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radogregorio74p\Desktop\EXPEDIENTES CONTRATACIÓN ADMINISTRATIVA (31-10-22)\EXPEDIENTES NUMERADOS\PA 13-23-EDIFICIO CONSULTAS EXTERNAS\ANEXOS PCAP\"/>
    </mc:Choice>
  </mc:AlternateContent>
  <bookViews>
    <workbookView xWindow="0" yWindow="0" windowWidth="15360" windowHeight="73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" l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</calcChain>
</file>

<file path=xl/sharedStrings.xml><?xml version="1.0" encoding="utf-8"?>
<sst xmlns="http://schemas.openxmlformats.org/spreadsheetml/2006/main" count="22" uniqueCount="22">
  <si>
    <t>GRÁFICO (MES/PRESUPUESTO DE EJECUCIÓN MATERIAL)</t>
  </si>
  <si>
    <t>PROGRAMA DE TRABAJOS POR CAPÍTULO</t>
  </si>
  <si>
    <t xml:space="preserve">TÍTULO: </t>
  </si>
  <si>
    <t>LOCALIDAD:</t>
  </si>
  <si>
    <t>DIAGRAMA DE BARRAS</t>
  </si>
  <si>
    <t>MESES</t>
  </si>
  <si>
    <t xml:space="preserve"> IMPORTE €</t>
  </si>
  <si>
    <t>TOTAL P.E.M. € (A)</t>
  </si>
  <si>
    <t>GASTOS GENERALES Y BENEFICIO INDUSTRIAL (B)</t>
  </si>
  <si>
    <t>21 % IVA S/ (A+B) = (C)</t>
  </si>
  <si>
    <t>TOTAL (T)= (A)+(B)+(C)</t>
  </si>
  <si>
    <t>TOTAL PRESUPUESTO MENSUAL, ACUMULADO A ORIGEN  (T)= (A)+(B)+(C)</t>
  </si>
  <si>
    <t xml:space="preserve">ANUALIDADES SEGÚN P.C.A.P. </t>
  </si>
  <si>
    <t>Córdoba</t>
  </si>
  <si>
    <t>CAPITULO</t>
  </si>
  <si>
    <t>DECORACION Y SEÑALIZACION</t>
  </si>
  <si>
    <t>URBANIZACION</t>
  </si>
  <si>
    <t>VARIOS</t>
  </si>
  <si>
    <t>GESTION DE RESIDUOS</t>
  </si>
  <si>
    <t>SEGURIDAD Y SALUD</t>
  </si>
  <si>
    <t>ANEXO VI</t>
  </si>
  <si>
    <t>Obras de terminación del nuevo edificio de Consultas Externas del Área Materno Infantil del Hospital Universitario Reina Sofía de Córdoba, perteneciente a la Central Provincial de Compras de Córdoba (PA 13/23)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</si>
</sst>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/>
    <xf numFmtId="4" fontId="1" fillId="0" borderId="0" xfId="1" applyNumberFormat="1"/>
    <xf numFmtId="0" fontId="3" fillId="2" borderId="2" xfId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0" fillId="0" borderId="5" xfId="0" applyBorder="1"/>
    <xf numFmtId="0" fontId="1" fillId="0" borderId="5" xfId="1" applyBorder="1"/>
    <xf numFmtId="0" fontId="1" fillId="0" borderId="6" xfId="1" applyBorder="1"/>
    <xf numFmtId="0" fontId="3" fillId="2" borderId="10" xfId="1" applyFont="1" applyFill="1" applyBorder="1" applyAlignment="1">
      <alignment horizontal="centerContinuous" vertical="center"/>
    </xf>
    <xf numFmtId="4" fontId="5" fillId="0" borderId="10" xfId="1" applyNumberFormat="1" applyFont="1" applyBorder="1" applyAlignment="1">
      <alignment horizontal="centerContinuous"/>
    </xf>
    <xf numFmtId="0" fontId="5" fillId="2" borderId="10" xfId="1" applyFont="1" applyFill="1" applyBorder="1" applyAlignment="1">
      <alignment horizontal="centerContinuous"/>
    </xf>
    <xf numFmtId="0" fontId="5" fillId="2" borderId="10" xfId="1" applyFont="1" applyFill="1" applyBorder="1" applyAlignment="1">
      <alignment horizontal="center"/>
    </xf>
    <xf numFmtId="0" fontId="5" fillId="2" borderId="10" xfId="1" applyFont="1" applyFill="1" applyBorder="1"/>
    <xf numFmtId="0" fontId="4" fillId="0" borderId="10" xfId="1" applyFont="1" applyBorder="1"/>
    <xf numFmtId="0" fontId="5" fillId="0" borderId="10" xfId="1" applyFont="1" applyBorder="1" applyAlignment="1">
      <alignment horizontal="left" vertical="center"/>
    </xf>
    <xf numFmtId="4" fontId="5" fillId="0" borderId="10" xfId="1" applyNumberFormat="1" applyFont="1" applyBorder="1" applyAlignment="1">
      <alignment horizontal="center" vertical="center"/>
    </xf>
    <xf numFmtId="2" fontId="5" fillId="0" borderId="10" xfId="1" applyNumberFormat="1" applyFont="1" applyBorder="1" applyAlignment="1">
      <alignment horizontal="center"/>
    </xf>
    <xf numFmtId="0" fontId="1" fillId="0" borderId="10" xfId="1" applyBorder="1"/>
    <xf numFmtId="0" fontId="5" fillId="0" borderId="11" xfId="1" applyFont="1" applyBorder="1" applyAlignment="1">
      <alignment horizontal="left" vertical="center"/>
    </xf>
    <xf numFmtId="4" fontId="5" fillId="0" borderId="11" xfId="1" applyNumberFormat="1" applyFont="1" applyBorder="1" applyAlignment="1">
      <alignment horizontal="centerContinuous"/>
    </xf>
    <xf numFmtId="2" fontId="5" fillId="0" borderId="11" xfId="1" applyNumberFormat="1" applyFont="1" applyBorder="1" applyAlignment="1">
      <alignment horizontal="center"/>
    </xf>
    <xf numFmtId="0" fontId="5" fillId="0" borderId="12" xfId="1" applyFont="1" applyBorder="1" applyAlignment="1">
      <alignment horizontal="left" vertical="center"/>
    </xf>
    <xf numFmtId="4" fontId="5" fillId="0" borderId="12" xfId="1" applyNumberFormat="1" applyFont="1" applyBorder="1" applyAlignment="1">
      <alignment horizontal="centerContinuous"/>
    </xf>
    <xf numFmtId="4" fontId="5" fillId="0" borderId="12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Continuous" vertical="center"/>
    </xf>
    <xf numFmtId="4" fontId="8" fillId="0" borderId="10" xfId="1" applyNumberFormat="1" applyFont="1" applyBorder="1" applyAlignment="1">
      <alignment horizontal="centerContinuous" vertical="center"/>
    </xf>
    <xf numFmtId="2" fontId="5" fillId="0" borderId="10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4" fillId="2" borderId="6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2" borderId="4" xfId="1" applyNumberFormat="1" applyFont="1" applyFill="1" applyBorder="1" applyAlignment="1">
      <alignment horizontal="left" vertical="center" wrapText="1"/>
    </xf>
    <xf numFmtId="2" fontId="4" fillId="2" borderId="5" xfId="1" applyNumberFormat="1" applyFont="1" applyFill="1" applyBorder="1" applyAlignment="1">
      <alignment horizontal="left" vertical="center" wrapText="1"/>
    </xf>
    <xf numFmtId="2" fontId="4" fillId="2" borderId="6" xfId="1" applyNumberFormat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/>
    </xf>
  </cellXfs>
  <cellStyles count="2">
    <cellStyle name="Normal" xfId="0" builtinId="0"/>
    <cellStyle name="Normal 12" xfId="1"/>
  </cellStyles>
  <dxfs count="13"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3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3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3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8</xdr:col>
      <xdr:colOff>609600</xdr:colOff>
      <xdr:row>5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7458075" cy="11334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38100</xdr:rowOff>
    </xdr:from>
    <xdr:to>
      <xdr:col>4</xdr:col>
      <xdr:colOff>361315</xdr:colOff>
      <xdr:row>5</xdr:row>
      <xdr:rowOff>153035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228600"/>
          <a:ext cx="1390015" cy="87693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OBRAS/ACTIVAS/TERMINACION%20CCEE%20HMI/PROYECTO/Copia%20de%20HURS_CCEE_E_RESUMEN%20PROYECTO_r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-OBRA COMPLETA"/>
      <sheetName val="3-PROGRAMA TRABAJOS"/>
      <sheetName val="4-REV Y CLASIF"/>
      <sheetName val="5-AUTOR"/>
      <sheetName val="6.1-HONORARIOS"/>
      <sheetName val="6.2-PRESUPUESTO"/>
      <sheetName val="6.3-INSTALACIONES"/>
      <sheetName val="7.1-DATOS URB LOCAL "/>
      <sheetName val="7.2-DATOS URB SOLAR"/>
      <sheetName val="8-CARACT"/>
      <sheetName val="9-INDICES"/>
      <sheetName val="10-PF HOSP"/>
      <sheetName val="11.1-DOTACIONES"/>
      <sheetName val="11.2-DOTACIONES INSTALACIONES"/>
      <sheetName val="12-URBANIZACIÓN"/>
      <sheetName val="13-CONSTRUCCIÓN"/>
      <sheetName val="14-RESUMEN DE CALIDAD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 t="str">
            <v>DEMOLICIONES Y TRABAJOS PREVIOS</v>
          </cell>
        </row>
        <row r="17">
          <cell r="C17" t="str">
            <v>MOVIMIENTO DE TIERRAS</v>
          </cell>
        </row>
        <row r="18">
          <cell r="C18" t="str">
            <v>CIMENTACION</v>
          </cell>
        </row>
        <row r="19">
          <cell r="C19" t="str">
            <v>SANEAMIENTO</v>
          </cell>
        </row>
        <row r="20">
          <cell r="C20" t="str">
            <v>ESTRUCTURAS</v>
          </cell>
        </row>
        <row r="21">
          <cell r="C21" t="str">
            <v>ALBAÑILERÍA</v>
          </cell>
        </row>
        <row r="22">
          <cell r="C22" t="str">
            <v>CUBIERTAS</v>
          </cell>
        </row>
        <row r="23">
          <cell r="C23" t="str">
            <v>INSTALACIONES</v>
          </cell>
        </row>
        <row r="24">
          <cell r="C24" t="str">
            <v>AISLAMIENTOS</v>
          </cell>
        </row>
        <row r="25">
          <cell r="C25" t="str">
            <v>REVESTIMIENTOS</v>
          </cell>
        </row>
        <row r="26">
          <cell r="C26" t="str">
            <v>CARPINTERÍAS Y ELEM. DE SEGURIDAD Y PROTECCIÓN</v>
          </cell>
        </row>
        <row r="27">
          <cell r="C27" t="str">
            <v>VIDRIERíA</v>
          </cell>
        </row>
        <row r="28">
          <cell r="C28" t="str">
            <v>PINTURAS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tabSelected="1" workbookViewId="0">
      <selection activeCell="A9" sqref="A9"/>
    </sheetView>
  </sheetViews>
  <sheetFormatPr baseColWidth="10" defaultRowHeight="15" x14ac:dyDescent="0.25"/>
  <cols>
    <col min="1" max="1" width="41.140625" style="49" customWidth="1"/>
    <col min="2" max="2" width="35" customWidth="1"/>
  </cols>
  <sheetData>
    <row r="2" spans="1:28" x14ac:dyDescent="0.25">
      <c r="A2" s="50" t="s">
        <v>20</v>
      </c>
    </row>
    <row r="5" spans="1:28" x14ac:dyDescent="0.25">
      <c r="A5" s="40"/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/>
      <c r="AB5" s="1"/>
    </row>
    <row r="6" spans="1:28" x14ac:dyDescent="0.25">
      <c r="A6" s="40"/>
      <c r="B6" s="2"/>
      <c r="C6" s="3"/>
      <c r="D6" s="2" t="s">
        <v>0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A6" s="1"/>
      <c r="AB6" s="1"/>
    </row>
    <row r="7" spans="1:28" x14ac:dyDescent="0.25">
      <c r="A7" s="41" t="s">
        <v>1</v>
      </c>
      <c r="B7" s="4"/>
      <c r="C7" s="5"/>
      <c r="D7" s="6" t="s">
        <v>2</v>
      </c>
      <c r="E7" s="51" t="s">
        <v>21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1:28" x14ac:dyDescent="0.25">
      <c r="A8" s="42"/>
      <c r="B8" s="7"/>
      <c r="C8" s="8"/>
      <c r="D8" s="9" t="s">
        <v>3</v>
      </c>
      <c r="E8" s="38" t="s">
        <v>13</v>
      </c>
      <c r="F8" s="54"/>
      <c r="G8" s="54"/>
      <c r="H8" s="54"/>
      <c r="I8" s="33"/>
      <c r="J8" s="34"/>
      <c r="K8" s="35"/>
      <c r="L8" s="36"/>
      <c r="M8" s="10"/>
      <c r="N8" s="34"/>
      <c r="O8" s="54"/>
      <c r="P8" s="54"/>
      <c r="Q8" s="54"/>
      <c r="R8" s="33"/>
      <c r="S8" s="34"/>
      <c r="T8" s="34"/>
      <c r="U8" s="34"/>
      <c r="V8" s="34"/>
      <c r="W8" s="35"/>
      <c r="X8" s="36"/>
      <c r="Y8" s="11"/>
      <c r="Z8" s="11"/>
      <c r="AA8" s="12"/>
      <c r="AB8" s="13"/>
    </row>
    <row r="9" spans="1:28" x14ac:dyDescent="0.25">
      <c r="A9" s="39" t="s">
        <v>4</v>
      </c>
      <c r="B9" s="14"/>
      <c r="C9" s="15" t="s">
        <v>5</v>
      </c>
      <c r="D9" s="16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  <c r="Y9" s="17">
        <v>22</v>
      </c>
      <c r="Z9" s="17">
        <v>23</v>
      </c>
      <c r="AA9" s="17">
        <v>24</v>
      </c>
      <c r="AB9" s="17">
        <v>25</v>
      </c>
    </row>
    <row r="10" spans="1:28" x14ac:dyDescent="0.25">
      <c r="A10" s="43" t="s">
        <v>14</v>
      </c>
      <c r="B10" s="18"/>
      <c r="C10" s="15" t="s">
        <v>6</v>
      </c>
      <c r="D10" s="19"/>
      <c r="E10" s="19"/>
      <c r="F10" s="37"/>
      <c r="G10" s="37"/>
      <c r="H10" s="37"/>
      <c r="I10" s="37"/>
      <c r="J10" s="37"/>
      <c r="K10" s="37"/>
      <c r="L10" s="37"/>
      <c r="M10" s="19"/>
      <c r="N10" s="19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" customHeight="1" x14ac:dyDescent="0.25">
      <c r="A11" s="44">
        <v>1</v>
      </c>
      <c r="B11" s="20" t="str">
        <f>'[1]6.2-PRESUPUESTO'!C16</f>
        <v>DEMOLICIONES Y TRABAJOS PREVIOS</v>
      </c>
      <c r="C11" s="21">
        <v>101633.79</v>
      </c>
      <c r="D11" s="22"/>
      <c r="E11" s="22"/>
      <c r="F11" s="23"/>
      <c r="G11" s="23"/>
      <c r="H11" s="23"/>
      <c r="I11" s="23"/>
      <c r="J11" s="2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8.1" customHeight="1" x14ac:dyDescent="0.25">
      <c r="A12" s="44"/>
      <c r="B12" s="20"/>
      <c r="D12" s="22"/>
      <c r="E12" s="22"/>
      <c r="F12" s="23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5" customHeight="1" x14ac:dyDescent="0.25">
      <c r="A13" s="44">
        <v>2</v>
      </c>
      <c r="B13" s="20" t="str">
        <f>'[1]6.2-PRESUPUESTO'!C17</f>
        <v>MOVIMIENTO DE TIERRAS</v>
      </c>
      <c r="C13" s="21">
        <v>107264.66</v>
      </c>
      <c r="D13" s="22"/>
      <c r="E13" s="22"/>
      <c r="F13" s="23"/>
      <c r="G13" s="23"/>
      <c r="H13" s="23"/>
      <c r="I13" s="23"/>
      <c r="J13" s="2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8.1" customHeight="1" x14ac:dyDescent="0.25">
      <c r="A14" s="44"/>
      <c r="B14" s="20"/>
      <c r="D14" s="22"/>
      <c r="E14" s="22"/>
      <c r="F14" s="23"/>
      <c r="G14" s="23"/>
      <c r="H14" s="23"/>
      <c r="I14" s="23"/>
      <c r="J14" s="2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5" customHeight="1" x14ac:dyDescent="0.25">
      <c r="A15" s="44">
        <v>3</v>
      </c>
      <c r="B15" s="20" t="str">
        <f>'[1]6.2-PRESUPUESTO'!C18</f>
        <v>CIMENTACION</v>
      </c>
      <c r="C15" s="21">
        <v>1905341.24</v>
      </c>
      <c r="D15" s="22"/>
      <c r="E15" s="22"/>
      <c r="F15" s="23"/>
      <c r="G15" s="23"/>
      <c r="H15" s="23"/>
      <c r="I15" s="23"/>
      <c r="J15" s="23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8.1" customHeight="1" x14ac:dyDescent="0.25">
      <c r="A16" s="44"/>
      <c r="B16" s="20"/>
      <c r="D16" s="22"/>
      <c r="E16" s="22"/>
      <c r="F16" s="23"/>
      <c r="G16" s="23"/>
      <c r="H16" s="23"/>
      <c r="I16" s="23"/>
      <c r="J16" s="2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5" customHeight="1" x14ac:dyDescent="0.25">
      <c r="A17" s="44">
        <v>4</v>
      </c>
      <c r="B17" s="20" t="str">
        <f>'[1]6.2-PRESUPUESTO'!C19</f>
        <v>SANEAMIENTO</v>
      </c>
      <c r="C17" s="21">
        <v>132705.9</v>
      </c>
      <c r="D17" s="22"/>
      <c r="E17" s="22"/>
      <c r="F17" s="23"/>
      <c r="G17" s="23"/>
      <c r="H17" s="23"/>
      <c r="I17" s="23"/>
      <c r="J17" s="2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8.1" customHeight="1" x14ac:dyDescent="0.25">
      <c r="A18" s="44"/>
      <c r="B18" s="20"/>
      <c r="D18" s="22"/>
      <c r="E18" s="22"/>
      <c r="F18" s="23"/>
      <c r="G18" s="23"/>
      <c r="H18" s="23"/>
      <c r="I18" s="23"/>
      <c r="J18" s="23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5" customHeight="1" x14ac:dyDescent="0.25">
      <c r="A19" s="44">
        <v>5</v>
      </c>
      <c r="B19" s="20" t="str">
        <f>'[1]6.2-PRESUPUESTO'!C20</f>
        <v>ESTRUCTURAS</v>
      </c>
      <c r="C19" s="21">
        <v>1233604.05</v>
      </c>
      <c r="D19" s="22"/>
      <c r="E19" s="22"/>
      <c r="F19" s="23"/>
      <c r="G19" s="23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8.1" customHeight="1" x14ac:dyDescent="0.25">
      <c r="A20" s="44"/>
      <c r="B20" s="20"/>
      <c r="D20" s="22"/>
      <c r="E20" s="22"/>
      <c r="F20" s="23"/>
      <c r="G20" s="23"/>
      <c r="H20" s="23"/>
      <c r="I20" s="23"/>
      <c r="J20" s="23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" customHeight="1" x14ac:dyDescent="0.25">
      <c r="A21" s="44">
        <v>6</v>
      </c>
      <c r="B21" s="20" t="str">
        <f>'[1]6.2-PRESUPUESTO'!C21</f>
        <v>ALBAÑILERÍA</v>
      </c>
      <c r="C21" s="21">
        <v>743262.36</v>
      </c>
      <c r="D21" s="22"/>
      <c r="E21" s="22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8.1" customHeight="1" x14ac:dyDescent="0.25">
      <c r="A22" s="44"/>
      <c r="B22" s="20"/>
      <c r="D22" s="22"/>
      <c r="E22" s="22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5" customHeight="1" x14ac:dyDescent="0.25">
      <c r="A23" s="44">
        <v>7</v>
      </c>
      <c r="B23" s="20" t="str">
        <f>'[1]6.2-PRESUPUESTO'!C22</f>
        <v>CUBIERTAS</v>
      </c>
      <c r="C23" s="21">
        <v>131998.79999999999</v>
      </c>
      <c r="D23" s="22"/>
      <c r="E23" s="22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8.1" customHeight="1" x14ac:dyDescent="0.25">
      <c r="A24" s="44"/>
      <c r="B24" s="20"/>
      <c r="D24" s="22"/>
      <c r="E24" s="22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5" customHeight="1" x14ac:dyDescent="0.25">
      <c r="A25" s="44">
        <v>8</v>
      </c>
      <c r="B25" s="20" t="str">
        <f>'[1]6.2-PRESUPUESTO'!C23</f>
        <v>INSTALACIONES</v>
      </c>
      <c r="C25" s="21">
        <v>5536989.5300000003</v>
      </c>
      <c r="D25" s="22"/>
      <c r="E25" s="22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8.1" customHeight="1" x14ac:dyDescent="0.25">
      <c r="A26" s="44"/>
      <c r="B26" s="20"/>
      <c r="D26" s="22"/>
      <c r="E26" s="22"/>
      <c r="F26" s="23"/>
      <c r="G26" s="23"/>
      <c r="H26" s="23"/>
      <c r="I26" s="23"/>
      <c r="J26" s="23"/>
      <c r="K26" s="2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5" customHeight="1" x14ac:dyDescent="0.25">
      <c r="A27" s="44">
        <v>9</v>
      </c>
      <c r="B27" s="20" t="str">
        <f>'[1]6.2-PRESUPUESTO'!C24</f>
        <v>AISLAMIENTOS</v>
      </c>
      <c r="C27" s="21">
        <v>32879.089999999997</v>
      </c>
      <c r="D27" s="22"/>
      <c r="E27" s="22"/>
      <c r="F27" s="23"/>
      <c r="G27" s="23"/>
      <c r="H27" s="23"/>
      <c r="I27" s="23"/>
      <c r="J27" s="23"/>
      <c r="K27" s="2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8.1" customHeight="1" x14ac:dyDescent="0.25">
      <c r="A28" s="44"/>
      <c r="B28" s="20"/>
      <c r="D28" s="22"/>
      <c r="E28" s="22"/>
      <c r="F28" s="23"/>
      <c r="G28" s="23"/>
      <c r="H28" s="23"/>
      <c r="I28" s="23"/>
      <c r="J28" s="23"/>
      <c r="K28" s="2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5" customHeight="1" x14ac:dyDescent="0.25">
      <c r="A29" s="44">
        <v>10</v>
      </c>
      <c r="B29" s="20" t="str">
        <f>'[1]6.2-PRESUPUESTO'!C25</f>
        <v>REVESTIMIENTOS</v>
      </c>
      <c r="C29" s="21">
        <v>1635428.27</v>
      </c>
      <c r="D29" s="22"/>
      <c r="E29" s="22"/>
      <c r="F29" s="23"/>
      <c r="G29" s="23"/>
      <c r="H29" s="23"/>
      <c r="I29" s="23"/>
      <c r="J29" s="23"/>
      <c r="K29" s="2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8.1" customHeight="1" x14ac:dyDescent="0.25">
      <c r="A30" s="44"/>
      <c r="B30" s="20"/>
      <c r="C30" s="21"/>
      <c r="D30" s="22"/>
      <c r="E30" s="22"/>
      <c r="F30" s="23"/>
      <c r="G30" s="23"/>
      <c r="H30" s="23"/>
      <c r="I30" s="23"/>
      <c r="J30" s="23"/>
      <c r="K30" s="2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" customHeight="1" x14ac:dyDescent="0.25">
      <c r="A31" s="44">
        <v>11</v>
      </c>
      <c r="B31" s="20" t="str">
        <f>'[1]6.2-PRESUPUESTO'!C26</f>
        <v>CARPINTERÍAS Y ELEM. DE SEGURIDAD Y PROTECCIÓN</v>
      </c>
      <c r="C31" s="21">
        <v>732409.39</v>
      </c>
      <c r="D31" s="22"/>
      <c r="E31" s="22"/>
      <c r="F31" s="23"/>
      <c r="G31" s="23"/>
      <c r="H31" s="23"/>
      <c r="I31" s="23"/>
      <c r="J31" s="23"/>
      <c r="K31" s="2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8.1" customHeight="1" x14ac:dyDescent="0.25">
      <c r="A32" s="44"/>
      <c r="B32" s="20"/>
      <c r="C32" s="21"/>
      <c r="D32" s="22"/>
      <c r="E32" s="22"/>
      <c r="F32" s="23"/>
      <c r="G32" s="23"/>
      <c r="H32" s="23"/>
      <c r="I32" s="23"/>
      <c r="J32" s="23"/>
      <c r="K32" s="2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" customHeight="1" x14ac:dyDescent="0.25">
      <c r="A33" s="44">
        <v>12</v>
      </c>
      <c r="B33" s="20" t="str">
        <f>'[1]6.2-PRESUPUESTO'!C27</f>
        <v>VIDRIERíA</v>
      </c>
      <c r="C33" s="21">
        <v>38864.36</v>
      </c>
      <c r="D33" s="22"/>
      <c r="E33" s="22"/>
      <c r="F33" s="23"/>
      <c r="G33" s="23"/>
      <c r="H33" s="23"/>
      <c r="I33" s="23"/>
      <c r="J33" s="23"/>
      <c r="K33" s="2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8.1" customHeight="1" x14ac:dyDescent="0.25">
      <c r="A34" s="44"/>
      <c r="B34" s="20"/>
      <c r="C34" s="21"/>
      <c r="D34" s="22"/>
      <c r="E34" s="22"/>
      <c r="F34" s="23"/>
      <c r="G34" s="23"/>
      <c r="H34" s="23"/>
      <c r="I34" s="23"/>
      <c r="J34" s="23"/>
      <c r="K34" s="2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5" customHeight="1" x14ac:dyDescent="0.25">
      <c r="A35" s="44">
        <v>13</v>
      </c>
      <c r="B35" s="20" t="str">
        <f>'[1]6.2-PRESUPUESTO'!C28</f>
        <v>PINTURAS</v>
      </c>
      <c r="C35" s="21">
        <v>27902.6</v>
      </c>
      <c r="D35" s="22"/>
      <c r="E35" s="22"/>
      <c r="F35" s="23"/>
      <c r="G35" s="23"/>
      <c r="H35" s="23"/>
      <c r="I35" s="23"/>
      <c r="J35" s="23"/>
      <c r="K35" s="23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8.1" customHeight="1" x14ac:dyDescent="0.25">
      <c r="A36" s="44"/>
      <c r="B36" s="20"/>
      <c r="C36" s="21"/>
      <c r="D36" s="22"/>
      <c r="E36" s="22"/>
      <c r="F36" s="23"/>
      <c r="G36" s="23"/>
      <c r="H36" s="23"/>
      <c r="I36" s="23"/>
      <c r="J36" s="23"/>
      <c r="K36" s="2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5" customHeight="1" x14ac:dyDescent="0.25">
      <c r="A37" s="44">
        <v>14</v>
      </c>
      <c r="B37" s="20" t="s">
        <v>15</v>
      </c>
      <c r="C37" s="21">
        <v>49725.94</v>
      </c>
      <c r="D37" s="22"/>
      <c r="E37" s="22"/>
      <c r="F37" s="23"/>
      <c r="G37" s="23"/>
      <c r="H37" s="23"/>
      <c r="I37" s="23"/>
      <c r="J37" s="23"/>
      <c r="K37" s="2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8.1" customHeight="1" x14ac:dyDescent="0.25">
      <c r="A38" s="44"/>
      <c r="B38" s="20"/>
      <c r="C38" s="21"/>
      <c r="D38" s="22"/>
      <c r="E38" s="22"/>
      <c r="F38" s="23"/>
      <c r="G38" s="23"/>
      <c r="H38" s="23"/>
      <c r="I38" s="23"/>
      <c r="J38" s="23"/>
      <c r="K38" s="2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5" customHeight="1" x14ac:dyDescent="0.25">
      <c r="A39" s="44">
        <v>15</v>
      </c>
      <c r="B39" s="20" t="s">
        <v>16</v>
      </c>
      <c r="C39" s="21">
        <v>1836308.88</v>
      </c>
      <c r="D39" s="22"/>
      <c r="E39" s="22"/>
      <c r="F39" s="23"/>
      <c r="G39" s="23"/>
      <c r="H39" s="23"/>
      <c r="I39" s="23"/>
      <c r="J39" s="23"/>
      <c r="K39" s="23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8.1" customHeight="1" x14ac:dyDescent="0.25">
      <c r="A40" s="44"/>
      <c r="B40" s="20"/>
      <c r="C40" s="21"/>
      <c r="D40" s="22"/>
      <c r="E40" s="22"/>
      <c r="F40" s="23"/>
      <c r="G40" s="23"/>
      <c r="H40" s="23"/>
      <c r="I40" s="23"/>
      <c r="J40" s="23"/>
      <c r="K40" s="23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5" customHeight="1" x14ac:dyDescent="0.25">
      <c r="A41" s="44">
        <v>16</v>
      </c>
      <c r="B41" s="20" t="s">
        <v>17</v>
      </c>
      <c r="C41" s="21">
        <v>82209.210000000006</v>
      </c>
      <c r="D41" s="22"/>
      <c r="E41" s="22"/>
      <c r="F41" s="23"/>
      <c r="G41" s="23"/>
      <c r="H41" s="23"/>
      <c r="I41" s="23"/>
      <c r="J41" s="23"/>
      <c r="K41" s="23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8.1" customHeight="1" x14ac:dyDescent="0.25">
      <c r="A42" s="44"/>
      <c r="B42" s="20"/>
      <c r="C42" s="21"/>
      <c r="D42" s="22"/>
      <c r="E42" s="22"/>
      <c r="F42" s="23"/>
      <c r="G42" s="23"/>
      <c r="H42" s="23"/>
      <c r="I42" s="23"/>
      <c r="J42" s="23"/>
      <c r="K42" s="23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5" customHeight="1" x14ac:dyDescent="0.25">
      <c r="A43" s="44">
        <v>17</v>
      </c>
      <c r="B43" s="20" t="s">
        <v>18</v>
      </c>
      <c r="C43" s="21">
        <v>122353.98</v>
      </c>
      <c r="D43" s="22"/>
      <c r="E43" s="22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8.1" customHeight="1" x14ac:dyDescent="0.25">
      <c r="A44" s="44"/>
      <c r="B44" s="20"/>
      <c r="C44" s="21"/>
      <c r="D44" s="22"/>
      <c r="E44" s="22"/>
      <c r="F44" s="23"/>
      <c r="G44" s="23"/>
      <c r="H44" s="23"/>
      <c r="I44" s="23"/>
      <c r="J44" s="23"/>
      <c r="K44" s="2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5" customHeight="1" x14ac:dyDescent="0.25">
      <c r="A45" s="44">
        <v>18</v>
      </c>
      <c r="B45" s="20" t="s">
        <v>19</v>
      </c>
      <c r="C45" s="21">
        <v>115143.12</v>
      </c>
      <c r="D45" s="22"/>
      <c r="E45" s="22"/>
      <c r="F45" s="23"/>
      <c r="G45" s="23"/>
      <c r="H45" s="23"/>
      <c r="I45" s="23"/>
      <c r="J45" s="23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8.1" customHeight="1" x14ac:dyDescent="0.25">
      <c r="A46" s="44"/>
      <c r="B46" s="20"/>
      <c r="C46" s="21"/>
      <c r="D46" s="22"/>
      <c r="E46" s="22"/>
      <c r="F46" s="23"/>
      <c r="G46" s="23"/>
      <c r="H46" s="23"/>
      <c r="I46" s="23"/>
      <c r="J46" s="23"/>
      <c r="K46" s="2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5.75" thickBot="1" x14ac:dyDescent="0.3">
      <c r="A47" s="45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x14ac:dyDescent="0.25">
      <c r="A48" s="46" t="s">
        <v>7</v>
      </c>
      <c r="B48" s="27"/>
      <c r="C48" s="28">
        <f>SUM(C11:C47)</f>
        <v>14566025.17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x14ac:dyDescent="0.25">
      <c r="A49" s="47" t="s">
        <v>8</v>
      </c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48" t="s">
        <v>9</v>
      </c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x14ac:dyDescent="0.25">
      <c r="A51" s="48" t="s">
        <v>10</v>
      </c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x14ac:dyDescent="0.25">
      <c r="A52" s="48" t="s">
        <v>11</v>
      </c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x14ac:dyDescent="0.25">
      <c r="A53" s="48" t="s">
        <v>12</v>
      </c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</sheetData>
  <mergeCells count="3">
    <mergeCell ref="E7:AB7"/>
    <mergeCell ref="F8:H8"/>
    <mergeCell ref="O8:Q8"/>
  </mergeCells>
  <conditionalFormatting sqref="L47 X12:AB12 X14:AB14 X16:AB16 X18:AB18 X20:AB20 X22:AB22 X24:AB24 X34:AB34 X26:AB26 X28:AB28 X30:AB30 X32:AB32 X47:AB47">
    <cfRule type="cellIs" dxfId="12" priority="18" stopIfTrue="1" operator="equal">
      <formula>0</formula>
    </cfRule>
    <cfRule type="cellIs" dxfId="11" priority="19" stopIfTrue="1" operator="equal">
      <formula>1</formula>
    </cfRule>
  </conditionalFormatting>
  <conditionalFormatting sqref="D47:AB47 D12:E12 L12:AB12 D14:E14 D16:E16 D18:E18 D20:E20 D22:E22 L14:AB14 L16:AB16 L18:AB18 L20:AB20 L22:AB22 D24:E24 D34:E34 D26:E26 D28:E28 D30:E30 D32:E32 L24:AB24 L34:AB34 L26:AB26 L28:AB28 L30:AB30 L32:AB32">
    <cfRule type="cellIs" dxfId="10" priority="16" stopIfTrue="1" operator="equal">
      <formula>0</formula>
    </cfRule>
    <cfRule type="cellIs" dxfId="9" priority="17" stopIfTrue="1" operator="equal">
      <formula>1</formula>
    </cfRule>
  </conditionalFormatting>
  <conditionalFormatting sqref="D11:E11 L11:AB11 D13:E13 D15:E15 D17:E17 D19:E19 D21:E21 L13:AB13 L15:AB15 L17:AB17 L19:AB19 L21:AB21 D23:E23 D33:E33 D25:E25 D35:E35 D27:E27 D29:E29 D31:E31 L23:AB23 L33:AB33 L25:AB25 L35:AB35 L27:AB27 L29:AB29 L31:AB31 D37:E37 D39:E39 D41:E41 D43:E43 D45:E45 L37:AB37 L39:AB39 L41:AB41 L43:AB43 L45:AB45">
    <cfRule type="cellIs" dxfId="8" priority="15" stopIfTrue="1" operator="equal">
      <formula>0</formula>
    </cfRule>
  </conditionalFormatting>
  <conditionalFormatting sqref="X36:AB36">
    <cfRule type="cellIs" dxfId="7" priority="7" stopIfTrue="1" operator="equal">
      <formula>0</formula>
    </cfRule>
    <cfRule type="cellIs" dxfId="6" priority="8" stopIfTrue="1" operator="equal">
      <formula>1</formula>
    </cfRule>
  </conditionalFormatting>
  <conditionalFormatting sqref="D36:E36 L36:AB36">
    <cfRule type="cellIs" dxfId="5" priority="5" stopIfTrue="1" operator="equal">
      <formula>0</formula>
    </cfRule>
    <cfRule type="cellIs" dxfId="4" priority="6" stopIfTrue="1" operator="equal">
      <formula>1</formula>
    </cfRule>
  </conditionalFormatting>
  <conditionalFormatting sqref="X38:AB38 X40:AB40 X42:AB42 X44:AB44 X46:AB46">
    <cfRule type="cellIs" dxfId="3" priority="3" stopIfTrue="1" operator="equal">
      <formula>0</formula>
    </cfRule>
    <cfRule type="cellIs" dxfId="2" priority="4" stopIfTrue="1" operator="equal">
      <formula>1</formula>
    </cfRule>
  </conditionalFormatting>
  <conditionalFormatting sqref="D38:E38 D40:E40 D42:E42 D44:E44 D46:E46 L38:AB38 L40:AB40 L42:AB42 L44:AB44 L46:AB46">
    <cfRule type="cellIs" dxfId="1" priority="1" stopIfTrue="1" operator="equal">
      <formula>0</formula>
    </cfRule>
    <cfRule type="cellIs" dxfId="0" priority="2" stopIfTrue="1" operator="equal">
      <formula>1</formula>
    </cfRule>
  </conditionalFormatting>
  <dataValidations count="1">
    <dataValidation type="list" allowBlank="1" showInputMessage="1" showErrorMessage="1" sqref="D26:G26 D28:G28 D24:H24 D34:AB34 D32:AB32 D18:AB18 D30:AB30 D20:AB20 D22:AB22 K28:AB28 J26:AB26 J24:AB24 L14:AB14 L12:AB12 D14:I14 D12:E12 D16:AB16 D46:AB47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Povedano Ortiz, Antonio</dc:creator>
  <cp:lastModifiedBy>Jurado Caliz, Gregorio</cp:lastModifiedBy>
  <cp:lastPrinted>2023-03-18T16:58:52Z</cp:lastPrinted>
  <dcterms:created xsi:type="dcterms:W3CDTF">2022-10-23T10:44:12Z</dcterms:created>
  <dcterms:modified xsi:type="dcterms:W3CDTF">2023-03-18T16:59:07Z</dcterms:modified>
</cp:coreProperties>
</file>