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filterPrivacy="1"/>
  <bookViews>
    <workbookView xWindow="0" yWindow="0" windowWidth="22260" windowHeight="12645"/>
  </bookViews>
  <sheets>
    <sheet name="PPT_V2" sheetId="5" r:id="rId1"/>
  </sheets>
  <definedNames>
    <definedName name="_xlnm._FilterDatabase" localSheetId="0" hidden="1">PPT_V2!$B$2:$H$59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5" l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3" i="5"/>
  <c r="J60" i="5" l="1"/>
</calcChain>
</file>

<file path=xl/sharedStrings.xml><?xml version="1.0" encoding="utf-8"?>
<sst xmlns="http://schemas.openxmlformats.org/spreadsheetml/2006/main" count="297" uniqueCount="241">
  <si>
    <t>Lote</t>
  </si>
  <si>
    <t>CLASIFICACION UNIVERSAL</t>
  </si>
  <si>
    <t>CODIGO GENERICO DE CENTRO  (GC)</t>
  </si>
  <si>
    <t>NOMBRE</t>
  </si>
  <si>
    <t>UNIDAD DE CONTRATACION</t>
  </si>
  <si>
    <r>
      <t>IVA</t>
    </r>
    <r>
      <rPr>
        <b/>
        <sz val="6.5"/>
        <rFont val="Calibri"/>
        <family val="2"/>
      </rPr>
      <t/>
    </r>
  </si>
  <si>
    <t>SU.PC.SANI.02.01.00.00.02.00</t>
  </si>
  <si>
    <t>C24142</t>
  </si>
  <si>
    <t>Oxígeno líquido medicinal-GC</t>
  </si>
  <si>
    <t>Litro (1 dm3)</t>
  </si>
  <si>
    <t>SU.PC.SANI.02.01.00.00.01.01</t>
  </si>
  <si>
    <t>C24139</t>
  </si>
  <si>
    <t>Nitrógeno líquido medicinal-GC</t>
  </si>
  <si>
    <t>SU.PC.SANI.02.01.00.00.02.10</t>
  </si>
  <si>
    <t>E31119</t>
  </si>
  <si>
    <t>Oxígeno botella B-2-GC</t>
  </si>
  <si>
    <r>
      <t>m</t>
    </r>
    <r>
      <rPr>
        <vertAlign val="superscript"/>
        <sz val="9"/>
        <rFont val="Calibri"/>
        <family val="2"/>
      </rPr>
      <t>3</t>
    </r>
  </si>
  <si>
    <t>SU.PC.SANI.02.01.00.00.02.05</t>
  </si>
  <si>
    <t>C24456</t>
  </si>
  <si>
    <t>Oxígeno botella B-3-GC</t>
  </si>
  <si>
    <t>SU.PC.SANI.02.01.00.00.02.01</t>
  </si>
  <si>
    <t>C24143</t>
  </si>
  <si>
    <t>Oxígeno botella B-5-GC</t>
  </si>
  <si>
    <t>SU.PC.SANI.02.01.00.00.02.02</t>
  </si>
  <si>
    <t>C24144</t>
  </si>
  <si>
    <t>Oxígeno botella B-10-GC</t>
  </si>
  <si>
    <t>SU.PC.SANI.02.01.00.00.02.06</t>
  </si>
  <si>
    <t>C24455</t>
  </si>
  <si>
    <t>Oxígeno botella B-13-GC</t>
  </si>
  <si>
    <t>SU.PC.SANI.02.01.00.00.02.09</t>
  </si>
  <si>
    <t>E17239</t>
  </si>
  <si>
    <t>Oxígeno botella B-20-GC</t>
  </si>
  <si>
    <t>SU.PC.SANI.02.01.00.00.02.04</t>
  </si>
  <si>
    <t>C24146</t>
  </si>
  <si>
    <t>Oxígeno botella B-50-GC</t>
  </si>
  <si>
    <t>SU.PC.SANI.02.01.00.00.02.08</t>
  </si>
  <si>
    <t>D79955</t>
  </si>
  <si>
    <t>Oxígeno compacto medicinal-B5</t>
  </si>
  <si>
    <t>SU.PC.SANI.02.01.00.00.00.01</t>
  </si>
  <si>
    <t>C24132</t>
  </si>
  <si>
    <t>Aire medicinal B-3-GC</t>
  </si>
  <si>
    <t>SU.PC.SANI.02.01.00.00.00.02</t>
  </si>
  <si>
    <t>C24133</t>
  </si>
  <si>
    <t>Aire medicinal B-5-GC</t>
  </si>
  <si>
    <t>SU.PC.SANI.02.01.00.00.00.06</t>
  </si>
  <si>
    <t>C24137</t>
  </si>
  <si>
    <t>Aire medicinal B-50-GC</t>
  </si>
  <si>
    <t>SU.PC.SANI.02.01.00.00.00.00</t>
  </si>
  <si>
    <t>C24131</t>
  </si>
  <si>
    <t>Aire medicinal bloque-GC</t>
  </si>
  <si>
    <t>SU.PC.SANI.02.01.00.00.01.05</t>
  </si>
  <si>
    <t>E19062</t>
  </si>
  <si>
    <t>Nitrógeno líquido criomedicinal depósito Dewar-GC</t>
  </si>
  <si>
    <t>SU.PC.SANI.02.01.00.00.04.01</t>
  </si>
  <si>
    <t>C24150</t>
  </si>
  <si>
    <t>Protóxido de nitrógeno B-10-GC</t>
  </si>
  <si>
    <t>Kilogramo</t>
  </si>
  <si>
    <t>SU.PC.SANI.02.01.00.00.04.02</t>
  </si>
  <si>
    <t>C24151</t>
  </si>
  <si>
    <t>Protóxido de nitrógeno B-50-GC</t>
  </si>
  <si>
    <t>SU.PC.SANI.02.01.00.00.04.07</t>
  </si>
  <si>
    <t>E32509</t>
  </si>
  <si>
    <t>Protóxido de nitrógeno Hiperseco B-10-GC</t>
  </si>
  <si>
    <t>SU.PC.SANI.02.01.00.00.06</t>
  </si>
  <si>
    <t>E17264</t>
  </si>
  <si>
    <t>Protóxido de nitrógeno/oxígeno B5-GC</t>
  </si>
  <si>
    <t>SU.PC.SANI.02.01.00.00.03.01</t>
  </si>
  <si>
    <t>E17269</t>
  </si>
  <si>
    <t>Óxido Nítrico B20-GC</t>
  </si>
  <si>
    <t>SU.PC.SANI.02.01.00.05.07.00</t>
  </si>
  <si>
    <t>E33237</t>
  </si>
  <si>
    <t>ARGON 300 BAR B-50-GC</t>
  </si>
  <si>
    <t>SU.PC.SANI.02.01.05.00.00.03</t>
  </si>
  <si>
    <t>D91431</t>
  </si>
  <si>
    <t>Argón B-5-GC</t>
  </si>
  <si>
    <t>SU.PC.SANI.02.01.05.00.00.07</t>
  </si>
  <si>
    <t>E17255</t>
  </si>
  <si>
    <t>Argón Pureza 99,999 B50-GC</t>
  </si>
  <si>
    <t>SU.PC.SANI.02.01.00.05.00.04</t>
  </si>
  <si>
    <t>C25725</t>
  </si>
  <si>
    <t>Dióxido de carbono B-50-Con sonda</t>
  </si>
  <si>
    <t>SU.PC.SANI.02.01.00.05.00.10</t>
  </si>
  <si>
    <t>D30426</t>
  </si>
  <si>
    <t>Dióxido de carbono pureza 99,95 B10-GC</t>
  </si>
  <si>
    <t>SU.PC.SANI.02.01.00.05.00.09</t>
  </si>
  <si>
    <t>D30425</t>
  </si>
  <si>
    <t>Dióxido de carbono pureza 99,95 B 40/50-GC</t>
  </si>
  <si>
    <t>SU.PC.SANI.02.01.00.05.00.14</t>
  </si>
  <si>
    <t>E17288</t>
  </si>
  <si>
    <t>Dióxido de carbono pureza 99,998 B10-GC</t>
  </si>
  <si>
    <t>SU.PC.SANI.02.01.00.05.00.02</t>
  </si>
  <si>
    <t>C25727</t>
  </si>
  <si>
    <t>Dióxido de carbono B-20-Pureza 99.998</t>
  </si>
  <si>
    <t>D30424</t>
  </si>
  <si>
    <t>Dióxido de carbono B-50-Pureza 99.995</t>
  </si>
  <si>
    <t>SU.PC.SANI.02.01.05.00.14</t>
  </si>
  <si>
    <t>E32577</t>
  </si>
  <si>
    <t>Hidrogeno pureza 99.9990% B50-GC</t>
  </si>
  <si>
    <t>SU.PC.SANI.02.01.05.00.02.00</t>
  </si>
  <si>
    <t>C24167</t>
  </si>
  <si>
    <t>Nitrógeno alta pureza B-50-GC</t>
  </si>
  <si>
    <t>SU.PC.SANI.02.01.05.00.05.00</t>
  </si>
  <si>
    <t>C24170</t>
  </si>
  <si>
    <t>Nitrógeno industrial B50-GC</t>
  </si>
  <si>
    <t>SU.PC.SANI.02.01.00.05.03.02</t>
  </si>
  <si>
    <t>Octafluorpropano 125GM</t>
  </si>
  <si>
    <t>SU.PC.SANI.02.01.00.05.02.01</t>
  </si>
  <si>
    <t>Hexafluoruro de azufre 125GM</t>
  </si>
  <si>
    <t>SU.PC.SANI.02.01.00.05.04.20</t>
  </si>
  <si>
    <t>E17219</t>
  </si>
  <si>
    <t>0,29% CO+10% HE+ 21% O2+N2-B50</t>
  </si>
  <si>
    <t>SU.PC.SANI.02.01.00.05.04.21</t>
  </si>
  <si>
    <t>E17224</t>
  </si>
  <si>
    <t>0,3% CO+0,5% NE +21% O2+N2-B50</t>
  </si>
  <si>
    <t>SU.PC.SANI.02.01.00.05.04.01</t>
  </si>
  <si>
    <t>D30356</t>
  </si>
  <si>
    <t>10% CO2+N2-B-50</t>
  </si>
  <si>
    <t>SU.PC.SANI.02.01.00.05.04.19</t>
  </si>
  <si>
    <t>E16168</t>
  </si>
  <si>
    <t>30% O2 + 70% HE-B50</t>
  </si>
  <si>
    <t>SU.PC.SANI.02.01.00.05.04.02</t>
  </si>
  <si>
    <t>E17213</t>
  </si>
  <si>
    <t>5% CO2 + 15% O2 + 80% N2-B50</t>
  </si>
  <si>
    <t>SU.PC.SANI.02.01.00.05.04.03</t>
  </si>
  <si>
    <t>E17214</t>
  </si>
  <si>
    <t>5% CO2 + 20% O2 + 75% N2-B50</t>
  </si>
  <si>
    <t>SU.PC.SANI.02.01.00.05.04.00</t>
  </si>
  <si>
    <t>E17215</t>
  </si>
  <si>
    <t>5% CO2 +12% O2 + 83% N2-B10</t>
  </si>
  <si>
    <t>SU.PC.SANI.02.01.05.00.01.00</t>
  </si>
  <si>
    <t>C24166</t>
  </si>
  <si>
    <t>Helio alta pureza B-50-GC</t>
  </si>
  <si>
    <t>SU.PC.SANI.02.01.00.05.01.00</t>
  </si>
  <si>
    <t>C24161</t>
  </si>
  <si>
    <t>Helio B-50-GC</t>
  </si>
  <si>
    <t>SU.PC.SANI.02.01.05.00.03.01</t>
  </si>
  <si>
    <t>C26314</t>
  </si>
  <si>
    <t>Acetileno industrial B-40-GC</t>
  </si>
  <si>
    <t>SU.PC.SANI.02.01.05.00.03.02</t>
  </si>
  <si>
    <t>D80987</t>
  </si>
  <si>
    <t>Acetileno industrial B-5-GC</t>
  </si>
  <si>
    <t>SU.PC.SANI.02.01.05.00.06.00</t>
  </si>
  <si>
    <t>C24171</t>
  </si>
  <si>
    <t>Oxígeno industrial B50-GC</t>
  </si>
  <si>
    <t>SU.PC.SANI.02.01.05.00.06.01</t>
  </si>
  <si>
    <t>D79485</t>
  </si>
  <si>
    <t>Oxigeno industrial B5-GC</t>
  </si>
  <si>
    <t>E58088</t>
  </si>
  <si>
    <t>Oxígeno compacto medicinal-B-2</t>
  </si>
  <si>
    <t>SU.PC.SANI.02.01.00.05.07.01</t>
  </si>
  <si>
    <t>E52416</t>
  </si>
  <si>
    <t>Argon/ medicinal B-5-GC</t>
  </si>
  <si>
    <t>SE.MA.MEIG.01</t>
  </si>
  <si>
    <t>E70523</t>
  </si>
  <si>
    <t>Instalaciones-Producción vacío medicinal</t>
  </si>
  <si>
    <t>Unidad de Servicio Prestado</t>
  </si>
  <si>
    <t>SU.AR.AROA.03</t>
  </si>
  <si>
    <t>D43948</t>
  </si>
  <si>
    <t>Botella de oxígeno medicinal-Tipo: oxígeno líquido comprimido; Capacidad botella: 5 l</t>
  </si>
  <si>
    <t>Oxígeno compacto medicinal-B-2 Pin Index</t>
  </si>
  <si>
    <t>E84756</t>
  </si>
  <si>
    <t>Protóxido de nitrógeno/oxígeno B11-GC</t>
  </si>
  <si>
    <t>Óxido Nítrico B05-GC</t>
  </si>
  <si>
    <t>Dióxido de carbono pureza 99,95 B 05 -GC</t>
  </si>
  <si>
    <t>6% CO2 + 5% O2 + 89% N2-B50</t>
  </si>
  <si>
    <t>PRECIO UNITARIO MÁXIMO DE LICITACIÓN (IVA excluido) PROPUESTA</t>
  </si>
  <si>
    <t>F98625</t>
  </si>
  <si>
    <t>SU.PC.SANI.02.01.00.00.07</t>
  </si>
  <si>
    <t>SU.PC.SANI.02.01.00.00.03.03</t>
  </si>
  <si>
    <t>E84827</t>
  </si>
  <si>
    <t>SU.PC.SANI.02.01.00.05.00.11</t>
  </si>
  <si>
    <t>D30850</t>
  </si>
  <si>
    <t>SU.PC.SANI.02.01.00.05.04.42</t>
  </si>
  <si>
    <t>F23883</t>
  </si>
  <si>
    <t>SU.AR.AEEM.03.241</t>
  </si>
  <si>
    <t>F98686</t>
  </si>
  <si>
    <t>EQUIPO p/TERAPIA DE OXIDO NITRICO-GC</t>
  </si>
  <si>
    <t>VOLUMEN ANUAL</t>
  </si>
  <si>
    <t>PRESUPUESTO ANUAL</t>
  </si>
  <si>
    <t>SI</t>
  </si>
  <si>
    <t xml:space="preserve">NO </t>
  </si>
  <si>
    <t>PROPUESTA</t>
  </si>
  <si>
    <t>Oxígeno Medicinal en Red Hospital</t>
  </si>
  <si>
    <t>Nitrógeno Medicinal para producción aire Medicinal en Red Hospital</t>
  </si>
  <si>
    <t>Oxígeno medicinal botella 2 litros</t>
  </si>
  <si>
    <t>Oxígeno medicinal botella 3 litros</t>
  </si>
  <si>
    <t>Oxígeno medicinal botella 5 litros</t>
  </si>
  <si>
    <t>Oxígeno medicinal botella 10 litros</t>
  </si>
  <si>
    <t>Oxígeno medicinal botella 13 litros</t>
  </si>
  <si>
    <t>Oxígeno medicinal botella 20 litros</t>
  </si>
  <si>
    <t>Oxígeno Medicinal botella 50 litros</t>
  </si>
  <si>
    <t>Oxígeno medicinal  botella 5 litros con caudalímetro y toma rápida</t>
  </si>
  <si>
    <t>Aire Medicinal botella 3 litros</t>
  </si>
  <si>
    <t>Aire Medicinal botella 5 litros</t>
  </si>
  <si>
    <t>Aire Medicinal botella 50 litros</t>
  </si>
  <si>
    <t>Aire Medicinal bloque de botellas de 50 litros</t>
  </si>
  <si>
    <t>Nitrógeno Líquido Conservación en Pequeño Recipiente &lt;180 l</t>
  </si>
  <si>
    <t>Protóxido de Nitrógeno Medicinal botella 10 litros</t>
  </si>
  <si>
    <t>Protóxido de Nitrógeno Medicinal botella 50 litros</t>
  </si>
  <si>
    <t>Protóxido de Nitrógeno Medicinal Hiperseco 99,5% botella 10 litros</t>
  </si>
  <si>
    <t>Mezcla Medicinal 50% Protóxido de Nitrógeno + 50% Oxígeno botella 5 litros con caudalimetro y toma rápida</t>
  </si>
  <si>
    <t>Óxido Nítrico Medicinal botella 20 litros</t>
  </si>
  <si>
    <t>Argón 300 bar botella 50 litros</t>
  </si>
  <si>
    <t>Argón Soldadura botella 5 litros</t>
  </si>
  <si>
    <r>
      <t xml:space="preserve">Argón 99,9990% botella 50 litros </t>
    </r>
    <r>
      <rPr>
        <strike/>
        <sz val="9"/>
        <color indexed="10"/>
        <rFont val="Calibri"/>
        <family val="2"/>
      </rPr>
      <t xml:space="preserve"> </t>
    </r>
  </si>
  <si>
    <t>CO2 para conservación botella 50 litros con sifón</t>
  </si>
  <si>
    <t>CO2 Laparoscopia (Prod. Sanitario) 99,5% botella de 10 a 13 litros</t>
  </si>
  <si>
    <t>CO2 Laparoscopia (Prod. Sanitario) 99,5% botella de 40 a 50 litros</t>
  </si>
  <si>
    <t>CO2 99,998% botella 10 litros</t>
  </si>
  <si>
    <t>CO2 99,998% botella 20 litros</t>
  </si>
  <si>
    <t>CO2 99,998% botella 50 litros</t>
  </si>
  <si>
    <t>Hidrogeno 99,9990% botella 50 litros</t>
  </si>
  <si>
    <t>Nitrógeno 99,9990% botella 50 litros</t>
  </si>
  <si>
    <t>Nitrógeno Industrial botella 50 litros</t>
  </si>
  <si>
    <t>Octofluoropropano/Perfluoropropano (C3F8) 125MG</t>
  </si>
  <si>
    <t>Hexafluoruro de Azufre (SF6) botella 125MG</t>
  </si>
  <si>
    <t>Mezcla 0,29%CO 10%He 21%O2 y N2 botella 50 litros</t>
  </si>
  <si>
    <t>Mezcla 0,3%CO + 0,5%Ne + 21%O2 + N2 botella 50 litros</t>
  </si>
  <si>
    <t>Mezcla 10%CO2 + N2 botella 50 litros</t>
  </si>
  <si>
    <t>Mezcla 30%O2 + 70%He botella 50 litros</t>
  </si>
  <si>
    <t>Mezcla 5%CO2 + 15%O2 + 80%N2 botella 50 litros</t>
  </si>
  <si>
    <t>Mezcla 5%CO2 + 20%O2 + 75%N2 botella 50 litros</t>
  </si>
  <si>
    <t>Mezcla 5%CO2 + 12%O2 + N2 botella 10 litros</t>
  </si>
  <si>
    <t>Helio 99,9995% botella 50 litros</t>
  </si>
  <si>
    <t>Helio impulsión Helio Líquido para RM botella 50 litros</t>
  </si>
  <si>
    <t>Acetileno Soldadura botella 40 litros</t>
  </si>
  <si>
    <t>Acetileno Soldadura botella 5 litros</t>
  </si>
  <si>
    <t>Oxígeno Soldadura botella 50 litros</t>
  </si>
  <si>
    <t>Oxigeno Soldadura botella 5 litros</t>
  </si>
  <si>
    <t>Oxigeno Compacto Medicinal - B2</t>
  </si>
  <si>
    <t>Argon Med Bot-S std 5/200</t>
  </si>
  <si>
    <t>Oxigeno Compacto Medicinal - B2 - Conector pin-index para incubadoras</t>
  </si>
  <si>
    <t>Mezcla Medicinal 50% Protóxido de Nitrógeno + 50% Oxígeno botella 11 litros con caudalimetro y toma rápida</t>
  </si>
  <si>
    <t>Óxido Nítrico Medicinal botella 5 litros</t>
  </si>
  <si>
    <t>CO2 Laparoscopia (Prod. Sanitario) 99,5% botella de 5 litros</t>
  </si>
  <si>
    <t>Mezcla 6%CO2 + 5%O2 + 89%N2 botella 50 litros</t>
  </si>
  <si>
    <t>Mantenimiento de los equipos para la producción de vacío</t>
  </si>
  <si>
    <t>Arrendamiento de botellas compactas de 5 litros de capacidad, dotadas de caudalímetro, toma rápida y manómetro</t>
  </si>
  <si>
    <t>Arrendamiento de equipos para suministro de Oxido nitrico</t>
  </si>
  <si>
    <t>DESCRIPCION CENTRO GESTOR</t>
  </si>
  <si>
    <t>AGRUPACION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</si>
</sst>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€&quot;"/>
    <numFmt numFmtId="165" formatCode="#,##0.000000\ &quot;€&quot;"/>
    <numFmt numFmtId="166" formatCode="#,##0.00\ [$€]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.5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vertAlign val="superscript"/>
      <sz val="9"/>
      <name val="Calibri"/>
      <family val="2"/>
    </font>
    <font>
      <sz val="1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indexed="8"/>
      <name val="Century Gothic"/>
      <family val="2"/>
    </font>
    <font>
      <strike/>
      <sz val="9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2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164" fontId="0" fillId="0" borderId="0" xfId="0" applyNumberFormat="1"/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2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7" fillId="0" borderId="1" xfId="2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0" fillId="2" borderId="0" xfId="0" applyNumberFormat="1" applyFill="1"/>
    <xf numFmtId="165" fontId="0" fillId="0" borderId="0" xfId="0" applyNumberFormat="1"/>
    <xf numFmtId="165" fontId="0" fillId="0" borderId="1" xfId="0" applyNumberFormat="1" applyFill="1" applyBorder="1"/>
    <xf numFmtId="164" fontId="0" fillId="0" borderId="1" xfId="0" applyNumberFormat="1" applyBorder="1"/>
    <xf numFmtId="4" fontId="8" fillId="0" borderId="1" xfId="1" applyNumberFormat="1" applyFont="1" applyFill="1" applyBorder="1" applyAlignment="1">
      <alignment vertical="center"/>
    </xf>
    <xf numFmtId="164" fontId="0" fillId="0" borderId="1" xfId="0" applyNumberFormat="1" applyFill="1" applyBorder="1"/>
    <xf numFmtId="166" fontId="10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4" fontId="0" fillId="0" borderId="0" xfId="0" applyNumberFormat="1"/>
    <xf numFmtId="4" fontId="10" fillId="3" borderId="1" xfId="0" applyNumberFormat="1" applyFont="1" applyFill="1" applyBorder="1" applyAlignment="1">
      <alignment horizontal="center" vertical="center" wrapText="1"/>
    </xf>
    <xf numFmtId="4" fontId="8" fillId="0" borderId="1" xfId="1" applyNumberFormat="1" applyFont="1" applyBorder="1" applyAlignment="1">
      <alignment vertical="center"/>
    </xf>
    <xf numFmtId="4" fontId="9" fillId="0" borderId="1" xfId="1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</cellXfs>
  <cellStyles count="5">
    <cellStyle name="Euro" xfId="3"/>
    <cellStyle name="Euro 2" xfId="4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zoomScale="115" zoomScaleNormal="115" workbookViewId="0">
      <selection activeCell="A2" sqref="A2"/>
    </sheetView>
  </sheetViews>
  <sheetFormatPr baseColWidth="10" defaultRowHeight="15" x14ac:dyDescent="0.25"/>
  <cols>
    <col min="3" max="3" width="23.140625" customWidth="1"/>
    <col min="5" max="5" width="38" customWidth="1"/>
    <col min="6" max="6" width="16.28515625" customWidth="1"/>
    <col min="7" max="7" width="5.140625" customWidth="1"/>
    <col min="8" max="8" width="18.28515625" style="20" customWidth="1"/>
    <col min="9" max="9" width="11.42578125" style="28" customWidth="1"/>
    <col min="10" max="10" width="15" style="2" customWidth="1"/>
    <col min="11" max="13" width="11.42578125" customWidth="1"/>
    <col min="14" max="14" width="55.42578125" hidden="1" customWidth="1"/>
  </cols>
  <sheetData>
    <row r="1" spans="1:14" x14ac:dyDescent="0.25">
      <c r="H1" s="19"/>
    </row>
    <row r="2" spans="1:14" ht="63.75" x14ac:dyDescent="0.25">
      <c r="A2" s="25" t="s">
        <v>240</v>
      </c>
      <c r="B2" s="25" t="s">
        <v>0</v>
      </c>
      <c r="C2" s="25" t="s">
        <v>1</v>
      </c>
      <c r="D2" s="25" t="s">
        <v>2</v>
      </c>
      <c r="E2" s="25" t="s">
        <v>3</v>
      </c>
      <c r="F2" s="25" t="s">
        <v>4</v>
      </c>
      <c r="G2" s="25" t="s">
        <v>5</v>
      </c>
      <c r="H2" s="25" t="s">
        <v>165</v>
      </c>
      <c r="I2" s="29" t="s">
        <v>177</v>
      </c>
      <c r="J2" s="25" t="s">
        <v>178</v>
      </c>
      <c r="K2" s="25" t="s">
        <v>179</v>
      </c>
      <c r="L2" s="25" t="s">
        <v>180</v>
      </c>
      <c r="M2" s="25" t="s">
        <v>181</v>
      </c>
      <c r="N2" s="25" t="s">
        <v>239</v>
      </c>
    </row>
    <row r="3" spans="1:14" x14ac:dyDescent="0.25">
      <c r="A3" s="32">
        <v>1</v>
      </c>
      <c r="B3" s="3">
        <v>1</v>
      </c>
      <c r="C3" s="4" t="s">
        <v>6</v>
      </c>
      <c r="D3" s="5" t="s">
        <v>7</v>
      </c>
      <c r="E3" s="6" t="s">
        <v>8</v>
      </c>
      <c r="F3" s="11" t="s">
        <v>9</v>
      </c>
      <c r="G3" s="12">
        <v>0.04</v>
      </c>
      <c r="H3" s="21">
        <v>0.61267500000000008</v>
      </c>
      <c r="I3" s="30">
        <v>1483698.4550818182</v>
      </c>
      <c r="J3" s="22">
        <f t="shared" ref="J3:J34" si="0">H3*I3</f>
        <v>909024.95096725307</v>
      </c>
      <c r="K3" s="7"/>
      <c r="L3" s="7"/>
      <c r="M3" s="7"/>
      <c r="N3" s="26" t="s">
        <v>182</v>
      </c>
    </row>
    <row r="4" spans="1:14" ht="24" customHeight="1" x14ac:dyDescent="0.25">
      <c r="A4" s="32"/>
      <c r="B4" s="3">
        <v>2</v>
      </c>
      <c r="C4" s="4" t="s">
        <v>10</v>
      </c>
      <c r="D4" s="5" t="s">
        <v>11</v>
      </c>
      <c r="E4" s="6" t="s">
        <v>12</v>
      </c>
      <c r="F4" s="11" t="s">
        <v>9</v>
      </c>
      <c r="G4" s="12">
        <v>0.21</v>
      </c>
      <c r="H4" s="21">
        <v>0.46704000000000001</v>
      </c>
      <c r="I4" s="30">
        <v>558165</v>
      </c>
      <c r="J4" s="22">
        <f t="shared" si="0"/>
        <v>260685.38159999999</v>
      </c>
      <c r="K4" s="7"/>
      <c r="L4" s="7"/>
      <c r="M4" s="7"/>
      <c r="N4" s="26" t="s">
        <v>183</v>
      </c>
    </row>
    <row r="5" spans="1:14" x14ac:dyDescent="0.25">
      <c r="A5" s="32"/>
      <c r="B5" s="3">
        <v>3</v>
      </c>
      <c r="C5" s="4" t="s">
        <v>13</v>
      </c>
      <c r="D5" s="5" t="s">
        <v>14</v>
      </c>
      <c r="E5" s="6" t="s">
        <v>15</v>
      </c>
      <c r="F5" s="11" t="s">
        <v>16</v>
      </c>
      <c r="G5" s="12">
        <v>0.04</v>
      </c>
      <c r="H5" s="21">
        <v>43.350648478200007</v>
      </c>
      <c r="I5" s="30">
        <v>5</v>
      </c>
      <c r="J5" s="22">
        <f t="shared" si="0"/>
        <v>216.75324239100004</v>
      </c>
      <c r="K5" s="7"/>
      <c r="L5" s="7"/>
      <c r="M5" s="7"/>
      <c r="N5" s="27" t="s">
        <v>184</v>
      </c>
    </row>
    <row r="6" spans="1:14" x14ac:dyDescent="0.25">
      <c r="A6" s="32"/>
      <c r="B6" s="3">
        <v>4</v>
      </c>
      <c r="C6" s="4" t="s">
        <v>17</v>
      </c>
      <c r="D6" s="5" t="s">
        <v>18</v>
      </c>
      <c r="E6" s="6" t="s">
        <v>19</v>
      </c>
      <c r="F6" s="11" t="s">
        <v>16</v>
      </c>
      <c r="G6" s="12">
        <v>0.04</v>
      </c>
      <c r="H6" s="21">
        <v>16.637924860200002</v>
      </c>
      <c r="I6" s="30">
        <v>5</v>
      </c>
      <c r="J6" s="22">
        <f t="shared" si="0"/>
        <v>83.189624301000009</v>
      </c>
      <c r="K6" s="7"/>
      <c r="L6" s="7"/>
      <c r="M6" s="7"/>
      <c r="N6" s="27" t="s">
        <v>185</v>
      </c>
    </row>
    <row r="7" spans="1:14" x14ac:dyDescent="0.25">
      <c r="A7" s="32"/>
      <c r="B7" s="3">
        <v>5</v>
      </c>
      <c r="C7" s="4" t="s">
        <v>20</v>
      </c>
      <c r="D7" s="5" t="s">
        <v>21</v>
      </c>
      <c r="E7" s="6" t="s">
        <v>22</v>
      </c>
      <c r="F7" s="11" t="s">
        <v>16</v>
      </c>
      <c r="G7" s="12">
        <v>0.04</v>
      </c>
      <c r="H7" s="21">
        <v>33.616011743999998</v>
      </c>
      <c r="I7" s="30">
        <v>5</v>
      </c>
      <c r="J7" s="22">
        <f t="shared" si="0"/>
        <v>168.08005871999998</v>
      </c>
      <c r="K7" s="7"/>
      <c r="L7" s="7"/>
      <c r="M7" s="7"/>
      <c r="N7" s="27" t="s">
        <v>186</v>
      </c>
    </row>
    <row r="8" spans="1:14" x14ac:dyDescent="0.25">
      <c r="A8" s="32"/>
      <c r="B8" s="3">
        <v>6</v>
      </c>
      <c r="C8" s="4" t="s">
        <v>23</v>
      </c>
      <c r="D8" s="5" t="s">
        <v>24</v>
      </c>
      <c r="E8" s="6" t="s">
        <v>25</v>
      </c>
      <c r="F8" s="11" t="s">
        <v>16</v>
      </c>
      <c r="G8" s="12">
        <v>0.04</v>
      </c>
      <c r="H8" s="21">
        <v>9.1843746371999995</v>
      </c>
      <c r="I8" s="30">
        <v>10</v>
      </c>
      <c r="J8" s="22">
        <f t="shared" si="0"/>
        <v>91.843746371999998</v>
      </c>
      <c r="K8" s="7"/>
      <c r="L8" s="7"/>
      <c r="M8" s="7"/>
      <c r="N8" s="27" t="s">
        <v>187</v>
      </c>
    </row>
    <row r="9" spans="1:14" x14ac:dyDescent="0.25">
      <c r="A9" s="32"/>
      <c r="B9" s="3">
        <v>7</v>
      </c>
      <c r="C9" s="4" t="s">
        <v>26</v>
      </c>
      <c r="D9" s="5" t="s">
        <v>27</v>
      </c>
      <c r="E9" s="6" t="s">
        <v>28</v>
      </c>
      <c r="F9" s="11" t="s">
        <v>16</v>
      </c>
      <c r="G9" s="12">
        <v>0.04</v>
      </c>
      <c r="H9" s="21">
        <v>7.4535502229999997</v>
      </c>
      <c r="I9" s="30">
        <v>100</v>
      </c>
      <c r="J9" s="22">
        <f t="shared" si="0"/>
        <v>745.35502229999997</v>
      </c>
      <c r="K9" s="7"/>
      <c r="L9" s="7"/>
      <c r="M9" s="7"/>
      <c r="N9" s="27" t="s">
        <v>188</v>
      </c>
    </row>
    <row r="10" spans="1:14" x14ac:dyDescent="0.25">
      <c r="A10" s="32"/>
      <c r="B10" s="3">
        <v>8</v>
      </c>
      <c r="C10" s="4" t="s">
        <v>29</v>
      </c>
      <c r="D10" s="5" t="s">
        <v>30</v>
      </c>
      <c r="E10" s="6" t="s">
        <v>31</v>
      </c>
      <c r="F10" s="11" t="s">
        <v>16</v>
      </c>
      <c r="G10" s="12">
        <v>0.04</v>
      </c>
      <c r="H10" s="21">
        <v>6.9232976568000009</v>
      </c>
      <c r="I10" s="30">
        <v>5</v>
      </c>
      <c r="J10" s="22">
        <f t="shared" si="0"/>
        <v>34.616488284000006</v>
      </c>
      <c r="K10" s="7"/>
      <c r="L10" s="7"/>
      <c r="M10" s="7"/>
      <c r="N10" s="27" t="s">
        <v>189</v>
      </c>
    </row>
    <row r="11" spans="1:14" x14ac:dyDescent="0.25">
      <c r="A11" s="32"/>
      <c r="B11" s="3">
        <v>9</v>
      </c>
      <c r="C11" s="4" t="s">
        <v>32</v>
      </c>
      <c r="D11" s="5" t="s">
        <v>33</v>
      </c>
      <c r="E11" s="6" t="s">
        <v>34</v>
      </c>
      <c r="F11" s="11" t="s">
        <v>16</v>
      </c>
      <c r="G11" s="12">
        <v>0.04</v>
      </c>
      <c r="H11" s="21">
        <v>3.9018585060000004</v>
      </c>
      <c r="I11" s="30">
        <v>8875</v>
      </c>
      <c r="J11" s="22">
        <f t="shared" si="0"/>
        <v>34628.994240750006</v>
      </c>
      <c r="K11" s="7"/>
      <c r="L11" s="7"/>
      <c r="M11" s="7"/>
      <c r="N11" s="27" t="s">
        <v>190</v>
      </c>
    </row>
    <row r="12" spans="1:14" x14ac:dyDescent="0.25">
      <c r="A12" s="32"/>
      <c r="B12" s="3">
        <v>10</v>
      </c>
      <c r="C12" s="4" t="s">
        <v>35</v>
      </c>
      <c r="D12" s="5" t="s">
        <v>36</v>
      </c>
      <c r="E12" s="6" t="s">
        <v>37</v>
      </c>
      <c r="F12" s="11" t="s">
        <v>16</v>
      </c>
      <c r="G12" s="12">
        <v>0.04</v>
      </c>
      <c r="H12" s="21">
        <v>33.616011743999998</v>
      </c>
      <c r="I12" s="30">
        <v>4367.636363636364</v>
      </c>
      <c r="J12" s="22">
        <f t="shared" si="0"/>
        <v>146822.51529352146</v>
      </c>
      <c r="K12" s="7"/>
      <c r="L12" s="7"/>
      <c r="M12" s="7"/>
      <c r="N12" s="27" t="s">
        <v>191</v>
      </c>
    </row>
    <row r="13" spans="1:14" x14ac:dyDescent="0.25">
      <c r="A13" s="32"/>
      <c r="B13" s="3">
        <v>11</v>
      </c>
      <c r="C13" s="4" t="s">
        <v>38</v>
      </c>
      <c r="D13" s="5" t="s">
        <v>39</v>
      </c>
      <c r="E13" s="6" t="s">
        <v>40</v>
      </c>
      <c r="F13" s="11" t="s">
        <v>16</v>
      </c>
      <c r="G13" s="12">
        <v>0.04</v>
      </c>
      <c r="H13" s="21">
        <v>15.287281531200001</v>
      </c>
      <c r="I13" s="30">
        <v>5</v>
      </c>
      <c r="J13" s="22">
        <f t="shared" si="0"/>
        <v>76.436407656</v>
      </c>
      <c r="K13" s="7"/>
      <c r="L13" s="7"/>
      <c r="M13" s="7"/>
      <c r="N13" s="27" t="s">
        <v>192</v>
      </c>
    </row>
    <row r="14" spans="1:14" x14ac:dyDescent="0.25">
      <c r="A14" s="32"/>
      <c r="B14" s="3">
        <v>12</v>
      </c>
      <c r="C14" s="4" t="s">
        <v>41</v>
      </c>
      <c r="D14" s="5" t="s">
        <v>42</v>
      </c>
      <c r="E14" s="6" t="s">
        <v>43</v>
      </c>
      <c r="F14" s="11" t="s">
        <v>16</v>
      </c>
      <c r="G14" s="12">
        <v>0.04</v>
      </c>
      <c r="H14" s="21">
        <v>15.287281531200001</v>
      </c>
      <c r="I14" s="30">
        <v>61</v>
      </c>
      <c r="J14" s="22">
        <f t="shared" si="0"/>
        <v>932.52417340320005</v>
      </c>
      <c r="K14" s="7"/>
      <c r="L14" s="7"/>
      <c r="M14" s="7"/>
      <c r="N14" s="27" t="s">
        <v>193</v>
      </c>
    </row>
    <row r="15" spans="1:14" x14ac:dyDescent="0.25">
      <c r="A15" s="32"/>
      <c r="B15" s="3">
        <v>13</v>
      </c>
      <c r="C15" s="4" t="s">
        <v>44</v>
      </c>
      <c r="D15" s="5" t="s">
        <v>45</v>
      </c>
      <c r="E15" s="6" t="s">
        <v>46</v>
      </c>
      <c r="F15" s="11" t="s">
        <v>16</v>
      </c>
      <c r="G15" s="12">
        <v>0.04</v>
      </c>
      <c r="H15" s="21">
        <v>3.9618870984000005</v>
      </c>
      <c r="I15" s="30">
        <v>3615</v>
      </c>
      <c r="J15" s="22">
        <f t="shared" si="0"/>
        <v>14322.221860716001</v>
      </c>
      <c r="K15" s="7"/>
      <c r="L15" s="7"/>
      <c r="M15" s="7"/>
      <c r="N15" s="27" t="s">
        <v>194</v>
      </c>
    </row>
    <row r="16" spans="1:14" x14ac:dyDescent="0.25">
      <c r="A16" s="32"/>
      <c r="B16" s="3">
        <v>14</v>
      </c>
      <c r="C16" s="4" t="s">
        <v>47</v>
      </c>
      <c r="D16" s="5" t="s">
        <v>48</v>
      </c>
      <c r="E16" s="6" t="s">
        <v>49</v>
      </c>
      <c r="F16" s="11" t="s">
        <v>16</v>
      </c>
      <c r="G16" s="12">
        <v>0.04</v>
      </c>
      <c r="H16" s="21">
        <v>4.8222969228000006</v>
      </c>
      <c r="I16" s="30">
        <v>1255</v>
      </c>
      <c r="J16" s="22">
        <f t="shared" si="0"/>
        <v>6051.982638114001</v>
      </c>
      <c r="K16" s="7"/>
      <c r="L16" s="7"/>
      <c r="M16" s="7"/>
      <c r="N16" s="27" t="s">
        <v>195</v>
      </c>
    </row>
    <row r="17" spans="1:14" ht="24" x14ac:dyDescent="0.25">
      <c r="A17" s="32"/>
      <c r="B17" s="3">
        <v>15</v>
      </c>
      <c r="C17" s="4" t="s">
        <v>50</v>
      </c>
      <c r="D17" s="5" t="s">
        <v>51</v>
      </c>
      <c r="E17" s="6" t="s">
        <v>52</v>
      </c>
      <c r="F17" s="11" t="s">
        <v>9</v>
      </c>
      <c r="G17" s="12">
        <v>0.21</v>
      </c>
      <c r="H17" s="21">
        <v>4.5021444300000004</v>
      </c>
      <c r="I17" s="30">
        <v>9732.16</v>
      </c>
      <c r="J17" s="22">
        <f t="shared" si="0"/>
        <v>43815.589935868804</v>
      </c>
      <c r="K17" s="7"/>
      <c r="L17" s="7"/>
      <c r="M17" s="7"/>
      <c r="N17" s="27" t="s">
        <v>196</v>
      </c>
    </row>
    <row r="18" spans="1:14" x14ac:dyDescent="0.25">
      <c r="A18" s="32"/>
      <c r="B18" s="3">
        <v>16</v>
      </c>
      <c r="C18" s="4" t="s">
        <v>53</v>
      </c>
      <c r="D18" s="5" t="s">
        <v>54</v>
      </c>
      <c r="E18" s="6" t="s">
        <v>55</v>
      </c>
      <c r="F18" s="11" t="s">
        <v>56</v>
      </c>
      <c r="G18" s="12">
        <v>0.04</v>
      </c>
      <c r="H18" s="21">
        <v>5.1424494156000007</v>
      </c>
      <c r="I18" s="30">
        <v>10</v>
      </c>
      <c r="J18" s="22">
        <f t="shared" si="0"/>
        <v>51.424494156000009</v>
      </c>
      <c r="K18" s="7"/>
      <c r="L18" s="7"/>
      <c r="M18" s="7"/>
      <c r="N18" s="27" t="s">
        <v>197</v>
      </c>
    </row>
    <row r="19" spans="1:14" x14ac:dyDescent="0.25">
      <c r="A19" s="32"/>
      <c r="B19" s="3">
        <v>17</v>
      </c>
      <c r="C19" s="4" t="s">
        <v>57</v>
      </c>
      <c r="D19" s="5" t="s">
        <v>58</v>
      </c>
      <c r="E19" s="6" t="s">
        <v>59</v>
      </c>
      <c r="F19" s="11" t="s">
        <v>56</v>
      </c>
      <c r="G19" s="12">
        <v>0.04</v>
      </c>
      <c r="H19" s="21">
        <v>6.0328735362000003</v>
      </c>
      <c r="I19" s="30">
        <v>6468.636363636364</v>
      </c>
      <c r="J19" s="22">
        <f t="shared" si="0"/>
        <v>39024.465133482823</v>
      </c>
      <c r="K19" s="7"/>
      <c r="L19" s="7"/>
      <c r="M19" s="7"/>
      <c r="N19" s="26" t="s">
        <v>198</v>
      </c>
    </row>
    <row r="20" spans="1:14" x14ac:dyDescent="0.25">
      <c r="A20" s="32"/>
      <c r="B20" s="3">
        <v>18</v>
      </c>
      <c r="C20" s="4" t="s">
        <v>60</v>
      </c>
      <c r="D20" s="5" t="s">
        <v>61</v>
      </c>
      <c r="E20" s="6" t="s">
        <v>62</v>
      </c>
      <c r="F20" s="11" t="s">
        <v>56</v>
      </c>
      <c r="G20" s="12">
        <v>0.21</v>
      </c>
      <c r="H20" s="21">
        <v>23.291093851200003</v>
      </c>
      <c r="I20" s="30">
        <v>21.636363636363637</v>
      </c>
      <c r="J20" s="22">
        <f t="shared" si="0"/>
        <v>503.93457605323641</v>
      </c>
      <c r="K20" s="7"/>
      <c r="L20" s="7"/>
      <c r="M20" s="7"/>
      <c r="N20" s="26" t="s">
        <v>199</v>
      </c>
    </row>
    <row r="21" spans="1:14" ht="24" x14ac:dyDescent="0.25">
      <c r="A21" s="32"/>
      <c r="B21" s="3">
        <v>19</v>
      </c>
      <c r="C21" s="4" t="s">
        <v>63</v>
      </c>
      <c r="D21" s="5" t="s">
        <v>64</v>
      </c>
      <c r="E21" s="6" t="s">
        <v>65</v>
      </c>
      <c r="F21" s="11" t="s">
        <v>16</v>
      </c>
      <c r="G21" s="12">
        <v>0.04</v>
      </c>
      <c r="H21" s="21">
        <v>220.92522956280001</v>
      </c>
      <c r="I21" s="30">
        <v>522.07272727272721</v>
      </c>
      <c r="J21" s="22">
        <f t="shared" si="0"/>
        <v>115339.03712120434</v>
      </c>
      <c r="K21" s="7"/>
      <c r="L21" s="7"/>
      <c r="M21" s="7"/>
      <c r="N21" s="26" t="s">
        <v>200</v>
      </c>
    </row>
    <row r="22" spans="1:14" x14ac:dyDescent="0.25">
      <c r="A22" s="32"/>
      <c r="B22" s="3">
        <v>20</v>
      </c>
      <c r="C22" s="4" t="s">
        <v>66</v>
      </c>
      <c r="D22" s="5" t="s">
        <v>67</v>
      </c>
      <c r="E22" s="6" t="s">
        <v>68</v>
      </c>
      <c r="F22" s="11" t="s">
        <v>16</v>
      </c>
      <c r="G22" s="12">
        <v>0.04</v>
      </c>
      <c r="H22" s="21">
        <v>625.29783750000001</v>
      </c>
      <c r="I22" s="23">
        <v>80</v>
      </c>
      <c r="J22" s="22">
        <f t="shared" si="0"/>
        <v>50023.827000000005</v>
      </c>
      <c r="K22" s="7"/>
      <c r="L22" s="7"/>
      <c r="M22" s="7"/>
      <c r="N22" s="26" t="s">
        <v>201</v>
      </c>
    </row>
    <row r="23" spans="1:14" x14ac:dyDescent="0.25">
      <c r="A23" s="32"/>
      <c r="B23" s="3">
        <v>21</v>
      </c>
      <c r="C23" s="4" t="s">
        <v>69</v>
      </c>
      <c r="D23" s="5" t="s">
        <v>70</v>
      </c>
      <c r="E23" s="6" t="s">
        <v>71</v>
      </c>
      <c r="F23" s="11" t="s">
        <v>16</v>
      </c>
      <c r="G23" s="12">
        <v>0.21</v>
      </c>
      <c r="H23" s="21">
        <v>17.338258438200004</v>
      </c>
      <c r="I23" s="30">
        <v>10</v>
      </c>
      <c r="J23" s="22">
        <f t="shared" si="0"/>
        <v>173.38258438200003</v>
      </c>
      <c r="K23" s="7"/>
      <c r="L23" s="7"/>
      <c r="M23" s="7"/>
      <c r="N23" s="26" t="s">
        <v>202</v>
      </c>
    </row>
    <row r="24" spans="1:14" x14ac:dyDescent="0.25">
      <c r="A24" s="32"/>
      <c r="B24" s="3">
        <v>22</v>
      </c>
      <c r="C24" s="4" t="s">
        <v>72</v>
      </c>
      <c r="D24" s="5" t="s">
        <v>73</v>
      </c>
      <c r="E24" s="6" t="s">
        <v>74</v>
      </c>
      <c r="F24" s="11" t="s">
        <v>16</v>
      </c>
      <c r="G24" s="12">
        <v>0.21</v>
      </c>
      <c r="H24" s="21">
        <v>103.66937907480001</v>
      </c>
      <c r="I24" s="30">
        <v>5.5</v>
      </c>
      <c r="J24" s="22">
        <f t="shared" si="0"/>
        <v>570.18158491140002</v>
      </c>
      <c r="K24" s="7"/>
      <c r="L24" s="7"/>
      <c r="M24" s="7"/>
      <c r="N24" s="26" t="s">
        <v>203</v>
      </c>
    </row>
    <row r="25" spans="1:14" x14ac:dyDescent="0.25">
      <c r="A25" s="32"/>
      <c r="B25" s="3">
        <v>23</v>
      </c>
      <c r="C25" s="4" t="s">
        <v>75</v>
      </c>
      <c r="D25" s="5" t="s">
        <v>76</v>
      </c>
      <c r="E25" s="6" t="s">
        <v>77</v>
      </c>
      <c r="F25" s="11" t="s">
        <v>16</v>
      </c>
      <c r="G25" s="12">
        <v>0.21</v>
      </c>
      <c r="H25" s="21">
        <v>18.768939890399999</v>
      </c>
      <c r="I25" s="30">
        <v>31.5</v>
      </c>
      <c r="J25" s="22">
        <f t="shared" si="0"/>
        <v>591.2216065476</v>
      </c>
      <c r="K25" s="7"/>
      <c r="L25" s="7"/>
      <c r="M25" s="7"/>
      <c r="N25" s="26" t="s">
        <v>204</v>
      </c>
    </row>
    <row r="26" spans="1:14" x14ac:dyDescent="0.25">
      <c r="A26" s="32"/>
      <c r="B26" s="3">
        <v>24</v>
      </c>
      <c r="C26" s="4" t="s">
        <v>78</v>
      </c>
      <c r="D26" s="5" t="s">
        <v>79</v>
      </c>
      <c r="E26" s="6" t="s">
        <v>80</v>
      </c>
      <c r="F26" s="11" t="s">
        <v>56</v>
      </c>
      <c r="G26" s="12">
        <v>0.21</v>
      </c>
      <c r="H26" s="21">
        <v>2.2310626842000003</v>
      </c>
      <c r="I26" s="30">
        <v>2383.181818181818</v>
      </c>
      <c r="J26" s="22">
        <f t="shared" si="0"/>
        <v>5317.028024209364</v>
      </c>
      <c r="K26" s="7"/>
      <c r="L26" s="7"/>
      <c r="M26" s="7"/>
      <c r="N26" s="26" t="s">
        <v>205</v>
      </c>
    </row>
    <row r="27" spans="1:14" x14ac:dyDescent="0.25">
      <c r="A27" s="32"/>
      <c r="B27" s="3">
        <v>25</v>
      </c>
      <c r="C27" s="4" t="s">
        <v>81</v>
      </c>
      <c r="D27" s="5" t="s">
        <v>82</v>
      </c>
      <c r="E27" s="6" t="s">
        <v>83</v>
      </c>
      <c r="F27" s="11" t="s">
        <v>56</v>
      </c>
      <c r="G27" s="12">
        <v>0.21</v>
      </c>
      <c r="H27" s="21">
        <v>43.030495985400002</v>
      </c>
      <c r="I27" s="30">
        <v>882.27272727272725</v>
      </c>
      <c r="J27" s="22">
        <f t="shared" si="0"/>
        <v>37964.633048937001</v>
      </c>
      <c r="K27" s="7"/>
      <c r="L27" s="7"/>
      <c r="M27" s="7"/>
      <c r="N27" s="26" t="s">
        <v>206</v>
      </c>
    </row>
    <row r="28" spans="1:14" x14ac:dyDescent="0.25">
      <c r="A28" s="32"/>
      <c r="B28" s="3">
        <v>26</v>
      </c>
      <c r="C28" s="4" t="s">
        <v>84</v>
      </c>
      <c r="D28" s="5" t="s">
        <v>85</v>
      </c>
      <c r="E28" s="6" t="s">
        <v>86</v>
      </c>
      <c r="F28" s="11" t="s">
        <v>56</v>
      </c>
      <c r="G28" s="12">
        <v>0.21</v>
      </c>
      <c r="H28" s="21">
        <v>28.353505143600003</v>
      </c>
      <c r="I28" s="30">
        <v>4973.863636363636</v>
      </c>
      <c r="J28" s="22">
        <f t="shared" si="0"/>
        <v>141026.46819720138</v>
      </c>
      <c r="K28" s="7"/>
      <c r="L28" s="7"/>
      <c r="M28" s="7"/>
      <c r="N28" s="26" t="s">
        <v>207</v>
      </c>
    </row>
    <row r="29" spans="1:14" x14ac:dyDescent="0.25">
      <c r="A29" s="32"/>
      <c r="B29" s="3">
        <v>27</v>
      </c>
      <c r="C29" s="4" t="s">
        <v>87</v>
      </c>
      <c r="D29" s="5" t="s">
        <v>88</v>
      </c>
      <c r="E29" s="6" t="s">
        <v>89</v>
      </c>
      <c r="F29" s="11" t="s">
        <v>56</v>
      </c>
      <c r="G29" s="12">
        <v>0.21</v>
      </c>
      <c r="H29" s="21">
        <v>39.378756614399997</v>
      </c>
      <c r="I29" s="30">
        <v>10</v>
      </c>
      <c r="J29" s="22">
        <f t="shared" si="0"/>
        <v>393.78756614399998</v>
      </c>
      <c r="K29" s="7"/>
      <c r="L29" s="7"/>
      <c r="M29" s="7"/>
      <c r="N29" s="26" t="s">
        <v>208</v>
      </c>
    </row>
    <row r="30" spans="1:14" x14ac:dyDescent="0.25">
      <c r="A30" s="32"/>
      <c r="B30" s="3">
        <v>28</v>
      </c>
      <c r="C30" s="4" t="s">
        <v>90</v>
      </c>
      <c r="D30" s="5" t="s">
        <v>91</v>
      </c>
      <c r="E30" s="6" t="s">
        <v>92</v>
      </c>
      <c r="F30" s="11" t="s">
        <v>56</v>
      </c>
      <c r="G30" s="12">
        <v>0.21</v>
      </c>
      <c r="H30" s="21">
        <v>33.415916436000003</v>
      </c>
      <c r="I30" s="30">
        <v>350</v>
      </c>
      <c r="J30" s="22">
        <f t="shared" si="0"/>
        <v>11695.570752600001</v>
      </c>
      <c r="K30" s="7"/>
      <c r="L30" s="7"/>
      <c r="M30" s="7"/>
      <c r="N30" s="26" t="s">
        <v>209</v>
      </c>
    </row>
    <row r="31" spans="1:14" x14ac:dyDescent="0.25">
      <c r="A31" s="32"/>
      <c r="B31" s="3">
        <v>29</v>
      </c>
      <c r="C31" s="4" t="s">
        <v>90</v>
      </c>
      <c r="D31" s="5" t="s">
        <v>93</v>
      </c>
      <c r="E31" s="6" t="s">
        <v>94</v>
      </c>
      <c r="F31" s="11" t="s">
        <v>56</v>
      </c>
      <c r="G31" s="12">
        <v>0.21</v>
      </c>
      <c r="H31" s="21">
        <v>33.415916436000003</v>
      </c>
      <c r="I31" s="30">
        <v>467.72727272727275</v>
      </c>
      <c r="J31" s="22">
        <f t="shared" si="0"/>
        <v>15629.535460292729</v>
      </c>
      <c r="K31" s="7"/>
      <c r="L31" s="7"/>
      <c r="M31" s="7"/>
      <c r="N31" s="26" t="s">
        <v>210</v>
      </c>
    </row>
    <row r="32" spans="1:14" x14ac:dyDescent="0.25">
      <c r="A32" s="32"/>
      <c r="B32" s="3">
        <v>30</v>
      </c>
      <c r="C32" s="4" t="s">
        <v>95</v>
      </c>
      <c r="D32" s="5" t="s">
        <v>96</v>
      </c>
      <c r="E32" s="6" t="s">
        <v>97</v>
      </c>
      <c r="F32" s="11" t="s">
        <v>16</v>
      </c>
      <c r="G32" s="12">
        <v>0.21</v>
      </c>
      <c r="H32" s="21">
        <v>18.168653966400001</v>
      </c>
      <c r="I32" s="30">
        <v>10</v>
      </c>
      <c r="J32" s="22">
        <f t="shared" si="0"/>
        <v>181.68653966400001</v>
      </c>
      <c r="K32" s="7"/>
      <c r="L32" s="7"/>
      <c r="M32" s="7"/>
      <c r="N32" s="26" t="s">
        <v>211</v>
      </c>
    </row>
    <row r="33" spans="1:14" x14ac:dyDescent="0.25">
      <c r="A33" s="32"/>
      <c r="B33" s="3">
        <v>31</v>
      </c>
      <c r="C33" s="4" t="s">
        <v>98</v>
      </c>
      <c r="D33" s="5" t="s">
        <v>99</v>
      </c>
      <c r="E33" s="6" t="s">
        <v>100</v>
      </c>
      <c r="F33" s="11" t="s">
        <v>16</v>
      </c>
      <c r="G33" s="12">
        <v>0.21</v>
      </c>
      <c r="H33" s="21">
        <v>16.087662763200001</v>
      </c>
      <c r="I33" s="30">
        <v>18.8</v>
      </c>
      <c r="J33" s="22">
        <f t="shared" si="0"/>
        <v>302.44805994816005</v>
      </c>
      <c r="K33" s="7"/>
      <c r="L33" s="7"/>
      <c r="M33" s="7"/>
      <c r="N33" s="26" t="s">
        <v>212</v>
      </c>
    </row>
    <row r="34" spans="1:14" x14ac:dyDescent="0.25">
      <c r="A34" s="32"/>
      <c r="B34" s="3">
        <v>32</v>
      </c>
      <c r="C34" s="4" t="s">
        <v>101</v>
      </c>
      <c r="D34" s="5" t="s">
        <v>102</v>
      </c>
      <c r="E34" s="6" t="s">
        <v>103</v>
      </c>
      <c r="F34" s="11" t="s">
        <v>16</v>
      </c>
      <c r="G34" s="12">
        <v>0.21</v>
      </c>
      <c r="H34" s="21">
        <v>5.6727019818000013</v>
      </c>
      <c r="I34" s="30">
        <v>18.8</v>
      </c>
      <c r="J34" s="22">
        <f t="shared" si="0"/>
        <v>106.64679725784003</v>
      </c>
      <c r="K34" s="7"/>
      <c r="L34" s="7"/>
      <c r="M34" s="7"/>
      <c r="N34" s="26" t="s">
        <v>213</v>
      </c>
    </row>
    <row r="35" spans="1:14" x14ac:dyDescent="0.25">
      <c r="A35" s="32"/>
      <c r="B35" s="3">
        <v>33</v>
      </c>
      <c r="C35" s="4" t="s">
        <v>104</v>
      </c>
      <c r="D35" s="5"/>
      <c r="E35" s="6" t="s">
        <v>105</v>
      </c>
      <c r="F35" s="13" t="s">
        <v>56</v>
      </c>
      <c r="G35" s="12">
        <v>0.21</v>
      </c>
      <c r="H35" s="21">
        <v>20065.382400000002</v>
      </c>
      <c r="I35" s="23">
        <v>0.25</v>
      </c>
      <c r="J35" s="22">
        <f t="shared" ref="J35:J59" si="1">H35*I35</f>
        <v>5016.3456000000006</v>
      </c>
      <c r="K35" s="7"/>
      <c r="L35" s="7"/>
      <c r="M35" s="7"/>
      <c r="N35" s="4" t="s">
        <v>214</v>
      </c>
    </row>
    <row r="36" spans="1:14" x14ac:dyDescent="0.25">
      <c r="A36" s="32"/>
      <c r="B36" s="3">
        <v>34</v>
      </c>
      <c r="C36" s="4" t="s">
        <v>106</v>
      </c>
      <c r="D36" s="5"/>
      <c r="E36" s="6" t="s">
        <v>107</v>
      </c>
      <c r="F36" s="13" t="s">
        <v>56</v>
      </c>
      <c r="G36" s="12">
        <v>0.21</v>
      </c>
      <c r="H36" s="21">
        <v>9176.2649999999994</v>
      </c>
      <c r="I36" s="23">
        <v>0.5</v>
      </c>
      <c r="J36" s="22">
        <f t="shared" si="1"/>
        <v>4588.1324999999997</v>
      </c>
      <c r="K36" s="7"/>
      <c r="L36" s="7"/>
      <c r="M36" s="7"/>
      <c r="N36" s="4" t="s">
        <v>215</v>
      </c>
    </row>
    <row r="37" spans="1:14" x14ac:dyDescent="0.25">
      <c r="A37" s="32"/>
      <c r="B37" s="3">
        <v>35</v>
      </c>
      <c r="C37" s="4" t="s">
        <v>108</v>
      </c>
      <c r="D37" s="5" t="s">
        <v>109</v>
      </c>
      <c r="E37" s="6" t="s">
        <v>110</v>
      </c>
      <c r="F37" s="11" t="s">
        <v>16</v>
      </c>
      <c r="G37" s="12">
        <v>0.21</v>
      </c>
      <c r="H37" s="21">
        <v>46.692240121800005</v>
      </c>
      <c r="I37" s="23">
        <v>52.272727272727273</v>
      </c>
      <c r="J37" s="22">
        <f t="shared" si="1"/>
        <v>2440.7307336395456</v>
      </c>
      <c r="K37" s="7"/>
      <c r="L37" s="7"/>
      <c r="M37" s="7"/>
      <c r="N37" s="26" t="s">
        <v>216</v>
      </c>
    </row>
    <row r="38" spans="1:14" x14ac:dyDescent="0.25">
      <c r="A38" s="32"/>
      <c r="B38" s="3">
        <v>36</v>
      </c>
      <c r="C38" s="4" t="s">
        <v>111</v>
      </c>
      <c r="D38" s="5" t="s">
        <v>112</v>
      </c>
      <c r="E38" s="6" t="s">
        <v>113</v>
      </c>
      <c r="F38" s="11" t="s">
        <v>16</v>
      </c>
      <c r="G38" s="12">
        <v>0.21</v>
      </c>
      <c r="H38" s="21">
        <v>32.1853302918</v>
      </c>
      <c r="I38" s="23">
        <v>10</v>
      </c>
      <c r="J38" s="22">
        <f t="shared" si="1"/>
        <v>321.853302918</v>
      </c>
      <c r="K38" s="7"/>
      <c r="L38" s="7"/>
      <c r="M38" s="7"/>
      <c r="N38" s="26" t="s">
        <v>217</v>
      </c>
    </row>
    <row r="39" spans="1:14" x14ac:dyDescent="0.25">
      <c r="A39" s="32"/>
      <c r="B39" s="3">
        <v>37</v>
      </c>
      <c r="C39" s="4" t="s">
        <v>114</v>
      </c>
      <c r="D39" s="5" t="s">
        <v>115</v>
      </c>
      <c r="E39" s="6" t="s">
        <v>116</v>
      </c>
      <c r="F39" s="11" t="s">
        <v>16</v>
      </c>
      <c r="G39" s="12">
        <v>0.21</v>
      </c>
      <c r="H39" s="21">
        <v>32.015249279999999</v>
      </c>
      <c r="I39" s="23">
        <v>10</v>
      </c>
      <c r="J39" s="22">
        <f t="shared" si="1"/>
        <v>320.1524928</v>
      </c>
      <c r="K39" s="7"/>
      <c r="L39" s="7"/>
      <c r="M39" s="7"/>
      <c r="N39" s="26" t="s">
        <v>218</v>
      </c>
    </row>
    <row r="40" spans="1:14" x14ac:dyDescent="0.25">
      <c r="A40" s="32"/>
      <c r="B40" s="3">
        <v>38</v>
      </c>
      <c r="C40" s="4" t="s">
        <v>117</v>
      </c>
      <c r="D40" s="5" t="s">
        <v>118</v>
      </c>
      <c r="E40" s="6" t="s">
        <v>119</v>
      </c>
      <c r="F40" s="11" t="s">
        <v>16</v>
      </c>
      <c r="G40" s="12">
        <v>0.21</v>
      </c>
      <c r="H40" s="21">
        <v>23.591236813200002</v>
      </c>
      <c r="I40" s="23">
        <v>28.8</v>
      </c>
      <c r="J40" s="22">
        <f t="shared" si="1"/>
        <v>679.42762022016007</v>
      </c>
      <c r="K40" s="7"/>
      <c r="L40" s="7"/>
      <c r="M40" s="7"/>
      <c r="N40" s="26" t="s">
        <v>219</v>
      </c>
    </row>
    <row r="41" spans="1:14" x14ac:dyDescent="0.25">
      <c r="A41" s="32"/>
      <c r="B41" s="3">
        <v>39</v>
      </c>
      <c r="C41" s="4" t="s">
        <v>120</v>
      </c>
      <c r="D41" s="5" t="s">
        <v>121</v>
      </c>
      <c r="E41" s="6" t="s">
        <v>122</v>
      </c>
      <c r="F41" s="11" t="s">
        <v>16</v>
      </c>
      <c r="G41" s="12">
        <v>0.21</v>
      </c>
      <c r="H41" s="21">
        <v>28.603624278600002</v>
      </c>
      <c r="I41" s="23">
        <v>10</v>
      </c>
      <c r="J41" s="22">
        <f t="shared" si="1"/>
        <v>286.036242786</v>
      </c>
      <c r="K41" s="7"/>
      <c r="L41" s="7"/>
      <c r="M41" s="7"/>
      <c r="N41" s="26" t="s">
        <v>220</v>
      </c>
    </row>
    <row r="42" spans="1:14" x14ac:dyDescent="0.25">
      <c r="A42" s="32"/>
      <c r="B42" s="3">
        <v>40</v>
      </c>
      <c r="C42" s="4" t="s">
        <v>123</v>
      </c>
      <c r="D42" s="5" t="s">
        <v>124</v>
      </c>
      <c r="E42" s="6" t="s">
        <v>125</v>
      </c>
      <c r="F42" s="11" t="s">
        <v>16</v>
      </c>
      <c r="G42" s="12">
        <v>0.21</v>
      </c>
      <c r="H42" s="21">
        <v>31.264891875000004</v>
      </c>
      <c r="I42" s="23">
        <v>10</v>
      </c>
      <c r="J42" s="22">
        <f t="shared" si="1"/>
        <v>312.64891875000001</v>
      </c>
      <c r="K42" s="7"/>
      <c r="L42" s="7"/>
      <c r="M42" s="7"/>
      <c r="N42" s="26" t="s">
        <v>221</v>
      </c>
    </row>
    <row r="43" spans="1:14" x14ac:dyDescent="0.25">
      <c r="A43" s="32"/>
      <c r="B43" s="3">
        <v>41</v>
      </c>
      <c r="C43" s="4" t="s">
        <v>126</v>
      </c>
      <c r="D43" s="5" t="s">
        <v>127</v>
      </c>
      <c r="E43" s="6" t="s">
        <v>128</v>
      </c>
      <c r="F43" s="11" t="s">
        <v>16</v>
      </c>
      <c r="G43" s="12">
        <v>0.21</v>
      </c>
      <c r="H43" s="21">
        <v>143.05814045460002</v>
      </c>
      <c r="I43" s="23">
        <v>5</v>
      </c>
      <c r="J43" s="22">
        <f t="shared" si="1"/>
        <v>715.29070227300008</v>
      </c>
      <c r="K43" s="7"/>
      <c r="L43" s="7"/>
      <c r="M43" s="7"/>
      <c r="N43" s="26" t="s">
        <v>222</v>
      </c>
    </row>
    <row r="44" spans="1:14" x14ac:dyDescent="0.25">
      <c r="A44" s="32"/>
      <c r="B44" s="3">
        <v>42</v>
      </c>
      <c r="C44" s="4" t="s">
        <v>129</v>
      </c>
      <c r="D44" s="5" t="s">
        <v>130</v>
      </c>
      <c r="E44" s="6" t="s">
        <v>131</v>
      </c>
      <c r="F44" s="11" t="s">
        <v>16</v>
      </c>
      <c r="G44" s="12">
        <v>0.21</v>
      </c>
      <c r="H44" s="21">
        <v>16.087662763200001</v>
      </c>
      <c r="I44" s="30">
        <v>10</v>
      </c>
      <c r="J44" s="22">
        <f t="shared" si="1"/>
        <v>160.87662763200001</v>
      </c>
      <c r="K44" s="7"/>
      <c r="L44" s="7"/>
      <c r="M44" s="7"/>
      <c r="N44" s="26" t="s">
        <v>223</v>
      </c>
    </row>
    <row r="45" spans="1:14" x14ac:dyDescent="0.25">
      <c r="A45" s="32"/>
      <c r="B45" s="3">
        <v>43</v>
      </c>
      <c r="C45" s="4" t="s">
        <v>132</v>
      </c>
      <c r="D45" s="5" t="s">
        <v>133</v>
      </c>
      <c r="E45" s="6" t="s">
        <v>134</v>
      </c>
      <c r="F45" s="11" t="s">
        <v>16</v>
      </c>
      <c r="G45" s="12">
        <v>0.21</v>
      </c>
      <c r="H45" s="21">
        <v>16.087662763200001</v>
      </c>
      <c r="I45" s="30">
        <v>10</v>
      </c>
      <c r="J45" s="22">
        <f t="shared" si="1"/>
        <v>160.87662763200001</v>
      </c>
      <c r="K45" s="7"/>
      <c r="L45" s="7"/>
      <c r="M45" s="7"/>
      <c r="N45" s="26" t="s">
        <v>224</v>
      </c>
    </row>
    <row r="46" spans="1:14" x14ac:dyDescent="0.25">
      <c r="A46" s="32"/>
      <c r="B46" s="3">
        <v>44</v>
      </c>
      <c r="C46" s="4" t="s">
        <v>135</v>
      </c>
      <c r="D46" s="5" t="s">
        <v>136</v>
      </c>
      <c r="E46" s="6" t="s">
        <v>137</v>
      </c>
      <c r="F46" s="11" t="s">
        <v>56</v>
      </c>
      <c r="G46" s="12">
        <v>0.21</v>
      </c>
      <c r="H46" s="21">
        <v>10.715103743400002</v>
      </c>
      <c r="I46" s="30">
        <v>10</v>
      </c>
      <c r="J46" s="22">
        <f t="shared" si="1"/>
        <v>107.15103743400002</v>
      </c>
      <c r="K46" s="7"/>
      <c r="L46" s="7"/>
      <c r="M46" s="7"/>
      <c r="N46" s="26" t="s">
        <v>225</v>
      </c>
    </row>
    <row r="47" spans="1:14" x14ac:dyDescent="0.25">
      <c r="A47" s="32"/>
      <c r="B47" s="3">
        <v>45</v>
      </c>
      <c r="C47" s="4" t="s">
        <v>138</v>
      </c>
      <c r="D47" s="5" t="s">
        <v>139</v>
      </c>
      <c r="E47" s="6" t="s">
        <v>140</v>
      </c>
      <c r="F47" s="11" t="s">
        <v>56</v>
      </c>
      <c r="G47" s="12">
        <v>0.21</v>
      </c>
      <c r="H47" s="21">
        <v>51.354460798200009</v>
      </c>
      <c r="I47" s="30">
        <v>5</v>
      </c>
      <c r="J47" s="22">
        <f t="shared" si="1"/>
        <v>256.77230399100006</v>
      </c>
      <c r="K47" s="7"/>
      <c r="L47" s="7"/>
      <c r="M47" s="7"/>
      <c r="N47" s="26" t="s">
        <v>226</v>
      </c>
    </row>
    <row r="48" spans="1:14" x14ac:dyDescent="0.25">
      <c r="A48" s="32"/>
      <c r="B48" s="3">
        <v>46</v>
      </c>
      <c r="C48" s="4" t="s">
        <v>141</v>
      </c>
      <c r="D48" s="5" t="s">
        <v>142</v>
      </c>
      <c r="E48" s="6" t="s">
        <v>143</v>
      </c>
      <c r="F48" s="11" t="s">
        <v>16</v>
      </c>
      <c r="G48" s="12">
        <v>0.21</v>
      </c>
      <c r="H48" s="21">
        <v>5.002382700000001</v>
      </c>
      <c r="I48" s="30">
        <v>10</v>
      </c>
      <c r="J48" s="22">
        <f t="shared" si="1"/>
        <v>50.023827000000011</v>
      </c>
      <c r="K48" s="7"/>
      <c r="L48" s="7"/>
      <c r="M48" s="7"/>
      <c r="N48" s="26" t="s">
        <v>227</v>
      </c>
    </row>
    <row r="49" spans="1:14" x14ac:dyDescent="0.25">
      <c r="A49" s="32"/>
      <c r="B49" s="3">
        <v>47</v>
      </c>
      <c r="C49" s="4" t="s">
        <v>144</v>
      </c>
      <c r="D49" s="5" t="s">
        <v>145</v>
      </c>
      <c r="E49" s="6" t="s">
        <v>146</v>
      </c>
      <c r="F49" s="11" t="s">
        <v>16</v>
      </c>
      <c r="G49" s="12">
        <v>0.21</v>
      </c>
      <c r="H49" s="21">
        <v>33.585997447800004</v>
      </c>
      <c r="I49" s="30">
        <v>5</v>
      </c>
      <c r="J49" s="22">
        <f t="shared" si="1"/>
        <v>167.92998723900001</v>
      </c>
      <c r="K49" s="7"/>
      <c r="L49" s="7"/>
      <c r="M49" s="7"/>
      <c r="N49" s="26" t="s">
        <v>228</v>
      </c>
    </row>
    <row r="50" spans="1:14" x14ac:dyDescent="0.25">
      <c r="A50" s="32"/>
      <c r="B50" s="3">
        <v>48</v>
      </c>
      <c r="C50" s="4" t="s">
        <v>35</v>
      </c>
      <c r="D50" s="5" t="s">
        <v>147</v>
      </c>
      <c r="E50" s="6" t="s">
        <v>148</v>
      </c>
      <c r="F50" s="11" t="s">
        <v>16</v>
      </c>
      <c r="G50" s="12">
        <v>0.04</v>
      </c>
      <c r="H50" s="21">
        <v>55.056223996200004</v>
      </c>
      <c r="I50" s="30">
        <v>5</v>
      </c>
      <c r="J50" s="22">
        <f t="shared" si="1"/>
        <v>275.28111998100002</v>
      </c>
      <c r="K50" s="7"/>
      <c r="L50" s="7"/>
      <c r="M50" s="7"/>
      <c r="N50" s="26" t="s">
        <v>229</v>
      </c>
    </row>
    <row r="51" spans="1:14" x14ac:dyDescent="0.25">
      <c r="A51" s="32"/>
      <c r="B51" s="3">
        <v>49</v>
      </c>
      <c r="C51" s="4" t="s">
        <v>149</v>
      </c>
      <c r="D51" s="5" t="s">
        <v>150</v>
      </c>
      <c r="E51" s="6" t="s">
        <v>151</v>
      </c>
      <c r="F51" s="13" t="s">
        <v>16</v>
      </c>
      <c r="G51" s="12">
        <v>0.21</v>
      </c>
      <c r="H51" s="21">
        <v>8.8041935519999992</v>
      </c>
      <c r="I51" s="30">
        <v>5</v>
      </c>
      <c r="J51" s="22">
        <f t="shared" si="1"/>
        <v>44.020967759999998</v>
      </c>
      <c r="K51" s="7"/>
      <c r="L51" s="7"/>
      <c r="M51" s="7"/>
      <c r="N51" s="26" t="s">
        <v>230</v>
      </c>
    </row>
    <row r="52" spans="1:14" ht="24" x14ac:dyDescent="0.25">
      <c r="A52" s="32"/>
      <c r="B52" s="3">
        <v>50</v>
      </c>
      <c r="C52" s="14" t="s">
        <v>13</v>
      </c>
      <c r="D52" s="15" t="s">
        <v>166</v>
      </c>
      <c r="E52" s="6" t="s">
        <v>159</v>
      </c>
      <c r="F52" s="11" t="s">
        <v>16</v>
      </c>
      <c r="G52" s="12">
        <v>0.04</v>
      </c>
      <c r="H52" s="21">
        <v>73.867499999999993</v>
      </c>
      <c r="I52" s="30">
        <v>24.472727272727276</v>
      </c>
      <c r="J52" s="22">
        <f t="shared" si="1"/>
        <v>1807.7391818181818</v>
      </c>
      <c r="K52" s="7"/>
      <c r="L52" s="7"/>
      <c r="M52" s="7"/>
      <c r="N52" s="26" t="s">
        <v>231</v>
      </c>
    </row>
    <row r="53" spans="1:14" ht="24" x14ac:dyDescent="0.25">
      <c r="A53" s="32"/>
      <c r="B53" s="3">
        <v>51</v>
      </c>
      <c r="C53" s="14" t="s">
        <v>167</v>
      </c>
      <c r="D53" s="15" t="s">
        <v>160</v>
      </c>
      <c r="E53" s="6" t="s">
        <v>161</v>
      </c>
      <c r="F53" s="11" t="s">
        <v>16</v>
      </c>
      <c r="G53" s="12">
        <v>0.04</v>
      </c>
      <c r="H53" s="21">
        <v>220.92522956280001</v>
      </c>
      <c r="I53" s="30">
        <v>64</v>
      </c>
      <c r="J53" s="22">
        <f t="shared" si="1"/>
        <v>14139.214692019201</v>
      </c>
      <c r="K53" s="7"/>
      <c r="L53" s="7"/>
      <c r="M53" s="7"/>
      <c r="N53" s="26" t="s">
        <v>232</v>
      </c>
    </row>
    <row r="54" spans="1:14" x14ac:dyDescent="0.25">
      <c r="A54" s="32"/>
      <c r="B54" s="3">
        <v>52</v>
      </c>
      <c r="C54" s="14" t="s">
        <v>168</v>
      </c>
      <c r="D54" s="15" t="s">
        <v>169</v>
      </c>
      <c r="E54" s="6" t="s">
        <v>162</v>
      </c>
      <c r="F54" s="11" t="s">
        <v>16</v>
      </c>
      <c r="G54" s="12">
        <v>0.04</v>
      </c>
      <c r="H54" s="21">
        <v>2371.5300000000002</v>
      </c>
      <c r="I54" s="30">
        <v>2</v>
      </c>
      <c r="J54" s="22">
        <f t="shared" si="1"/>
        <v>4743.0600000000004</v>
      </c>
      <c r="K54" s="7"/>
      <c r="L54" s="7"/>
      <c r="M54" s="7"/>
      <c r="N54" s="26" t="s">
        <v>233</v>
      </c>
    </row>
    <row r="55" spans="1:14" x14ac:dyDescent="0.25">
      <c r="A55" s="32"/>
      <c r="B55" s="3">
        <v>53</v>
      </c>
      <c r="C55" s="14" t="s">
        <v>170</v>
      </c>
      <c r="D55" s="15" t="s">
        <v>171</v>
      </c>
      <c r="E55" s="6" t="s">
        <v>163</v>
      </c>
      <c r="F55" s="11" t="s">
        <v>56</v>
      </c>
      <c r="G55" s="12">
        <v>0.21</v>
      </c>
      <c r="H55" s="21">
        <v>95.683875</v>
      </c>
      <c r="I55" s="30">
        <v>7.5</v>
      </c>
      <c r="J55" s="22">
        <f t="shared" si="1"/>
        <v>717.62906250000003</v>
      </c>
      <c r="K55" s="7"/>
      <c r="L55" s="7"/>
      <c r="M55" s="7"/>
      <c r="N55" s="26" t="s">
        <v>234</v>
      </c>
    </row>
    <row r="56" spans="1:14" x14ac:dyDescent="0.25">
      <c r="A56" s="32"/>
      <c r="B56" s="3">
        <v>54</v>
      </c>
      <c r="C56" s="14" t="s">
        <v>172</v>
      </c>
      <c r="D56" s="15" t="s">
        <v>173</v>
      </c>
      <c r="E56" s="6" t="s">
        <v>164</v>
      </c>
      <c r="F56" s="11" t="s">
        <v>16</v>
      </c>
      <c r="G56" s="12">
        <v>0.21</v>
      </c>
      <c r="H56" s="21">
        <v>95.893980000000013</v>
      </c>
      <c r="I56" s="30">
        <v>180</v>
      </c>
      <c r="J56" s="22">
        <f t="shared" si="1"/>
        <v>17260.916400000002</v>
      </c>
      <c r="K56" s="7"/>
      <c r="L56" s="7"/>
      <c r="M56" s="7"/>
      <c r="N56" s="26" t="s">
        <v>235</v>
      </c>
    </row>
    <row r="57" spans="1:14" ht="25.5" x14ac:dyDescent="0.25">
      <c r="A57" s="32"/>
      <c r="B57" s="3">
        <v>55</v>
      </c>
      <c r="C57" s="8" t="s">
        <v>152</v>
      </c>
      <c r="D57" s="9" t="s">
        <v>153</v>
      </c>
      <c r="E57" s="10" t="s">
        <v>154</v>
      </c>
      <c r="F57" s="9" t="s">
        <v>155</v>
      </c>
      <c r="G57" s="16">
        <v>0.21</v>
      </c>
      <c r="H57" s="21">
        <v>16745.198349999999</v>
      </c>
      <c r="I57" s="31">
        <v>12</v>
      </c>
      <c r="J57" s="22">
        <f t="shared" si="1"/>
        <v>200942.38019999999</v>
      </c>
      <c r="K57" s="7"/>
      <c r="L57" s="7"/>
      <c r="M57" s="7"/>
      <c r="N57" s="8" t="s">
        <v>236</v>
      </c>
    </row>
    <row r="58" spans="1:14" ht="25.5" x14ac:dyDescent="0.25">
      <c r="A58" s="32"/>
      <c r="B58" s="3">
        <v>56</v>
      </c>
      <c r="C58" s="8" t="s">
        <v>156</v>
      </c>
      <c r="D58" s="9" t="s">
        <v>157</v>
      </c>
      <c r="E58" s="10" t="s">
        <v>158</v>
      </c>
      <c r="F58" s="9" t="s">
        <v>155</v>
      </c>
      <c r="G58" s="16">
        <v>0.21</v>
      </c>
      <c r="H58" s="21">
        <v>6.7911000000000001</v>
      </c>
      <c r="I58" s="31">
        <v>6240</v>
      </c>
      <c r="J58" s="22">
        <f t="shared" si="1"/>
        <v>42376.464</v>
      </c>
      <c r="K58" s="7"/>
      <c r="L58" s="7"/>
      <c r="M58" s="7"/>
      <c r="N58" s="8" t="s">
        <v>237</v>
      </c>
    </row>
    <row r="59" spans="1:14" ht="24" x14ac:dyDescent="0.25">
      <c r="A59" s="32"/>
      <c r="B59" s="3">
        <v>57</v>
      </c>
      <c r="C59" s="14" t="s">
        <v>174</v>
      </c>
      <c r="D59" s="15" t="s">
        <v>175</v>
      </c>
      <c r="E59" s="17" t="s">
        <v>176</v>
      </c>
      <c r="F59" s="18" t="s">
        <v>155</v>
      </c>
      <c r="G59" s="12">
        <v>0.21</v>
      </c>
      <c r="H59" s="24">
        <v>4166.666666666667</v>
      </c>
      <c r="I59" s="30">
        <v>12</v>
      </c>
      <c r="J59" s="22">
        <f t="shared" si="1"/>
        <v>50000</v>
      </c>
      <c r="K59" s="7"/>
      <c r="L59" s="7"/>
      <c r="M59" s="7"/>
      <c r="N59" s="26" t="s">
        <v>238</v>
      </c>
    </row>
    <row r="60" spans="1:14" x14ac:dyDescent="0.25">
      <c r="G60" s="1"/>
      <c r="J60" s="2">
        <f>SUM(J3:J59)</f>
        <v>2184486.6679950356</v>
      </c>
    </row>
  </sheetData>
  <autoFilter ref="B2:H59"/>
  <mergeCells count="1">
    <mergeCell ref="A3:A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PPT_V2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2023-07-13T11:42:21Z</dcterms:modified>
</cp:coreProperties>
</file>