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dalo\SSGG\EXPEDIENTES1\jm\Documentos2\00 Consultas al mercado\20 Osteoarticulares\"/>
    </mc:Choice>
  </mc:AlternateContent>
  <bookViews>
    <workbookView xWindow="0" yWindow="0" windowWidth="28800" windowHeight="12210"/>
  </bookViews>
  <sheets>
    <sheet name="publicar" sheetId="1" r:id="rId1"/>
  </sheets>
  <definedNames>
    <definedName name="_xlnm._FilterDatabase" localSheetId="0" hidden="1">publicar!$A$5:$ABE$73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G94" i="1"/>
  <c r="G93" i="1"/>
  <c r="G92" i="1"/>
  <c r="G91" i="1"/>
  <c r="G89" i="1"/>
  <c r="G88" i="1"/>
  <c r="G87" i="1"/>
  <c r="G86" i="1"/>
  <c r="G85" i="1"/>
  <c r="G84" i="1"/>
  <c r="G83" i="1"/>
  <c r="G82" i="1"/>
  <c r="G81" i="1"/>
  <c r="G80" i="1"/>
  <c r="G79" i="1"/>
  <c r="G77" i="1"/>
  <c r="G76" i="1"/>
  <c r="G75" i="1"/>
  <c r="F73" i="1"/>
  <c r="G73" i="1" s="1"/>
  <c r="G72" i="1"/>
  <c r="G71" i="1"/>
  <c r="G70" i="1"/>
  <c r="G69" i="1"/>
  <c r="G68" i="1"/>
  <c r="G67" i="1"/>
  <c r="G66" i="1"/>
  <c r="G65" i="1"/>
  <c r="G64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8" i="1"/>
  <c r="G27" i="1"/>
  <c r="F27" i="1"/>
  <c r="G26" i="1"/>
  <c r="G25" i="1"/>
  <c r="G23" i="1"/>
  <c r="G22" i="1"/>
  <c r="G21" i="1"/>
  <c r="G20" i="1"/>
  <c r="G19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<sst xmlns="http://schemas.openxmlformats.org/spreadsheetml/2006/main" count="186" uniqueCount="123">
  <si>
    <r>
      <t xml:space="preserve">ACUERDO MARCO CON UNA ÚNICA EMPRESA, PARA EL SUMINISTRO DE TRACTO SUCESIVO Y PRECIO UNITARIO AL AMPARO DEL ART. 16.3. a) DE LA LCSP, </t>
    </r>
    <r>
      <rPr>
        <b/>
        <u/>
        <sz val="10"/>
        <color rgb="FF000000"/>
        <rFont val="Calibri"/>
        <family val="2"/>
      </rPr>
      <t xml:space="preserve">PRÓTESIS OSTEOARTICULARES PERTENECIENTE AL SUBGRUPO DEL CATÁLOGO DE BIENES Y SERVICIOS DEL SAS, SU.PC.SANI.04.06, </t>
    </r>
    <r>
      <rPr>
        <b/>
        <sz val="10"/>
        <color rgb="FF000000"/>
        <rFont val="Arial"/>
        <family val="2"/>
      </rPr>
      <t>CON CESIÓN DE USO DE INSTRUMENTAL NECESARIO PARA LA UTILIZACIÓN DEL MATERIAL, CON DESTINO A LOS CENTROS QUE INTEGRAN LA PLATAFORMA DE LOGÍSTICA SANITARIA DE ALMERÍA. MEDIANTE PROCEDIMIENTO ABIERTO. SUJETO A REGULACIÓN ARMONIZADA.</t>
    </r>
  </si>
  <si>
    <t>EXPEDIENTE Nº 00000XX/2024</t>
  </si>
  <si>
    <t>ANEXO I AL PLIEGO DE PRESCRIPCIONES TÉCNICAS - DISTRIBUCIÓN DE AGRUPACIÓN/LOTES _ ESPECIFICACIONES TÉCNICAS</t>
  </si>
  <si>
    <t>AGRUP</t>
  </si>
  <si>
    <t>LOTE</t>
  </si>
  <si>
    <t>CLASIFICACIÓN UNIVERSAL</t>
  </si>
  <si>
    <t>NOMBRE</t>
  </si>
  <si>
    <t>CONSUMO ANUAL</t>
  </si>
  <si>
    <t>IMPORTE UNITARIO CON IVA</t>
  </si>
  <si>
    <t>PRESUPUESTO ANUAL</t>
  </si>
  <si>
    <t>AGRUPACIÓN 1 - PRÓTESIS PRIMARIA DE RODILLA CEMENTADA</t>
  </si>
  <si>
    <t>SU.PC.SANI.04.06.10.100017</t>
  </si>
  <si>
    <t>COMPONENTE FEMORAL CEMENTADO C/ CONSERVACION LCP</t>
  </si>
  <si>
    <t>SU.PC.SANI.04.06.10.100004</t>
  </si>
  <si>
    <t>COMPONENTE FEMORAL CEMENTADO S/ CONSERVACION LCP</t>
  </si>
  <si>
    <t>SU.PC.SANI.04.06.10.300003</t>
  </si>
  <si>
    <t>COMPONENTE FEMORAL CEMENTADO ANATOMICO ASIMETRICO C/ CONSERVACION LCP Cr.Co</t>
  </si>
  <si>
    <t>SU.PC.SANI.04.06.14.600000</t>
  </si>
  <si>
    <t>COMPONENTE TIBIAL CEMENTADO ANATOMICO ASIMETRICO</t>
  </si>
  <si>
    <t>SU.PC.SANI.04.06.12.000000</t>
  </si>
  <si>
    <t>INSERTO DE POLIETILENO</t>
  </si>
  <si>
    <t>SU.PC.SANI.04.06.12.000002</t>
  </si>
  <si>
    <t>INSERTO DE POLIETILENO ANATOMICO ASIMETRICO ALTAMENTE RETICULADO</t>
  </si>
  <si>
    <t>SU.PC.SANI.04.06.13.100001</t>
  </si>
  <si>
    <t>COMPONENTE ROTULIANO</t>
  </si>
  <si>
    <t>AGRUPACIÓN 2 - PRÓTESIS DE RODILLA NO CEMENTADA  (ho)</t>
  </si>
  <si>
    <t>SU.PC.SANI.04.06.10.200000</t>
  </si>
  <si>
    <t>COMPONENTE FEMORAL NO CEMENTADO S/ CONSERVACION LCP RECUBRIMIENTO METALICO</t>
  </si>
  <si>
    <t>SU.PC.SANI.04.06.10.400000</t>
  </si>
  <si>
    <t>COMPONENTE FEMORAL NO CEMENTADO C/ CONSERVACION LCP RECUBRIMIENTO METALICO</t>
  </si>
  <si>
    <t>SU.PC.SANI.04.06.14.100003</t>
  </si>
  <si>
    <t>COMPONENTE TIBIAL NO CEMENTADO RECUBRIMIENTO METALICO</t>
  </si>
  <si>
    <t>AGRUPACIÓN  3 - PRÓTESIS BIARTICULAR CEMENTADA ACERO</t>
  </si>
  <si>
    <t>SU.PC.SANI.04.06.05.000002</t>
  </si>
  <si>
    <t>VASTAGO CEMENTADO/ ACERO</t>
  </si>
  <si>
    <t>SU.PC.SANI.04.06.03.000002</t>
  </si>
  <si>
    <t>CABEZA ACERO INOXIDABLE</t>
  </si>
  <si>
    <t>SU.PC.SANI.04.06.01.000003</t>
  </si>
  <si>
    <t>CUPULA BIPOLAR</t>
  </si>
  <si>
    <t>SU.PC.SANI.04.06.01.100005</t>
  </si>
  <si>
    <t>COTILO CEMENTADO DE POLIETILENO</t>
  </si>
  <si>
    <t>AGRUPACIÓN  4 - PRÓTESIS TOTAL/PARCIAL DE CADERA CEMENTADA (ho)</t>
  </si>
  <si>
    <t>SU.PC.SANI.04.06.03.100001</t>
  </si>
  <si>
    <t>CABEZA ALEACION METALICA</t>
  </si>
  <si>
    <t>SU.PC.SANI.04.06.05.000003</t>
  </si>
  <si>
    <t>VASTAGO CEMENTADO/ ALEACION METALICA</t>
  </si>
  <si>
    <t>SU.PC.SANI.04.06.00.300001</t>
  </si>
  <si>
    <t>PROTESIS PARCIAL MODULAR: CABEZA METALICA</t>
  </si>
  <si>
    <t>AGRUPACIÓN  5 - PRÓTESIS CADERA TOTAL DOBLE MOVILIDAD</t>
  </si>
  <si>
    <t>SU.PC.SANI.04.06.01.100006</t>
  </si>
  <si>
    <t>COTILO NO CEMENTADO RECUBRIMIENTO METALICO</t>
  </si>
  <si>
    <t>SU.PC.SANI.04.06.02.200005</t>
  </si>
  <si>
    <t xml:space="preserve"> INSERTO DE POLIETILENO ALTAMENTE RETICULADO</t>
  </si>
  <si>
    <t>SU.PC.SANI.04.06.03.200002</t>
  </si>
  <si>
    <t>CABEZA CERAMICA</t>
  </si>
  <si>
    <t>SU.PC.SANI.04.06.05.100003</t>
  </si>
  <si>
    <t>VASTAGO NO CEMENTADO RECUBIERTO MATERIAL CERAMICO</t>
  </si>
  <si>
    <t>SU.PC.SANI.04.06.01.100009</t>
  </si>
  <si>
    <t>COTILO CEMENTADO METÁLICO</t>
  </si>
  <si>
    <t>SU.PC.SANI.04.06.01.800001</t>
  </si>
  <si>
    <t>TORNILLO COTILOIDEO</t>
  </si>
  <si>
    <t>AGRUPACIÓN  6 - PRÓTESIS CADERA TOTAL NO CEMENTADA  (ho)</t>
  </si>
  <si>
    <t>SU.PC.SANI.04.06.05.100002</t>
  </si>
  <si>
    <t>VASTAGO NO CEMENTADO RECUBIERTO MATERIAL METALICO</t>
  </si>
  <si>
    <t>SU.PC.SANI.04.06.02.200002</t>
  </si>
  <si>
    <t>SU.PC.SANI.04.06.02.200003</t>
  </si>
  <si>
    <t>INSERTO DE CERAMICA</t>
  </si>
  <si>
    <t>AGRUPACIÓN  7 - RODILLA ROTACIONAL</t>
  </si>
  <si>
    <t>SU.PC.SANI.04.06.08.000003</t>
  </si>
  <si>
    <t>PROTESIS DE RODILLA ROTACIONAL / INSERTO</t>
  </si>
  <si>
    <t>SU.PC.SANI.04.06.08.100000</t>
  </si>
  <si>
    <t>PROTESIS DE RODILLA ROTACIONAL / COMPLETA</t>
  </si>
  <si>
    <t>SU.PC.SANI.04.06.15.500000</t>
  </si>
  <si>
    <t>EXTENSIONES</t>
  </si>
  <si>
    <t>SU.PC.SANI.04.06.15.900001</t>
  </si>
  <si>
    <t>BLOQUE FEMORAL / metálico</t>
  </si>
  <si>
    <t>SU.PC.SANI.04.06.15.900002</t>
  </si>
  <si>
    <t>BLOQUE TIBIAL / metalico</t>
  </si>
  <si>
    <t>AGRUPACIÓN  8 - PROTESIS DE HOMBRO ANATOMICO E INVERTIDO</t>
  </si>
  <si>
    <t>SU.PC.SANI.04.06.31.100006</t>
  </si>
  <si>
    <t>CABEZA HUMERAL / ALEACION METAL</t>
  </si>
  <si>
    <t xml:space="preserve">SU.PC.SANI.04.06.31.400002 </t>
  </si>
  <si>
    <t>VASTAGO CEMENTADO</t>
  </si>
  <si>
    <t xml:space="preserve">SU.PC.SANI.04.06.31.400006 </t>
  </si>
  <si>
    <t>COMPONENTE HUMERAL/ METAFISIS</t>
  </si>
  <si>
    <t xml:space="preserve">SU.PC.SANI.04.06.31.500002 </t>
  </si>
  <si>
    <t>ADAPTADOR PARA CABEZA</t>
  </si>
  <si>
    <t xml:space="preserve">SU.PC.SANI.04.06.34.000000 </t>
  </si>
  <si>
    <t>ESFERA GLENOIDEA</t>
  </si>
  <si>
    <t xml:space="preserve">SU.PC.SANI.04.06.34.100000 </t>
  </si>
  <si>
    <t>BASE GLENOIDEA</t>
  </si>
  <si>
    <t xml:space="preserve">SU.PC.SANI.04.06.34.200002 </t>
  </si>
  <si>
    <t>VASTAGO NO CEMENTADO C/ RECUBRIMIENTO CERAMICO</t>
  </si>
  <si>
    <t xml:space="preserve">SU.PC.SANI.04.06.34.200004 </t>
  </si>
  <si>
    <t xml:space="preserve">SU.PC.SANI.04.06.34.300000 </t>
  </si>
  <si>
    <t>POLIETILENO HUMERAL</t>
  </si>
  <si>
    <t xml:space="preserve">SU.PC.SANI.04.06.34.500000 </t>
  </si>
  <si>
    <t>TORNILLOS</t>
  </si>
  <si>
    <t xml:space="preserve">AGRUPACIÓN  9 - PROTESIS DE MANO </t>
  </si>
  <si>
    <t>SU.PC.SANI.04.06.41.300008</t>
  </si>
  <si>
    <t>PROTESIS TRAPECIOMETACARPIANA: CUPULA TRAPEZOIDAL-Composición:aleación metálica;</t>
  </si>
  <si>
    <t>SU.PC.SANI.04.06.41.300011</t>
  </si>
  <si>
    <t>PROTESIS TRAPECIOMETACARPIANA: CABEZA/CUELLO-Composición:acero;</t>
  </si>
  <si>
    <t>SU.PC.SANI.04.06.41.300015</t>
  </si>
  <si>
    <t>PROTESIS TRAPECIOMETACARPIANA: COMPONENTE METACARPIANO METALICO NO CEMENTADO - GC</t>
  </si>
  <si>
    <t>AGRUPACIÓN  10 - PROTESIS HIPOALERGENICA  (HTORRE HPONI)</t>
  </si>
  <si>
    <t>SU.PC.SANI.04.06.10.100000</t>
  </si>
  <si>
    <t>COMPONENTE FEMORAL CEMENTADO S/ NIQUEL S/CONSERVACION LCP</t>
  </si>
  <si>
    <t>SU.PC.SANI.04.06.10.100020</t>
  </si>
  <si>
    <t>COMPONENTE FEMORAL CEMENTADO S/ NIQUEL C/ CONSERVACION LCP</t>
  </si>
  <si>
    <t>SU.PC.SANI.04.06.14.000001</t>
  </si>
  <si>
    <t>COMPONENTE TIBIAL CEMENTADO S/NIQUEL-Posición: izquierdo; Inserto: fijo; Tipo de inserción:quilla; Tipo de Componente: Bandeja Tibial;</t>
  </si>
  <si>
    <t>COMPONENTE TIBIAL CEMENTADO S/NIQUEL-Posición: derecho; Inserto:fijo; Tipo de inserción:quilla; Tipo de Componente:Bandeja Tibial;</t>
  </si>
  <si>
    <t>AGRUPACIÓN  11 - CADERA DE VÁSTAGO CORTO</t>
  </si>
  <si>
    <t>SU.PC.SANI.04.06.01.100007</t>
  </si>
  <si>
    <t>COTILO NO CEMENTADO RECUBRIMIENTO CERAMICO</t>
  </si>
  <si>
    <t>Especificaciones Técnicas Adicionales _ definición  de la Agrupación 11</t>
  </si>
  <si>
    <t>Vástago conservador de longitud menor o igual a 11 cm en todas sus tallas.
Cónico en la transición meta-diafisaria para estabilidad axial.
Porción distal cilíndrica.
Seis o más tamaños disponibles.
Todos los tamaños en version offset Standard y offset Extendido.</t>
  </si>
  <si>
    <t>Especificaciones Técnicas Adicionales _ definición  de la Agrupación 3</t>
  </si>
  <si>
    <t>El inserto de polietileno debe de estar incluido en la Cupula bipolar</t>
  </si>
  <si>
    <t xml:space="preserve">SI </t>
  </si>
  <si>
    <t xml:space="preserve">NO </t>
  </si>
  <si>
    <t>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</si>
</sst>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u/>
      <sz val="10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66"/>
        <bgColor rgb="FF339966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9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 wrapText="1"/>
    </xf>
    <xf numFmtId="0" fontId="6" fillId="3" borderId="10" xfId="0" applyFont="1" applyFill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horizontal="right" vertical="center" wrapText="1"/>
    </xf>
    <xf numFmtId="164" fontId="3" fillId="0" borderId="11" xfId="0" applyNumberFormat="1" applyFont="1" applyBorder="1" applyAlignment="1">
      <alignment vertical="center" wrapText="1"/>
    </xf>
    <xf numFmtId="0" fontId="6" fillId="3" borderId="12" xfId="0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/>
    </xf>
    <xf numFmtId="164" fontId="10" fillId="0" borderId="11" xfId="0" applyNumberFormat="1" applyFont="1" applyBorder="1"/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D103"/>
  <sheetViews>
    <sheetView tabSelected="1" zoomScale="115" zoomScaleNormal="115" workbookViewId="0">
      <selection activeCell="H46" sqref="H46:J46"/>
    </sheetView>
  </sheetViews>
  <sheetFormatPr baseColWidth="10" defaultRowHeight="15" x14ac:dyDescent="0.25"/>
  <cols>
    <col min="1" max="1" width="7" style="45" customWidth="1"/>
    <col min="2" max="2" width="7" style="2" customWidth="1"/>
    <col min="3" max="3" width="24.5703125" style="2" customWidth="1"/>
    <col min="4" max="4" width="62.28515625" style="44" customWidth="1"/>
    <col min="5" max="5" width="9.7109375" style="44" customWidth="1"/>
    <col min="6" max="6" width="12.28515625" style="44" customWidth="1"/>
    <col min="7" max="7" width="15.140625" style="44" customWidth="1"/>
    <col min="8" max="732" width="11.42578125" style="2" customWidth="1"/>
    <col min="733" max="733" width="11.42578125" customWidth="1"/>
  </cols>
  <sheetData>
    <row r="1" spans="1:10" s="1" customFormat="1" ht="62.25" customHeight="1" x14ac:dyDescent="0.25">
      <c r="A1" s="47" t="s">
        <v>0</v>
      </c>
      <c r="B1" s="47"/>
      <c r="C1" s="47"/>
      <c r="D1" s="47"/>
      <c r="E1" s="47"/>
      <c r="F1" s="47"/>
      <c r="G1" s="47"/>
    </row>
    <row r="2" spans="1:10" s="1" customFormat="1" ht="12.75" x14ac:dyDescent="0.25">
      <c r="A2" s="48" t="s">
        <v>1</v>
      </c>
      <c r="B2" s="48"/>
      <c r="C2" s="48"/>
      <c r="D2" s="48"/>
      <c r="E2" s="48"/>
      <c r="F2" s="48"/>
      <c r="G2" s="48"/>
    </row>
    <row r="3" spans="1:10" ht="17.25" customHeight="1" x14ac:dyDescent="0.25">
      <c r="A3" s="49" t="s">
        <v>2</v>
      </c>
      <c r="B3" s="49"/>
      <c r="C3" s="49"/>
      <c r="D3" s="49"/>
      <c r="E3" s="49"/>
      <c r="F3" s="49"/>
      <c r="G3" s="49"/>
    </row>
    <row r="5" spans="1:10" s="5" customFormat="1" ht="28.5" customHeight="1" x14ac:dyDescent="0.25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51" t="s">
        <v>9</v>
      </c>
      <c r="H5" s="64" t="s">
        <v>120</v>
      </c>
      <c r="I5" s="64" t="s">
        <v>121</v>
      </c>
      <c r="J5" s="64" t="s">
        <v>122</v>
      </c>
    </row>
    <row r="6" spans="1:10" s="7" customFormat="1" ht="28.5" customHeight="1" x14ac:dyDescent="0.25">
      <c r="A6" s="6" t="s">
        <v>10</v>
      </c>
      <c r="B6" s="6"/>
      <c r="C6" s="6"/>
      <c r="D6" s="6"/>
      <c r="E6" s="6"/>
      <c r="F6" s="6"/>
      <c r="G6" s="52"/>
      <c r="H6" s="52"/>
      <c r="I6" s="52"/>
      <c r="J6" s="52"/>
    </row>
    <row r="7" spans="1:10" x14ac:dyDescent="0.25">
      <c r="A7" s="8">
        <v>1</v>
      </c>
      <c r="B7" s="9">
        <v>1</v>
      </c>
      <c r="C7" s="9" t="s">
        <v>11</v>
      </c>
      <c r="D7" s="10" t="s">
        <v>12</v>
      </c>
      <c r="E7" s="11">
        <v>20</v>
      </c>
      <c r="F7" s="12">
        <v>594</v>
      </c>
      <c r="G7" s="53">
        <f t="shared" ref="G7:G17" si="0">F7*E7</f>
        <v>11880</v>
      </c>
      <c r="H7" s="34"/>
      <c r="I7" s="34"/>
      <c r="J7" s="34"/>
    </row>
    <row r="8" spans="1:10" x14ac:dyDescent="0.25">
      <c r="A8" s="8">
        <v>1</v>
      </c>
      <c r="B8" s="9">
        <v>2</v>
      </c>
      <c r="C8" s="9" t="s">
        <v>13</v>
      </c>
      <c r="D8" s="10" t="s">
        <v>14</v>
      </c>
      <c r="E8" s="11">
        <v>260</v>
      </c>
      <c r="F8" s="12">
        <v>1980</v>
      </c>
      <c r="G8" s="53">
        <f t="shared" si="0"/>
        <v>514800</v>
      </c>
      <c r="H8" s="34"/>
      <c r="I8" s="34"/>
      <c r="J8" s="34"/>
    </row>
    <row r="9" spans="1:10" ht="22.5" x14ac:dyDescent="0.25">
      <c r="A9" s="13">
        <v>1</v>
      </c>
      <c r="B9" s="9">
        <v>3</v>
      </c>
      <c r="C9" s="14" t="s">
        <v>15</v>
      </c>
      <c r="D9" s="15" t="s">
        <v>16</v>
      </c>
      <c r="E9" s="11">
        <v>60</v>
      </c>
      <c r="F9" s="12">
        <v>957</v>
      </c>
      <c r="G9" s="53">
        <f t="shared" si="0"/>
        <v>57420</v>
      </c>
      <c r="H9" s="34"/>
      <c r="I9" s="34"/>
      <c r="J9" s="34"/>
    </row>
    <row r="10" spans="1:10" ht="22.5" x14ac:dyDescent="0.25">
      <c r="A10" s="13">
        <v>1</v>
      </c>
      <c r="B10" s="9">
        <v>4</v>
      </c>
      <c r="C10" s="14" t="s">
        <v>15</v>
      </c>
      <c r="D10" s="15" t="s">
        <v>16</v>
      </c>
      <c r="E10" s="11">
        <v>60</v>
      </c>
      <c r="F10" s="12">
        <v>957</v>
      </c>
      <c r="G10" s="53">
        <f t="shared" si="0"/>
        <v>57420</v>
      </c>
      <c r="H10" s="34"/>
      <c r="I10" s="34"/>
      <c r="J10" s="34"/>
    </row>
    <row r="11" spans="1:10" x14ac:dyDescent="0.25">
      <c r="A11" s="13">
        <v>1</v>
      </c>
      <c r="B11" s="9">
        <v>5</v>
      </c>
      <c r="C11" s="14" t="s">
        <v>17</v>
      </c>
      <c r="D11" s="15" t="s">
        <v>18</v>
      </c>
      <c r="E11" s="11">
        <v>200</v>
      </c>
      <c r="F11" s="12">
        <v>440</v>
      </c>
      <c r="G11" s="53">
        <f t="shared" si="0"/>
        <v>88000</v>
      </c>
      <c r="H11" s="34"/>
      <c r="I11" s="34"/>
      <c r="J11" s="34"/>
    </row>
    <row r="12" spans="1:10" x14ac:dyDescent="0.25">
      <c r="A12" s="13">
        <v>1</v>
      </c>
      <c r="B12" s="9">
        <v>6</v>
      </c>
      <c r="C12" s="14" t="s">
        <v>17</v>
      </c>
      <c r="D12" s="15" t="s">
        <v>18</v>
      </c>
      <c r="E12" s="11">
        <v>200</v>
      </c>
      <c r="F12" s="12">
        <v>440</v>
      </c>
      <c r="G12" s="53">
        <f t="shared" si="0"/>
        <v>88000</v>
      </c>
      <c r="H12" s="34"/>
      <c r="I12" s="34"/>
      <c r="J12" s="34"/>
    </row>
    <row r="13" spans="1:10" x14ac:dyDescent="0.25">
      <c r="A13" s="8">
        <v>1</v>
      </c>
      <c r="B13" s="9">
        <v>7</v>
      </c>
      <c r="C13" s="9" t="s">
        <v>19</v>
      </c>
      <c r="D13" s="10" t="s">
        <v>20</v>
      </c>
      <c r="E13" s="11">
        <v>260</v>
      </c>
      <c r="F13" s="12">
        <v>378.4</v>
      </c>
      <c r="G13" s="53">
        <f t="shared" si="0"/>
        <v>98384</v>
      </c>
      <c r="H13" s="34"/>
      <c r="I13" s="34"/>
      <c r="J13" s="34"/>
    </row>
    <row r="14" spans="1:10" x14ac:dyDescent="0.25">
      <c r="A14" s="8">
        <v>1</v>
      </c>
      <c r="B14" s="9">
        <v>8</v>
      </c>
      <c r="C14" s="9" t="s">
        <v>19</v>
      </c>
      <c r="D14" s="10" t="s">
        <v>20</v>
      </c>
      <c r="E14" s="11">
        <v>20</v>
      </c>
      <c r="F14" s="12">
        <v>225</v>
      </c>
      <c r="G14" s="53">
        <f t="shared" si="0"/>
        <v>4500</v>
      </c>
      <c r="H14" s="34"/>
      <c r="I14" s="34"/>
      <c r="J14" s="34"/>
    </row>
    <row r="15" spans="1:10" s="16" customFormat="1" ht="11.25" x14ac:dyDescent="0.25">
      <c r="A15" s="13">
        <v>1</v>
      </c>
      <c r="B15" s="9">
        <v>9</v>
      </c>
      <c r="C15" s="14" t="s">
        <v>21</v>
      </c>
      <c r="D15" s="15" t="s">
        <v>22</v>
      </c>
      <c r="E15" s="11">
        <v>60</v>
      </c>
      <c r="F15" s="12">
        <v>316.8</v>
      </c>
      <c r="G15" s="53">
        <f t="shared" si="0"/>
        <v>19008</v>
      </c>
      <c r="H15" s="66"/>
      <c r="I15" s="66"/>
      <c r="J15" s="66"/>
    </row>
    <row r="16" spans="1:10" s="16" customFormat="1" ht="11.25" x14ac:dyDescent="0.25">
      <c r="A16" s="13">
        <v>1</v>
      </c>
      <c r="B16" s="9">
        <v>10</v>
      </c>
      <c r="C16" s="14" t="s">
        <v>21</v>
      </c>
      <c r="D16" s="15" t="s">
        <v>22</v>
      </c>
      <c r="E16" s="11">
        <v>60</v>
      </c>
      <c r="F16" s="12">
        <v>316.8</v>
      </c>
      <c r="G16" s="53">
        <f t="shared" si="0"/>
        <v>19008</v>
      </c>
      <c r="H16" s="66"/>
      <c r="I16" s="66"/>
      <c r="J16" s="66"/>
    </row>
    <row r="17" spans="1:10" x14ac:dyDescent="0.25">
      <c r="A17" s="8">
        <v>1</v>
      </c>
      <c r="B17" s="9">
        <v>11</v>
      </c>
      <c r="C17" s="17" t="s">
        <v>23</v>
      </c>
      <c r="D17" s="11" t="s">
        <v>24</v>
      </c>
      <c r="E17" s="11">
        <v>350</v>
      </c>
      <c r="F17" s="12">
        <v>418</v>
      </c>
      <c r="G17" s="53">
        <f t="shared" si="0"/>
        <v>146300</v>
      </c>
      <c r="H17" s="34"/>
      <c r="I17" s="34"/>
      <c r="J17" s="34"/>
    </row>
    <row r="18" spans="1:10" s="7" customFormat="1" ht="28.5" customHeight="1" x14ac:dyDescent="0.25">
      <c r="A18" s="6" t="s">
        <v>25</v>
      </c>
      <c r="B18" s="6"/>
      <c r="C18" s="6"/>
      <c r="D18" s="6"/>
      <c r="E18" s="6"/>
      <c r="F18" s="6"/>
      <c r="G18" s="52"/>
      <c r="H18" s="52"/>
      <c r="I18" s="52"/>
      <c r="J18" s="52"/>
    </row>
    <row r="19" spans="1:10" ht="22.5" x14ac:dyDescent="0.25">
      <c r="A19" s="18">
        <v>2</v>
      </c>
      <c r="B19" s="17">
        <v>12</v>
      </c>
      <c r="C19" s="17" t="s">
        <v>26</v>
      </c>
      <c r="D19" s="11" t="s">
        <v>27</v>
      </c>
      <c r="E19" s="11">
        <v>20</v>
      </c>
      <c r="F19" s="12">
        <v>550</v>
      </c>
      <c r="G19" s="53">
        <f>F19*E19</f>
        <v>11000</v>
      </c>
      <c r="H19" s="34"/>
      <c r="I19" s="34"/>
      <c r="J19" s="34"/>
    </row>
    <row r="20" spans="1:10" ht="22.5" x14ac:dyDescent="0.25">
      <c r="A20" s="18">
        <v>2</v>
      </c>
      <c r="B20" s="17">
        <v>13</v>
      </c>
      <c r="C20" s="17" t="s">
        <v>28</v>
      </c>
      <c r="D20" s="11" t="s">
        <v>29</v>
      </c>
      <c r="E20" s="11">
        <v>58</v>
      </c>
      <c r="F20" s="12">
        <v>550</v>
      </c>
      <c r="G20" s="53">
        <f>F20*E20</f>
        <v>31900</v>
      </c>
      <c r="H20" s="34"/>
      <c r="I20" s="34"/>
      <c r="J20" s="34"/>
    </row>
    <row r="21" spans="1:10" x14ac:dyDescent="0.25">
      <c r="A21" s="18">
        <v>2</v>
      </c>
      <c r="B21" s="17">
        <v>14</v>
      </c>
      <c r="C21" s="17" t="s">
        <v>30</v>
      </c>
      <c r="D21" s="11" t="s">
        <v>31</v>
      </c>
      <c r="E21" s="11">
        <v>83</v>
      </c>
      <c r="F21" s="12">
        <v>330</v>
      </c>
      <c r="G21" s="53">
        <f>F21*E21</f>
        <v>27390</v>
      </c>
      <c r="H21" s="34"/>
      <c r="I21" s="34"/>
      <c r="J21" s="34"/>
    </row>
    <row r="22" spans="1:10" x14ac:dyDescent="0.25">
      <c r="A22" s="18">
        <v>2</v>
      </c>
      <c r="B22" s="17">
        <v>15</v>
      </c>
      <c r="C22" s="17" t="s">
        <v>19</v>
      </c>
      <c r="D22" s="11" t="s">
        <v>20</v>
      </c>
      <c r="E22" s="11">
        <v>77</v>
      </c>
      <c r="F22" s="12">
        <v>165</v>
      </c>
      <c r="G22" s="53">
        <f>F22*E22</f>
        <v>12705</v>
      </c>
      <c r="H22" s="34"/>
      <c r="I22" s="34"/>
      <c r="J22" s="34"/>
    </row>
    <row r="23" spans="1:10" x14ac:dyDescent="0.25">
      <c r="A23" s="18">
        <v>2</v>
      </c>
      <c r="B23" s="17">
        <v>16</v>
      </c>
      <c r="C23" s="17" t="s">
        <v>19</v>
      </c>
      <c r="D23" s="11" t="s">
        <v>20</v>
      </c>
      <c r="E23" s="11">
        <v>24</v>
      </c>
      <c r="F23" s="12">
        <v>165</v>
      </c>
      <c r="G23" s="53">
        <f>F23*E23</f>
        <v>3960</v>
      </c>
      <c r="H23" s="34"/>
      <c r="I23" s="34"/>
      <c r="J23" s="34"/>
    </row>
    <row r="24" spans="1:10" s="7" customFormat="1" ht="28.5" customHeight="1" x14ac:dyDescent="0.25">
      <c r="A24" s="6" t="s">
        <v>32</v>
      </c>
      <c r="B24" s="6"/>
      <c r="C24" s="6"/>
      <c r="D24" s="6"/>
      <c r="E24" s="6"/>
      <c r="F24" s="6"/>
      <c r="G24" s="52"/>
      <c r="H24" s="52"/>
      <c r="I24" s="52"/>
      <c r="J24" s="52"/>
    </row>
    <row r="25" spans="1:10" x14ac:dyDescent="0.25">
      <c r="A25" s="18">
        <v>3</v>
      </c>
      <c r="B25" s="17">
        <v>17</v>
      </c>
      <c r="C25" s="17" t="s">
        <v>33</v>
      </c>
      <c r="D25" s="11" t="s">
        <v>34</v>
      </c>
      <c r="E25" s="11">
        <v>250</v>
      </c>
      <c r="F25" s="12">
        <v>286</v>
      </c>
      <c r="G25" s="53">
        <f>F25*E25</f>
        <v>71500</v>
      </c>
      <c r="H25" s="34"/>
      <c r="I25" s="34"/>
      <c r="J25" s="34"/>
    </row>
    <row r="26" spans="1:10" x14ac:dyDescent="0.25">
      <c r="A26" s="18">
        <v>3</v>
      </c>
      <c r="B26" s="17">
        <v>18</v>
      </c>
      <c r="C26" s="17" t="s">
        <v>35</v>
      </c>
      <c r="D26" s="11" t="s">
        <v>36</v>
      </c>
      <c r="E26" s="11">
        <v>250</v>
      </c>
      <c r="F26" s="12">
        <v>123.2</v>
      </c>
      <c r="G26" s="53">
        <f>F26*E26</f>
        <v>30800</v>
      </c>
      <c r="H26" s="34"/>
      <c r="I26" s="34"/>
      <c r="J26" s="34"/>
    </row>
    <row r="27" spans="1:10" x14ac:dyDescent="0.25">
      <c r="A27" s="18">
        <v>3</v>
      </c>
      <c r="B27" s="17">
        <v>19</v>
      </c>
      <c r="C27" s="17" t="s">
        <v>37</v>
      </c>
      <c r="D27" s="11" t="s">
        <v>38</v>
      </c>
      <c r="E27" s="11">
        <v>250</v>
      </c>
      <c r="F27" s="12">
        <f>118.8+104.5</f>
        <v>223.3</v>
      </c>
      <c r="G27" s="53">
        <f>F27*E27</f>
        <v>55825</v>
      </c>
      <c r="H27" s="34"/>
      <c r="I27" s="34"/>
      <c r="J27" s="34"/>
    </row>
    <row r="28" spans="1:10" x14ac:dyDescent="0.25">
      <c r="A28" s="18">
        <v>3</v>
      </c>
      <c r="B28" s="17">
        <v>20</v>
      </c>
      <c r="C28" s="17" t="s">
        <v>39</v>
      </c>
      <c r="D28" s="11" t="s">
        <v>40</v>
      </c>
      <c r="E28" s="11">
        <v>150</v>
      </c>
      <c r="F28" s="12">
        <v>252.430002</v>
      </c>
      <c r="G28" s="53">
        <f>F28*E28</f>
        <v>37864.5003</v>
      </c>
      <c r="H28" s="34"/>
      <c r="I28" s="34"/>
      <c r="J28" s="34"/>
    </row>
    <row r="29" spans="1:10" s="7" customFormat="1" ht="28.5" customHeight="1" x14ac:dyDescent="0.25">
      <c r="A29" s="6" t="s">
        <v>41</v>
      </c>
      <c r="B29" s="6"/>
      <c r="C29" s="6"/>
      <c r="D29" s="6"/>
      <c r="E29" s="6"/>
      <c r="F29" s="6"/>
      <c r="G29" s="52"/>
      <c r="H29" s="52"/>
      <c r="I29" s="52"/>
      <c r="J29" s="52"/>
    </row>
    <row r="30" spans="1:10" x14ac:dyDescent="0.25">
      <c r="A30" s="18">
        <v>4</v>
      </c>
      <c r="B30" s="18">
        <v>21</v>
      </c>
      <c r="C30" s="17" t="s">
        <v>39</v>
      </c>
      <c r="D30" s="11" t="s">
        <v>40</v>
      </c>
      <c r="E30" s="11">
        <v>13</v>
      </c>
      <c r="F30" s="12">
        <v>252.430002</v>
      </c>
      <c r="G30" s="53">
        <f>F30*E30</f>
        <v>3281.5900259999999</v>
      </c>
      <c r="H30" s="34"/>
      <c r="I30" s="34"/>
      <c r="J30" s="34"/>
    </row>
    <row r="31" spans="1:10" x14ac:dyDescent="0.25">
      <c r="A31" s="18">
        <v>4</v>
      </c>
      <c r="B31" s="18">
        <v>22</v>
      </c>
      <c r="C31" s="17" t="s">
        <v>42</v>
      </c>
      <c r="D31" s="11" t="s">
        <v>43</v>
      </c>
      <c r="E31" s="11">
        <v>361</v>
      </c>
      <c r="F31" s="12">
        <v>419.49</v>
      </c>
      <c r="G31" s="53">
        <f>F31*E31</f>
        <v>151435.89000000001</v>
      </c>
      <c r="H31" s="34"/>
      <c r="I31" s="34"/>
      <c r="J31" s="34"/>
    </row>
    <row r="32" spans="1:10" x14ac:dyDescent="0.25">
      <c r="A32" s="18">
        <v>4</v>
      </c>
      <c r="B32" s="18">
        <v>23</v>
      </c>
      <c r="C32" s="17" t="s">
        <v>44</v>
      </c>
      <c r="D32" s="11" t="s">
        <v>45</v>
      </c>
      <c r="E32" s="11">
        <v>37</v>
      </c>
      <c r="F32" s="12">
        <v>270</v>
      </c>
      <c r="G32" s="53">
        <f>F32*E32</f>
        <v>9990</v>
      </c>
      <c r="H32" s="34"/>
      <c r="I32" s="34"/>
      <c r="J32" s="34"/>
    </row>
    <row r="33" spans="1:10" x14ac:dyDescent="0.25">
      <c r="A33" s="18">
        <v>4</v>
      </c>
      <c r="B33" s="18">
        <v>24</v>
      </c>
      <c r="C33" s="17" t="s">
        <v>44</v>
      </c>
      <c r="D33" s="11" t="s">
        <v>45</v>
      </c>
      <c r="E33" s="11">
        <v>35</v>
      </c>
      <c r="F33" s="12">
        <v>270</v>
      </c>
      <c r="G33" s="53">
        <f>F33*E33</f>
        <v>9450</v>
      </c>
      <c r="H33" s="34"/>
      <c r="I33" s="34"/>
      <c r="J33" s="34"/>
    </row>
    <row r="34" spans="1:10" x14ac:dyDescent="0.25">
      <c r="A34" s="18">
        <v>4</v>
      </c>
      <c r="B34" s="18">
        <v>25</v>
      </c>
      <c r="C34" s="17" t="s">
        <v>46</v>
      </c>
      <c r="D34" s="11" t="s">
        <v>47</v>
      </c>
      <c r="E34" s="11">
        <v>78</v>
      </c>
      <c r="F34" s="12">
        <v>220</v>
      </c>
      <c r="G34" s="53">
        <f>F34*E34</f>
        <v>17160</v>
      </c>
      <c r="H34" s="34"/>
      <c r="I34" s="34"/>
      <c r="J34" s="34"/>
    </row>
    <row r="35" spans="1:10" s="7" customFormat="1" ht="28.5" customHeight="1" x14ac:dyDescent="0.25">
      <c r="A35" s="6" t="s">
        <v>48</v>
      </c>
      <c r="B35" s="6"/>
      <c r="C35" s="6"/>
      <c r="D35" s="19"/>
      <c r="E35" s="19"/>
      <c r="F35" s="19"/>
      <c r="G35" s="54"/>
      <c r="H35" s="52"/>
      <c r="I35" s="52"/>
      <c r="J35" s="52"/>
    </row>
    <row r="36" spans="1:10" s="7" customFormat="1" ht="12" x14ac:dyDescent="0.25">
      <c r="A36" s="20">
        <v>5</v>
      </c>
      <c r="B36" s="21">
        <v>26</v>
      </c>
      <c r="C36" s="21" t="s">
        <v>49</v>
      </c>
      <c r="D36" s="22" t="s">
        <v>50</v>
      </c>
      <c r="E36" s="22">
        <v>80</v>
      </c>
      <c r="F36" s="23">
        <v>591.79999999999995</v>
      </c>
      <c r="G36" s="55">
        <f t="shared" ref="G36:G45" si="1">F36*E36</f>
        <v>47344</v>
      </c>
      <c r="H36" s="65"/>
      <c r="I36" s="65"/>
      <c r="J36" s="65"/>
    </row>
    <row r="37" spans="1:10" s="7" customFormat="1" ht="12" x14ac:dyDescent="0.25">
      <c r="A37" s="20">
        <v>5</v>
      </c>
      <c r="B37" s="21">
        <v>27</v>
      </c>
      <c r="C37" s="21" t="s">
        <v>49</v>
      </c>
      <c r="D37" s="22" t="s">
        <v>50</v>
      </c>
      <c r="E37" s="22">
        <v>160</v>
      </c>
      <c r="F37" s="23">
        <v>591.79999999999995</v>
      </c>
      <c r="G37" s="55">
        <f t="shared" si="1"/>
        <v>94688</v>
      </c>
      <c r="H37" s="65"/>
      <c r="I37" s="65"/>
      <c r="J37" s="65"/>
    </row>
    <row r="38" spans="1:10" x14ac:dyDescent="0.25">
      <c r="A38" s="20">
        <v>5</v>
      </c>
      <c r="B38" s="21">
        <v>28</v>
      </c>
      <c r="C38" s="21" t="s">
        <v>51</v>
      </c>
      <c r="D38" s="22" t="s">
        <v>52</v>
      </c>
      <c r="E38" s="22">
        <v>160</v>
      </c>
      <c r="F38" s="23">
        <v>66.605000000000004</v>
      </c>
      <c r="G38" s="55">
        <f t="shared" si="1"/>
        <v>10656.800000000001</v>
      </c>
      <c r="H38" s="34"/>
      <c r="I38" s="34"/>
      <c r="J38" s="34"/>
    </row>
    <row r="39" spans="1:10" x14ac:dyDescent="0.25">
      <c r="A39" s="20">
        <v>5</v>
      </c>
      <c r="B39" s="21">
        <v>29</v>
      </c>
      <c r="C39" s="21" t="s">
        <v>51</v>
      </c>
      <c r="D39" s="22" t="s">
        <v>52</v>
      </c>
      <c r="E39" s="22">
        <v>80</v>
      </c>
      <c r="F39" s="23">
        <v>66.605000000000004</v>
      </c>
      <c r="G39" s="55">
        <f t="shared" si="1"/>
        <v>5328.4000000000005</v>
      </c>
      <c r="H39" s="34"/>
      <c r="I39" s="34"/>
      <c r="J39" s="34"/>
    </row>
    <row r="40" spans="1:10" x14ac:dyDescent="0.25">
      <c r="A40" s="20">
        <v>5</v>
      </c>
      <c r="B40" s="21">
        <v>30</v>
      </c>
      <c r="C40" s="21" t="s">
        <v>42</v>
      </c>
      <c r="D40" s="22" t="s">
        <v>43</v>
      </c>
      <c r="E40" s="24">
        <v>150</v>
      </c>
      <c r="F40" s="23">
        <v>232.50700000000001</v>
      </c>
      <c r="G40" s="55">
        <f t="shared" si="1"/>
        <v>34876.050000000003</v>
      </c>
      <c r="H40" s="34"/>
      <c r="I40" s="34"/>
      <c r="J40" s="34"/>
    </row>
    <row r="41" spans="1:10" x14ac:dyDescent="0.25">
      <c r="A41" s="20">
        <v>5</v>
      </c>
      <c r="B41" s="21">
        <v>31</v>
      </c>
      <c r="C41" s="21" t="s">
        <v>53</v>
      </c>
      <c r="D41" s="22" t="s">
        <v>54</v>
      </c>
      <c r="E41" s="24">
        <v>50</v>
      </c>
      <c r="F41" s="23">
        <v>232.50700000000001</v>
      </c>
      <c r="G41" s="55">
        <f t="shared" si="1"/>
        <v>11625.35</v>
      </c>
      <c r="H41" s="34"/>
      <c r="I41" s="34"/>
      <c r="J41" s="34"/>
    </row>
    <row r="42" spans="1:10" x14ac:dyDescent="0.25">
      <c r="A42" s="20">
        <v>5</v>
      </c>
      <c r="B42" s="21">
        <v>32</v>
      </c>
      <c r="C42" s="21" t="s">
        <v>55</v>
      </c>
      <c r="D42" s="22" t="s">
        <v>56</v>
      </c>
      <c r="E42" s="22">
        <v>120</v>
      </c>
      <c r="F42" s="23">
        <v>811.88800000000003</v>
      </c>
      <c r="G42" s="55">
        <f t="shared" si="1"/>
        <v>97426.559999999998</v>
      </c>
      <c r="H42" s="34"/>
      <c r="I42" s="34"/>
      <c r="J42" s="34"/>
    </row>
    <row r="43" spans="1:10" x14ac:dyDescent="0.25">
      <c r="A43" s="20">
        <v>5</v>
      </c>
      <c r="B43" s="21">
        <v>33</v>
      </c>
      <c r="C43" s="21" t="s">
        <v>55</v>
      </c>
      <c r="D43" s="22" t="s">
        <v>56</v>
      </c>
      <c r="E43" s="22">
        <v>120</v>
      </c>
      <c r="F43" s="23">
        <v>811.88800000000003</v>
      </c>
      <c r="G43" s="55">
        <f t="shared" si="1"/>
        <v>97426.559999999998</v>
      </c>
      <c r="H43" s="34"/>
      <c r="I43" s="34"/>
      <c r="J43" s="34"/>
    </row>
    <row r="44" spans="1:10" x14ac:dyDescent="0.25">
      <c r="A44" s="20">
        <v>5</v>
      </c>
      <c r="B44" s="21">
        <v>34</v>
      </c>
      <c r="C44" s="21" t="s">
        <v>57</v>
      </c>
      <c r="D44" s="22" t="s">
        <v>58</v>
      </c>
      <c r="E44" s="22">
        <v>20</v>
      </c>
      <c r="F44" s="23">
        <v>1185.18</v>
      </c>
      <c r="G44" s="55">
        <f t="shared" si="1"/>
        <v>23703.600000000002</v>
      </c>
      <c r="H44" s="34"/>
      <c r="I44" s="34"/>
      <c r="J44" s="34"/>
    </row>
    <row r="45" spans="1:10" x14ac:dyDescent="0.25">
      <c r="A45" s="20">
        <v>5</v>
      </c>
      <c r="B45" s="25">
        <v>35</v>
      </c>
      <c r="C45" s="21" t="s">
        <v>59</v>
      </c>
      <c r="D45" s="22" t="s">
        <v>60</v>
      </c>
      <c r="E45" s="22">
        <v>160</v>
      </c>
      <c r="F45" s="23">
        <v>75</v>
      </c>
      <c r="G45" s="56">
        <f t="shared" si="1"/>
        <v>12000</v>
      </c>
      <c r="H45" s="34"/>
      <c r="I45" s="34"/>
      <c r="J45" s="34"/>
    </row>
    <row r="46" spans="1:10" s="7" customFormat="1" ht="28.5" customHeight="1" x14ac:dyDescent="0.25">
      <c r="A46" s="6" t="s">
        <v>61</v>
      </c>
      <c r="B46" s="6"/>
      <c r="C46" s="6"/>
      <c r="D46" s="26"/>
      <c r="E46" s="26"/>
      <c r="F46" s="26"/>
      <c r="G46" s="57"/>
      <c r="H46" s="52"/>
      <c r="I46" s="52"/>
      <c r="J46" s="52"/>
    </row>
    <row r="47" spans="1:10" x14ac:dyDescent="0.25">
      <c r="A47" s="18">
        <v>6</v>
      </c>
      <c r="B47" s="17">
        <v>36</v>
      </c>
      <c r="C47" s="17" t="s">
        <v>42</v>
      </c>
      <c r="D47" s="11" t="s">
        <v>43</v>
      </c>
      <c r="E47" s="11">
        <v>150</v>
      </c>
      <c r="F47" s="27">
        <v>419.49</v>
      </c>
      <c r="G47" s="53">
        <f t="shared" ref="G47:G54" si="2">F47*E47</f>
        <v>62923.5</v>
      </c>
      <c r="H47" s="34"/>
      <c r="I47" s="34"/>
      <c r="J47" s="34"/>
    </row>
    <row r="48" spans="1:10" x14ac:dyDescent="0.25">
      <c r="A48" s="18">
        <v>6</v>
      </c>
      <c r="B48" s="17">
        <v>37</v>
      </c>
      <c r="C48" s="17" t="s">
        <v>53</v>
      </c>
      <c r="D48" s="11" t="s">
        <v>54</v>
      </c>
      <c r="E48" s="11">
        <v>60</v>
      </c>
      <c r="F48" s="27">
        <v>822.42600000000004</v>
      </c>
      <c r="G48" s="53">
        <f t="shared" si="2"/>
        <v>49345.560000000005</v>
      </c>
      <c r="H48" s="34"/>
      <c r="I48" s="34"/>
      <c r="J48" s="34"/>
    </row>
    <row r="49" spans="1:10" x14ac:dyDescent="0.25">
      <c r="A49" s="18">
        <v>6</v>
      </c>
      <c r="B49" s="17">
        <v>38</v>
      </c>
      <c r="C49" s="17" t="s">
        <v>49</v>
      </c>
      <c r="D49" s="11" t="s">
        <v>50</v>
      </c>
      <c r="E49" s="11">
        <v>250</v>
      </c>
      <c r="F49" s="27">
        <v>1227.5999999999999</v>
      </c>
      <c r="G49" s="53">
        <f t="shared" si="2"/>
        <v>306900</v>
      </c>
      <c r="H49" s="34"/>
      <c r="I49" s="34"/>
      <c r="J49" s="34"/>
    </row>
    <row r="50" spans="1:10" x14ac:dyDescent="0.25">
      <c r="A50" s="18">
        <v>6</v>
      </c>
      <c r="B50" s="17">
        <v>39</v>
      </c>
      <c r="C50" s="17" t="s">
        <v>62</v>
      </c>
      <c r="D50" s="11" t="s">
        <v>63</v>
      </c>
      <c r="E50" s="11">
        <v>150</v>
      </c>
      <c r="F50" s="27">
        <v>770</v>
      </c>
      <c r="G50" s="53">
        <f t="shared" si="2"/>
        <v>115500</v>
      </c>
      <c r="H50" s="34"/>
      <c r="I50" s="34"/>
      <c r="J50" s="34"/>
    </row>
    <row r="51" spans="1:10" x14ac:dyDescent="0.25">
      <c r="A51" s="18">
        <v>6</v>
      </c>
      <c r="B51" s="17">
        <v>40</v>
      </c>
      <c r="C51" s="17" t="s">
        <v>55</v>
      </c>
      <c r="D51" s="11" t="s">
        <v>56</v>
      </c>
      <c r="E51" s="11">
        <v>60</v>
      </c>
      <c r="F51" s="27">
        <v>605</v>
      </c>
      <c r="G51" s="53">
        <f t="shared" si="2"/>
        <v>36300</v>
      </c>
      <c r="H51" s="34"/>
      <c r="I51" s="34"/>
      <c r="J51" s="34"/>
    </row>
    <row r="52" spans="1:10" x14ac:dyDescent="0.25">
      <c r="A52" s="18">
        <v>6</v>
      </c>
      <c r="B52" s="17">
        <v>41</v>
      </c>
      <c r="C52" s="17" t="s">
        <v>64</v>
      </c>
      <c r="D52" s="11" t="s">
        <v>20</v>
      </c>
      <c r="E52" s="11">
        <v>200</v>
      </c>
      <c r="F52" s="27">
        <v>459.36</v>
      </c>
      <c r="G52" s="53">
        <f t="shared" si="2"/>
        <v>91872</v>
      </c>
      <c r="H52" s="34"/>
      <c r="I52" s="34"/>
      <c r="J52" s="34"/>
    </row>
    <row r="53" spans="1:10" x14ac:dyDescent="0.25">
      <c r="A53" s="18">
        <v>6</v>
      </c>
      <c r="B53" s="17">
        <v>42</v>
      </c>
      <c r="C53" s="17" t="s">
        <v>64</v>
      </c>
      <c r="D53" s="11" t="s">
        <v>20</v>
      </c>
      <c r="E53" s="11">
        <v>50</v>
      </c>
      <c r="F53" s="27">
        <v>394.86</v>
      </c>
      <c r="G53" s="53">
        <f t="shared" si="2"/>
        <v>19743</v>
      </c>
      <c r="H53" s="34"/>
      <c r="I53" s="34"/>
      <c r="J53" s="34"/>
    </row>
    <row r="54" spans="1:10" ht="24" customHeight="1" x14ac:dyDescent="0.25">
      <c r="A54" s="18">
        <v>6</v>
      </c>
      <c r="B54" s="17">
        <v>43</v>
      </c>
      <c r="C54" s="17" t="s">
        <v>65</v>
      </c>
      <c r="D54" s="11" t="s">
        <v>66</v>
      </c>
      <c r="E54" s="11">
        <v>40</v>
      </c>
      <c r="F54" s="27">
        <v>514.25</v>
      </c>
      <c r="G54" s="53">
        <f t="shared" si="2"/>
        <v>20570</v>
      </c>
      <c r="H54" s="34"/>
      <c r="I54" s="34"/>
      <c r="J54" s="34"/>
    </row>
    <row r="55" spans="1:10" s="7" customFormat="1" ht="28.5" customHeight="1" x14ac:dyDescent="0.25">
      <c r="A55" s="6" t="s">
        <v>67</v>
      </c>
      <c r="B55" s="6"/>
      <c r="C55" s="6"/>
      <c r="D55" s="6"/>
      <c r="E55" s="6"/>
      <c r="F55" s="6"/>
      <c r="G55" s="52"/>
      <c r="H55" s="52"/>
      <c r="I55" s="52"/>
      <c r="J55" s="52"/>
    </row>
    <row r="56" spans="1:10" x14ac:dyDescent="0.25">
      <c r="A56" s="18">
        <v>7</v>
      </c>
      <c r="B56" s="17">
        <v>44</v>
      </c>
      <c r="C56" s="17" t="s">
        <v>68</v>
      </c>
      <c r="D56" s="28" t="s">
        <v>69</v>
      </c>
      <c r="E56" s="11">
        <v>10</v>
      </c>
      <c r="F56" s="27">
        <v>129</v>
      </c>
      <c r="G56" s="53">
        <f t="shared" ref="G56:G62" si="3">F56*E56</f>
        <v>1290</v>
      </c>
      <c r="H56" s="34"/>
      <c r="I56" s="34"/>
      <c r="J56" s="34"/>
    </row>
    <row r="57" spans="1:10" x14ac:dyDescent="0.25">
      <c r="A57" s="18">
        <v>7</v>
      </c>
      <c r="B57" s="17">
        <v>45</v>
      </c>
      <c r="C57" s="17" t="s">
        <v>70</v>
      </c>
      <c r="D57" s="11" t="s">
        <v>71</v>
      </c>
      <c r="E57" s="11">
        <v>20</v>
      </c>
      <c r="F57" s="27">
        <v>4464.768</v>
      </c>
      <c r="G57" s="53">
        <f t="shared" si="3"/>
        <v>89295.360000000001</v>
      </c>
      <c r="H57" s="34"/>
      <c r="I57" s="34"/>
      <c r="J57" s="34"/>
    </row>
    <row r="58" spans="1:10" x14ac:dyDescent="0.25">
      <c r="A58" s="18">
        <v>7</v>
      </c>
      <c r="B58" s="17">
        <v>46</v>
      </c>
      <c r="C58" s="17" t="s">
        <v>70</v>
      </c>
      <c r="D58" s="11" t="s">
        <v>71</v>
      </c>
      <c r="E58" s="11">
        <v>5</v>
      </c>
      <c r="F58" s="27">
        <v>4464.768</v>
      </c>
      <c r="G58" s="53">
        <f t="shared" si="3"/>
        <v>22323.84</v>
      </c>
      <c r="H58" s="34"/>
      <c r="I58" s="34"/>
      <c r="J58" s="34"/>
    </row>
    <row r="59" spans="1:10" x14ac:dyDescent="0.25">
      <c r="A59" s="18">
        <v>7</v>
      </c>
      <c r="B59" s="17">
        <v>47</v>
      </c>
      <c r="C59" s="17" t="s">
        <v>23</v>
      </c>
      <c r="D59" s="11" t="s">
        <v>24</v>
      </c>
      <c r="E59" s="11">
        <v>5</v>
      </c>
      <c r="F59" s="27">
        <v>240</v>
      </c>
      <c r="G59" s="53">
        <f t="shared" si="3"/>
        <v>1200</v>
      </c>
      <c r="H59" s="34"/>
      <c r="I59" s="34"/>
      <c r="J59" s="34"/>
    </row>
    <row r="60" spans="1:10" ht="12" customHeight="1" x14ac:dyDescent="0.25">
      <c r="A60" s="18">
        <v>7</v>
      </c>
      <c r="B60" s="17">
        <v>48</v>
      </c>
      <c r="C60" s="17" t="s">
        <v>72</v>
      </c>
      <c r="D60" s="11" t="s">
        <v>73</v>
      </c>
      <c r="E60" s="11">
        <v>100</v>
      </c>
      <c r="F60" s="27">
        <v>400</v>
      </c>
      <c r="G60" s="53">
        <f t="shared" si="3"/>
        <v>40000</v>
      </c>
      <c r="H60" s="34"/>
      <c r="I60" s="34"/>
      <c r="J60" s="34"/>
    </row>
    <row r="61" spans="1:10" ht="12" customHeight="1" x14ac:dyDescent="0.25">
      <c r="A61" s="18">
        <v>7</v>
      </c>
      <c r="B61" s="17">
        <v>49</v>
      </c>
      <c r="C61" s="17" t="s">
        <v>74</v>
      </c>
      <c r="D61" s="11" t="s">
        <v>75</v>
      </c>
      <c r="E61" s="11">
        <v>10</v>
      </c>
      <c r="F61" s="27">
        <v>399.3</v>
      </c>
      <c r="G61" s="53">
        <f t="shared" si="3"/>
        <v>3993</v>
      </c>
      <c r="H61" s="34"/>
      <c r="I61" s="34"/>
      <c r="J61" s="34"/>
    </row>
    <row r="62" spans="1:10" ht="12" customHeight="1" x14ac:dyDescent="0.25">
      <c r="A62" s="18">
        <v>7</v>
      </c>
      <c r="B62" s="17">
        <v>50</v>
      </c>
      <c r="C62" s="17" t="s">
        <v>76</v>
      </c>
      <c r="D62" s="11" t="s">
        <v>77</v>
      </c>
      <c r="E62" s="11">
        <v>5</v>
      </c>
      <c r="F62" s="27">
        <v>350</v>
      </c>
      <c r="G62" s="53">
        <f t="shared" si="3"/>
        <v>1750</v>
      </c>
      <c r="H62" s="34"/>
      <c r="I62" s="34"/>
      <c r="J62" s="34"/>
    </row>
    <row r="63" spans="1:10" s="7" customFormat="1" ht="28.5" customHeight="1" x14ac:dyDescent="0.25">
      <c r="A63" s="6" t="s">
        <v>78</v>
      </c>
      <c r="B63" s="6"/>
      <c r="C63" s="6"/>
      <c r="D63" s="6"/>
      <c r="E63" s="6"/>
      <c r="F63" s="6"/>
      <c r="G63" s="52"/>
      <c r="H63" s="52"/>
      <c r="I63" s="52"/>
      <c r="J63" s="52"/>
    </row>
    <row r="64" spans="1:10" ht="12" customHeight="1" x14ac:dyDescent="0.25">
      <c r="A64" s="8">
        <v>8</v>
      </c>
      <c r="B64" s="14">
        <v>51</v>
      </c>
      <c r="C64" s="9" t="s">
        <v>79</v>
      </c>
      <c r="D64" s="10" t="s">
        <v>80</v>
      </c>
      <c r="E64" s="10">
        <v>10</v>
      </c>
      <c r="F64" s="27">
        <v>880</v>
      </c>
      <c r="G64" s="58">
        <f t="shared" ref="G64:G73" si="4">F64*E64</f>
        <v>8800</v>
      </c>
      <c r="H64" s="34"/>
      <c r="I64" s="34"/>
      <c r="J64" s="34"/>
    </row>
    <row r="65" spans="1:10" ht="12" customHeight="1" x14ac:dyDescent="0.25">
      <c r="A65" s="13">
        <v>8</v>
      </c>
      <c r="B65" s="9">
        <v>52</v>
      </c>
      <c r="C65" s="14" t="s">
        <v>81</v>
      </c>
      <c r="D65" s="15" t="s">
        <v>82</v>
      </c>
      <c r="E65" s="10">
        <v>40</v>
      </c>
      <c r="F65" s="27">
        <v>715</v>
      </c>
      <c r="G65" s="58">
        <f t="shared" si="4"/>
        <v>28600</v>
      </c>
      <c r="H65" s="34"/>
      <c r="I65" s="34"/>
      <c r="J65" s="34"/>
    </row>
    <row r="66" spans="1:10" ht="12" customHeight="1" x14ac:dyDescent="0.25">
      <c r="A66" s="8">
        <v>8</v>
      </c>
      <c r="B66" s="14">
        <v>53</v>
      </c>
      <c r="C66" s="9" t="s">
        <v>83</v>
      </c>
      <c r="D66" s="10" t="s">
        <v>84</v>
      </c>
      <c r="E66" s="10">
        <v>5</v>
      </c>
      <c r="F66" s="27">
        <v>433.82</v>
      </c>
      <c r="G66" s="58">
        <f t="shared" si="4"/>
        <v>2169.1</v>
      </c>
      <c r="H66" s="34"/>
      <c r="I66" s="34"/>
      <c r="J66" s="34"/>
    </row>
    <row r="67" spans="1:10" ht="12" customHeight="1" x14ac:dyDescent="0.25">
      <c r="A67" s="8">
        <v>8</v>
      </c>
      <c r="B67" s="9">
        <v>54</v>
      </c>
      <c r="C67" s="9" t="s">
        <v>85</v>
      </c>
      <c r="D67" s="10" t="s">
        <v>86</v>
      </c>
      <c r="E67" s="10">
        <v>10</v>
      </c>
      <c r="F67" s="27">
        <v>402.31481500000001</v>
      </c>
      <c r="G67" s="58">
        <f t="shared" si="4"/>
        <v>4023.14815</v>
      </c>
      <c r="H67" s="34"/>
      <c r="I67" s="34"/>
      <c r="J67" s="34"/>
    </row>
    <row r="68" spans="1:10" ht="12" customHeight="1" x14ac:dyDescent="0.25">
      <c r="A68" s="8">
        <v>8</v>
      </c>
      <c r="B68" s="14">
        <v>55</v>
      </c>
      <c r="C68" s="9" t="s">
        <v>87</v>
      </c>
      <c r="D68" s="10" t="s">
        <v>88</v>
      </c>
      <c r="E68" s="10">
        <v>60</v>
      </c>
      <c r="F68" s="27">
        <v>440</v>
      </c>
      <c r="G68" s="58">
        <f t="shared" si="4"/>
        <v>26400</v>
      </c>
      <c r="H68" s="34"/>
      <c r="I68" s="34"/>
      <c r="J68" s="34"/>
    </row>
    <row r="69" spans="1:10" ht="12" customHeight="1" x14ac:dyDescent="0.25">
      <c r="A69" s="8">
        <v>8</v>
      </c>
      <c r="B69" s="9">
        <v>56</v>
      </c>
      <c r="C69" s="9" t="s">
        <v>89</v>
      </c>
      <c r="D69" s="10" t="s">
        <v>90</v>
      </c>
      <c r="E69" s="10">
        <v>60</v>
      </c>
      <c r="F69" s="27">
        <v>880</v>
      </c>
      <c r="G69" s="58">
        <f t="shared" si="4"/>
        <v>52800</v>
      </c>
      <c r="H69" s="34"/>
      <c r="I69" s="34"/>
      <c r="J69" s="34"/>
    </row>
    <row r="70" spans="1:10" ht="12" customHeight="1" x14ac:dyDescent="0.25">
      <c r="A70" s="8">
        <v>8</v>
      </c>
      <c r="B70" s="14">
        <v>57</v>
      </c>
      <c r="C70" s="9" t="s">
        <v>91</v>
      </c>
      <c r="D70" s="10" t="s">
        <v>92</v>
      </c>
      <c r="E70" s="10">
        <v>20</v>
      </c>
      <c r="F70" s="27">
        <v>740</v>
      </c>
      <c r="G70" s="58">
        <f t="shared" si="4"/>
        <v>14800</v>
      </c>
      <c r="H70" s="34"/>
      <c r="I70" s="34"/>
      <c r="J70" s="34"/>
    </row>
    <row r="71" spans="1:10" ht="12" customHeight="1" x14ac:dyDescent="0.25">
      <c r="A71" s="8">
        <v>8</v>
      </c>
      <c r="B71" s="9">
        <v>58</v>
      </c>
      <c r="C71" s="9" t="s">
        <v>93</v>
      </c>
      <c r="D71" s="10" t="s">
        <v>84</v>
      </c>
      <c r="E71" s="10">
        <v>5</v>
      </c>
      <c r="F71" s="27">
        <v>313.5</v>
      </c>
      <c r="G71" s="58">
        <f t="shared" si="4"/>
        <v>1567.5</v>
      </c>
      <c r="H71" s="34"/>
      <c r="I71" s="34"/>
      <c r="J71" s="34"/>
    </row>
    <row r="72" spans="1:10" ht="12" customHeight="1" x14ac:dyDescent="0.25">
      <c r="A72" s="8">
        <v>8</v>
      </c>
      <c r="B72" s="14">
        <v>59</v>
      </c>
      <c r="C72" s="9" t="s">
        <v>94</v>
      </c>
      <c r="D72" s="10" t="s">
        <v>95</v>
      </c>
      <c r="E72" s="10">
        <v>60</v>
      </c>
      <c r="F72" s="27">
        <v>547.42999999999995</v>
      </c>
      <c r="G72" s="58">
        <f t="shared" si="4"/>
        <v>32845.799999999996</v>
      </c>
      <c r="H72" s="34"/>
      <c r="I72" s="34"/>
      <c r="J72" s="34"/>
    </row>
    <row r="73" spans="1:10" ht="12" customHeight="1" x14ac:dyDescent="0.25">
      <c r="A73" s="18">
        <v>8</v>
      </c>
      <c r="B73" s="14">
        <v>60</v>
      </c>
      <c r="C73" s="17" t="s">
        <v>96</v>
      </c>
      <c r="D73" s="11" t="s">
        <v>97</v>
      </c>
      <c r="E73" s="11">
        <v>350</v>
      </c>
      <c r="F73" s="27">
        <f>+(110+165+27)/3</f>
        <v>100.66666666666667</v>
      </c>
      <c r="G73" s="53">
        <f t="shared" si="4"/>
        <v>35233.333333333336</v>
      </c>
      <c r="H73" s="34"/>
      <c r="I73" s="34"/>
      <c r="J73" s="34"/>
    </row>
    <row r="74" spans="1:10" ht="24" customHeight="1" x14ac:dyDescent="0.25">
      <c r="A74" s="29" t="s">
        <v>98</v>
      </c>
      <c r="B74" s="29"/>
      <c r="C74" s="29"/>
      <c r="D74" s="29"/>
      <c r="E74" s="30"/>
      <c r="F74" s="30"/>
      <c r="G74" s="54"/>
      <c r="H74" s="52"/>
      <c r="I74" s="52"/>
      <c r="J74" s="52"/>
    </row>
    <row r="75" spans="1:10" ht="12" customHeight="1" x14ac:dyDescent="0.25">
      <c r="A75" s="31">
        <v>9</v>
      </c>
      <c r="B75" s="31">
        <v>61</v>
      </c>
      <c r="C75" s="31" t="s">
        <v>99</v>
      </c>
      <c r="D75" s="32" t="s">
        <v>100</v>
      </c>
      <c r="E75" s="33">
        <v>50</v>
      </c>
      <c r="F75" s="27">
        <v>462</v>
      </c>
      <c r="G75" s="59">
        <f>E75*F75</f>
        <v>23100</v>
      </c>
      <c r="H75" s="34"/>
      <c r="I75" s="34"/>
      <c r="J75" s="34"/>
    </row>
    <row r="76" spans="1:10" ht="12" customHeight="1" x14ac:dyDescent="0.25">
      <c r="A76" s="31">
        <v>9</v>
      </c>
      <c r="B76" s="31">
        <v>62</v>
      </c>
      <c r="C76" s="31" t="s">
        <v>101</v>
      </c>
      <c r="D76" s="32" t="s">
        <v>102</v>
      </c>
      <c r="E76" s="33">
        <v>50</v>
      </c>
      <c r="F76" s="27">
        <v>198</v>
      </c>
      <c r="G76" s="59">
        <f>E76*F76</f>
        <v>9900</v>
      </c>
      <c r="H76" s="34"/>
      <c r="I76" s="34"/>
      <c r="J76" s="34"/>
    </row>
    <row r="77" spans="1:10" ht="12" customHeight="1" x14ac:dyDescent="0.25">
      <c r="A77" s="31">
        <v>9</v>
      </c>
      <c r="B77" s="31">
        <v>63</v>
      </c>
      <c r="C77" s="31" t="s">
        <v>103</v>
      </c>
      <c r="D77" s="32" t="s">
        <v>104</v>
      </c>
      <c r="E77" s="33">
        <v>50</v>
      </c>
      <c r="F77" s="27">
        <v>660</v>
      </c>
      <c r="G77" s="59">
        <f>E77*F77</f>
        <v>33000</v>
      </c>
      <c r="H77" s="34"/>
      <c r="I77" s="34"/>
      <c r="J77" s="34"/>
    </row>
    <row r="78" spans="1:10" ht="24" customHeight="1" x14ac:dyDescent="0.25">
      <c r="A78" s="29" t="s">
        <v>105</v>
      </c>
      <c r="B78" s="29"/>
      <c r="C78" s="29"/>
      <c r="D78" s="29"/>
      <c r="E78" s="35"/>
      <c r="F78" s="36"/>
      <c r="G78" s="60"/>
      <c r="H78" s="52"/>
      <c r="I78" s="52"/>
      <c r="J78" s="52"/>
    </row>
    <row r="79" spans="1:10" ht="12" customHeight="1" x14ac:dyDescent="0.25">
      <c r="A79" s="31">
        <v>10</v>
      </c>
      <c r="B79" s="31">
        <v>64</v>
      </c>
      <c r="C79" s="31" t="s">
        <v>106</v>
      </c>
      <c r="D79" s="37" t="s">
        <v>107</v>
      </c>
      <c r="E79" s="32">
        <v>20</v>
      </c>
      <c r="F79" s="27">
        <v>2940</v>
      </c>
      <c r="G79" s="59">
        <f t="shared" ref="G79:G89" si="5">F79*E79</f>
        <v>58800</v>
      </c>
      <c r="H79" s="34"/>
      <c r="I79" s="34"/>
      <c r="J79" s="34"/>
    </row>
    <row r="80" spans="1:10" ht="12" customHeight="1" x14ac:dyDescent="0.25">
      <c r="A80" s="31">
        <v>10</v>
      </c>
      <c r="B80" s="31">
        <v>65</v>
      </c>
      <c r="C80" s="31" t="s">
        <v>106</v>
      </c>
      <c r="D80" s="37" t="s">
        <v>107</v>
      </c>
      <c r="E80" s="32">
        <v>20</v>
      </c>
      <c r="F80" s="27">
        <v>2940</v>
      </c>
      <c r="G80" s="59">
        <f t="shared" si="5"/>
        <v>58800</v>
      </c>
      <c r="H80" s="34"/>
      <c r="I80" s="34"/>
      <c r="J80" s="34"/>
    </row>
    <row r="81" spans="1:10" ht="12" customHeight="1" x14ac:dyDescent="0.25">
      <c r="A81" s="31">
        <v>10</v>
      </c>
      <c r="B81" s="31">
        <v>66</v>
      </c>
      <c r="C81" s="31" t="s">
        <v>108</v>
      </c>
      <c r="D81" s="37" t="s">
        <v>109</v>
      </c>
      <c r="E81" s="32">
        <v>20</v>
      </c>
      <c r="F81" s="27">
        <v>3190</v>
      </c>
      <c r="G81" s="59">
        <f t="shared" si="5"/>
        <v>63800</v>
      </c>
      <c r="H81" s="34"/>
      <c r="I81" s="34"/>
      <c r="J81" s="34"/>
    </row>
    <row r="82" spans="1:10" ht="12" customHeight="1" x14ac:dyDescent="0.25">
      <c r="A82" s="31">
        <v>10</v>
      </c>
      <c r="B82" s="31">
        <v>67</v>
      </c>
      <c r="C82" s="31" t="s">
        <v>108</v>
      </c>
      <c r="D82" s="37" t="s">
        <v>109</v>
      </c>
      <c r="E82" s="38">
        <v>20</v>
      </c>
      <c r="F82" s="27">
        <v>3190</v>
      </c>
      <c r="G82" s="61">
        <f t="shared" si="5"/>
        <v>63800</v>
      </c>
      <c r="H82" s="34"/>
      <c r="I82" s="34"/>
      <c r="J82" s="34"/>
    </row>
    <row r="83" spans="1:10" ht="12" customHeight="1" x14ac:dyDescent="0.25">
      <c r="A83" s="31">
        <v>10</v>
      </c>
      <c r="B83" s="31">
        <v>68</v>
      </c>
      <c r="C83" s="31" t="s">
        <v>110</v>
      </c>
      <c r="D83" s="37" t="s">
        <v>111</v>
      </c>
      <c r="E83" s="38">
        <v>40</v>
      </c>
      <c r="F83" s="27">
        <v>495</v>
      </c>
      <c r="G83" s="61">
        <f t="shared" si="5"/>
        <v>19800</v>
      </c>
      <c r="H83" s="34"/>
      <c r="I83" s="34"/>
      <c r="J83" s="34"/>
    </row>
    <row r="84" spans="1:10" ht="12" customHeight="1" x14ac:dyDescent="0.25">
      <c r="A84" s="31">
        <v>10</v>
      </c>
      <c r="B84" s="31">
        <v>69</v>
      </c>
      <c r="C84" s="31" t="s">
        <v>110</v>
      </c>
      <c r="D84" s="37" t="s">
        <v>112</v>
      </c>
      <c r="E84" s="38">
        <v>40</v>
      </c>
      <c r="F84" s="27">
        <v>495</v>
      </c>
      <c r="G84" s="61">
        <f t="shared" si="5"/>
        <v>19800</v>
      </c>
      <c r="H84" s="34"/>
      <c r="I84" s="34"/>
      <c r="J84" s="34"/>
    </row>
    <row r="85" spans="1:10" ht="12" customHeight="1" x14ac:dyDescent="0.25">
      <c r="A85" s="31">
        <v>10</v>
      </c>
      <c r="B85" s="31">
        <v>70</v>
      </c>
      <c r="C85" s="31" t="s">
        <v>19</v>
      </c>
      <c r="D85" s="37" t="s">
        <v>20</v>
      </c>
      <c r="E85" s="38">
        <v>20</v>
      </c>
      <c r="F85" s="27">
        <v>165</v>
      </c>
      <c r="G85" s="61">
        <f t="shared" si="5"/>
        <v>3300</v>
      </c>
      <c r="H85" s="34"/>
      <c r="I85" s="34"/>
      <c r="J85" s="34"/>
    </row>
    <row r="86" spans="1:10" ht="12" customHeight="1" x14ac:dyDescent="0.25">
      <c r="A86" s="31">
        <v>10</v>
      </c>
      <c r="B86" s="31">
        <v>71</v>
      </c>
      <c r="C86" s="31" t="s">
        <v>19</v>
      </c>
      <c r="D86" s="37" t="s">
        <v>20</v>
      </c>
      <c r="E86" s="38">
        <v>20</v>
      </c>
      <c r="F86" s="27">
        <v>165</v>
      </c>
      <c r="G86" s="61">
        <f t="shared" si="5"/>
        <v>3300</v>
      </c>
      <c r="H86" s="34"/>
      <c r="I86" s="34"/>
      <c r="J86" s="34"/>
    </row>
    <row r="87" spans="1:10" ht="12" customHeight="1" x14ac:dyDescent="0.25">
      <c r="A87" s="31">
        <v>10</v>
      </c>
      <c r="B87" s="31">
        <v>72</v>
      </c>
      <c r="C87" s="31" t="s">
        <v>21</v>
      </c>
      <c r="D87" s="37" t="s">
        <v>22</v>
      </c>
      <c r="E87" s="38">
        <v>20</v>
      </c>
      <c r="F87" s="27">
        <v>316.8</v>
      </c>
      <c r="G87" s="61">
        <f t="shared" si="5"/>
        <v>6336</v>
      </c>
      <c r="H87" s="34"/>
      <c r="I87" s="34"/>
      <c r="J87" s="34"/>
    </row>
    <row r="88" spans="1:10" ht="12" customHeight="1" x14ac:dyDescent="0.25">
      <c r="A88" s="31">
        <v>10</v>
      </c>
      <c r="B88" s="31">
        <v>73</v>
      </c>
      <c r="C88" s="31" t="s">
        <v>21</v>
      </c>
      <c r="D88" s="37" t="s">
        <v>22</v>
      </c>
      <c r="E88" s="38">
        <v>20</v>
      </c>
      <c r="F88" s="27">
        <v>316.8</v>
      </c>
      <c r="G88" s="61">
        <f t="shared" si="5"/>
        <v>6336</v>
      </c>
      <c r="H88" s="34"/>
      <c r="I88" s="34"/>
      <c r="J88" s="34"/>
    </row>
    <row r="89" spans="1:10" ht="12" customHeight="1" x14ac:dyDescent="0.25">
      <c r="A89" s="31">
        <v>10</v>
      </c>
      <c r="B89" s="31">
        <v>74</v>
      </c>
      <c r="C89" s="31" t="s">
        <v>23</v>
      </c>
      <c r="D89" s="37" t="s">
        <v>24</v>
      </c>
      <c r="E89" s="38">
        <v>80</v>
      </c>
      <c r="F89" s="27">
        <v>290</v>
      </c>
      <c r="G89" s="61">
        <f t="shared" si="5"/>
        <v>23200</v>
      </c>
      <c r="H89" s="34"/>
      <c r="I89" s="34"/>
      <c r="J89" s="34"/>
    </row>
    <row r="90" spans="1:10" ht="24" customHeight="1" x14ac:dyDescent="0.25">
      <c r="A90" s="29" t="s">
        <v>113</v>
      </c>
      <c r="B90" s="29"/>
      <c r="C90" s="29"/>
      <c r="D90" s="29"/>
      <c r="E90" s="39"/>
      <c r="F90" s="40"/>
      <c r="G90" s="62"/>
      <c r="H90" s="52"/>
      <c r="I90" s="52"/>
      <c r="J90" s="52"/>
    </row>
    <row r="91" spans="1:10" ht="12" customHeight="1" x14ac:dyDescent="0.25">
      <c r="A91" s="31">
        <v>11</v>
      </c>
      <c r="B91" s="31">
        <v>75</v>
      </c>
      <c r="C91" s="31" t="s">
        <v>59</v>
      </c>
      <c r="D91" s="37" t="s">
        <v>60</v>
      </c>
      <c r="E91" s="32">
        <v>150</v>
      </c>
      <c r="F91" s="27">
        <v>33</v>
      </c>
      <c r="G91" s="63">
        <f>F91*E91</f>
        <v>4950</v>
      </c>
      <c r="H91" s="34"/>
      <c r="I91" s="34"/>
      <c r="J91" s="34"/>
    </row>
    <row r="92" spans="1:10" ht="12" customHeight="1" x14ac:dyDescent="0.25">
      <c r="A92" s="31">
        <v>11</v>
      </c>
      <c r="B92" s="31">
        <v>76</v>
      </c>
      <c r="C92" s="31" t="s">
        <v>114</v>
      </c>
      <c r="D92" s="37" t="s">
        <v>115</v>
      </c>
      <c r="E92" s="32">
        <v>100</v>
      </c>
      <c r="F92" s="27">
        <v>590</v>
      </c>
      <c r="G92" s="63">
        <f>F92*E92</f>
        <v>59000</v>
      </c>
      <c r="H92" s="34"/>
      <c r="I92" s="34"/>
      <c r="J92" s="34"/>
    </row>
    <row r="93" spans="1:10" ht="12" customHeight="1" x14ac:dyDescent="0.25">
      <c r="A93" s="31">
        <v>11</v>
      </c>
      <c r="B93" s="31">
        <v>77</v>
      </c>
      <c r="C93" s="31" t="s">
        <v>65</v>
      </c>
      <c r="D93" s="37" t="s">
        <v>66</v>
      </c>
      <c r="E93" s="32">
        <v>100</v>
      </c>
      <c r="F93" s="27">
        <v>545</v>
      </c>
      <c r="G93" s="63">
        <f>F93*E93</f>
        <v>54500</v>
      </c>
      <c r="H93" s="34"/>
      <c r="I93" s="34"/>
      <c r="J93" s="34"/>
    </row>
    <row r="94" spans="1:10" ht="12" customHeight="1" x14ac:dyDescent="0.25">
      <c r="A94" s="31">
        <v>11</v>
      </c>
      <c r="B94" s="31">
        <v>78</v>
      </c>
      <c r="C94" s="31" t="s">
        <v>55</v>
      </c>
      <c r="D94" s="37" t="s">
        <v>56</v>
      </c>
      <c r="E94" s="32">
        <v>100</v>
      </c>
      <c r="F94" s="27">
        <v>1250</v>
      </c>
      <c r="G94" s="63">
        <f>F94*E94</f>
        <v>125000</v>
      </c>
      <c r="H94" s="34"/>
      <c r="I94" s="34"/>
      <c r="J94" s="34"/>
    </row>
    <row r="95" spans="1:10" ht="12" customHeight="1" x14ac:dyDescent="0.25">
      <c r="A95" s="31">
        <v>11</v>
      </c>
      <c r="B95" s="31">
        <v>79</v>
      </c>
      <c r="C95" s="31" t="s">
        <v>53</v>
      </c>
      <c r="D95" s="37" t="s">
        <v>54</v>
      </c>
      <c r="E95" s="32">
        <v>100</v>
      </c>
      <c r="F95" s="27">
        <v>305</v>
      </c>
      <c r="G95" s="63">
        <f>F95*E95</f>
        <v>30500</v>
      </c>
      <c r="H95" s="34"/>
      <c r="I95" s="34"/>
      <c r="J95" s="34"/>
    </row>
    <row r="96" spans="1:10" ht="24" customHeight="1" x14ac:dyDescent="0.25">
      <c r="A96" s="41"/>
      <c r="B96" s="41"/>
      <c r="C96" s="41"/>
      <c r="D96" s="41"/>
      <c r="E96" s="41"/>
      <c r="F96" s="41"/>
      <c r="G96" s="41"/>
    </row>
    <row r="97" spans="1:7" ht="24" customHeight="1" x14ac:dyDescent="0.25">
      <c r="A97" s="41"/>
      <c r="B97" s="41"/>
      <c r="C97" s="41"/>
      <c r="D97" s="41"/>
      <c r="E97" s="41"/>
      <c r="F97" s="41"/>
      <c r="G97" s="41"/>
    </row>
    <row r="98" spans="1:7" ht="24" customHeight="1" x14ac:dyDescent="0.25">
      <c r="A98" s="42"/>
      <c r="B98" s="43"/>
      <c r="C98" s="43"/>
    </row>
    <row r="99" spans="1:7" ht="15.75" thickBot="1" x14ac:dyDescent="0.3">
      <c r="A99" s="50" t="s">
        <v>116</v>
      </c>
      <c r="B99" s="50"/>
      <c r="C99" s="50"/>
      <c r="D99" s="50"/>
      <c r="E99" s="50"/>
      <c r="F99" s="50"/>
      <c r="G99" s="50"/>
    </row>
    <row r="100" spans="1:7" ht="66.75" customHeight="1" thickBot="1" x14ac:dyDescent="0.3">
      <c r="A100" s="46" t="s">
        <v>117</v>
      </c>
      <c r="B100" s="46"/>
      <c r="C100" s="46"/>
      <c r="D100" s="46"/>
      <c r="E100" s="46"/>
      <c r="F100" s="46"/>
      <c r="G100" s="46"/>
    </row>
    <row r="102" spans="1:7" ht="15.75" thickBot="1" x14ac:dyDescent="0.3">
      <c r="A102" s="50" t="s">
        <v>118</v>
      </c>
      <c r="B102" s="50"/>
      <c r="C102" s="50"/>
      <c r="D102" s="50"/>
      <c r="E102" s="50"/>
      <c r="F102" s="50"/>
      <c r="G102" s="50"/>
    </row>
    <row r="103" spans="1:7" ht="21" customHeight="1" thickBot="1" x14ac:dyDescent="0.3">
      <c r="A103" s="46" t="s">
        <v>119</v>
      </c>
      <c r="B103" s="46"/>
      <c r="C103" s="46"/>
      <c r="D103" s="46"/>
      <c r="E103" s="46"/>
      <c r="F103" s="46"/>
      <c r="G103" s="46"/>
    </row>
  </sheetData>
  <autoFilter ref="A5:ABE73"/>
  <mergeCells count="7">
    <mergeCell ref="A103:G103"/>
    <mergeCell ref="A1:G1"/>
    <mergeCell ref="A2:G2"/>
    <mergeCell ref="A3:G3"/>
    <mergeCell ref="A99:G99"/>
    <mergeCell ref="A100:G100"/>
    <mergeCell ref="A102:G102"/>
  </mergeCells>
  <printOptions horizontalCentered="1"/>
  <pageMargins left="0.70826771653543308" right="0.70826771653543308" top="1.1425196850393702" bottom="0.74881889763779519" header="0.31535433070866109" footer="0.31535433070866109"/>
  <pageSetup paperSize="9" scale="57" fitToHeight="0" orientation="landscape" r:id="rId1"/>
  <headerFooter alignWithMargins="0"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Calzado Laso, Jose Maria</dc:creator>
  <cp:lastModifiedBy>Calzado Laso, Jose Maria</cp:lastModifiedBy>
  <dcterms:created xsi:type="dcterms:W3CDTF">2024-04-12T09:36:01Z</dcterms:created>
  <dcterms:modified xsi:type="dcterms:W3CDTF">2024-04-12T09:38:15Z</dcterms:modified>
</cp:coreProperties>
</file>