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14 MENSAJERÍA Y PAQUETERÍA\Licitaciones\CR050-24-047 Paqueteria Mas de 30kg\01 Borradores\Borradores de Contratación\"/>
    </mc:Choice>
  </mc:AlternateContent>
  <bookViews>
    <workbookView xWindow="0" yWindow="0" windowWidth="25200" windowHeight="11880"/>
  </bookViews>
  <sheets>
    <sheet name="Oferta" sheetId="1" r:id="rId1"/>
  </sheets>
  <definedNames>
    <definedName name="_xlnm.Print_Area" localSheetId="0">Oferta!$A$1:$F$32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E31" i="1"/>
  <c r="E18" i="1"/>
  <c r="F24" i="1" l="1"/>
  <c r="E25" i="1" s="1"/>
</calcChain>
</file>

<file path=xl/sharedStrings.xml><?xml version="1.0" encoding="utf-8"?>
<sst xmlns="http://schemas.openxmlformats.org/spreadsheetml/2006/main" count="39" uniqueCount="34">
  <si>
    <t>OFERTA</t>
  </si>
  <si>
    <t>CIF</t>
  </si>
  <si>
    <t>NOMBRE</t>
  </si>
  <si>
    <t>EXPEDIENTE</t>
  </si>
  <si>
    <t>CR050-24-047</t>
  </si>
  <si>
    <t>REQUISITOS. (LEER ATENTAMENTE)</t>
  </si>
  <si>
    <t>1. Es obligatorio rellenar todas las casillas indicadas en color VERDE</t>
  </si>
  <si>
    <t>2. Los precios se expresarán en Euros con 2 decimales. En caso de incluir más decimales serán desechados.</t>
  </si>
  <si>
    <t>3. El Plazo de Servicio se expresará en horas enteras. En caso de incluir fracciones de horas serán desechadas.</t>
  </si>
  <si>
    <t>4. El coeficiente de la prima del seguro se indicará en % con un decimal. En caso de incluir más decimales serán desechados.</t>
  </si>
  <si>
    <t>5. Será motivo de exclusión la proposición cuyo precio total sea superior al presupuesto base de licitación sin IVA.</t>
  </si>
  <si>
    <t>6. Será motivo de exclusión la proposición que tenga algún precio unitario superior al máximo establecido.</t>
  </si>
  <si>
    <t>7. Será motivo de exclusión la oferta que presenta errores u omisiones.</t>
  </si>
  <si>
    <t>8. Será motivo de exclusión, la proposición cuyo valor supere el valor máximo establecido.</t>
  </si>
  <si>
    <t>T01. Criterio Plazo del Servicio</t>
  </si>
  <si>
    <t>CODIGO</t>
  </si>
  <si>
    <t>PRODUCTO/SERVICIO</t>
  </si>
  <si>
    <t>MÁXIMO</t>
  </si>
  <si>
    <t>PLAZO</t>
  </si>
  <si>
    <t>E01. Criterio Precio</t>
  </si>
  <si>
    <t>CANTIDAD</t>
  </si>
  <si>
    <t>PRECIO UNITARIO</t>
  </si>
  <si>
    <t>SUBTOTAL</t>
  </si>
  <si>
    <t>CINCUENTA Y NUEVE MIL SETECIENTOS CINCUENTA Y OCHO EUROS CON CINCUENTA CÉNTIMOS</t>
  </si>
  <si>
    <t>E02. Criterio Porcentaje de cálculo de la prima del seguro de transporte</t>
  </si>
  <si>
    <t>PORCENTAJE</t>
  </si>
  <si>
    <t>Porcentaje para el cálculo de la prima del seguro</t>
  </si>
  <si>
    <t>PRECIO UNITARIO MÁXIMO</t>
  </si>
  <si>
    <t>Servicio de Paquetería. 
ENVÍOS DE 30KG</t>
  </si>
  <si>
    <t>IMPORTE TOTAL DE LA OFERTA en cifras:</t>
  </si>
  <si>
    <t>Plazo de Entrega (en horas)</t>
  </si>
  <si>
    <t>PRESUPUESTO BASE DE LICITACIÓN (PBL sin IVA) en cifras:</t>
  </si>
  <si>
    <t>PRESUPUESTO BASE DE LICITACIÓN (PBL sin IVA) en letras:</t>
  </si>
  <si>
    <t>Servicio de Paquetería. 
INCREMENTO POR KILO ADICIONAL (cantidad en kilos)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</si>
</sst>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0.0%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Source Sans Pro"/>
      <family val="2"/>
    </font>
    <font>
      <sz val="9"/>
      <color theme="1"/>
      <name val="Source Sans Pro"/>
      <family val="2"/>
    </font>
    <font>
      <b/>
      <sz val="10"/>
      <color theme="1"/>
      <name val="Source Sans Pro"/>
      <family val="2"/>
    </font>
    <font>
      <sz val="10"/>
      <color theme="1"/>
      <name val="Source Sans Pro"/>
      <family val="2"/>
    </font>
    <font>
      <sz val="11"/>
      <color theme="1"/>
      <name val="Source Sans Pro"/>
      <family val="2"/>
    </font>
    <font>
      <b/>
      <sz val="10"/>
      <name val="Source Sans Pro"/>
      <family val="2"/>
    </font>
    <font>
      <b/>
      <sz val="11"/>
      <name val="Source Sans Pro"/>
      <family val="2"/>
    </font>
    <font>
      <sz val="10"/>
      <color rgb="FF0000FF"/>
      <name val="Source Sans Pro"/>
      <family val="2"/>
    </font>
    <font>
      <b/>
      <sz val="11"/>
      <color theme="1"/>
      <name val="Source Sans Pro"/>
      <family val="2"/>
    </font>
    <font>
      <sz val="11"/>
      <color rgb="FF0000FF"/>
      <name val="Source Sans Pro"/>
      <family val="2"/>
    </font>
    <font>
      <sz val="11"/>
      <color rgb="FFFF000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0" fontId="3" fillId="2" borderId="0" xfId="0" applyFont="1" applyFill="1"/>
    <xf numFmtId="0" fontId="4" fillId="2" borderId="0" xfId="0" applyFont="1" applyFill="1"/>
    <xf numFmtId="49" fontId="4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164" fontId="2" fillId="2" borderId="0" xfId="0" applyNumberFormat="1" applyFont="1" applyFill="1"/>
    <xf numFmtId="0" fontId="4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center" vertical="top"/>
    </xf>
    <xf numFmtId="164" fontId="7" fillId="3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164" fontId="10" fillId="0" borderId="0" xfId="0" applyNumberFormat="1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right" vertical="center" wrapText="1"/>
    </xf>
    <xf numFmtId="3" fontId="10" fillId="3" borderId="0" xfId="0" applyNumberFormat="1" applyFont="1" applyFill="1" applyAlignment="1">
      <alignment horizontal="center" vertical="top"/>
    </xf>
    <xf numFmtId="165" fontId="7" fillId="3" borderId="0" xfId="0" applyNumberFormat="1" applyFont="1" applyFill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/>
    </xf>
    <xf numFmtId="0" fontId="7" fillId="3" borderId="0" xfId="0" applyFont="1" applyFill="1"/>
    <xf numFmtId="49" fontId="9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center" vertical="top"/>
    </xf>
    <xf numFmtId="164" fontId="5" fillId="0" borderId="0" xfId="0" applyNumberFormat="1" applyFont="1" applyFill="1" applyAlignment="1">
      <alignment horizontal="right" vertical="center" wrapText="1"/>
    </xf>
    <xf numFmtId="164" fontId="11" fillId="2" borderId="0" xfId="0" applyNumberFormat="1" applyFont="1" applyFill="1" applyAlignment="1">
      <alignment vertical="top"/>
    </xf>
    <xf numFmtId="164" fontId="10" fillId="2" borderId="0" xfId="0" applyNumberFormat="1" applyFont="1" applyFill="1" applyAlignment="1">
      <alignment vertical="top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5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scheme val="none"/>
      </font>
      <numFmt numFmtId="3" formatCode="#,##0"/>
      <fill>
        <patternFill patternType="solid">
          <fgColor theme="0" tint="-0.14999847407452621"/>
          <bgColor theme="0" tint="-0.1499984740745262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Source Sans Pro"/>
        <scheme val="none"/>
      </font>
      <numFmt numFmtId="3" formatCode="#,##0"/>
      <fill>
        <patternFill patternType="solid">
          <fgColor theme="0" tint="-0.14999847407452621"/>
          <bgColor theme="0" tint="-0.1499984740745262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theme="1"/>
        </top>
      </border>
    </dxf>
    <dxf>
      <font>
        <strike val="0"/>
        <outline val="0"/>
        <shadow val="0"/>
        <u val="none"/>
        <vertAlign val="baseline"/>
        <sz val="11"/>
        <name val="Source Sans Pro"/>
        <scheme val="none"/>
      </font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Source Sans Pro"/>
        <scheme val="none"/>
      </font>
      <numFmt numFmtId="165" formatCode="0.0%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rgb="FF0000FF"/>
        <name val="Source Sans Pro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Source Sans Pro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Source Sans Pro"/>
        <scheme val="none"/>
      </font>
      <alignment vertical="top" textRotation="0" indent="0" justifyLastLine="0" shrinkToFit="0" readingOrder="0"/>
    </dxf>
    <dxf>
      <border outline="0">
        <top style="thin">
          <color theme="1"/>
        </top>
      </border>
    </dxf>
    <dxf>
      <font>
        <strike val="0"/>
        <outline val="0"/>
        <shadow val="0"/>
        <u val="none"/>
        <vertAlign val="baseline"/>
        <sz val="11"/>
        <name val="Source Sans Pro"/>
        <scheme val="none"/>
      </font>
      <alignment vertical="top" textRotation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scheme val="none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scheme val="none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scheme val="none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ource Sans Pro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ource Sans Pro"/>
        <scheme val="none"/>
      </font>
      <numFmt numFmtId="164" formatCode="#,##0.00\ &quot;€&quot;"/>
      <fill>
        <patternFill patternType="solid">
          <fgColor theme="0" tint="-0.14999847407452621"/>
          <bgColor theme="0" tint="-0.1499984740745262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FF"/>
        <name val="Source Sans Pro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Source Sans Pro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ill>
        <patternFill>
          <bgColor theme="9" tint="0.39994506668294322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a2" displayName="Tabla2" ref="A21:F24" totalsRowCount="1" headerRowDxfId="36" dataDxfId="35">
  <autoFilter ref="A21:F23"/>
  <tableColumns count="6">
    <tableColumn id="1" name="CODIGO" dataDxfId="34" totalsRowDxfId="33"/>
    <tableColumn id="2" name="PRODUCTO/SERVICIO" dataDxfId="32" totalsRowDxfId="31"/>
    <tableColumn id="3" name="CANTIDAD" dataDxfId="30" totalsRowDxfId="29"/>
    <tableColumn id="4" name="PRECIO UNITARIO MÁXIMO" dataDxfId="28" totalsRowDxfId="27"/>
    <tableColumn id="6" name="PRECIO UNITARIO" totalsRowLabel="IMPORTE TOTAL DE LA OFERTA en cifras:" dataDxfId="26" totalsRowDxfId="25"/>
    <tableColumn id="7" name="SUBTOTAL" totalsRowFunction="custom" dataDxfId="24" totalsRowDxfId="23">
      <calculatedColumnFormula>IF(Tabla2[[#This Row],[PRECIO UNITARIO]]="","",ROUND(Tabla2[[#This Row],[CANTIDAD]]*Tabla2[[#This Row],[PRECIO UNITARIO]],2))</calculatedColumnFormula>
      <totalsRowFormula>IF(OR(Tabla14[CIF]="",Tabla14[NOMBRE]="",E22="",E23="",Tabla15[PORCENTAJE]="",Tabla4[PLAZO]=""),"Falta Información",SUBTOTAL(109,Tabla2[SUBTOTAL]))</totalsRow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a14" displayName="Tabla14" ref="A3:C4" totalsRowShown="0" headerRowDxfId="22" dataDxfId="20" headerRowBorderDxfId="21" tableBorderDxfId="19">
  <autoFilter ref="A3:C4"/>
  <tableColumns count="3">
    <tableColumn id="3" name="CIF" dataDxfId="18"/>
    <tableColumn id="1" name="NOMBRE" dataDxfId="17"/>
    <tableColumn id="2" name="EXPEDIENTE" dataDxfId="1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la15" displayName="Tabla15" ref="A30:D31" totalsRowShown="0" headerRowDxfId="15" dataDxfId="13" headerRowBorderDxfId="14" tableBorderDxfId="12">
  <autoFilter ref="A30:D31"/>
  <tableColumns count="4">
    <tableColumn id="1" name="CODIGO" dataDxfId="11"/>
    <tableColumn id="2" name="PRODUCTO/SERVICIO" dataDxfId="10"/>
    <tableColumn id="5" name="MÁXIMO" dataDxfId="9"/>
    <tableColumn id="6" name="PORCENTAJE" dataDxfId="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17:D18" totalsRowShown="0" headerRowDxfId="7" dataDxfId="5" headerRowBorderDxfId="6" tableBorderDxfId="4">
  <autoFilter ref="A17:D18"/>
  <tableColumns count="4">
    <tableColumn id="1" name="CODIGO" dataDxfId="3"/>
    <tableColumn id="2" name="PRODUCTO/SERVICIO" dataDxfId="2"/>
    <tableColumn id="3" name="MÁXIMO" dataDxfId="1"/>
    <tableColumn id="4" name="PLAZO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A27" sqref="A27:XFD27"/>
    </sheetView>
  </sheetViews>
  <sheetFormatPr baseColWidth="10" defaultRowHeight="12" x14ac:dyDescent="0.2"/>
  <cols>
    <col min="1" max="1" width="9.7109375" style="1" customWidth="1"/>
    <col min="2" max="2" width="27.42578125" style="1" customWidth="1"/>
    <col min="3" max="3" width="14.42578125" style="1" customWidth="1"/>
    <col min="4" max="4" width="16.42578125" style="1" customWidth="1"/>
    <col min="5" max="5" width="11.140625" style="1" customWidth="1"/>
    <col min="6" max="6" width="18.7109375" style="1" customWidth="1"/>
    <col min="7" max="7" width="14.42578125" style="1" bestFit="1" customWidth="1"/>
    <col min="8" max="8" width="14" style="1" bestFit="1" customWidth="1"/>
    <col min="9" max="9" width="31.5703125" style="1" bestFit="1" customWidth="1"/>
    <col min="10" max="10" width="12.140625" style="1" bestFit="1" customWidth="1"/>
    <col min="11" max="11" width="26.28515625" style="1" customWidth="1"/>
    <col min="12" max="16384" width="11.42578125" style="1"/>
  </cols>
  <sheetData>
    <row r="1" spans="1:6" ht="18.75" x14ac:dyDescent="0.3">
      <c r="A1" s="38" t="s">
        <v>0</v>
      </c>
      <c r="B1" s="38"/>
      <c r="C1" s="38"/>
      <c r="D1" s="38"/>
      <c r="E1" s="38"/>
      <c r="F1" s="38"/>
    </row>
    <row r="2" spans="1:6" x14ac:dyDescent="0.2">
      <c r="D2" s="2"/>
    </row>
    <row r="3" spans="1:6" ht="13.5" x14ac:dyDescent="0.25">
      <c r="A3" s="3" t="s">
        <v>1</v>
      </c>
      <c r="B3" s="3" t="s">
        <v>2</v>
      </c>
      <c r="C3" s="3" t="s">
        <v>3</v>
      </c>
    </row>
    <row r="4" spans="1:6" ht="15" x14ac:dyDescent="0.25">
      <c r="A4" s="27"/>
      <c r="B4" s="27"/>
      <c r="C4" s="28" t="s">
        <v>4</v>
      </c>
    </row>
    <row r="6" spans="1:6" ht="13.5" x14ac:dyDescent="0.25">
      <c r="A6" s="4" t="s">
        <v>5</v>
      </c>
      <c r="B6" s="5"/>
      <c r="C6" s="5"/>
      <c r="D6" s="5"/>
      <c r="E6" s="5"/>
      <c r="F6" s="5"/>
    </row>
    <row r="7" spans="1:6" ht="13.5" x14ac:dyDescent="0.25">
      <c r="A7" s="5" t="s">
        <v>6</v>
      </c>
      <c r="B7" s="5"/>
      <c r="C7" s="5"/>
    </row>
    <row r="8" spans="1:6" ht="13.5" x14ac:dyDescent="0.2">
      <c r="A8" s="39" t="s">
        <v>7</v>
      </c>
      <c r="B8" s="39"/>
      <c r="C8" s="39"/>
      <c r="D8" s="39"/>
      <c r="E8" s="39"/>
      <c r="F8" s="39"/>
    </row>
    <row r="9" spans="1:6" ht="13.5" x14ac:dyDescent="0.2">
      <c r="A9" s="1" t="s">
        <v>8</v>
      </c>
      <c r="B9" s="6"/>
      <c r="C9" s="6"/>
      <c r="D9" s="6"/>
      <c r="E9" s="6"/>
      <c r="F9" s="6"/>
    </row>
    <row r="10" spans="1:6" ht="13.5" x14ac:dyDescent="0.2">
      <c r="A10" s="1" t="s">
        <v>9</v>
      </c>
      <c r="B10" s="6"/>
      <c r="C10" s="6"/>
      <c r="D10" s="6"/>
      <c r="E10" s="6"/>
      <c r="F10" s="6"/>
    </row>
    <row r="11" spans="1:6" ht="13.5" x14ac:dyDescent="0.2">
      <c r="A11" s="37" t="s">
        <v>10</v>
      </c>
      <c r="B11" s="37"/>
      <c r="C11" s="37"/>
      <c r="D11" s="37"/>
      <c r="E11" s="37"/>
      <c r="F11" s="37"/>
    </row>
    <row r="12" spans="1:6" ht="13.5" x14ac:dyDescent="0.2">
      <c r="A12" s="37" t="s">
        <v>11</v>
      </c>
      <c r="B12" s="37"/>
      <c r="C12" s="37"/>
      <c r="D12" s="37"/>
      <c r="E12" s="37"/>
      <c r="F12" s="37"/>
    </row>
    <row r="13" spans="1:6" ht="13.5" x14ac:dyDescent="0.25">
      <c r="A13" s="5" t="s">
        <v>12</v>
      </c>
      <c r="B13" s="5"/>
      <c r="C13" s="5"/>
    </row>
    <row r="14" spans="1:6" ht="13.5" x14ac:dyDescent="0.25">
      <c r="A14" s="5" t="s">
        <v>13</v>
      </c>
      <c r="B14" s="5"/>
      <c r="C14" s="5"/>
    </row>
    <row r="16" spans="1:6" ht="13.5" x14ac:dyDescent="0.25">
      <c r="A16" s="4" t="s">
        <v>14</v>
      </c>
    </row>
    <row r="17" spans="1:7" ht="13.5" x14ac:dyDescent="0.25">
      <c r="A17" s="3" t="s">
        <v>15</v>
      </c>
      <c r="B17" s="3" t="s">
        <v>16</v>
      </c>
      <c r="C17" s="3" t="s">
        <v>17</v>
      </c>
      <c r="D17" s="3" t="s">
        <v>18</v>
      </c>
    </row>
    <row r="18" spans="1:7" ht="15" x14ac:dyDescent="0.25">
      <c r="A18" s="29"/>
      <c r="B18" s="30" t="s">
        <v>30</v>
      </c>
      <c r="C18" s="24">
        <v>72</v>
      </c>
      <c r="D18" s="18"/>
      <c r="E18" s="40" t="str">
        <f>IF(Tabla4[PLAZO]&gt;Tabla4[MÁXIMO],"EXCLUSIÓN por superar el máximo","")</f>
        <v/>
      </c>
      <c r="F18" s="40"/>
    </row>
    <row r="19" spans="1:7" ht="13.5" x14ac:dyDescent="0.25">
      <c r="A19" s="4"/>
    </row>
    <row r="20" spans="1:7" ht="13.5" x14ac:dyDescent="0.25">
      <c r="A20" s="4" t="s">
        <v>19</v>
      </c>
    </row>
    <row r="21" spans="1:7" ht="27" x14ac:dyDescent="0.25">
      <c r="A21" s="7" t="s">
        <v>15</v>
      </c>
      <c r="B21" s="7" t="s">
        <v>16</v>
      </c>
      <c r="C21" s="7" t="s">
        <v>20</v>
      </c>
      <c r="D21" s="7" t="s">
        <v>27</v>
      </c>
      <c r="E21" s="7" t="s">
        <v>21</v>
      </c>
      <c r="F21" s="7" t="s">
        <v>22</v>
      </c>
    </row>
    <row r="22" spans="1:7" ht="27" x14ac:dyDescent="0.25">
      <c r="A22" s="8"/>
      <c r="B22" s="9" t="s">
        <v>28</v>
      </c>
      <c r="C22" s="21">
        <v>1950</v>
      </c>
      <c r="D22" s="22">
        <v>17.03</v>
      </c>
      <c r="E22" s="19"/>
      <c r="F22" s="32" t="str">
        <f>IF(Tabla2[[#This Row],[PRECIO UNITARIO]]="","",IF(Tabla2[[#This Row],[PRECIO UNITARIO]]&gt;Tabla2[[#This Row],[PRECIO UNITARIO MÁXIMO]],"Exclusión por superar el máximo",ROUND(Tabla2[[#This Row],[CANTIDAD]]*Tabla2[[#This Row],[PRECIO UNITARIO MÁXIMO]],2)))</f>
        <v/>
      </c>
    </row>
    <row r="23" spans="1:7" ht="40.5" x14ac:dyDescent="0.25">
      <c r="A23" s="8"/>
      <c r="B23" s="9" t="s">
        <v>33</v>
      </c>
      <c r="C23" s="23">
        <v>45000</v>
      </c>
      <c r="D23" s="22">
        <v>0.59</v>
      </c>
      <c r="E23" s="20"/>
      <c r="F23" s="32" t="str">
        <f>IF(Tabla2[[#This Row],[PRECIO UNITARIO]]="","",IF(Tabla2[[#This Row],[PRECIO UNITARIO]]&gt;Tabla2[[#This Row],[PRECIO UNITARIO MÁXIMO]],"Exclusión por superar el máximo",ROUND(Tabla2[[#This Row],[CANTIDAD]]*Tabla2[[#This Row],[PRECIO UNITARIO MÁXIMO]],2)))</f>
        <v/>
      </c>
    </row>
    <row r="24" spans="1:7" ht="15" x14ac:dyDescent="0.25">
      <c r="A24" s="8"/>
      <c r="B24" s="10"/>
      <c r="C24" s="10"/>
      <c r="D24" s="10"/>
      <c r="E24" s="11" t="s">
        <v>29</v>
      </c>
      <c r="F24" s="12" t="str">
        <f>IF(OR(Tabla14[CIF]="",Tabla14[NOMBRE]="",E22="",E23="",Tabla15[PORCENTAJE]="",Tabla4[PLAZO]=""),"Falta Información",SUBTOTAL(109,Tabla2[SUBTOTAL]))</f>
        <v>Falta Información</v>
      </c>
    </row>
    <row r="25" spans="1:7" ht="15" customHeight="1" x14ac:dyDescent="0.25">
      <c r="A25" s="16"/>
      <c r="B25" s="17"/>
      <c r="C25" s="17"/>
      <c r="E25" s="40" t="str">
        <f>IF(Tabla2[[#Totals],[SUBTOTAL]]="Falta Información","",IF(Tabla2[[#Totals],[SUBTOTAL]]&gt;$F$26,"EXCLUSIÓN por superar el PBL",""))</f>
        <v/>
      </c>
      <c r="F25" s="40"/>
    </row>
    <row r="26" spans="1:7" ht="21" customHeight="1" x14ac:dyDescent="0.2">
      <c r="A26" s="37" t="s">
        <v>31</v>
      </c>
      <c r="B26" s="37"/>
      <c r="C26" s="37"/>
      <c r="E26" s="33"/>
      <c r="F26" s="34">
        <v>59758.5</v>
      </c>
      <c r="G26" s="13"/>
    </row>
    <row r="27" spans="1:7" ht="30.75" customHeight="1" x14ac:dyDescent="0.2">
      <c r="A27" s="37" t="s">
        <v>32</v>
      </c>
      <c r="B27" s="37"/>
      <c r="C27" s="37"/>
      <c r="D27" s="36" t="s">
        <v>23</v>
      </c>
      <c r="E27" s="36"/>
      <c r="F27" s="36"/>
      <c r="G27" s="13"/>
    </row>
    <row r="28" spans="1:7" ht="13.5" x14ac:dyDescent="0.2">
      <c r="A28" s="14"/>
      <c r="B28" s="14"/>
      <c r="C28" s="15"/>
      <c r="D28" s="15"/>
      <c r="E28" s="15"/>
      <c r="F28" s="15"/>
      <c r="G28" s="13"/>
    </row>
    <row r="29" spans="1:7" ht="13.5" x14ac:dyDescent="0.25">
      <c r="A29" s="4" t="s">
        <v>24</v>
      </c>
      <c r="B29" s="5"/>
      <c r="C29" s="5"/>
      <c r="D29" s="5"/>
      <c r="E29" s="5"/>
      <c r="F29" s="5"/>
    </row>
    <row r="30" spans="1:7" ht="13.5" x14ac:dyDescent="0.25">
      <c r="A30" s="3" t="s">
        <v>15</v>
      </c>
      <c r="B30" s="3" t="s">
        <v>16</v>
      </c>
      <c r="C30" s="3" t="s">
        <v>17</v>
      </c>
      <c r="D30" s="3" t="s">
        <v>25</v>
      </c>
      <c r="E30" s="5"/>
      <c r="F30" s="5"/>
    </row>
    <row r="31" spans="1:7" ht="30" x14ac:dyDescent="0.2">
      <c r="A31" s="31"/>
      <c r="B31" s="30" t="s">
        <v>26</v>
      </c>
      <c r="C31" s="26">
        <v>0.02</v>
      </c>
      <c r="D31" s="25"/>
      <c r="E31" s="35" t="str">
        <f>IF(Tabla15[PORCENTAJE]&gt;Tabla15[MÁXIMO],"EXCLUSIÓN por superar el máximo","")</f>
        <v/>
      </c>
      <c r="F31" s="35"/>
    </row>
  </sheetData>
  <sheetProtection password="CC2F" sheet="1" objects="1" scenarios="1"/>
  <protectedRanges>
    <protectedRange sqref="D31" name="Rango4"/>
    <protectedRange sqref="E22:E23" name="Rango3"/>
    <protectedRange sqref="D18" name="Rango2"/>
    <protectedRange sqref="A4:B4" name="Rango1"/>
  </protectedRanges>
  <mergeCells count="10">
    <mergeCell ref="E31:F31"/>
    <mergeCell ref="D27:F27"/>
    <mergeCell ref="A26:C26"/>
    <mergeCell ref="A27:C27"/>
    <mergeCell ref="A1:F1"/>
    <mergeCell ref="A8:F8"/>
    <mergeCell ref="A11:F11"/>
    <mergeCell ref="A12:F12"/>
    <mergeCell ref="E18:F18"/>
    <mergeCell ref="E25:F25"/>
  </mergeCells>
  <conditionalFormatting sqref="A4">
    <cfRule type="cellIs" dxfId="52" priority="14" operator="equal">
      <formula>""</formula>
    </cfRule>
  </conditionalFormatting>
  <conditionalFormatting sqref="B4">
    <cfRule type="cellIs" dxfId="51" priority="13" operator="equal">
      <formula>""</formula>
    </cfRule>
  </conditionalFormatting>
  <conditionalFormatting sqref="C4">
    <cfRule type="cellIs" dxfId="50" priority="12" operator="equal">
      <formula>""</formula>
    </cfRule>
  </conditionalFormatting>
  <conditionalFormatting sqref="E22:E23">
    <cfRule type="cellIs" dxfId="49" priority="11" operator="equal">
      <formula>""</formula>
    </cfRule>
  </conditionalFormatting>
  <conditionalFormatting sqref="D31">
    <cfRule type="cellIs" dxfId="48" priority="10" operator="equal">
      <formula>""</formula>
    </cfRule>
    <cfRule type="cellIs" dxfId="47" priority="5" operator="greaterThan">
      <formula>$C$31</formula>
    </cfRule>
  </conditionalFormatting>
  <conditionalFormatting sqref="D18">
    <cfRule type="cellIs" dxfId="46" priority="9" operator="equal">
      <formula>""</formula>
    </cfRule>
    <cfRule type="cellIs" dxfId="45" priority="6" operator="greaterThan">
      <formula>$C$18</formula>
    </cfRule>
  </conditionalFormatting>
  <conditionalFormatting sqref="F24">
    <cfRule type="cellIs" dxfId="44" priority="18" operator="equal">
      <formula>"Falta Información"</formula>
    </cfRule>
    <cfRule type="cellIs" dxfId="43" priority="19" operator="greaterThan">
      <formula>$F$26</formula>
    </cfRule>
  </conditionalFormatting>
  <conditionalFormatting sqref="E18:F18">
    <cfRule type="cellIs" dxfId="42" priority="8" operator="notEqual">
      <formula>""</formula>
    </cfRule>
  </conditionalFormatting>
  <conditionalFormatting sqref="E25:F25">
    <cfRule type="cellIs" dxfId="41" priority="7" operator="notEqual">
      <formula>""</formula>
    </cfRule>
  </conditionalFormatting>
  <conditionalFormatting sqref="E31:F31">
    <cfRule type="cellIs" dxfId="40" priority="4" operator="notEqual">
      <formula>""</formula>
    </cfRule>
  </conditionalFormatting>
  <conditionalFormatting sqref="E22">
    <cfRule type="cellIs" dxfId="39" priority="3" operator="greaterThan">
      <formula>$D$22</formula>
    </cfRule>
  </conditionalFormatting>
  <conditionalFormatting sqref="F22">
    <cfRule type="cellIs" dxfId="38" priority="2" operator="equal">
      <formula>"Exclusión por superar el máximo"</formula>
    </cfRule>
  </conditionalFormatting>
  <conditionalFormatting sqref="F23">
    <cfRule type="cellIs" dxfId="37" priority="1" operator="equal">
      <formula>"Exclusión por superar el máximo"</formula>
    </cfRule>
  </conditionalFormatting>
  <pageMargins left="0.62992125984251968" right="0.23622047244094491" top="1.1417322834645669" bottom="0.74803149606299213" header="0.19685039370078741" footer="0.31496062992125984"/>
  <pageSetup paperSize="9" scale="97" orientation="portrait" r:id="rId1"/>
  <headerFooter>
    <oddHeader xml:space="preserve">&amp;L&amp;G&amp;R&amp;"Source Sans Pro,Negrita"&amp;10CONSEJERÍA DE INDUSTRIA, ENERGÍA Y MINAS&amp;"-,Normal"&amp;11
&amp;"Source Sans Pro,Normal"&amp;10VERIFICACIONES INDUSTRIALES DE ANDALUCÍA, S.A.
Unidad de Servicios Generales y Medio Ambiente&amp;"-,Normal"&amp;11
</oddHeader>
  </headerFooter>
  <legacyDrawingHF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</vt:lpstr>
      <vt:lpstr>Oferta!Área_de_impresión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Alperiz, Claudio</dc:creator>
  <cp:lastModifiedBy>Gonzalez Alperiz, Claudio</cp:lastModifiedBy>
  <cp:lastPrinted>2024-09-20T08:09:17Z</cp:lastPrinted>
  <dcterms:created xsi:type="dcterms:W3CDTF">2024-07-18T12:23:31Z</dcterms:created>
  <dcterms:modified xsi:type="dcterms:W3CDTF">2024-09-20T08:09:57Z</dcterms:modified>
</cp:coreProperties>
</file>