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3 CONTRATACIÓN PÚBLICA\9 LICITACIONES\723 CR050-25-018 (antigua CR050-25-000) SUMINISTRO MÓDULOS PREFABRICADOS Y CONTENEDORES MARÍTIMOS\"/>
    </mc:Choice>
  </mc:AlternateContent>
  <bookViews>
    <workbookView xWindow="0" yWindow="0" windowWidth="20490" windowHeight="7020"/>
  </bookViews>
  <sheets>
    <sheet name="OFERTA" sheetId="1" r:id="rId1"/>
  </sheets>
  <definedNames>
    <definedName name="_xlnm.Print_Area" localSheetId="0">OFERTA!$A$1:$G$34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6" i="1"/>
  <c r="K5" i="1"/>
  <c r="K4" i="1"/>
  <c r="K3" i="1"/>
  <c r="K2" i="1"/>
  <c r="K6" i="1" l="1"/>
  <c r="G27" i="1"/>
  <c r="G26" i="1"/>
  <c r="G24" i="1"/>
  <c r="G25" i="1"/>
  <c r="G28" i="1"/>
  <c r="G29" i="1" l="1"/>
</calcChain>
</file>

<file path=xl/comments1.xml><?xml version="1.0" encoding="utf-8"?>
<comments xmlns="http://schemas.openxmlformats.org/spreadsheetml/2006/main">
  <authors>
    <author>Gonzalez Alperiz, Claudio</author>
  </authors>
  <commentList>
    <comment ref="E24" authorId="0" shapeId="0">
      <text>
        <r>
          <rPr>
            <b/>
            <sz val="9"/>
            <color indexed="81"/>
            <rFont val="Tahoma"/>
            <family val="2"/>
          </rPr>
          <t>Gonzalez Alperiz, Claudio:</t>
        </r>
        <r>
          <rPr>
            <sz val="9"/>
            <color indexed="81"/>
            <rFont val="Tahoma"/>
            <family val="2"/>
          </rPr>
          <t xml:space="preserve">
Precio mensual</t>
        </r>
      </text>
    </comment>
    <comment ref="E25" authorId="0" shapeId="0">
      <text>
        <r>
          <rPr>
            <b/>
            <sz val="9"/>
            <color indexed="81"/>
            <rFont val="Tahoma"/>
            <family val="2"/>
          </rPr>
          <t>Gonzalez Alperiz, Claudio:</t>
        </r>
        <r>
          <rPr>
            <sz val="9"/>
            <color indexed="81"/>
            <rFont val="Tahoma"/>
            <family val="2"/>
          </rPr>
          <t xml:space="preserve">
Precio mensual</t>
        </r>
      </text>
    </comment>
    <comment ref="E26" authorId="0" shapeId="0">
      <text>
        <r>
          <rPr>
            <b/>
            <sz val="9"/>
            <color indexed="81"/>
            <rFont val="Tahoma"/>
            <family val="2"/>
          </rPr>
          <t>Gonzalez Alperiz, Claudio:</t>
        </r>
        <r>
          <rPr>
            <sz val="9"/>
            <color indexed="81"/>
            <rFont val="Tahoma"/>
            <family val="2"/>
          </rPr>
          <t xml:space="preserve">
Precio mensual</t>
        </r>
      </text>
    </comment>
    <comment ref="E28" authorId="0" shapeId="0">
      <text>
        <r>
          <rPr>
            <b/>
            <sz val="9"/>
            <color indexed="81"/>
            <rFont val="Tahoma"/>
            <family val="2"/>
          </rPr>
          <t>Gonzalez Alperiz, Claudio:</t>
        </r>
        <r>
          <rPr>
            <sz val="9"/>
            <color indexed="81"/>
            <rFont val="Tahoma"/>
            <family val="2"/>
          </rPr>
          <t xml:space="preserve">
Precio mensual</t>
        </r>
      </text>
    </comment>
  </commentList>
</comments>
</file>

<file path=xl/sharedStrings.xml><?xml version="1.0" encoding="utf-8"?>
<sst xmlns="http://schemas.openxmlformats.org/spreadsheetml/2006/main" count="49" uniqueCount="43">
  <si>
    <t>OFERTA</t>
  </si>
  <si>
    <t>RANGO</t>
  </si>
  <si>
    <t>VACIOS</t>
  </si>
  <si>
    <t>CIF</t>
  </si>
  <si>
    <t>NOMBRE</t>
  </si>
  <si>
    <t>EXPEDIENTE</t>
  </si>
  <si>
    <t>REQUISITOS. (LEER ATENTAMENTE)</t>
  </si>
  <si>
    <t>Rellenar todas las casillas indicadas en color VERDE</t>
  </si>
  <si>
    <t xml:space="preserve">Será motivo de exclusión: </t>
  </si>
  <si>
    <t>1. La oferta cuyo precio total supere al presupuesto base de licitación sin IVA.</t>
  </si>
  <si>
    <t>2. La oferta que supere los valores límites (máximos o mínimos) definidos para cada criterio.</t>
  </si>
  <si>
    <t>3. La oferta que presente errores u omisiones.</t>
  </si>
  <si>
    <t>TO 01. Criterio Plazo de suministro</t>
  </si>
  <si>
    <t>CODIGO</t>
  </si>
  <si>
    <t>PRODUCTO/SERVICIO</t>
  </si>
  <si>
    <t>MÁXIMO</t>
  </si>
  <si>
    <t>PLAZO</t>
  </si>
  <si>
    <t>Plazo de suministro (días)</t>
  </si>
  <si>
    <t>TO 02. Criterio Plazo de resolución de correctivos</t>
  </si>
  <si>
    <t>Plazo de resolución de correctivos (horas)</t>
  </si>
  <si>
    <t>E 01. Criterio Precio</t>
  </si>
  <si>
    <t>CANTIDAD</t>
  </si>
  <si>
    <t>TIEMPO EN MESES</t>
  </si>
  <si>
    <t>PRECIO UNITARIO MÁXIMO</t>
  </si>
  <si>
    <t>PRECIO UNITARIO</t>
  </si>
  <si>
    <t>SUBTOTAL</t>
  </si>
  <si>
    <t>02S02-003</t>
  </si>
  <si>
    <t>CONTENEDOR MARÍTIMO</t>
  </si>
  <si>
    <t>02S03-002</t>
  </si>
  <si>
    <t>MÓDULO CON ASEO</t>
  </si>
  <si>
    <t>02S03-004</t>
  </si>
  <si>
    <t>MÓDULO SANITARIO MINUSVÁLIDOS</t>
  </si>
  <si>
    <t>02S04-001</t>
  </si>
  <si>
    <t>SERVICIO DE TRANSPORTE</t>
  </si>
  <si>
    <t>02S04-002</t>
  </si>
  <si>
    <t>SERVICIO DE CLIMATIZACIÓN</t>
  </si>
  <si>
    <t>IMPORTE DE LA OFERTA en cifras:</t>
  </si>
  <si>
    <t>IMPORTE DE LA OFERTA en letras:</t>
  </si>
  <si>
    <t>Los valores ofertados se expresarán con los decimales de los valores de referencia.</t>
  </si>
  <si>
    <t>NOTA:</t>
  </si>
  <si>
    <t xml:space="preserve">Todos los precios unitarios recogidos en la oferta tienen la consideranción de mensual, salvo el referido al servicio </t>
  </si>
  <si>
    <t>de transporte, el cual únicamente se tendrá en cuenta las veces que se ejecute.</t>
  </si>
  <si>
    <t>CR050-25-018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</si>
</sst>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Source Sans Pro"/>
      <family val="2"/>
    </font>
    <font>
      <sz val="9"/>
      <color theme="1"/>
      <name val="Source Sans Pro"/>
      <family val="2"/>
    </font>
    <font>
      <b/>
      <sz val="9"/>
      <color theme="1"/>
      <name val="Source Sans Pro"/>
      <family val="2"/>
    </font>
    <font>
      <b/>
      <sz val="9"/>
      <name val="Source Sans Pro"/>
      <family val="2"/>
    </font>
    <font>
      <sz val="9"/>
      <color rgb="FF0000FF"/>
      <name val="Source Sans Pro"/>
      <family val="2"/>
    </font>
    <font>
      <b/>
      <sz val="10"/>
      <name val="Source Sans Pro"/>
      <family val="2"/>
    </font>
    <font>
      <sz val="9"/>
      <color theme="1"/>
      <name val="Source Sans Pro"/>
      <family val="2"/>
    </font>
    <font>
      <sz val="9"/>
      <color theme="0" tint="-0.14999847407452621"/>
      <name val="Source Sans Pro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Source Sans Pro"/>
    </font>
    <font>
      <sz val="10"/>
      <color theme="1"/>
      <name val="Source Sans Pro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2">
    <border>
      <left/>
      <right/>
      <top/>
      <bottom/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0" xfId="0" applyFont="1" applyFill="1"/>
    <xf numFmtId="0" fontId="2" fillId="0" borderId="0" xfId="0" applyFont="1" applyFill="1"/>
    <xf numFmtId="0" fontId="2" fillId="2" borderId="0" xfId="0" applyFont="1" applyFill="1" applyBorder="1" applyAlignment="1">
      <alignment horizontal="right"/>
    </xf>
    <xf numFmtId="0" fontId="2" fillId="0" borderId="0" xfId="0" applyFont="1" applyFill="1" applyAlignment="1">
      <alignment horizontal="center" vertical="top"/>
    </xf>
    <xf numFmtId="0" fontId="3" fillId="2" borderId="1" xfId="0" applyFont="1" applyFill="1" applyBorder="1" applyAlignment="1">
      <alignment wrapText="1"/>
    </xf>
    <xf numFmtId="0" fontId="4" fillId="3" borderId="0" xfId="0" applyFont="1" applyFill="1"/>
    <xf numFmtId="49" fontId="3" fillId="3" borderId="0" xfId="0" applyNumberFormat="1" applyFont="1" applyFill="1" applyAlignment="1">
      <alignment horizontal="center"/>
    </xf>
    <xf numFmtId="0" fontId="3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left" vertical="top" wrapText="1"/>
    </xf>
    <xf numFmtId="3" fontId="5" fillId="3" borderId="0" xfId="0" applyNumberFormat="1" applyFont="1" applyFill="1" applyAlignment="1">
      <alignment horizontal="center" vertical="top"/>
    </xf>
    <xf numFmtId="3" fontId="6" fillId="3" borderId="0" xfId="0" applyNumberFormat="1" applyFont="1" applyFill="1" applyAlignment="1">
      <alignment horizontal="center" vertical="top"/>
    </xf>
    <xf numFmtId="0" fontId="2" fillId="2" borderId="0" xfId="0" applyFont="1" applyFill="1" applyAlignment="1">
      <alignment wrapText="1"/>
    </xf>
    <xf numFmtId="0" fontId="2" fillId="0" borderId="0" xfId="0" applyFont="1" applyFill="1" applyAlignment="1">
      <alignment horizontal="left" vertical="top" wrapText="1"/>
    </xf>
    <xf numFmtId="3" fontId="2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right" vertical="center"/>
    </xf>
    <xf numFmtId="164" fontId="4" fillId="3" borderId="0" xfId="0" applyNumberFormat="1" applyFont="1" applyFill="1" applyAlignment="1">
      <alignment vertical="center"/>
    </xf>
    <xf numFmtId="164" fontId="2" fillId="0" borderId="0" xfId="0" applyNumberFormat="1" applyFont="1" applyFill="1" applyAlignment="1">
      <alignment horizontal="right" vertical="center" wrapText="1"/>
    </xf>
    <xf numFmtId="0" fontId="7" fillId="0" borderId="0" xfId="0" applyFont="1" applyFill="1" applyAlignment="1">
      <alignment horizontal="center" vertical="top"/>
    </xf>
    <xf numFmtId="0" fontId="7" fillId="0" borderId="0" xfId="0" applyFont="1" applyFill="1" applyAlignment="1">
      <alignment horizontal="left" vertical="top" wrapText="1"/>
    </xf>
    <xf numFmtId="3" fontId="7" fillId="0" borderId="0" xfId="0" applyNumberFormat="1" applyFont="1" applyFill="1" applyAlignment="1">
      <alignment horizontal="center" vertical="center"/>
    </xf>
    <xf numFmtId="164" fontId="2" fillId="2" borderId="0" xfId="0" applyNumberFormat="1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/>
    </xf>
    <xf numFmtId="164" fontId="4" fillId="0" borderId="0" xfId="0" applyNumberFormat="1" applyFont="1" applyFill="1" applyAlignment="1" applyProtection="1">
      <alignment vertical="center"/>
    </xf>
    <xf numFmtId="3" fontId="8" fillId="0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top"/>
    </xf>
    <xf numFmtId="0" fontId="11" fillId="2" borderId="0" xfId="0" applyFont="1" applyFill="1" applyAlignment="1">
      <alignment horizontal="center"/>
    </xf>
    <xf numFmtId="164" fontId="11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left"/>
    </xf>
    <xf numFmtId="0" fontId="11" fillId="2" borderId="0" xfId="0" applyFont="1" applyFill="1"/>
    <xf numFmtId="164" fontId="12" fillId="0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2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top"/>
    </xf>
  </cellXfs>
  <cellStyles count="1">
    <cellStyle name="Normal" xfId="0" builtinId="0"/>
  </cellStyles>
  <dxfs count="5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3" formatCode="#,##0"/>
      <fill>
        <patternFill patternType="solid">
          <fgColor theme="0" tint="-0.14999847407452621"/>
          <bgColor theme="0" tint="-0.1499984740745262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FF"/>
        <name val="Source Sans Pro"/>
        <scheme val="none"/>
      </font>
      <numFmt numFmtId="3" formatCode="#,##0"/>
      <fill>
        <patternFill patternType="solid">
          <fgColor theme="0" tint="-0.14999847407452621"/>
          <bgColor theme="0" tint="-0.1499984740745262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theme="1"/>
        </top>
      </border>
    </dxf>
    <dxf>
      <font>
        <strike val="0"/>
        <outline val="0"/>
        <shadow val="0"/>
        <u val="none"/>
        <vertAlign val="baseline"/>
        <sz val="9"/>
        <name val="Source Sans Pro"/>
        <scheme val="none"/>
      </font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3" formatCode="#,##0"/>
      <fill>
        <patternFill patternType="solid">
          <fgColor theme="0" tint="-0.14999847407452621"/>
          <bgColor theme="0" tint="-0.1499984740745262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FF"/>
        <name val="Source Sans Pro"/>
        <scheme val="none"/>
      </font>
      <numFmt numFmtId="3" formatCode="#,##0"/>
      <fill>
        <patternFill patternType="solid">
          <fgColor theme="0" tint="-0.14999847407452621"/>
          <bgColor theme="0" tint="-0.1499984740745262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theme="1"/>
        </top>
      </border>
    </dxf>
    <dxf>
      <font>
        <strike val="0"/>
        <outline val="0"/>
        <shadow val="0"/>
        <u val="none"/>
        <vertAlign val="baseline"/>
        <sz val="9"/>
        <name val="Source Sans Pro"/>
        <scheme val="none"/>
      </font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Source Sans Pro"/>
        <scheme val="none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Source Sans Pro"/>
        <scheme val="none"/>
      </font>
      <fill>
        <patternFill patternType="solid">
          <fgColor theme="0" tint="-0.14999847407452621"/>
          <bgColor theme="0" tint="-0.14999847407452621"/>
        </patternFill>
      </fill>
    </dxf>
    <dxf>
      <border outline="0"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solid">
          <fgColor theme="0" tint="-0.14999847407452621"/>
          <bgColor theme="0" tint="-0.14999847407452621"/>
        </patternFill>
      </fill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ource Sans Pro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numFmt numFmtId="164" formatCode="#,##0.00\ &quot;€&quot;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Source Sans Pro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ill>
        <patternFill>
          <bgColor theme="9" tint="0.39994506668294322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id="1" name="CriterioE01" displayName="CriterioE01" ref="A23:G29" totalsRowCount="1" headerRowDxfId="39" dataDxfId="38" totalsRowDxfId="37">
  <autoFilter ref="A23:G28"/>
  <tableColumns count="7">
    <tableColumn id="1" name="CODIGO" totalsRowDxfId="36"/>
    <tableColumn id="2" name="PRODUCTO/SERVICIO" totalsRowLabel="IMPORTE DE LA OFERTA en cifras:" totalsRowDxfId="35"/>
    <tableColumn id="3" name="CANTIDAD" totalsRowDxfId="34"/>
    <tableColumn id="5" name="TIEMPO EN MESES" totalsRowDxfId="33"/>
    <tableColumn id="4" name="PRECIO UNITARIO MÁXIMO" totalsRowDxfId="32"/>
    <tableColumn id="6" name="PRECIO UNITARIO" totalsRowDxfId="31"/>
    <tableColumn id="7" name="SUBTOTAL" totalsRowFunction="custom" dataDxfId="30" totalsRowDxfId="29">
      <calculatedColumnFormula>IF(CriterioE01[[#This Row],[PRECIO UNITARIO]]&gt;CriterioE01[[#This Row],[PRECIO UNITARIO MÁXIMO]],"EXCLUSIÓN",CriterioE01[[#This Row],[CANTIDAD]]*CriterioE01[[#This Row],[TIEMPO EN MESES]]*CriterioE01[[#This Row],[PRECIO UNITARIO]])</calculatedColumnFormula>
      <totalsRowFormula>IF(Vacio[[#Totals],[VACIOS]]&gt;0,"Falta Información",SUBTOTAL(109,CriterioE01[SUBTOTAL]))</totalsRow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Licitador" displayName="Licitador" ref="A3:C4" totalsRowShown="0" headerRowDxfId="28" dataDxfId="26" headerRowBorderDxfId="27" tableBorderDxfId="25">
  <autoFilter ref="A3:C4"/>
  <tableColumns count="3">
    <tableColumn id="3" name="CIF" dataDxfId="24"/>
    <tableColumn id="1" name="NOMBRE" dataDxfId="23"/>
    <tableColumn id="2" name="EXPEDIENTE" dataDxfId="22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3" name="CriterioTO01" displayName="CriterioTO01" ref="A15:D16" totalsRowShown="0" headerRowDxfId="21" dataDxfId="19" headerRowBorderDxfId="20" tableBorderDxfId="18">
  <autoFilter ref="A15:D16"/>
  <tableColumns count="4">
    <tableColumn id="1" name="CODIGO" dataDxfId="17"/>
    <tableColumn id="2" name="PRODUCTO/SERVICIO" dataDxfId="16"/>
    <tableColumn id="3" name="MÁXIMO" dataDxfId="15"/>
    <tableColumn id="4" name="PLAZO" dataDxfId="14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4" name="CriterioTO02" displayName="CriterioTO02" ref="A19:D20" totalsRowShown="0" headerRowDxfId="13" dataDxfId="11" headerRowBorderDxfId="12" tableBorderDxfId="10">
  <autoFilter ref="A19:D20"/>
  <tableColumns count="4">
    <tableColumn id="1" name="CODIGO" dataDxfId="9"/>
    <tableColumn id="2" name="PRODUCTO/SERVICIO" dataDxfId="8"/>
    <tableColumn id="3" name="MÁXIMO" dataDxfId="7"/>
    <tableColumn id="4" name="PLAZO" dataDxfId="6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5" name="Vacio" displayName="Vacio" ref="J1:K6" totalsRowCount="1" headerRowDxfId="5" dataDxfId="4">
  <autoFilter ref="J1:K5"/>
  <tableColumns count="2">
    <tableColumn id="1" name="RANGO" dataDxfId="3" totalsRowDxfId="2"/>
    <tableColumn id="2" name="VACIOS" totalsRowFunction="sum" dataDxfId="1" totalsRowDxfId="0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5.xml"/><Relationship Id="rId3" Type="http://schemas.openxmlformats.org/officeDocument/2006/relationships/vmlDrawing" Target="../drawings/vmlDrawing2.vml"/><Relationship Id="rId7" Type="http://schemas.openxmlformats.org/officeDocument/2006/relationships/table" Target="../tables/table4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3"/>
  <sheetViews>
    <sheetView tabSelected="1" zoomScaleNormal="100" workbookViewId="0">
      <selection activeCell="J1" sqref="J1:K1048576"/>
    </sheetView>
  </sheetViews>
  <sheetFormatPr baseColWidth="10" defaultRowHeight="12" x14ac:dyDescent="0.2"/>
  <cols>
    <col min="1" max="1" width="9.7109375" style="1" customWidth="1"/>
    <col min="2" max="2" width="31.5703125" style="1" customWidth="1"/>
    <col min="3" max="3" width="11.85546875" style="1" customWidth="1"/>
    <col min="4" max="4" width="8.28515625" style="1" customWidth="1"/>
    <col min="5" max="5" width="9.5703125" style="1" customWidth="1"/>
    <col min="6" max="6" width="9.85546875" style="1" customWidth="1"/>
    <col min="7" max="7" width="10.5703125" style="1" customWidth="1"/>
    <col min="8" max="8" width="14" style="1" bestFit="1" customWidth="1"/>
    <col min="9" max="9" width="31.5703125" style="1" bestFit="1" customWidth="1"/>
    <col min="10" max="10" width="8.7109375" style="1" hidden="1" customWidth="1"/>
    <col min="11" max="11" width="9" style="1" hidden="1" customWidth="1"/>
    <col min="12" max="16384" width="11.42578125" style="1"/>
  </cols>
  <sheetData>
    <row r="1" spans="1:11" ht="18.75" x14ac:dyDescent="0.3">
      <c r="A1" s="39" t="s">
        <v>0</v>
      </c>
      <c r="B1" s="39"/>
      <c r="C1" s="39"/>
      <c r="D1" s="39"/>
      <c r="E1" s="39"/>
      <c r="F1" s="39"/>
      <c r="J1" s="2" t="s">
        <v>1</v>
      </c>
      <c r="K1" s="2" t="s">
        <v>2</v>
      </c>
    </row>
    <row r="2" spans="1:11" x14ac:dyDescent="0.2">
      <c r="D2" s="3"/>
      <c r="J2" s="4">
        <v>1</v>
      </c>
      <c r="K2" s="4">
        <f>COUNTBLANK(Licitador[[CIF]:[NOMBRE]])</f>
        <v>2</v>
      </c>
    </row>
    <row r="3" spans="1:11" x14ac:dyDescent="0.2">
      <c r="A3" s="5" t="s">
        <v>3</v>
      </c>
      <c r="B3" s="5" t="s">
        <v>4</v>
      </c>
      <c r="C3" s="5" t="s">
        <v>5</v>
      </c>
      <c r="J3" s="4">
        <v>2</v>
      </c>
      <c r="K3" s="4">
        <f>COUNTBLANK(CriterioTO01[PLAZO])</f>
        <v>1</v>
      </c>
    </row>
    <row r="4" spans="1:11" x14ac:dyDescent="0.2">
      <c r="A4" s="6"/>
      <c r="B4" s="6"/>
      <c r="C4" s="7" t="s">
        <v>42</v>
      </c>
      <c r="J4" s="4">
        <v>3</v>
      </c>
      <c r="K4" s="4">
        <f>COUNTBLANK(CriterioTO02[PLAZO])</f>
        <v>1</v>
      </c>
    </row>
    <row r="5" spans="1:11" x14ac:dyDescent="0.2">
      <c r="J5" s="4">
        <v>4</v>
      </c>
      <c r="K5" s="4">
        <f>COUNTBLANK(CriterioE01[PRECIO UNITARIO])</f>
        <v>5</v>
      </c>
    </row>
    <row r="6" spans="1:11" x14ac:dyDescent="0.2">
      <c r="A6" s="8" t="s">
        <v>6</v>
      </c>
      <c r="J6" s="4"/>
      <c r="K6" s="4">
        <f>SUBTOTAL(109,Vacio[VACIOS])</f>
        <v>9</v>
      </c>
    </row>
    <row r="7" spans="1:11" x14ac:dyDescent="0.2">
      <c r="A7" s="1" t="s">
        <v>7</v>
      </c>
    </row>
    <row r="8" spans="1:11" x14ac:dyDescent="0.2">
      <c r="A8" s="1" t="s">
        <v>38</v>
      </c>
    </row>
    <row r="9" spans="1:11" x14ac:dyDescent="0.2">
      <c r="A9" s="38" t="s">
        <v>8</v>
      </c>
      <c r="B9" s="38"/>
      <c r="C9" s="38"/>
      <c r="D9" s="38"/>
      <c r="E9" s="38"/>
      <c r="F9" s="38"/>
    </row>
    <row r="10" spans="1:11" ht="13.5" customHeight="1" x14ac:dyDescent="0.2">
      <c r="B10" s="38" t="s">
        <v>9</v>
      </c>
      <c r="C10" s="38"/>
      <c r="D10" s="38"/>
      <c r="E10" s="38"/>
      <c r="F10" s="38"/>
      <c r="G10" s="38"/>
    </row>
    <row r="11" spans="1:11" ht="13.5" customHeight="1" x14ac:dyDescent="0.2">
      <c r="B11" s="38" t="s">
        <v>10</v>
      </c>
      <c r="C11" s="38"/>
      <c r="D11" s="38"/>
      <c r="E11" s="38"/>
      <c r="F11" s="38"/>
      <c r="G11" s="38"/>
    </row>
    <row r="12" spans="1:11" x14ac:dyDescent="0.2">
      <c r="B12" s="1" t="s">
        <v>11</v>
      </c>
    </row>
    <row r="14" spans="1:11" x14ac:dyDescent="0.2">
      <c r="A14" s="8" t="s">
        <v>12</v>
      </c>
    </row>
    <row r="15" spans="1:11" x14ac:dyDescent="0.2">
      <c r="A15" s="5" t="s">
        <v>13</v>
      </c>
      <c r="B15" s="5" t="s">
        <v>14</v>
      </c>
      <c r="C15" s="5" t="s">
        <v>15</v>
      </c>
      <c r="D15" s="5" t="s">
        <v>16</v>
      </c>
    </row>
    <row r="16" spans="1:11" ht="13.5" x14ac:dyDescent="0.2">
      <c r="A16" s="9"/>
      <c r="B16" s="10" t="s">
        <v>17</v>
      </c>
      <c r="C16" s="11">
        <v>15</v>
      </c>
      <c r="D16" s="12"/>
      <c r="E16" s="40" t="str">
        <f>IF(CriterioTO01[PLAZO]&gt;CriterioTO01[MÁXIMO],"EXCLUSIÓN","")</f>
        <v/>
      </c>
      <c r="F16" s="40"/>
    </row>
    <row r="17" spans="1:8" x14ac:dyDescent="0.2">
      <c r="A17" s="8"/>
    </row>
    <row r="18" spans="1:8" x14ac:dyDescent="0.2">
      <c r="A18" s="8" t="s">
        <v>18</v>
      </c>
    </row>
    <row r="19" spans="1:8" x14ac:dyDescent="0.2">
      <c r="A19" s="5" t="s">
        <v>13</v>
      </c>
      <c r="B19" s="5" t="s">
        <v>14</v>
      </c>
      <c r="C19" s="5" t="s">
        <v>15</v>
      </c>
      <c r="D19" s="5" t="s">
        <v>16</v>
      </c>
    </row>
    <row r="20" spans="1:8" ht="13.5" customHeight="1" x14ac:dyDescent="0.2">
      <c r="A20" s="9"/>
      <c r="B20" s="10" t="s">
        <v>19</v>
      </c>
      <c r="C20" s="11">
        <v>72</v>
      </c>
      <c r="D20" s="12"/>
      <c r="E20" s="40" t="str">
        <f>IF(CriterioTO02[PLAZO]&gt;CriterioTO02[MÁXIMO],"EXCLUSIÓN","")</f>
        <v/>
      </c>
      <c r="F20" s="40"/>
    </row>
    <row r="21" spans="1:8" x14ac:dyDescent="0.2">
      <c r="A21" s="8"/>
    </row>
    <row r="22" spans="1:8" x14ac:dyDescent="0.2">
      <c r="A22" s="8" t="s">
        <v>20</v>
      </c>
    </row>
    <row r="23" spans="1:8" ht="36" x14ac:dyDescent="0.2">
      <c r="A23" s="13" t="s">
        <v>13</v>
      </c>
      <c r="B23" s="13" t="s">
        <v>14</v>
      </c>
      <c r="C23" s="13" t="s">
        <v>21</v>
      </c>
      <c r="D23" s="13" t="s">
        <v>22</v>
      </c>
      <c r="E23" s="13" t="s">
        <v>23</v>
      </c>
      <c r="F23" s="13" t="s">
        <v>24</v>
      </c>
      <c r="G23" s="13" t="s">
        <v>25</v>
      </c>
    </row>
    <row r="24" spans="1:8" x14ac:dyDescent="0.2">
      <c r="A24" s="4" t="s">
        <v>26</v>
      </c>
      <c r="B24" s="14" t="s">
        <v>27</v>
      </c>
      <c r="C24" s="15">
        <v>3</v>
      </c>
      <c r="D24" s="15">
        <v>60</v>
      </c>
      <c r="E24" s="16">
        <v>78.73</v>
      </c>
      <c r="F24" s="17"/>
      <c r="G24" s="18">
        <f>IF(CriterioE01[[#This Row],[PRECIO UNITARIO]]&gt;CriterioE01[[#This Row],[PRECIO UNITARIO MÁXIMO]],"EXCLUSIÓN",CriterioE01[[#This Row],[CANTIDAD]]*CriterioE01[[#This Row],[TIEMPO EN MESES]]*CriterioE01[[#This Row],[PRECIO UNITARIO]])</f>
        <v>0</v>
      </c>
    </row>
    <row r="25" spans="1:8" x14ac:dyDescent="0.2">
      <c r="A25" s="19" t="s">
        <v>28</v>
      </c>
      <c r="B25" s="20" t="s">
        <v>29</v>
      </c>
      <c r="C25" s="21">
        <v>3</v>
      </c>
      <c r="D25" s="21">
        <v>60</v>
      </c>
      <c r="E25" s="16">
        <v>94.47</v>
      </c>
      <c r="F25" s="28"/>
      <c r="G25" s="18">
        <f>IF(CriterioE01[[#This Row],[PRECIO UNITARIO]]&gt;CriterioE01[[#This Row],[PRECIO UNITARIO MÁXIMO]],"EXCLUSIÓN",CriterioE01[[#This Row],[CANTIDAD]]*CriterioE01[[#This Row],[TIEMPO EN MESES]]*CriterioE01[[#This Row],[PRECIO UNITARIO]])</f>
        <v>0</v>
      </c>
    </row>
    <row r="26" spans="1:8" x14ac:dyDescent="0.2">
      <c r="A26" s="19" t="s">
        <v>30</v>
      </c>
      <c r="B26" s="20" t="s">
        <v>31</v>
      </c>
      <c r="C26" s="21">
        <v>1</v>
      </c>
      <c r="D26" s="21">
        <v>60</v>
      </c>
      <c r="E26" s="16">
        <v>115.46</v>
      </c>
      <c r="F26" s="28"/>
      <c r="G26" s="18">
        <f>IF(CriterioE01[[#This Row],[PRECIO UNITARIO]]&gt;CriterioE01[[#This Row],[PRECIO UNITARIO MÁXIMO]],"EXCLUSIÓN",CriterioE01[[#This Row],[CANTIDAD]]*CriterioE01[[#This Row],[TIEMPO EN MESES]]*CriterioE01[[#This Row],[PRECIO UNITARIO]])</f>
        <v>0</v>
      </c>
    </row>
    <row r="27" spans="1:8" x14ac:dyDescent="0.2">
      <c r="A27" s="19" t="s">
        <v>32</v>
      </c>
      <c r="B27" s="20" t="s">
        <v>33</v>
      </c>
      <c r="C27" s="21">
        <v>14</v>
      </c>
      <c r="D27" s="29">
        <v>1</v>
      </c>
      <c r="E27" s="16">
        <v>257.16000000000003</v>
      </c>
      <c r="F27" s="28"/>
      <c r="G27" s="18">
        <f>IF(CriterioE01[[#This Row],[PRECIO UNITARIO]]&gt;CriterioE01[[#This Row],[PRECIO UNITARIO MÁXIMO]],"EXCLUSIÓN",CriterioE01[[#This Row],[CANTIDAD]]*CriterioE01[[#This Row],[TIEMPO EN MESES]]*CriterioE01[[#This Row],[PRECIO UNITARIO]])</f>
        <v>0</v>
      </c>
    </row>
    <row r="28" spans="1:8" x14ac:dyDescent="0.2">
      <c r="A28" s="19" t="s">
        <v>34</v>
      </c>
      <c r="B28" s="20" t="s">
        <v>35</v>
      </c>
      <c r="C28" s="21">
        <v>3</v>
      </c>
      <c r="D28" s="21">
        <v>60</v>
      </c>
      <c r="E28" s="16">
        <v>23.08</v>
      </c>
      <c r="F28" s="28"/>
      <c r="G28" s="18">
        <f>IF(CriterioE01[[#This Row],[PRECIO UNITARIO]]&gt;CriterioE01[[#This Row],[PRECIO UNITARIO MÁXIMO]],"EXCLUSIÓN",CriterioE01[[#This Row],[CANTIDAD]]*CriterioE01[[#This Row],[TIEMPO EN MESES]]*CriterioE01[[#This Row],[PRECIO UNITARIO]])</f>
        <v>0</v>
      </c>
    </row>
    <row r="29" spans="1:8" ht="13.5" x14ac:dyDescent="0.25">
      <c r="A29" s="32"/>
      <c r="B29" s="33" t="s">
        <v>36</v>
      </c>
      <c r="C29" s="34"/>
      <c r="D29" s="34"/>
      <c r="E29" s="34"/>
      <c r="F29" s="35"/>
      <c r="G29" s="36" t="str">
        <f>IF(Vacio[[#Totals],[VACIOS]]&gt;0,"Falta Información",SUBTOTAL(109,CriterioE01[SUBTOTAL]))</f>
        <v>Falta Información</v>
      </c>
    </row>
    <row r="30" spans="1:8" x14ac:dyDescent="0.2">
      <c r="A30" s="37" t="s">
        <v>37</v>
      </c>
      <c r="B30" s="37"/>
      <c r="C30" s="41"/>
      <c r="D30" s="41"/>
      <c r="E30" s="41"/>
      <c r="F30" s="41"/>
      <c r="G30" s="41"/>
      <c r="H30" s="22"/>
    </row>
    <row r="31" spans="1:8" x14ac:dyDescent="0.2">
      <c r="A31" s="23"/>
      <c r="B31" s="24"/>
      <c r="C31" s="27"/>
      <c r="D31" s="27"/>
      <c r="E31" s="27"/>
      <c r="F31" s="27"/>
      <c r="G31" s="27"/>
      <c r="H31" s="22"/>
    </row>
    <row r="32" spans="1:8" x14ac:dyDescent="0.2">
      <c r="A32" s="30" t="s">
        <v>39</v>
      </c>
      <c r="B32" s="24" t="s">
        <v>40</v>
      </c>
      <c r="C32" s="24"/>
      <c r="E32" s="25"/>
      <c r="F32" s="25"/>
    </row>
    <row r="33" spans="1:6" x14ac:dyDescent="0.2">
      <c r="A33" s="31" t="s">
        <v>41</v>
      </c>
      <c r="C33" s="26"/>
      <c r="D33" s="26"/>
      <c r="E33" s="26"/>
      <c r="F33" s="26"/>
    </row>
  </sheetData>
  <sheetProtection password="CC2F" sheet="1" objects="1" scenarios="1"/>
  <protectedRanges>
    <protectedRange sqref="A4:B4" name="Rango1"/>
    <protectedRange sqref="C30:G30" name="Rango4"/>
    <protectedRange sqref="D16 D20" name="Rango2"/>
    <protectedRange sqref="F24:F28" name="Rango3"/>
  </protectedRanges>
  <mergeCells count="8">
    <mergeCell ref="A30:B30"/>
    <mergeCell ref="B11:G11"/>
    <mergeCell ref="B10:G10"/>
    <mergeCell ref="A1:F1"/>
    <mergeCell ref="A9:F9"/>
    <mergeCell ref="E16:F16"/>
    <mergeCell ref="E20:F20"/>
    <mergeCell ref="C30:G30"/>
  </mergeCells>
  <conditionalFormatting sqref="A4 F24:F28">
    <cfRule type="cellIs" dxfId="52" priority="15" operator="equal">
      <formula>""</formula>
    </cfRule>
  </conditionalFormatting>
  <conditionalFormatting sqref="B4">
    <cfRule type="cellIs" dxfId="51" priority="14" operator="equal">
      <formula>""</formula>
    </cfRule>
  </conditionalFormatting>
  <conditionalFormatting sqref="C4">
    <cfRule type="cellIs" dxfId="50" priority="13" operator="equal">
      <formula>""</formula>
    </cfRule>
  </conditionalFormatting>
  <conditionalFormatting sqref="D16">
    <cfRule type="cellIs" dxfId="49" priority="10" operator="greaterThan">
      <formula>$C$16</formula>
    </cfRule>
    <cfRule type="cellIs" dxfId="48" priority="12" operator="equal">
      <formula>""</formula>
    </cfRule>
  </conditionalFormatting>
  <conditionalFormatting sqref="E16:F16">
    <cfRule type="cellIs" dxfId="47" priority="11" operator="notEqual">
      <formula>""</formula>
    </cfRule>
  </conditionalFormatting>
  <conditionalFormatting sqref="G24:G28">
    <cfRule type="cellIs" dxfId="46" priority="8" operator="equal">
      <formula>"Exclusión"</formula>
    </cfRule>
  </conditionalFormatting>
  <conditionalFormatting sqref="F24:F28">
    <cfRule type="cellIs" dxfId="45" priority="9" operator="greaterThan">
      <formula>$E24</formula>
    </cfRule>
  </conditionalFormatting>
  <conditionalFormatting sqref="C30">
    <cfRule type="cellIs" dxfId="44" priority="6" operator="equal">
      <formula>""</formula>
    </cfRule>
  </conditionalFormatting>
  <conditionalFormatting sqref="D20">
    <cfRule type="cellIs" dxfId="43" priority="3" operator="greaterThan">
      <formula>$C$20</formula>
    </cfRule>
    <cfRule type="cellIs" dxfId="42" priority="5" operator="equal">
      <formula>""</formula>
    </cfRule>
  </conditionalFormatting>
  <conditionalFormatting sqref="E20:F20">
    <cfRule type="cellIs" dxfId="41" priority="4" operator="notEqual">
      <formula>""</formula>
    </cfRule>
  </conditionalFormatting>
  <conditionalFormatting sqref="G29">
    <cfRule type="cellIs" dxfId="40" priority="16" operator="equal">
      <formula>"Falta Información"</formula>
    </cfRule>
  </conditionalFormatting>
  <pageMargins left="0.62992125984251968" right="0.23622047244094491" top="1.1417322834645669" bottom="0.74803149606299213" header="0.19685039370078741" footer="0.31496062992125984"/>
  <pageSetup paperSize="9" orientation="portrait" r:id="rId1"/>
  <headerFooter>
    <oddHeader xml:space="preserve">&amp;L&amp;G&amp;R&amp;"Source Sans Pro,Negrita"&amp;10CONSEJERÍA DE INDUSTRIA, ENERGÍA Y MINAS&amp;"Source Sans Pro,Normal"&amp;11
&amp;10VERIFICACIONES INDUSTRIALES DE ANDALUCÍA, S.A.
</oddHeader>
    <oddFooter>&amp;C&amp;"Source Sans Pro,Normal"&amp;10página 1 de 1&amp;R&amp;"Source Sans Pro,Normal"&amp;10Versión: 0</oddFooter>
  </headerFooter>
  <legacyDrawing r:id="rId2"/>
  <legacyDrawingHF r:id="rId3"/>
  <tableParts count="5"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OFERTA</vt:lpstr>
      <vt:lpstr>OFERTA!Área_de_impresión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Alperiz, Claudio</dc:creator>
  <cp:lastModifiedBy>Linares Ponce, Estefanía</cp:lastModifiedBy>
  <dcterms:created xsi:type="dcterms:W3CDTF">2025-01-15T13:07:36Z</dcterms:created>
  <dcterms:modified xsi:type="dcterms:W3CDTF">2025-03-11T09:31:57Z</dcterms:modified>
</cp:coreProperties>
</file>