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0" windowWidth="13635" windowHeight="10740"/>
  </bookViews>
  <sheets>
    <sheet name="Hoja 1" sheetId="1" r:id="rId1"/>
  </sheets>
  <definedNames>
    <definedName name="_xlnm.Print_Area" localSheetId="0">'Hoja 1'!$A$1:$I$38</definedName>
  </definedNames>
  <calcPr calcId="145621"/>
</workbook>
</file>

<file path=xl/calcChain.xml><?xml version="1.0" encoding="utf-8"?>
<calcChain xmlns="http://schemas.openxmlformats.org/spreadsheetml/2006/main">
  <c r="K5" i="1" l="1"/>
  <c r="H34" i="1" l="1"/>
  <c r="H33" i="1"/>
  <c r="H32" i="1"/>
  <c r="H31" i="1"/>
  <c r="H30" i="1"/>
  <c r="H29" i="1"/>
  <c r="H28" i="1" l="1"/>
  <c r="H27" i="1"/>
  <c r="H26" i="1"/>
  <c r="H14" i="1" l="1"/>
  <c r="H16" i="1"/>
  <c r="H15" i="1"/>
  <c r="H17" i="1"/>
  <c r="H18" i="1"/>
  <c r="H19" i="1"/>
  <c r="H20" i="1"/>
  <c r="H21" i="1"/>
  <c r="H22" i="1"/>
  <c r="H23" i="1"/>
  <c r="H24" i="1"/>
  <c r="H25" i="1"/>
  <c r="K4" i="1"/>
  <c r="H35" i="1" l="1"/>
</calcChain>
</file>

<file path=xl/sharedStrings.xml><?xml version="1.0" encoding="utf-8"?>
<sst xmlns="http://schemas.openxmlformats.org/spreadsheetml/2006/main" count="33" uniqueCount="33">
  <si>
    <t>Empresa:</t>
  </si>
  <si>
    <t>CIF:</t>
  </si>
  <si>
    <r>
      <rPr>
        <b/>
        <sz val="11"/>
        <color rgb="FFFF0000"/>
        <rFont val="NewsGotT"/>
      </rPr>
      <t xml:space="preserve">* NOTA: </t>
    </r>
    <r>
      <rPr>
        <sz val="11"/>
        <color rgb="FFFF0000"/>
        <rFont val="NewsGotT"/>
      </rPr>
      <t>Rellenar todas las celdillas de color amarillo. No se permiten importes superiores a los importes unitarios máximos indicados. Solamente se permiten dos decimales, en el caso de que se introduzcan más de dos decimales se truncarán el exceso de ellos.</t>
    </r>
  </si>
  <si>
    <t>CONCEPTO</t>
  </si>
  <si>
    <t>PRECIO UNITARIO OFERTADO</t>
  </si>
  <si>
    <t>PRECIO MÁXIMO DE LICITACIÓN/UD</t>
  </si>
  <si>
    <t>BLOQUE RODANTE 3 CAJONES</t>
  </si>
  <si>
    <t>PASACABLES MESA 60 MM</t>
  </si>
  <si>
    <t>MESA DE 160X80 CM</t>
  </si>
  <si>
    <t>ARMARIO BAJO 90X42X100 CM TODO PUERTAS</t>
  </si>
  <si>
    <t>ARMARIO ALTO 90X42X200 CM PUERTAS BAJAS</t>
  </si>
  <si>
    <t>ARMARIO ALTO 90X42X200 CM TODO PUERTAS</t>
  </si>
  <si>
    <t>MESA AUXILIAR 100x60 CM</t>
  </si>
  <si>
    <t>OFERTA ECONÓMICA</t>
  </si>
  <si>
    <t>SILLA FIJA BASE, 4 PATAS</t>
  </si>
  <si>
    <t>MESA DE FORMACIÓN 140X60 CM</t>
  </si>
  <si>
    <t>SILLA FIJA (OFFICE/FORMACIÓN)</t>
  </si>
  <si>
    <t>IMPORTE LICITACIÓN</t>
  </si>
  <si>
    <t>IMPORTE TOTAL OFERTADO</t>
  </si>
  <si>
    <t xml:space="preserve">ARMARIO MODULAR </t>
  </si>
  <si>
    <t xml:space="preserve">ENCIMERA </t>
  </si>
  <si>
    <t xml:space="preserve">FREGADERO </t>
  </si>
  <si>
    <t>CUERPO INICIAL ESTANTERÍA METÁLICA</t>
  </si>
  <si>
    <t>CUERPO EXTENSIÓN ESTANTERÍA METÁLICA</t>
  </si>
  <si>
    <t>TAQUILLA METÁLICA 8 PUERTAS</t>
  </si>
  <si>
    <t>TAQUILLA METÁLICA 6 PUERTAS</t>
  </si>
  <si>
    <t>TAQUILLA METÁLICA 4 PUERTAS</t>
  </si>
  <si>
    <t>BANCO DE VESTUARIO 150X40CM</t>
  </si>
  <si>
    <t>NÚMERO DE UNIDADES ESTIMADAS</t>
  </si>
  <si>
    <t>SILLA GIRATORIA</t>
  </si>
  <si>
    <t>MESA MOSTRADOR 3,60 M DE LARGO</t>
  </si>
  <si>
    <t xml:space="preserve">IMPORTE TOTAL </t>
  </si>
  <si>
    <t>CR050-25-055  SUMINISTRO DE MOBILIARIO CORPORATIVO PARA LA ITV 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</si>
</sst>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NewsGotT"/>
      <family val="2"/>
    </font>
    <font>
      <sz val="11"/>
      <color theme="1"/>
      <name val="NewsGotT"/>
      <family val="2"/>
    </font>
    <font>
      <b/>
      <sz val="11"/>
      <color theme="1"/>
      <name val="NewsGotT"/>
    </font>
    <font>
      <sz val="11"/>
      <color theme="1"/>
      <name val="NewsGotT"/>
    </font>
    <font>
      <b/>
      <sz val="12"/>
      <color rgb="FF000000"/>
      <name val="NewsGotT"/>
    </font>
    <font>
      <sz val="11"/>
      <color rgb="FFFF0000"/>
      <name val="NewsGotT"/>
    </font>
    <font>
      <b/>
      <sz val="10"/>
      <color rgb="FFFF0000"/>
      <name val="NewsGotT"/>
    </font>
    <font>
      <b/>
      <sz val="10"/>
      <color theme="1"/>
      <name val="NewsGotT"/>
    </font>
    <font>
      <b/>
      <sz val="11"/>
      <color rgb="FFFF0000"/>
      <name val="NewsGotT"/>
    </font>
    <font>
      <sz val="12"/>
      <color rgb="FF000000"/>
      <name val="NewsGotT"/>
    </font>
    <font>
      <b/>
      <sz val="10"/>
      <name val="NewsGotT"/>
    </font>
    <font>
      <sz val="11"/>
      <name val="NewsGotT"/>
    </font>
    <font>
      <b/>
      <sz val="11"/>
      <name val="NewsGotT"/>
    </font>
    <font>
      <sz val="11"/>
      <color rgb="FFFF0000"/>
      <name val="NewsGotT"/>
      <family val="2"/>
    </font>
    <font>
      <sz val="12"/>
      <name val="NewsGotT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64" fontId="3" fillId="0" borderId="0" xfId="0" applyNumberFormat="1" applyFont="1" applyAlignment="1">
      <alignment vertical="center" shrinkToFit="1"/>
    </xf>
    <xf numFmtId="164" fontId="3" fillId="0" borderId="0" xfId="1" applyNumberFormat="1" applyFont="1" applyAlignment="1">
      <alignment vertical="center" shrinkToFit="1"/>
    </xf>
    <xf numFmtId="164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shrinkToFit="1"/>
    </xf>
    <xf numFmtId="164" fontId="2" fillId="0" borderId="0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1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shrinkToFit="1"/>
    </xf>
    <xf numFmtId="164" fontId="8" fillId="3" borderId="1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 vertical="center" shrinkToFit="1"/>
      <protection locked="0"/>
    </xf>
    <xf numFmtId="1" fontId="11" fillId="0" borderId="1" xfId="0" applyNumberFormat="1" applyFont="1" applyBorder="1" applyAlignment="1">
      <alignment horizontal="center" vertical="center" shrinkToFit="1"/>
    </xf>
    <xf numFmtId="0" fontId="9" fillId="6" borderId="4" xfId="0" applyFont="1" applyFill="1" applyBorder="1" applyAlignment="1">
      <alignment horizontal="left" vertical="center" shrinkToFit="1"/>
    </xf>
    <xf numFmtId="0" fontId="9" fillId="6" borderId="6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164" fontId="8" fillId="3" borderId="4" xfId="0" applyNumberFormat="1" applyFont="1" applyFill="1" applyBorder="1" applyAlignment="1">
      <alignment horizontal="center" vertical="center" shrinkToFit="1"/>
    </xf>
    <xf numFmtId="164" fontId="8" fillId="3" borderId="5" xfId="0" applyNumberFormat="1" applyFont="1" applyFill="1" applyBorder="1" applyAlignment="1">
      <alignment horizontal="center" vertical="center" shrinkToFit="1"/>
    </xf>
    <xf numFmtId="164" fontId="8" fillId="3" borderId="6" xfId="0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6" borderId="0" xfId="0" applyFont="1" applyFill="1" applyBorder="1" applyAlignment="1">
      <alignment horizontal="left" vertical="center" shrinkToFit="1"/>
    </xf>
    <xf numFmtId="0" fontId="9" fillId="6" borderId="9" xfId="0" applyFont="1" applyFill="1" applyBorder="1" applyAlignment="1">
      <alignment horizontal="left" vertical="center" shrinkToFit="1"/>
    </xf>
    <xf numFmtId="0" fontId="9" fillId="6" borderId="10" xfId="0" applyFont="1" applyFill="1" applyBorder="1" applyAlignment="1">
      <alignment horizontal="left" vertical="center" shrinkToFit="1"/>
    </xf>
    <xf numFmtId="164" fontId="12" fillId="3" borderId="4" xfId="0" applyNumberFormat="1" applyFont="1" applyFill="1" applyBorder="1" applyAlignment="1">
      <alignment horizontal="center" vertical="center" shrinkToFit="1"/>
    </xf>
    <xf numFmtId="164" fontId="12" fillId="3" borderId="5" xfId="0" applyNumberFormat="1" applyFont="1" applyFill="1" applyBorder="1" applyAlignment="1">
      <alignment horizontal="center" vertical="center" shrinkToFit="1"/>
    </xf>
    <xf numFmtId="164" fontId="12" fillId="3" borderId="6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9" fillId="6" borderId="7" xfId="0" applyFont="1" applyFill="1" applyBorder="1" applyAlignment="1">
      <alignment horizontal="left" vertical="center" shrinkToFit="1"/>
    </xf>
    <xf numFmtId="0" fontId="9" fillId="6" borderId="8" xfId="0" applyFont="1" applyFill="1" applyBorder="1" applyAlignment="1">
      <alignment horizontal="left" vertical="center" shrinkToFit="1"/>
    </xf>
  </cellXfs>
  <cellStyles count="2">
    <cellStyle name="Normal" xfId="0" builtinId="0"/>
    <cellStyle name="Porcentaje" xfId="1" builtinId="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tabSelected="1" view="pageBreakPreview" zoomScaleNormal="100" zoomScaleSheetLayoutView="100" zoomScalePageLayoutView="53" workbookViewId="0">
      <selection activeCell="G16" sqref="G16"/>
    </sheetView>
  </sheetViews>
  <sheetFormatPr baseColWidth="10" defaultColWidth="9.140625" defaultRowHeight="14.25" x14ac:dyDescent="0.2"/>
  <cols>
    <col min="1" max="1" width="1.7109375" style="1" customWidth="1"/>
    <col min="2" max="2" width="9.140625" style="1"/>
    <col min="3" max="3" width="61.42578125" style="1" customWidth="1"/>
    <col min="4" max="4" width="3.28515625" style="1" customWidth="1"/>
    <col min="5" max="5" width="14.140625" style="4" customWidth="1"/>
    <col min="6" max="6" width="15.28515625" style="4" customWidth="1"/>
    <col min="7" max="7" width="11.85546875" style="4" customWidth="1"/>
    <col min="8" max="8" width="17.140625" style="4" customWidth="1"/>
    <col min="9" max="9" width="4.140625" style="4" customWidth="1"/>
    <col min="10" max="10" width="1.7109375" style="1" customWidth="1"/>
    <col min="11" max="11" width="16" style="1" hidden="1" customWidth="1"/>
    <col min="12" max="12" width="9.710937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2:14" ht="9.9499999999999993" customHeight="1" x14ac:dyDescent="0.2"/>
    <row r="2" spans="2:14" x14ac:dyDescent="0.2">
      <c r="B2" s="42" t="s">
        <v>32</v>
      </c>
      <c r="C2" s="43"/>
      <c r="D2" s="43"/>
      <c r="E2" s="43"/>
      <c r="F2" s="43"/>
      <c r="G2" s="43"/>
      <c r="H2" s="44"/>
      <c r="I2" s="11"/>
    </row>
    <row r="3" spans="2:14" ht="9.9499999999999993" customHeight="1" x14ac:dyDescent="0.2">
      <c r="I3" s="18"/>
    </row>
    <row r="4" spans="2:14" x14ac:dyDescent="0.2">
      <c r="B4" s="2" t="s">
        <v>0</v>
      </c>
      <c r="C4" s="52"/>
      <c r="D4" s="53"/>
      <c r="E4" s="53"/>
      <c r="F4" s="53"/>
      <c r="G4" s="53"/>
      <c r="H4" s="54"/>
      <c r="I4" s="15"/>
      <c r="K4" s="1">
        <f>COUNT(G14:G34)</f>
        <v>0</v>
      </c>
    </row>
    <row r="5" spans="2:14" x14ac:dyDescent="0.2">
      <c r="B5" s="2" t="s">
        <v>1</v>
      </c>
      <c r="C5" s="52"/>
      <c r="D5" s="53"/>
      <c r="E5" s="53"/>
      <c r="F5" s="53"/>
      <c r="G5" s="53"/>
      <c r="H5" s="54"/>
      <c r="I5" s="11"/>
      <c r="K5" s="1">
        <f>COUNT(F14:F34)</f>
        <v>21</v>
      </c>
    </row>
    <row r="6" spans="2:14" ht="9.9499999999999993" customHeight="1" x14ac:dyDescent="0.2">
      <c r="C6" s="3"/>
      <c r="I6" s="18"/>
    </row>
    <row r="7" spans="2:14" ht="45" customHeight="1" x14ac:dyDescent="0.2">
      <c r="B7" s="45" t="s">
        <v>2</v>
      </c>
      <c r="C7" s="46"/>
      <c r="D7" s="46"/>
      <c r="E7" s="46"/>
      <c r="F7" s="46"/>
      <c r="G7" s="46"/>
      <c r="H7" s="47"/>
      <c r="I7" s="19"/>
    </row>
    <row r="8" spans="2:14" ht="9.9499999999999993" customHeight="1" x14ac:dyDescent="0.2">
      <c r="C8" s="3"/>
      <c r="I8" s="18"/>
    </row>
    <row r="9" spans="2:14" ht="14.25" customHeight="1" x14ac:dyDescent="0.2">
      <c r="B9" s="58" t="s">
        <v>13</v>
      </c>
      <c r="C9" s="59"/>
      <c r="D9" s="59"/>
      <c r="E9" s="59"/>
      <c r="F9" s="59"/>
      <c r="G9" s="59"/>
      <c r="H9" s="60"/>
      <c r="I9" s="12"/>
    </row>
    <row r="10" spans="2:14" ht="14.25" customHeight="1" x14ac:dyDescent="0.2">
      <c r="B10" s="12"/>
      <c r="C10" s="12"/>
      <c r="D10" s="12"/>
      <c r="E10" s="12"/>
      <c r="F10" s="12"/>
      <c r="G10" s="12"/>
      <c r="H10" s="12"/>
      <c r="I10" s="12"/>
    </row>
    <row r="11" spans="2:14" ht="14.25" customHeight="1" x14ac:dyDescent="0.2">
      <c r="B11" s="57" t="s">
        <v>3</v>
      </c>
      <c r="C11" s="57"/>
      <c r="D11" s="5"/>
      <c r="E11" s="48" t="s">
        <v>28</v>
      </c>
      <c r="F11" s="55" t="s">
        <v>5</v>
      </c>
      <c r="G11" s="50" t="s">
        <v>4</v>
      </c>
      <c r="H11" s="50" t="s">
        <v>31</v>
      </c>
      <c r="I11" s="13"/>
    </row>
    <row r="12" spans="2:14" ht="51.75" customHeight="1" x14ac:dyDescent="0.2">
      <c r="B12" s="57"/>
      <c r="C12" s="57"/>
      <c r="D12" s="5"/>
      <c r="E12" s="49"/>
      <c r="F12" s="56"/>
      <c r="G12" s="51"/>
      <c r="H12" s="51"/>
      <c r="I12" s="13"/>
    </row>
    <row r="13" spans="2:14" ht="9.9499999999999993" customHeight="1" x14ac:dyDescent="0.2">
      <c r="C13" s="6"/>
      <c r="E13" s="7"/>
      <c r="F13" s="7"/>
      <c r="I13" s="18"/>
    </row>
    <row r="14" spans="2:14" ht="14.25" customHeight="1" x14ac:dyDescent="0.2">
      <c r="B14" s="27" t="s">
        <v>8</v>
      </c>
      <c r="C14" s="28"/>
      <c r="E14" s="24">
        <v>4</v>
      </c>
      <c r="F14" s="21">
        <v>295</v>
      </c>
      <c r="G14" s="25"/>
      <c r="H14" s="16">
        <f t="shared" ref="H14:H25" si="0">TRUNC(G14,2)*E14</f>
        <v>0</v>
      </c>
      <c r="I14" s="15"/>
      <c r="J14" s="8"/>
      <c r="K14" s="9"/>
      <c r="L14" s="8"/>
      <c r="N14" s="8"/>
    </row>
    <row r="15" spans="2:14" ht="14.25" customHeight="1" x14ac:dyDescent="0.2">
      <c r="B15" s="34" t="s">
        <v>12</v>
      </c>
      <c r="C15" s="35"/>
      <c r="E15" s="24">
        <v>4</v>
      </c>
      <c r="F15" s="21">
        <v>245</v>
      </c>
      <c r="G15" s="25"/>
      <c r="H15" s="16">
        <f>TRUNC(G15,2)*E15</f>
        <v>0</v>
      </c>
      <c r="I15" s="20"/>
      <c r="J15" s="8"/>
      <c r="K15" s="9"/>
      <c r="L15" s="8"/>
      <c r="N15" s="8"/>
    </row>
    <row r="16" spans="2:14" ht="14.25" customHeight="1" x14ac:dyDescent="0.2">
      <c r="B16" s="29" t="s">
        <v>30</v>
      </c>
      <c r="C16" s="30"/>
      <c r="E16" s="24">
        <v>1</v>
      </c>
      <c r="F16" s="21">
        <v>1620</v>
      </c>
      <c r="G16" s="25"/>
      <c r="H16" s="16">
        <f t="shared" si="0"/>
        <v>0</v>
      </c>
      <c r="I16" s="20"/>
      <c r="J16" s="8"/>
      <c r="K16" s="9"/>
      <c r="L16" s="8"/>
      <c r="N16" s="8"/>
    </row>
    <row r="17" spans="2:16" ht="14.25" customHeight="1" x14ac:dyDescent="0.2">
      <c r="B17" s="34" t="s">
        <v>15</v>
      </c>
      <c r="C17" s="35"/>
      <c r="E17" s="24">
        <v>8</v>
      </c>
      <c r="F17" s="21">
        <v>240</v>
      </c>
      <c r="G17" s="25"/>
      <c r="H17" s="16">
        <f t="shared" si="0"/>
        <v>0</v>
      </c>
      <c r="I17" s="20"/>
      <c r="J17" s="8"/>
      <c r="K17" s="9"/>
      <c r="L17" s="8"/>
      <c r="N17" s="8"/>
    </row>
    <row r="18" spans="2:16" ht="14.25" customHeight="1" x14ac:dyDescent="0.2">
      <c r="B18" s="34" t="s">
        <v>7</v>
      </c>
      <c r="C18" s="35"/>
      <c r="E18" s="24">
        <v>8</v>
      </c>
      <c r="F18" s="21">
        <v>25</v>
      </c>
      <c r="G18" s="25"/>
      <c r="H18" s="16">
        <f t="shared" si="0"/>
        <v>0</v>
      </c>
      <c r="I18" s="20"/>
      <c r="J18" s="8"/>
      <c r="K18" s="9"/>
      <c r="L18" s="8"/>
      <c r="N18" s="8"/>
      <c r="O18" s="36"/>
      <c r="P18" s="36"/>
    </row>
    <row r="19" spans="2:16" ht="14.25" customHeight="1" x14ac:dyDescent="0.2">
      <c r="B19" s="34" t="s">
        <v>6</v>
      </c>
      <c r="C19" s="35"/>
      <c r="D19" s="23"/>
      <c r="E19" s="24">
        <v>4</v>
      </c>
      <c r="F19" s="21">
        <v>210</v>
      </c>
      <c r="G19" s="25"/>
      <c r="H19" s="16">
        <f t="shared" si="0"/>
        <v>0</v>
      </c>
      <c r="I19" s="20"/>
      <c r="J19" s="8"/>
      <c r="K19" s="9"/>
      <c r="L19" s="8"/>
      <c r="N19" s="8"/>
    </row>
    <row r="20" spans="2:16" ht="14.25" customHeight="1" x14ac:dyDescent="0.2">
      <c r="B20" s="34" t="s">
        <v>9</v>
      </c>
      <c r="C20" s="35"/>
      <c r="D20" s="23"/>
      <c r="E20" s="24">
        <v>2</v>
      </c>
      <c r="F20" s="21">
        <v>315</v>
      </c>
      <c r="G20" s="25"/>
      <c r="H20" s="16">
        <f t="shared" si="0"/>
        <v>0</v>
      </c>
      <c r="I20" s="20"/>
      <c r="J20" s="8"/>
      <c r="K20" s="9"/>
      <c r="L20" s="8"/>
      <c r="N20" s="8"/>
    </row>
    <row r="21" spans="2:16" ht="14.25" customHeight="1" x14ac:dyDescent="0.2">
      <c r="B21" s="34" t="s">
        <v>10</v>
      </c>
      <c r="C21" s="35"/>
      <c r="E21" s="24">
        <v>2</v>
      </c>
      <c r="F21" s="21">
        <v>390</v>
      </c>
      <c r="G21" s="25"/>
      <c r="H21" s="16">
        <f t="shared" si="0"/>
        <v>0</v>
      </c>
      <c r="I21" s="20"/>
      <c r="J21" s="8"/>
      <c r="K21" s="9"/>
      <c r="L21" s="8"/>
      <c r="N21" s="8"/>
    </row>
    <row r="22" spans="2:16" ht="14.25" customHeight="1" x14ac:dyDescent="0.2">
      <c r="B22" s="34" t="s">
        <v>11</v>
      </c>
      <c r="C22" s="35"/>
      <c r="E22" s="24">
        <v>8</v>
      </c>
      <c r="F22" s="21">
        <v>460</v>
      </c>
      <c r="G22" s="25"/>
      <c r="H22" s="16">
        <f t="shared" si="0"/>
        <v>0</v>
      </c>
      <c r="I22" s="20"/>
      <c r="J22" s="8"/>
      <c r="K22" s="9"/>
      <c r="L22" s="8"/>
      <c r="N22" s="8"/>
    </row>
    <row r="23" spans="2:16" ht="14.25" customHeight="1" x14ac:dyDescent="0.2">
      <c r="B23" s="34" t="s">
        <v>29</v>
      </c>
      <c r="C23" s="35"/>
      <c r="E23" s="24">
        <v>7</v>
      </c>
      <c r="F23" s="21">
        <v>350</v>
      </c>
      <c r="G23" s="25"/>
      <c r="H23" s="16">
        <f t="shared" si="0"/>
        <v>0</v>
      </c>
      <c r="I23" s="20"/>
      <c r="J23" s="8"/>
      <c r="K23" s="9"/>
      <c r="L23" s="8"/>
      <c r="N23" s="8"/>
    </row>
    <row r="24" spans="2:16" ht="14.25" customHeight="1" x14ac:dyDescent="0.2">
      <c r="B24" s="34" t="s">
        <v>14</v>
      </c>
      <c r="C24" s="35"/>
      <c r="E24" s="24">
        <v>2</v>
      </c>
      <c r="F24" s="21">
        <v>270</v>
      </c>
      <c r="G24" s="25"/>
      <c r="H24" s="16">
        <f t="shared" si="0"/>
        <v>0</v>
      </c>
      <c r="I24" s="20"/>
      <c r="J24" s="8"/>
      <c r="K24" s="9"/>
      <c r="L24" s="8"/>
      <c r="N24" s="8"/>
    </row>
    <row r="25" spans="2:16" ht="14.25" customHeight="1" thickBot="1" x14ac:dyDescent="0.25">
      <c r="B25" s="37" t="s">
        <v>16</v>
      </c>
      <c r="C25" s="38"/>
      <c r="E25" s="24">
        <v>16</v>
      </c>
      <c r="F25" s="21">
        <v>115</v>
      </c>
      <c r="G25" s="25"/>
      <c r="H25" s="16">
        <f t="shared" si="0"/>
        <v>0</v>
      </c>
      <c r="I25" s="20"/>
      <c r="J25" s="8"/>
      <c r="K25" s="9"/>
      <c r="L25" s="8"/>
      <c r="N25" s="8"/>
    </row>
    <row r="26" spans="2:16" ht="14.25" customHeight="1" x14ac:dyDescent="0.2">
      <c r="B26" s="61" t="s">
        <v>19</v>
      </c>
      <c r="C26" s="62"/>
      <c r="E26" s="26">
        <v>3</v>
      </c>
      <c r="F26" s="21">
        <v>340</v>
      </c>
      <c r="G26" s="25"/>
      <c r="H26" s="16">
        <f>TRUNC(G26,2)*E26</f>
        <v>0</v>
      </c>
      <c r="I26" s="20"/>
      <c r="J26" s="8"/>
      <c r="K26" s="9"/>
      <c r="L26" s="8"/>
      <c r="N26" s="8"/>
    </row>
    <row r="27" spans="2:16" ht="14.25" customHeight="1" x14ac:dyDescent="0.2">
      <c r="B27" s="27" t="s">
        <v>20</v>
      </c>
      <c r="C27" s="28"/>
      <c r="E27" s="26">
        <v>1</v>
      </c>
      <c r="F27" s="21">
        <v>350</v>
      </c>
      <c r="G27" s="25"/>
      <c r="H27" s="16">
        <f t="shared" ref="H27:H28" si="1">TRUNC(G27,2)*E27</f>
        <v>0</v>
      </c>
      <c r="I27" s="20"/>
      <c r="J27" s="8"/>
      <c r="K27" s="9"/>
      <c r="L27" s="8"/>
      <c r="N27" s="8"/>
    </row>
    <row r="28" spans="2:16" ht="14.25" customHeight="1" thickBot="1" x14ac:dyDescent="0.25">
      <c r="B28" s="37" t="s">
        <v>21</v>
      </c>
      <c r="C28" s="38"/>
      <c r="E28" s="26">
        <v>1</v>
      </c>
      <c r="F28" s="21">
        <v>450</v>
      </c>
      <c r="G28" s="25"/>
      <c r="H28" s="16">
        <f t="shared" si="1"/>
        <v>0</v>
      </c>
      <c r="I28" s="20"/>
      <c r="J28" s="8"/>
      <c r="K28" s="9"/>
      <c r="L28" s="8"/>
      <c r="N28" s="8"/>
    </row>
    <row r="29" spans="2:16" ht="14.25" customHeight="1" x14ac:dyDescent="0.2">
      <c r="B29" s="61" t="s">
        <v>22</v>
      </c>
      <c r="C29" s="62"/>
      <c r="E29" s="24">
        <v>10</v>
      </c>
      <c r="F29" s="21">
        <v>550</v>
      </c>
      <c r="G29" s="25"/>
      <c r="H29" s="16">
        <f>TRUNC(G29,2)*E29</f>
        <v>0</v>
      </c>
      <c r="I29" s="20"/>
      <c r="J29" s="8"/>
      <c r="K29" s="9"/>
      <c r="L29" s="8"/>
      <c r="N29" s="8"/>
    </row>
    <row r="30" spans="2:16" ht="14.25" customHeight="1" thickBot="1" x14ac:dyDescent="0.25">
      <c r="B30" s="37" t="s">
        <v>23</v>
      </c>
      <c r="C30" s="38"/>
      <c r="E30" s="24">
        <v>29</v>
      </c>
      <c r="F30" s="21">
        <v>450</v>
      </c>
      <c r="G30" s="25"/>
      <c r="H30" s="16">
        <f t="shared" ref="H30" si="2">TRUNC(G30,2)*E30</f>
        <v>0</v>
      </c>
      <c r="I30" s="20"/>
      <c r="J30" s="8"/>
      <c r="K30" s="9"/>
      <c r="L30" s="8"/>
      <c r="N30" s="8"/>
    </row>
    <row r="31" spans="2:16" ht="14.25" customHeight="1" x14ac:dyDescent="0.2">
      <c r="B31" s="27" t="s">
        <v>24</v>
      </c>
      <c r="C31" s="28"/>
      <c r="E31" s="24">
        <v>2</v>
      </c>
      <c r="F31" s="21">
        <v>695</v>
      </c>
      <c r="G31" s="25"/>
      <c r="H31" s="16">
        <f>TRUNC(G31,2)*E31</f>
        <v>0</v>
      </c>
      <c r="I31" s="20"/>
      <c r="J31" s="8"/>
      <c r="K31" s="9"/>
      <c r="L31" s="8"/>
      <c r="N31" s="8"/>
    </row>
    <row r="32" spans="2:16" ht="14.25" customHeight="1" x14ac:dyDescent="0.2">
      <c r="B32" s="27" t="s">
        <v>25</v>
      </c>
      <c r="C32" s="28"/>
      <c r="E32" s="24">
        <v>8</v>
      </c>
      <c r="F32" s="21">
        <v>545</v>
      </c>
      <c r="G32" s="25"/>
      <c r="H32" s="16">
        <f t="shared" ref="H32:H34" si="3">TRUNC(G32,2)*E32</f>
        <v>0</v>
      </c>
      <c r="I32" s="20"/>
      <c r="J32" s="8"/>
      <c r="K32" s="9"/>
      <c r="L32" s="8"/>
      <c r="N32" s="8"/>
    </row>
    <row r="33" spans="2:14" ht="14.25" customHeight="1" x14ac:dyDescent="0.2">
      <c r="B33" s="27" t="s">
        <v>26</v>
      </c>
      <c r="C33" s="28"/>
      <c r="E33" s="24">
        <v>1</v>
      </c>
      <c r="F33" s="21">
        <v>400</v>
      </c>
      <c r="G33" s="25"/>
      <c r="H33" s="16">
        <f t="shared" si="3"/>
        <v>0</v>
      </c>
      <c r="I33" s="20"/>
      <c r="J33" s="8"/>
      <c r="K33" s="9"/>
      <c r="L33" s="8"/>
      <c r="N33" s="8"/>
    </row>
    <row r="34" spans="2:14" ht="14.25" customHeight="1" x14ac:dyDescent="0.2">
      <c r="B34" s="34" t="s">
        <v>27</v>
      </c>
      <c r="C34" s="35"/>
      <c r="E34" s="24">
        <v>3</v>
      </c>
      <c r="F34" s="21">
        <v>235</v>
      </c>
      <c r="G34" s="25"/>
      <c r="H34" s="16">
        <f t="shared" si="3"/>
        <v>0</v>
      </c>
      <c r="I34" s="20"/>
      <c r="J34" s="8"/>
      <c r="K34" s="9"/>
      <c r="L34" s="8"/>
      <c r="N34" s="8"/>
    </row>
    <row r="35" spans="2:14" x14ac:dyDescent="0.2">
      <c r="B35" s="11"/>
      <c r="C35" s="11"/>
      <c r="E35" s="39" t="s">
        <v>18</v>
      </c>
      <c r="F35" s="40"/>
      <c r="G35" s="41"/>
      <c r="H35" s="10" t="str">
        <f>IF(K4=K5,SUM(H14:H34),"FALTAN IMPORTES")</f>
        <v>FALTAN IMPORTES</v>
      </c>
      <c r="I35" s="15"/>
    </row>
    <row r="36" spans="2:14" x14ac:dyDescent="0.2">
      <c r="B36" s="11"/>
      <c r="C36" s="11"/>
      <c r="E36" s="31" t="s">
        <v>17</v>
      </c>
      <c r="F36" s="32"/>
      <c r="G36" s="33"/>
      <c r="H36" s="22">
        <v>43885</v>
      </c>
      <c r="I36" s="17"/>
    </row>
    <row r="37" spans="2:14" x14ac:dyDescent="0.2">
      <c r="E37" s="14"/>
      <c r="F37" s="14"/>
      <c r="G37" s="14"/>
      <c r="H37" s="17"/>
      <c r="I37" s="17"/>
    </row>
  </sheetData>
  <sheetProtection password="CC2F" sheet="1" objects="1" scenarios="1" selectLockedCells="1"/>
  <mergeCells count="34">
    <mergeCell ref="B17:C17"/>
    <mergeCell ref="B20:C20"/>
    <mergeCell ref="B19:C19"/>
    <mergeCell ref="B29:C29"/>
    <mergeCell ref="B30:C30"/>
    <mergeCell ref="B26:C26"/>
    <mergeCell ref="B27:C27"/>
    <mergeCell ref="B28:C28"/>
    <mergeCell ref="B2:H2"/>
    <mergeCell ref="B7:H7"/>
    <mergeCell ref="E11:E12"/>
    <mergeCell ref="G11:G12"/>
    <mergeCell ref="H11:H12"/>
    <mergeCell ref="C4:H4"/>
    <mergeCell ref="C5:H5"/>
    <mergeCell ref="F11:F12"/>
    <mergeCell ref="B11:C12"/>
    <mergeCell ref="B9:H9"/>
    <mergeCell ref="B14:C14"/>
    <mergeCell ref="B16:C16"/>
    <mergeCell ref="E36:G36"/>
    <mergeCell ref="B18:C18"/>
    <mergeCell ref="O18:P18"/>
    <mergeCell ref="B25:C25"/>
    <mergeCell ref="E35:G35"/>
    <mergeCell ref="B23:C23"/>
    <mergeCell ref="B24:C24"/>
    <mergeCell ref="B21:C21"/>
    <mergeCell ref="B22:C22"/>
    <mergeCell ref="B34:C34"/>
    <mergeCell ref="B31:C31"/>
    <mergeCell ref="B32:C32"/>
    <mergeCell ref="B33:C33"/>
    <mergeCell ref="B15:C15"/>
  </mergeCells>
  <conditionalFormatting sqref="C4:C5 G31:G34 G14:G25">
    <cfRule type="cellIs" dxfId="2" priority="19" operator="equal">
      <formula>""</formula>
    </cfRule>
  </conditionalFormatting>
  <conditionalFormatting sqref="G29:G30">
    <cfRule type="cellIs" dxfId="1" priority="2" operator="equal">
      <formula>""</formula>
    </cfRule>
  </conditionalFormatting>
  <conditionalFormatting sqref="G26:G28">
    <cfRule type="cellIs" dxfId="0" priority="3" operator="equal">
      <formula>""</formula>
    </cfRule>
  </conditionalFormatting>
  <dataValidations count="3">
    <dataValidation type="whole" operator="lessThan" allowBlank="1" showInputMessage="1" showErrorMessage="1" error="ERROR" sqref="H35:I35">
      <formula1>H36</formula1>
    </dataValidation>
    <dataValidation type="decimal" allowBlank="1" showInputMessage="1" showErrorMessage="1" errorTitle="Valor No Válido" error="El importe debe estar entre 0 y el valor máximo." sqref="G26:G34">
      <formula1>0.001</formula1>
      <formula2>F26</formula2>
    </dataValidation>
    <dataValidation type="decimal" allowBlank="1" showInputMessage="1" showErrorMessage="1" errorTitle="Valor No Válido" error="El importe debe estar entre 0 y el valor máximo" sqref="G14:G16 G17:G25">
      <formula1>0.001</formula1>
      <formula2>F14</formula2>
    </dataValidation>
  </dataValidations>
  <printOptions horizontalCentered="1"/>
  <pageMargins left="0.51181102362204722" right="0.51181102362204722" top="1.3779527559055118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VEIASA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Cano, Javier</dc:creator>
  <cp:lastModifiedBy>Alonso Castillo, Pablo</cp:lastModifiedBy>
  <cp:lastPrinted>2025-07-15T09:18:04Z</cp:lastPrinted>
  <dcterms:created xsi:type="dcterms:W3CDTF">2021-02-18T11:13:13Z</dcterms:created>
  <dcterms:modified xsi:type="dcterms:W3CDTF">2025-07-31T11:46:02Z</dcterms:modified>
</cp:coreProperties>
</file>