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195" windowWidth="10935" windowHeight="12435"/>
  </bookViews>
  <sheets>
    <sheet name="Hoja1" sheetId="1" r:id="rId1"/>
    <sheet name="Hoja2" sheetId="2" r:id="rId2"/>
  </sheets>
  <definedNames>
    <definedName name="_xlnm.Print_Area" localSheetId="0">Hoja1!$B$1:$AB$116</definedName>
  </definedNames>
  <calcPr calcId="145621"/>
</workbook>
</file>

<file path=xl/calcChain.xml><?xml version="1.0" encoding="utf-8"?>
<calcChain xmlns="http://schemas.openxmlformats.org/spreadsheetml/2006/main">
  <c r="W21" i="1" l="1"/>
  <c r="W19" i="1" s="1"/>
  <c r="X113" i="1" l="1"/>
  <c r="X114" i="1"/>
  <c r="X95" i="1" l="1"/>
  <c r="X83" i="1"/>
  <c r="X84" i="1"/>
  <c r="X85" i="1"/>
  <c r="X86" i="1"/>
  <c r="X87" i="1"/>
  <c r="X88" i="1"/>
  <c r="X89" i="1"/>
  <c r="X90" i="1"/>
  <c r="X91" i="1"/>
  <c r="X92" i="1"/>
  <c r="X93" i="1"/>
  <c r="X94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82" i="1"/>
  <c r="X79" i="1" l="1"/>
  <c r="W74" i="1"/>
</calcChain>
</file>

<file path=xl/sharedStrings.xml><?xml version="1.0" encoding="utf-8"?>
<sst xmlns="http://schemas.openxmlformats.org/spreadsheetml/2006/main" count="708" uniqueCount="160">
  <si>
    <t>EXCEL DE OFERTA</t>
  </si>
  <si>
    <t>D/Dª</t>
  </si>
  <si>
    <t>, con D.N.I. nº.</t>
  </si>
  <si>
    <t>y domicilio en calle</t>
  </si>
  <si>
    <t>actuando en nombre y representación de</t>
  </si>
  <si>
    <t>, entidad con domicilio en</t>
  </si>
  <si>
    <t>y  C.I.F.</t>
  </si>
  <si>
    <t>, en relación con el procedimiento de adjudicación por VERIFICACIONES INDUSTRIALES DE ANDALUCÍA, S.A., del contrato:</t>
  </si>
  <si>
    <t>Título:</t>
  </si>
  <si>
    <t xml:space="preserve">Número de expediente: </t>
  </si>
  <si>
    <t>Centro</t>
  </si>
  <si>
    <t xml:space="preserve">OFICINAS CENTRALES </t>
  </si>
  <si>
    <t xml:space="preserve">I.T.V. HUERCAL- ALMERIA   </t>
  </si>
  <si>
    <t xml:space="preserve">I.T.V. ALBOX    </t>
  </si>
  <si>
    <t>I.T.V. BERJA</t>
  </si>
  <si>
    <t xml:space="preserve">I.T.V. VERA      </t>
  </si>
  <si>
    <t xml:space="preserve">I.T.V. VELEZ RUBIO       </t>
  </si>
  <si>
    <t xml:space="preserve">I.T.V. VICAR        </t>
  </si>
  <si>
    <t xml:space="preserve">I.T.V. HUERCAL ALMERIA   (ZAMARULA)     </t>
  </si>
  <si>
    <t xml:space="preserve">I.T.V. NIJAR      </t>
  </si>
  <si>
    <t>I.T.V. LAS TRES VILLAS</t>
  </si>
  <si>
    <t xml:space="preserve">I.T.V.  SAN FERNANDO       </t>
  </si>
  <si>
    <t xml:space="preserve">I.T.V.  VILLAMARTIN       </t>
  </si>
  <si>
    <t xml:space="preserve">I.T.V.  JEREZ DE LA FRONTERA       </t>
  </si>
  <si>
    <t xml:space="preserve">I.T.V.  CHIPIONA        </t>
  </si>
  <si>
    <t xml:space="preserve">I.T.V.  ALGECIRAS         </t>
  </si>
  <si>
    <t xml:space="preserve">I.T.V.  CADIZ         </t>
  </si>
  <si>
    <t xml:space="preserve">I.T.V.  POZOBLANCO            </t>
  </si>
  <si>
    <t xml:space="preserve">I.T.V.  BAENA             </t>
  </si>
  <si>
    <t xml:space="preserve">I.T.V.  LUCENA               </t>
  </si>
  <si>
    <t xml:space="preserve">I.T.V.  PRIEGO DE CORDOBA                </t>
  </si>
  <si>
    <t xml:space="preserve">I.T.V.  PUENTE GENIL                 </t>
  </si>
  <si>
    <t xml:space="preserve">I.T.V.  MONTORO                 </t>
  </si>
  <si>
    <t xml:space="preserve">I.T.V.  GRANADA                  </t>
  </si>
  <si>
    <t xml:space="preserve">I.T.V.  BAZA                   </t>
  </si>
  <si>
    <t xml:space="preserve">I.T.V.  LOJA                    </t>
  </si>
  <si>
    <t xml:space="preserve">I.T.V.  HUESCAR                    </t>
  </si>
  <si>
    <t xml:space="preserve">I.T.V.  MOTRIL                     </t>
  </si>
  <si>
    <t xml:space="preserve">I.T.V.  PELIGROS                      </t>
  </si>
  <si>
    <t xml:space="preserve">I.T.V.  LAS GABIAS                       </t>
  </si>
  <si>
    <t xml:space="preserve">I.T.V.  ORGIVA                       </t>
  </si>
  <si>
    <t xml:space="preserve">I.T.V.  HUELVA                       </t>
  </si>
  <si>
    <t xml:space="preserve">I.T.V.  THARSIS                       </t>
  </si>
  <si>
    <t xml:space="preserve">I.T.V.  LA PALMA DEL CONDADO                      </t>
  </si>
  <si>
    <t xml:space="preserve">I.T.V.  ZALAMEA LA REAL                       </t>
  </si>
  <si>
    <t xml:space="preserve">I.T.V.  SAN JUAN DEL PUERTO </t>
  </si>
  <si>
    <t xml:space="preserve">I.T.V.  GALAROZA                        </t>
  </si>
  <si>
    <t xml:space="preserve">I.T.V.  JAEN     </t>
  </si>
  <si>
    <t xml:space="preserve">I.T.V.  UBEDA                         </t>
  </si>
  <si>
    <t xml:space="preserve">I.T.V.  BEAS DE SEGURA                          </t>
  </si>
  <si>
    <t xml:space="preserve">I.T.V.  ALCALA LA REAL                           </t>
  </si>
  <si>
    <t xml:space="preserve">I.T.V.  GUARROMAN                           </t>
  </si>
  <si>
    <t>I.T.V. EL PALO</t>
  </si>
  <si>
    <t>I.T.V. OSUNA</t>
  </si>
  <si>
    <t>I.T.V. UTRERA</t>
  </si>
  <si>
    <t>I.T.V. CARMONA</t>
  </si>
  <si>
    <t>I.T.V. CAZALLA DE LA SIERRA</t>
  </si>
  <si>
    <t>I.T.V. ECIJA</t>
  </si>
  <si>
    <t>I.T.V. GELVES</t>
  </si>
  <si>
    <t>I.T.V. RINCONADA</t>
  </si>
  <si>
    <t>I.T.V. ALCALA DE GUADAIRA</t>
  </si>
  <si>
    <t>I.T.V. SEVILLA</t>
  </si>
  <si>
    <t>I.T.V. LEBRIJA</t>
  </si>
  <si>
    <t>I.T.V. MORON DE LA FRONTERA</t>
  </si>
  <si>
    <t>I.T.V. SANLUCAR LA MAYOR</t>
  </si>
  <si>
    <t>LABORATORIO METROLOGICO ALMERIA</t>
  </si>
  <si>
    <t>LABORATORIO METROLOGICO CADIZ</t>
  </si>
  <si>
    <t>LABORATORIO METROLOGICO CORDOBA</t>
  </si>
  <si>
    <t>LABORATORIO METROLOGICO GRANADA</t>
  </si>
  <si>
    <t>LABORATORIO METROLOGICO HUELVA</t>
  </si>
  <si>
    <t>LABORATORIO METROLOGICO JAEN</t>
  </si>
  <si>
    <t>LABORATORIO METROLOGICO MALAGA</t>
  </si>
  <si>
    <t>LABORATORIO METROLOGICO SEVILLA</t>
  </si>
  <si>
    <t>01</t>
  </si>
  <si>
    <t>SERVICIO DE SUSCRIPCIÓN DE PÓLIZA DE SEGURO DE DAÑOS MATERIALES  PARA VERIFICACIONES INDUSTRIALES DE ANDALUCIA S.A.</t>
  </si>
  <si>
    <t>02</t>
  </si>
  <si>
    <t>CONCEPTO</t>
  </si>
  <si>
    <t>03</t>
  </si>
  <si>
    <t>IMPORTE OFERTADO (C)</t>
  </si>
  <si>
    <t>AUMENTO DEL LÍMITE MÁXIMO DE INDEMNIZACIÓN POR SINIESTRO (02=C-B)</t>
  </si>
  <si>
    <t>Bienes temporalmente desplazados</t>
  </si>
  <si>
    <t xml:space="preserve">Gastos ocasionados por las medidas adoptadas </t>
  </si>
  <si>
    <t>Gastos de Extinción de Incendio</t>
  </si>
  <si>
    <t>Gastos de desescombro y de extracción de lodos</t>
  </si>
  <si>
    <t xml:space="preserve">Daños eléctricos </t>
  </si>
  <si>
    <t>Avería de Maquinaria (daños internos)</t>
  </si>
  <si>
    <t>Equipos Electrónicos</t>
  </si>
  <si>
    <t>Maquinaria y/o materias primas de procedencia extranjera</t>
  </si>
  <si>
    <t>Gastos para la obtención de permisos y/o licencias</t>
  </si>
  <si>
    <t>Honorarios Profesionales</t>
  </si>
  <si>
    <t>Gastos de reposición de archivos, ficheros, planos</t>
  </si>
  <si>
    <t>Bienes propiedad de empleados</t>
  </si>
  <si>
    <t>Bienes propiedad de empleados, sublímite por empleado</t>
  </si>
  <si>
    <t>Robo y Expoliación Valor Total del 100 %.</t>
  </si>
  <si>
    <t>Robo y expoliación de metálicos, valores y análogos</t>
  </si>
  <si>
    <t>Infidelidad de empleados, a primer riesgo.</t>
  </si>
  <si>
    <t>Expoliación de transportadores de fondo, a primer riesgo.</t>
  </si>
  <si>
    <t>Desperfecto por robo</t>
  </si>
  <si>
    <t xml:space="preserve">Efectivo fuera de Caja Fuerte </t>
  </si>
  <si>
    <t xml:space="preserve">Efectivo dentro de Caja Fuerte </t>
  </si>
  <si>
    <t>Portadores externos y recuperación de datos</t>
  </si>
  <si>
    <t>Rotura de  cualquier tipo y naturaleza de cristales y rótulos</t>
  </si>
  <si>
    <t>Derrame de líquidos</t>
  </si>
  <si>
    <t>Vehículos propios en Reposo propiedad del asegurado</t>
  </si>
  <si>
    <t>Bienes del asegurado en poder de terceros</t>
  </si>
  <si>
    <t>Obras menores</t>
  </si>
  <si>
    <t>Daños estéticos</t>
  </si>
  <si>
    <t>NOTA:</t>
  </si>
  <si>
    <t>Los importes ofertados se indicarán con dos decimales como máximo.</t>
  </si>
  <si>
    <t>04</t>
  </si>
  <si>
    <t>REDUCCIÓN DE FRANQUICIAS (04=G-H)</t>
  </si>
  <si>
    <t>PROMEDIO DEL AUMENTO DE LOS LÍMITES DE INDEMNIZACIÓN A PRIMER RIESGO [03=media aritmética(F)]</t>
  </si>
  <si>
    <t>LÍMITE MÁXIMO DE INDEMNIZACIÓN (B)</t>
  </si>
  <si>
    <t>LÍMITE INDEMNIZACIÓN
(D)</t>
  </si>
  <si>
    <t>LÍMITE DE INDEMNIZACIÓN OFERTADO
(E)</t>
  </si>
  <si>
    <t>FRANQUICIA MÁXIMA (G)</t>
  </si>
  <si>
    <t>FRANQUICIA OFERTADA (H)</t>
  </si>
  <si>
    <t>Oferta (A)</t>
  </si>
  <si>
    <t>% DIFERENCIA
(F=(E/D)-1)</t>
  </si>
  <si>
    <t>REDUCCIÓN (G-H)</t>
  </si>
  <si>
    <t>IMPORTE TOTAL ANUAL OFERTADO DE LA PÓLIZA DE DAÑOS MATERIALES A TODO RIESGO. (ƩA)</t>
  </si>
  <si>
    <t>Límite máximo de indemnización por siniestro</t>
  </si>
  <si>
    <r>
      <rPr>
        <b/>
        <sz val="10.5"/>
        <color theme="1"/>
        <rFont val="Source Sans Pro"/>
        <family val="2"/>
      </rPr>
      <t>04.01</t>
    </r>
    <r>
      <rPr>
        <sz val="10.5"/>
        <color theme="1"/>
        <rFont val="Source Sans Pro"/>
        <family val="2"/>
      </rPr>
      <t xml:space="preserve"> Franquicia General</t>
    </r>
  </si>
  <si>
    <r>
      <rPr>
        <b/>
        <sz val="10.5"/>
        <color theme="1"/>
        <rFont val="Source Sans Pro"/>
        <family val="2"/>
      </rPr>
      <t>04.02</t>
    </r>
    <r>
      <rPr>
        <sz val="10.5"/>
        <color theme="1"/>
        <rFont val="Source Sans Pro"/>
        <family val="2"/>
      </rPr>
      <t xml:space="preserve"> Franquicia Maquinaria y Equipos Electrónicos</t>
    </r>
  </si>
  <si>
    <t>CR050-25-052</t>
  </si>
  <si>
    <r>
      <t xml:space="preserve">IMPORTE TOTAL OFERTADO A 3 AÑOS DE LA PÓLIZA DE DAÑOS MATERIALES A TODO RIESGO. (01=2*ƩA) </t>
    </r>
    <r>
      <rPr>
        <b/>
        <sz val="10.5"/>
        <color rgb="FFFF0000"/>
        <rFont val="Source Sans Pro"/>
        <family val="2"/>
      </rPr>
      <t>NO SE PODRÁ SUPERAR EL IMPORTE DE LICITACIÓN (285.000,00 €)</t>
    </r>
  </si>
  <si>
    <t xml:space="preserve">I.T.V.  PUERTO REAL          </t>
  </si>
  <si>
    <t xml:space="preserve">I.T.V.  CORDOBA 1 </t>
  </si>
  <si>
    <t xml:space="preserve">I.T.V.  PEÑARROYA – PUEBLONUEVO              </t>
  </si>
  <si>
    <t>I.T.V.  CORDOBA 2 (ANTIGUA CORDOBA 2)</t>
  </si>
  <si>
    <t xml:space="preserve">I.T.V.  CORDOBA 2               </t>
  </si>
  <si>
    <t xml:space="preserve">I.T.V. PALMA DEL RIO </t>
  </si>
  <si>
    <t xml:space="preserve">I.T.V.  GUADIX                    </t>
  </si>
  <si>
    <t xml:space="preserve">I.T.V.  LEPE                </t>
  </si>
  <si>
    <t xml:space="preserve">I.T.V.  QUESADA                            </t>
  </si>
  <si>
    <t xml:space="preserve">I.T.V.  ANDUJAR                            </t>
  </si>
  <si>
    <t xml:space="preserve">I.T.V.  MARTOS                            </t>
  </si>
  <si>
    <t xml:space="preserve">I.T.V.  ALGARROBO </t>
  </si>
  <si>
    <t xml:space="preserve">I.T.V.  RONDA                            </t>
  </si>
  <si>
    <t xml:space="preserve">I.T.V.  ANTEQUERA                            </t>
  </si>
  <si>
    <t xml:space="preserve">I.T.V.  ESTEPONA                            </t>
  </si>
  <si>
    <t>I.T.V. GUADALHORCE</t>
  </si>
  <si>
    <t>I.T.V.  MARBELLA</t>
  </si>
  <si>
    <t>I.T.V.  EL VISO</t>
  </si>
  <si>
    <t>I.T.V.  MIJAS</t>
  </si>
  <si>
    <t>LABORATORIO CENTRAL</t>
  </si>
  <si>
    <t>I.T.V. MOVIL MIXTA JEREZ</t>
  </si>
  <si>
    <t>I.T.V. MOVIL MIXTA CORDOBA 2</t>
  </si>
  <si>
    <t>I.T.V. MOVIL MIXTA LUCENA</t>
  </si>
  <si>
    <t>I.T.V. MOVIL MIXTA BAZA</t>
  </si>
  <si>
    <r>
      <t xml:space="preserve">I.T.V. MOVIL MIXTA </t>
    </r>
    <r>
      <rPr>
        <sz val="10.5"/>
        <color theme="1"/>
        <rFont val="Source Sans Pro"/>
        <family val="2"/>
      </rPr>
      <t>GRANADA</t>
    </r>
    <r>
      <rPr>
        <sz val="10.5"/>
        <color rgb="FF000000"/>
        <rFont val="Source Sans Pro"/>
        <family val="2"/>
      </rPr>
      <t xml:space="preserve">  </t>
    </r>
  </si>
  <si>
    <t xml:space="preserve">I.T.V. MOVIL MIXTA LOJA   </t>
  </si>
  <si>
    <t>I.T.V. MOVIL MIXTA LA PALMA</t>
  </si>
  <si>
    <t>I.T.V. MOVIL MIXTA JAEN</t>
  </si>
  <si>
    <t>I.T.V. MOVIL MIXTA UBEDA</t>
  </si>
  <si>
    <t xml:space="preserve">I.T.V. MOVIL MIXTA ANTEQUERA   </t>
  </si>
  <si>
    <t>I.T.V. MOVIL MIXTA GUADALHORCE</t>
  </si>
  <si>
    <t xml:space="preserve">I.T.V. MOVIL MIXTA CARMONA    </t>
  </si>
  <si>
    <t>I.T.V. MOVIL MIXTA MORÓN</t>
  </si>
  <si>
    <t>I.T.V. MOVIL URBANA SEVILLA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</si>
</sst>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Lote &quot;00"/>
    <numFmt numFmtId="165" formatCode="#,##0.00\ &quot;€&quot;"/>
  </numFmts>
  <fonts count="11" x14ac:knownFonts="1">
    <font>
      <sz val="11"/>
      <color theme="1"/>
      <name val="NewsGotT"/>
      <family val="2"/>
    </font>
    <font>
      <sz val="11"/>
      <color theme="1"/>
      <name val="NewsGotT"/>
      <family val="2"/>
    </font>
    <font>
      <b/>
      <sz val="10.5"/>
      <color theme="1"/>
      <name val="Source Sans Pro"/>
      <family val="2"/>
    </font>
    <font>
      <sz val="10.5"/>
      <color theme="1"/>
      <name val="Source Sans Pro"/>
      <family val="2"/>
    </font>
    <font>
      <b/>
      <sz val="10.5"/>
      <color theme="3"/>
      <name val="Source Sans Pro"/>
      <family val="2"/>
    </font>
    <font>
      <b/>
      <sz val="10.5"/>
      <color rgb="FFFF0000"/>
      <name val="Source Sans Pro"/>
      <family val="2"/>
    </font>
    <font>
      <sz val="10.5"/>
      <color rgb="FFFF0000"/>
      <name val="Source Sans Pro"/>
      <family val="2"/>
    </font>
    <font>
      <b/>
      <sz val="10.5"/>
      <name val="Source Sans Pro"/>
      <family val="2"/>
    </font>
    <font>
      <b/>
      <sz val="10.5"/>
      <color theme="0"/>
      <name val="Source Sans Pro"/>
      <family val="2"/>
    </font>
    <font>
      <sz val="10.5"/>
      <name val="Source Sans Pro"/>
      <family val="2"/>
    </font>
    <font>
      <sz val="10.5"/>
      <color rgb="FF00000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49" fontId="7" fillId="6" borderId="10" xfId="0" applyNumberFormat="1" applyFont="1" applyFill="1" applyBorder="1" applyAlignment="1">
      <alignment horizontal="center" vertical="center" shrinkToFit="1"/>
    </xf>
    <xf numFmtId="49" fontId="8" fillId="5" borderId="0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4" fontId="3" fillId="0" borderId="0" xfId="0" applyNumberFormat="1" applyFont="1" applyAlignment="1">
      <alignment vertical="center" shrinkToFit="1"/>
    </xf>
    <xf numFmtId="9" fontId="3" fillId="0" borderId="0" xfId="0" applyNumberFormat="1" applyFont="1" applyAlignment="1">
      <alignment vertical="center" shrinkToFit="1"/>
    </xf>
    <xf numFmtId="0" fontId="10" fillId="0" borderId="0" xfId="0" applyFont="1" applyBorder="1" applyAlignment="1">
      <alignment horizontal="justify" vertical="center"/>
    </xf>
    <xf numFmtId="4" fontId="10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/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165" fontId="3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2" fillId="6" borderId="11" xfId="0" applyFont="1" applyFill="1" applyBorder="1" applyAlignment="1">
      <alignment horizontal="left" vertical="center" shrinkToFit="1"/>
    </xf>
    <xf numFmtId="0" fontId="2" fillId="6" borderId="12" xfId="0" applyFont="1" applyFill="1" applyBorder="1" applyAlignment="1">
      <alignment horizontal="left" vertical="center" shrinkToFit="1"/>
    </xf>
    <xf numFmtId="0" fontId="2" fillId="6" borderId="13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center" vertical="center" shrinkToFit="1"/>
    </xf>
    <xf numFmtId="165" fontId="9" fillId="0" borderId="10" xfId="0" applyNumberFormat="1" applyFont="1" applyBorder="1" applyAlignment="1">
      <alignment horizontal="center" vertical="center" shrinkToFit="1"/>
    </xf>
    <xf numFmtId="165" fontId="9" fillId="0" borderId="10" xfId="0" applyNumberFormat="1" applyFont="1" applyBorder="1" applyAlignment="1" applyProtection="1">
      <alignment horizontal="center" vertical="center" shrinkToFit="1"/>
      <protection locked="0"/>
    </xf>
    <xf numFmtId="2" fontId="7" fillId="0" borderId="10" xfId="0" applyNumberFormat="1" applyFont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shrinkToFit="1"/>
    </xf>
    <xf numFmtId="10" fontId="9" fillId="0" borderId="10" xfId="0" applyNumberFormat="1" applyFont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wrapText="1" shrinkToFit="1"/>
    </xf>
    <xf numFmtId="10" fontId="7" fillId="6" borderId="10" xfId="0" applyNumberFormat="1" applyFont="1" applyFill="1" applyBorder="1" applyAlignment="1">
      <alignment horizontal="center" vertical="center" shrinkToFit="1"/>
    </xf>
    <xf numFmtId="0" fontId="7" fillId="6" borderId="10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7" fillId="2" borderId="10" xfId="0" applyFont="1" applyFill="1" applyBorder="1" applyAlignment="1">
      <alignment horizontal="left" vertical="center" shrinkToFit="1"/>
    </xf>
    <xf numFmtId="165" fontId="9" fillId="2" borderId="10" xfId="0" applyNumberFormat="1" applyFont="1" applyFill="1" applyBorder="1" applyAlignment="1">
      <alignment horizontal="center" vertical="center" shrinkToFit="1"/>
    </xf>
    <xf numFmtId="165" fontId="7" fillId="6" borderId="10" xfId="0" applyNumberFormat="1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164" fontId="3" fillId="3" borderId="8" xfId="0" applyNumberFormat="1" applyFont="1" applyFill="1" applyBorder="1" applyAlignment="1">
      <alignment horizontal="left" vertical="center" shrinkToFit="1"/>
    </xf>
    <xf numFmtId="164" fontId="3" fillId="3" borderId="4" xfId="0" applyNumberFormat="1" applyFont="1" applyFill="1" applyBorder="1" applyAlignment="1">
      <alignment horizontal="left" vertical="center" shrinkToFit="1"/>
    </xf>
    <xf numFmtId="164" fontId="3" fillId="3" borderId="9" xfId="0" applyNumberFormat="1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9" fontId="9" fillId="0" borderId="10" xfId="1" applyFont="1" applyBorder="1" applyAlignment="1">
      <alignment horizontal="center" vertical="center" shrinkToFit="1"/>
    </xf>
    <xf numFmtId="0" fontId="7" fillId="6" borderId="11" xfId="0" applyFont="1" applyFill="1" applyBorder="1" applyAlignment="1">
      <alignment horizontal="left" vertical="center" wrapText="1"/>
    </xf>
    <xf numFmtId="0" fontId="7" fillId="6" borderId="12" xfId="0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left" vertical="center" wrapText="1"/>
    </xf>
    <xf numFmtId="165" fontId="7" fillId="6" borderId="11" xfId="0" applyNumberFormat="1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</cellXfs>
  <cellStyles count="2">
    <cellStyle name="Normal" xfId="0" builtinId="0"/>
    <cellStyle name="Porcentaje" xfId="1" builtinId="5"/>
  </cellStyles>
  <dxfs count="3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ont>
        <color theme="0" tint="-4.9989318521683403E-2"/>
      </font>
      <fill>
        <patternFill>
          <bgColor theme="0"/>
        </patternFill>
      </fill>
    </dxf>
    <dxf>
      <fill>
        <patternFill>
          <bgColor rgb="FFFFC000"/>
        </patternFill>
      </fill>
    </dxf>
    <dxf>
      <font>
        <color theme="0" tint="-4.9989318521683403E-2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E114"/>
  <sheetViews>
    <sheetView showGridLines="0" tabSelected="1" view="pageBreakPreview" zoomScale="130" zoomScaleNormal="100" zoomScaleSheetLayoutView="130" workbookViewId="0">
      <pane ySplit="15" topLeftCell="A16" activePane="bottomLeft" state="frozen"/>
      <selection pane="bottomLeft" activeCell="S97" sqref="S97:V97"/>
    </sheetView>
  </sheetViews>
  <sheetFormatPr baseColWidth="10" defaultColWidth="11.42578125" defaultRowHeight="14.25" x14ac:dyDescent="0.2"/>
  <cols>
    <col min="1" max="1" width="11.42578125" style="1"/>
    <col min="2" max="2" width="1.7109375" style="1" customWidth="1"/>
    <col min="3" max="27" width="4.7109375" style="1" customWidth="1"/>
    <col min="28" max="28" width="1.7109375" style="1" customWidth="1"/>
    <col min="29" max="29" width="11.42578125" style="1"/>
    <col min="30" max="30" width="0" style="1" hidden="1" customWidth="1"/>
    <col min="31" max="31" width="12.7109375" style="1" hidden="1" customWidth="1"/>
    <col min="32" max="32" width="0" style="1" hidden="1" customWidth="1"/>
    <col min="33" max="16384" width="11.42578125" style="1"/>
  </cols>
  <sheetData>
    <row r="2" spans="3:27" x14ac:dyDescent="0.2">
      <c r="C2" s="61" t="s">
        <v>0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3"/>
    </row>
    <row r="4" spans="3:27" s="2" customFormat="1" x14ac:dyDescent="0.25">
      <c r="C4" s="1" t="s">
        <v>1</v>
      </c>
      <c r="D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  <c r="Q4" s="45" t="s">
        <v>2</v>
      </c>
      <c r="R4" s="45"/>
      <c r="S4" s="45"/>
      <c r="T4" s="46"/>
      <c r="U4" s="47"/>
      <c r="V4" s="47"/>
      <c r="W4" s="47"/>
      <c r="X4" s="47"/>
      <c r="Y4" s="47"/>
      <c r="Z4" s="47"/>
      <c r="AA4" s="48"/>
    </row>
    <row r="5" spans="3:27" s="2" customFormat="1" ht="5.0999999999999996" customHeight="1" x14ac:dyDescent="0.25">
      <c r="C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R5" s="4"/>
      <c r="S5" s="4"/>
      <c r="T5" s="5"/>
      <c r="U5" s="5"/>
      <c r="V5" s="5"/>
      <c r="W5" s="5"/>
      <c r="X5" s="5"/>
      <c r="Y5" s="5"/>
      <c r="Z5" s="5"/>
      <c r="AA5" s="5"/>
    </row>
    <row r="6" spans="3:27" s="2" customFormat="1" x14ac:dyDescent="0.25">
      <c r="C6" s="36" t="s">
        <v>3</v>
      </c>
      <c r="D6" s="36"/>
      <c r="E6" s="37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3"/>
    </row>
    <row r="7" spans="3:27" s="2" customFormat="1" ht="5.0999999999999996" customHeight="1" x14ac:dyDescent="0.25"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5"/>
      <c r="U7" s="5"/>
      <c r="V7" s="5"/>
      <c r="W7" s="5"/>
      <c r="X7" s="5"/>
      <c r="Y7" s="5"/>
      <c r="Z7" s="5"/>
      <c r="AA7" s="5"/>
    </row>
    <row r="8" spans="3:27" s="2" customFormat="1" x14ac:dyDescent="0.25">
      <c r="C8" s="36" t="s">
        <v>4</v>
      </c>
      <c r="D8" s="36"/>
      <c r="E8" s="36"/>
      <c r="F8" s="36"/>
      <c r="G8" s="36"/>
      <c r="H8" s="36"/>
      <c r="I8" s="37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40"/>
    </row>
    <row r="9" spans="3:27" s="2" customFormat="1" ht="5.0999999999999996" customHeight="1" x14ac:dyDescent="0.25">
      <c r="C9" s="1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4"/>
      <c r="R9" s="4"/>
      <c r="S9" s="4"/>
      <c r="T9" s="5"/>
      <c r="U9" s="5"/>
      <c r="V9" s="5"/>
      <c r="W9" s="5"/>
      <c r="X9" s="5"/>
      <c r="Y9" s="5"/>
      <c r="Z9" s="5"/>
      <c r="AA9" s="5"/>
    </row>
    <row r="10" spans="3:27" s="2" customFormat="1" x14ac:dyDescent="0.25">
      <c r="C10" s="15" t="s">
        <v>5</v>
      </c>
      <c r="D10" s="15"/>
      <c r="E10" s="15"/>
      <c r="F10" s="15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  <c r="T10" s="44" t="s">
        <v>6</v>
      </c>
      <c r="U10" s="44"/>
      <c r="V10" s="38"/>
      <c r="W10" s="39"/>
      <c r="X10" s="39"/>
      <c r="Y10" s="39"/>
      <c r="Z10" s="39"/>
      <c r="AA10" s="40"/>
    </row>
    <row r="11" spans="3:27" s="2" customFormat="1" ht="5.0999999999999996" customHeight="1" x14ac:dyDescent="0.25">
      <c r="C11" s="1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4"/>
      <c r="R11" s="4"/>
      <c r="S11" s="4"/>
      <c r="T11" s="5"/>
      <c r="U11" s="5"/>
      <c r="V11" s="5"/>
      <c r="W11" s="5"/>
      <c r="X11" s="5"/>
      <c r="Y11" s="5"/>
      <c r="Z11" s="5"/>
      <c r="AA11" s="5"/>
    </row>
    <row r="12" spans="3:27" x14ac:dyDescent="0.2">
      <c r="C12" s="15" t="s">
        <v>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3:27" s="2" customFormat="1" ht="5.0999999999999996" customHeight="1" x14ac:dyDescent="0.25">
      <c r="C13" s="1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4"/>
      <c r="R13" s="4"/>
      <c r="S13" s="4"/>
      <c r="T13" s="5"/>
      <c r="U13" s="5"/>
      <c r="V13" s="5"/>
      <c r="W13" s="5"/>
      <c r="X13" s="5"/>
      <c r="Y13" s="5"/>
      <c r="Z13" s="5"/>
      <c r="AA13" s="5"/>
    </row>
    <row r="14" spans="3:27" x14ac:dyDescent="0.2">
      <c r="C14" s="52" t="s">
        <v>8</v>
      </c>
      <c r="D14" s="53"/>
      <c r="E14" s="53"/>
      <c r="F14" s="53"/>
      <c r="G14" s="54"/>
      <c r="H14" s="52" t="s">
        <v>74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4"/>
    </row>
    <row r="15" spans="3:27" x14ac:dyDescent="0.2">
      <c r="C15" s="55" t="s">
        <v>9</v>
      </c>
      <c r="D15" s="56"/>
      <c r="E15" s="56"/>
      <c r="F15" s="56"/>
      <c r="G15" s="57"/>
      <c r="H15" s="58" t="s">
        <v>124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60"/>
    </row>
    <row r="16" spans="3:27" s="2" customFormat="1" ht="5.0999999999999996" customHeight="1" x14ac:dyDescent="0.25">
      <c r="C16" s="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4"/>
      <c r="R16" s="4"/>
      <c r="S16" s="4"/>
      <c r="T16" s="5"/>
      <c r="U16" s="5"/>
      <c r="V16" s="5"/>
      <c r="W16" s="5"/>
      <c r="X16" s="5"/>
      <c r="Y16" s="5"/>
      <c r="Z16" s="5"/>
      <c r="AA16" s="5"/>
    </row>
    <row r="17" spans="3:31" x14ac:dyDescent="0.2">
      <c r="C17" s="64" t="s">
        <v>107</v>
      </c>
      <c r="D17" s="64"/>
      <c r="E17" s="65" t="s">
        <v>108</v>
      </c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</row>
    <row r="18" spans="3:31" s="2" customFormat="1" ht="5.0999999999999996" customHeight="1" x14ac:dyDescent="0.25">
      <c r="C18" s="1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4"/>
      <c r="R18" s="4"/>
      <c r="S18" s="4"/>
      <c r="T18" s="5"/>
      <c r="U18" s="5"/>
      <c r="V18" s="5"/>
      <c r="W18" s="5"/>
      <c r="X18" s="5"/>
      <c r="Y18" s="5"/>
      <c r="Z18" s="5"/>
      <c r="AA18" s="5"/>
    </row>
    <row r="19" spans="3:31" s="2" customFormat="1" ht="29.45" customHeight="1" x14ac:dyDescent="0.25">
      <c r="C19" s="6" t="s">
        <v>73</v>
      </c>
      <c r="D19" s="72" t="s">
        <v>125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/>
      <c r="V19" s="5"/>
      <c r="W19" s="75">
        <f>IF(3*W21&gt;AE19,"IMPORTE SUPERIOR AL IMP.LICITACIÓN",3*W21)</f>
        <v>0</v>
      </c>
      <c r="X19" s="76"/>
      <c r="Y19" s="76"/>
      <c r="Z19" s="76"/>
      <c r="AA19" s="77"/>
      <c r="AE19" s="13">
        <v>285000</v>
      </c>
    </row>
    <row r="20" spans="3:31" s="2" customFormat="1" ht="5.0999999999999996" customHeight="1" x14ac:dyDescent="0.25"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4"/>
      <c r="S20" s="4"/>
      <c r="T20" s="5"/>
      <c r="U20" s="5"/>
      <c r="V20" s="5"/>
      <c r="W20" s="5"/>
      <c r="X20" s="5"/>
      <c r="Y20" s="5"/>
      <c r="Z20" s="5"/>
      <c r="AA20" s="5"/>
    </row>
    <row r="21" spans="3:31" ht="20.100000000000001" customHeight="1" x14ac:dyDescent="0.2">
      <c r="C21" s="7"/>
      <c r="D21" s="49" t="s">
        <v>120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W21" s="50">
        <f>SUM($L$25:$N$72,$Y$25:$AA$72)</f>
        <v>0</v>
      </c>
      <c r="X21" s="28"/>
      <c r="Y21" s="28"/>
      <c r="Z21" s="28"/>
      <c r="AA21" s="28"/>
    </row>
    <row r="22" spans="3:31" ht="5.0999999999999996" customHeight="1" x14ac:dyDescent="0.2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3:31" ht="5.0999999999999996" customHeight="1" x14ac:dyDescent="0.2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3:31" x14ac:dyDescent="0.2">
      <c r="C24" s="68" t="s">
        <v>10</v>
      </c>
      <c r="D24" s="69"/>
      <c r="E24" s="69"/>
      <c r="F24" s="69"/>
      <c r="G24" s="69"/>
      <c r="H24" s="69"/>
      <c r="I24" s="69"/>
      <c r="J24" s="69"/>
      <c r="K24" s="70"/>
      <c r="L24" s="67" t="s">
        <v>117</v>
      </c>
      <c r="M24" s="67"/>
      <c r="N24" s="67"/>
      <c r="O24" s="8"/>
      <c r="P24" s="68" t="s">
        <v>10</v>
      </c>
      <c r="Q24" s="69"/>
      <c r="R24" s="69"/>
      <c r="S24" s="69"/>
      <c r="T24" s="69"/>
      <c r="U24" s="69"/>
      <c r="V24" s="69"/>
      <c r="W24" s="69"/>
      <c r="X24" s="70"/>
      <c r="Y24" s="67" t="s">
        <v>117</v>
      </c>
      <c r="Z24" s="67"/>
      <c r="AA24" s="67"/>
    </row>
    <row r="25" spans="3:31" x14ac:dyDescent="0.2">
      <c r="C25" s="17" t="s">
        <v>11</v>
      </c>
      <c r="D25" s="18"/>
      <c r="E25" s="18"/>
      <c r="F25" s="18"/>
      <c r="G25" s="18"/>
      <c r="H25" s="18"/>
      <c r="I25" s="18"/>
      <c r="J25" s="18"/>
      <c r="K25" s="19"/>
      <c r="L25" s="16"/>
      <c r="M25" s="16"/>
      <c r="N25" s="16"/>
      <c r="O25" s="8"/>
      <c r="P25" s="17" t="s">
        <v>51</v>
      </c>
      <c r="Q25" s="18" t="s">
        <v>51</v>
      </c>
      <c r="R25" s="18" t="s">
        <v>51</v>
      </c>
      <c r="S25" s="18" t="s">
        <v>51</v>
      </c>
      <c r="T25" s="18" t="s">
        <v>51</v>
      </c>
      <c r="U25" s="18" t="s">
        <v>51</v>
      </c>
      <c r="V25" s="18" t="s">
        <v>51</v>
      </c>
      <c r="W25" s="18" t="s">
        <v>51</v>
      </c>
      <c r="X25" s="19" t="s">
        <v>51</v>
      </c>
      <c r="Y25" s="16"/>
      <c r="Z25" s="16"/>
      <c r="AA25" s="16"/>
    </row>
    <row r="26" spans="3:31" x14ac:dyDescent="0.2">
      <c r="C26" s="17" t="s">
        <v>12</v>
      </c>
      <c r="D26" s="18"/>
      <c r="E26" s="18"/>
      <c r="F26" s="18"/>
      <c r="G26" s="18"/>
      <c r="H26" s="18"/>
      <c r="I26" s="18"/>
      <c r="J26" s="18"/>
      <c r="K26" s="19"/>
      <c r="L26" s="16"/>
      <c r="M26" s="16"/>
      <c r="N26" s="16"/>
      <c r="O26" s="8"/>
      <c r="P26" s="17" t="s">
        <v>134</v>
      </c>
      <c r="Q26" s="18" t="s">
        <v>134</v>
      </c>
      <c r="R26" s="18" t="s">
        <v>134</v>
      </c>
      <c r="S26" s="18" t="s">
        <v>134</v>
      </c>
      <c r="T26" s="18" t="s">
        <v>134</v>
      </c>
      <c r="U26" s="18" t="s">
        <v>134</v>
      </c>
      <c r="V26" s="18" t="s">
        <v>134</v>
      </c>
      <c r="W26" s="18" t="s">
        <v>134</v>
      </c>
      <c r="X26" s="19" t="s">
        <v>134</v>
      </c>
      <c r="Y26" s="16"/>
      <c r="Z26" s="16"/>
      <c r="AA26" s="16"/>
    </row>
    <row r="27" spans="3:31" x14ac:dyDescent="0.2">
      <c r="C27" s="17" t="s">
        <v>13</v>
      </c>
      <c r="D27" s="18"/>
      <c r="E27" s="18"/>
      <c r="F27" s="18"/>
      <c r="G27" s="18"/>
      <c r="H27" s="18"/>
      <c r="I27" s="18"/>
      <c r="J27" s="18"/>
      <c r="K27" s="19"/>
      <c r="L27" s="16"/>
      <c r="M27" s="16"/>
      <c r="N27" s="16"/>
      <c r="O27" s="8"/>
      <c r="P27" s="17" t="s">
        <v>135</v>
      </c>
      <c r="Q27" s="18" t="s">
        <v>135</v>
      </c>
      <c r="R27" s="18" t="s">
        <v>135</v>
      </c>
      <c r="S27" s="18" t="s">
        <v>135</v>
      </c>
      <c r="T27" s="18" t="s">
        <v>135</v>
      </c>
      <c r="U27" s="18" t="s">
        <v>135</v>
      </c>
      <c r="V27" s="18" t="s">
        <v>135</v>
      </c>
      <c r="W27" s="18" t="s">
        <v>135</v>
      </c>
      <c r="X27" s="19" t="s">
        <v>135</v>
      </c>
      <c r="Y27" s="16"/>
      <c r="Z27" s="16"/>
      <c r="AA27" s="16"/>
    </row>
    <row r="28" spans="3:31" x14ac:dyDescent="0.2">
      <c r="C28" s="17" t="s">
        <v>14</v>
      </c>
      <c r="D28" s="18"/>
      <c r="E28" s="18"/>
      <c r="F28" s="18"/>
      <c r="G28" s="18"/>
      <c r="H28" s="18"/>
      <c r="I28" s="18"/>
      <c r="J28" s="18"/>
      <c r="K28" s="19"/>
      <c r="L28" s="16"/>
      <c r="M28" s="16"/>
      <c r="N28" s="16"/>
      <c r="O28" s="8"/>
      <c r="P28" s="17" t="s">
        <v>136</v>
      </c>
      <c r="Q28" s="18" t="s">
        <v>136</v>
      </c>
      <c r="R28" s="18" t="s">
        <v>136</v>
      </c>
      <c r="S28" s="18" t="s">
        <v>136</v>
      </c>
      <c r="T28" s="18" t="s">
        <v>136</v>
      </c>
      <c r="U28" s="18" t="s">
        <v>136</v>
      </c>
      <c r="V28" s="18" t="s">
        <v>136</v>
      </c>
      <c r="W28" s="18" t="s">
        <v>136</v>
      </c>
      <c r="X28" s="19" t="s">
        <v>136</v>
      </c>
      <c r="Y28" s="16"/>
      <c r="Z28" s="16"/>
      <c r="AA28" s="16"/>
    </row>
    <row r="29" spans="3:31" x14ac:dyDescent="0.2">
      <c r="C29" s="17" t="s">
        <v>15</v>
      </c>
      <c r="D29" s="18"/>
      <c r="E29" s="18"/>
      <c r="F29" s="18"/>
      <c r="G29" s="18"/>
      <c r="H29" s="18"/>
      <c r="I29" s="18"/>
      <c r="J29" s="18"/>
      <c r="K29" s="19"/>
      <c r="L29" s="16"/>
      <c r="M29" s="16"/>
      <c r="N29" s="16"/>
      <c r="O29" s="8"/>
      <c r="P29" s="17" t="s">
        <v>137</v>
      </c>
      <c r="Q29" s="18" t="s">
        <v>137</v>
      </c>
      <c r="R29" s="18" t="s">
        <v>137</v>
      </c>
      <c r="S29" s="18" t="s">
        <v>137</v>
      </c>
      <c r="T29" s="18" t="s">
        <v>137</v>
      </c>
      <c r="U29" s="18" t="s">
        <v>137</v>
      </c>
      <c r="V29" s="18" t="s">
        <v>137</v>
      </c>
      <c r="W29" s="18" t="s">
        <v>137</v>
      </c>
      <c r="X29" s="19" t="s">
        <v>137</v>
      </c>
      <c r="Y29" s="16"/>
      <c r="Z29" s="16"/>
      <c r="AA29" s="16"/>
    </row>
    <row r="30" spans="3:31" x14ac:dyDescent="0.2">
      <c r="C30" s="17" t="s">
        <v>16</v>
      </c>
      <c r="D30" s="18"/>
      <c r="E30" s="18"/>
      <c r="F30" s="18"/>
      <c r="G30" s="18"/>
      <c r="H30" s="18"/>
      <c r="I30" s="18"/>
      <c r="J30" s="18"/>
      <c r="K30" s="19"/>
      <c r="L30" s="16"/>
      <c r="M30" s="16"/>
      <c r="N30" s="16"/>
      <c r="O30" s="8"/>
      <c r="P30" s="17" t="s">
        <v>138</v>
      </c>
      <c r="Q30" s="18" t="s">
        <v>138</v>
      </c>
      <c r="R30" s="18" t="s">
        <v>138</v>
      </c>
      <c r="S30" s="18" t="s">
        <v>138</v>
      </c>
      <c r="T30" s="18" t="s">
        <v>138</v>
      </c>
      <c r="U30" s="18" t="s">
        <v>138</v>
      </c>
      <c r="V30" s="18" t="s">
        <v>138</v>
      </c>
      <c r="W30" s="18" t="s">
        <v>138</v>
      </c>
      <c r="X30" s="19" t="s">
        <v>138</v>
      </c>
      <c r="Y30" s="16"/>
      <c r="Z30" s="16"/>
      <c r="AA30" s="16"/>
    </row>
    <row r="31" spans="3:31" ht="14.45" customHeight="1" x14ac:dyDescent="0.2">
      <c r="C31" s="17" t="s">
        <v>17</v>
      </c>
      <c r="D31" s="18"/>
      <c r="E31" s="18"/>
      <c r="F31" s="18"/>
      <c r="G31" s="18"/>
      <c r="H31" s="18"/>
      <c r="I31" s="18"/>
      <c r="J31" s="18"/>
      <c r="K31" s="19"/>
      <c r="L31" s="16"/>
      <c r="M31" s="16"/>
      <c r="N31" s="16"/>
      <c r="O31" s="14"/>
      <c r="P31" s="17" t="s">
        <v>139</v>
      </c>
      <c r="Q31" s="18" t="s">
        <v>139</v>
      </c>
      <c r="R31" s="18" t="s">
        <v>139</v>
      </c>
      <c r="S31" s="18" t="s">
        <v>139</v>
      </c>
      <c r="T31" s="18" t="s">
        <v>139</v>
      </c>
      <c r="U31" s="18" t="s">
        <v>139</v>
      </c>
      <c r="V31" s="18" t="s">
        <v>139</v>
      </c>
      <c r="W31" s="18" t="s">
        <v>139</v>
      </c>
      <c r="X31" s="19" t="s">
        <v>139</v>
      </c>
      <c r="Y31" s="16"/>
      <c r="Z31" s="16"/>
      <c r="AA31" s="16"/>
    </row>
    <row r="32" spans="3:31" x14ac:dyDescent="0.2">
      <c r="C32" s="17" t="s">
        <v>18</v>
      </c>
      <c r="D32" s="18"/>
      <c r="E32" s="18"/>
      <c r="F32" s="18"/>
      <c r="G32" s="18"/>
      <c r="H32" s="18"/>
      <c r="I32" s="18"/>
      <c r="J32" s="18"/>
      <c r="K32" s="19"/>
      <c r="L32" s="16"/>
      <c r="M32" s="16"/>
      <c r="N32" s="16"/>
      <c r="O32" s="8"/>
      <c r="P32" s="17" t="s">
        <v>140</v>
      </c>
      <c r="Q32" s="18" t="s">
        <v>140</v>
      </c>
      <c r="R32" s="18" t="s">
        <v>140</v>
      </c>
      <c r="S32" s="18" t="s">
        <v>140</v>
      </c>
      <c r="T32" s="18" t="s">
        <v>140</v>
      </c>
      <c r="U32" s="18" t="s">
        <v>140</v>
      </c>
      <c r="V32" s="18" t="s">
        <v>140</v>
      </c>
      <c r="W32" s="18" t="s">
        <v>140</v>
      </c>
      <c r="X32" s="19" t="s">
        <v>140</v>
      </c>
      <c r="Y32" s="16"/>
      <c r="Z32" s="16"/>
      <c r="AA32" s="16"/>
    </row>
    <row r="33" spans="3:27" x14ac:dyDescent="0.2">
      <c r="C33" s="17" t="s">
        <v>19</v>
      </c>
      <c r="D33" s="18"/>
      <c r="E33" s="18"/>
      <c r="F33" s="18"/>
      <c r="G33" s="18"/>
      <c r="H33" s="18"/>
      <c r="I33" s="18"/>
      <c r="J33" s="18"/>
      <c r="K33" s="19"/>
      <c r="L33" s="16"/>
      <c r="M33" s="16"/>
      <c r="N33" s="16"/>
      <c r="O33" s="8"/>
      <c r="P33" s="17" t="s">
        <v>141</v>
      </c>
      <c r="Q33" s="18" t="s">
        <v>141</v>
      </c>
      <c r="R33" s="18" t="s">
        <v>141</v>
      </c>
      <c r="S33" s="18" t="s">
        <v>141</v>
      </c>
      <c r="T33" s="18" t="s">
        <v>141</v>
      </c>
      <c r="U33" s="18" t="s">
        <v>141</v>
      </c>
      <c r="V33" s="18" t="s">
        <v>141</v>
      </c>
      <c r="W33" s="18" t="s">
        <v>141</v>
      </c>
      <c r="X33" s="19" t="s">
        <v>141</v>
      </c>
      <c r="Y33" s="16"/>
      <c r="Z33" s="16"/>
      <c r="AA33" s="16"/>
    </row>
    <row r="34" spans="3:27" x14ac:dyDescent="0.2">
      <c r="C34" s="17" t="s">
        <v>20</v>
      </c>
      <c r="D34" s="18"/>
      <c r="E34" s="18"/>
      <c r="F34" s="18"/>
      <c r="G34" s="18"/>
      <c r="H34" s="18"/>
      <c r="I34" s="18"/>
      <c r="J34" s="18"/>
      <c r="K34" s="19"/>
      <c r="L34" s="16"/>
      <c r="M34" s="16"/>
      <c r="N34" s="16"/>
      <c r="O34" s="8"/>
      <c r="P34" s="17" t="s">
        <v>52</v>
      </c>
      <c r="Q34" s="18" t="s">
        <v>52</v>
      </c>
      <c r="R34" s="18" t="s">
        <v>52</v>
      </c>
      <c r="S34" s="18" t="s">
        <v>52</v>
      </c>
      <c r="T34" s="18" t="s">
        <v>52</v>
      </c>
      <c r="U34" s="18" t="s">
        <v>52</v>
      </c>
      <c r="V34" s="18" t="s">
        <v>52</v>
      </c>
      <c r="W34" s="18" t="s">
        <v>52</v>
      </c>
      <c r="X34" s="19" t="s">
        <v>52</v>
      </c>
      <c r="Y34" s="16"/>
      <c r="Z34" s="16"/>
      <c r="AA34" s="16"/>
    </row>
    <row r="35" spans="3:27" x14ac:dyDescent="0.2">
      <c r="C35" s="17" t="s">
        <v>21</v>
      </c>
      <c r="D35" s="18"/>
      <c r="E35" s="18"/>
      <c r="F35" s="18"/>
      <c r="G35" s="18"/>
      <c r="H35" s="18"/>
      <c r="I35" s="18"/>
      <c r="J35" s="18"/>
      <c r="K35" s="19"/>
      <c r="L35" s="16"/>
      <c r="M35" s="16"/>
      <c r="N35" s="16"/>
      <c r="P35" s="17" t="s">
        <v>142</v>
      </c>
      <c r="Q35" s="18" t="s">
        <v>142</v>
      </c>
      <c r="R35" s="18" t="s">
        <v>142</v>
      </c>
      <c r="S35" s="18" t="s">
        <v>142</v>
      </c>
      <c r="T35" s="18" t="s">
        <v>142</v>
      </c>
      <c r="U35" s="18" t="s">
        <v>142</v>
      </c>
      <c r="V35" s="18" t="s">
        <v>142</v>
      </c>
      <c r="W35" s="18" t="s">
        <v>142</v>
      </c>
      <c r="X35" s="19" t="s">
        <v>142</v>
      </c>
      <c r="Y35" s="16"/>
      <c r="Z35" s="16"/>
      <c r="AA35" s="16"/>
    </row>
    <row r="36" spans="3:27" x14ac:dyDescent="0.2">
      <c r="C36" s="17" t="s">
        <v>22</v>
      </c>
      <c r="D36" s="18"/>
      <c r="E36" s="18"/>
      <c r="F36" s="18"/>
      <c r="G36" s="18"/>
      <c r="H36" s="18"/>
      <c r="I36" s="18"/>
      <c r="J36" s="18"/>
      <c r="K36" s="19"/>
      <c r="L36" s="16"/>
      <c r="M36" s="16"/>
      <c r="N36" s="16"/>
      <c r="P36" s="17" t="s">
        <v>143</v>
      </c>
      <c r="Q36" s="18" t="s">
        <v>143</v>
      </c>
      <c r="R36" s="18" t="s">
        <v>143</v>
      </c>
      <c r="S36" s="18" t="s">
        <v>143</v>
      </c>
      <c r="T36" s="18" t="s">
        <v>143</v>
      </c>
      <c r="U36" s="18" t="s">
        <v>143</v>
      </c>
      <c r="V36" s="18" t="s">
        <v>143</v>
      </c>
      <c r="W36" s="18" t="s">
        <v>143</v>
      </c>
      <c r="X36" s="19" t="s">
        <v>143</v>
      </c>
      <c r="Y36" s="16"/>
      <c r="Z36" s="16"/>
      <c r="AA36" s="16"/>
    </row>
    <row r="37" spans="3:27" x14ac:dyDescent="0.2">
      <c r="C37" s="17" t="s">
        <v>23</v>
      </c>
      <c r="D37" s="18"/>
      <c r="E37" s="18"/>
      <c r="F37" s="18"/>
      <c r="G37" s="18"/>
      <c r="H37" s="18"/>
      <c r="I37" s="18"/>
      <c r="J37" s="18"/>
      <c r="K37" s="19"/>
      <c r="L37" s="16"/>
      <c r="M37" s="16"/>
      <c r="N37" s="16"/>
      <c r="P37" s="17" t="s">
        <v>144</v>
      </c>
      <c r="Q37" s="18" t="s">
        <v>144</v>
      </c>
      <c r="R37" s="18" t="s">
        <v>144</v>
      </c>
      <c r="S37" s="18" t="s">
        <v>144</v>
      </c>
      <c r="T37" s="18" t="s">
        <v>144</v>
      </c>
      <c r="U37" s="18" t="s">
        <v>144</v>
      </c>
      <c r="V37" s="18" t="s">
        <v>144</v>
      </c>
      <c r="W37" s="18" t="s">
        <v>144</v>
      </c>
      <c r="X37" s="19" t="s">
        <v>144</v>
      </c>
      <c r="Y37" s="16"/>
      <c r="Z37" s="16"/>
      <c r="AA37" s="16"/>
    </row>
    <row r="38" spans="3:27" x14ac:dyDescent="0.2">
      <c r="C38" s="17" t="s">
        <v>24</v>
      </c>
      <c r="D38" s="18"/>
      <c r="E38" s="18"/>
      <c r="F38" s="18"/>
      <c r="G38" s="18"/>
      <c r="H38" s="18"/>
      <c r="I38" s="18"/>
      <c r="J38" s="18"/>
      <c r="K38" s="19"/>
      <c r="L38" s="16"/>
      <c r="M38" s="16"/>
      <c r="N38" s="16"/>
      <c r="P38" s="17" t="s">
        <v>53</v>
      </c>
      <c r="Q38" s="18" t="s">
        <v>53</v>
      </c>
      <c r="R38" s="18" t="s">
        <v>53</v>
      </c>
      <c r="S38" s="18" t="s">
        <v>53</v>
      </c>
      <c r="T38" s="18" t="s">
        <v>53</v>
      </c>
      <c r="U38" s="18" t="s">
        <v>53</v>
      </c>
      <c r="V38" s="18" t="s">
        <v>53</v>
      </c>
      <c r="W38" s="18" t="s">
        <v>53</v>
      </c>
      <c r="X38" s="19" t="s">
        <v>53</v>
      </c>
      <c r="Y38" s="16"/>
      <c r="Z38" s="16"/>
      <c r="AA38" s="16"/>
    </row>
    <row r="39" spans="3:27" x14ac:dyDescent="0.2">
      <c r="C39" s="17" t="s">
        <v>25</v>
      </c>
      <c r="D39" s="18"/>
      <c r="E39" s="18"/>
      <c r="F39" s="18"/>
      <c r="G39" s="18"/>
      <c r="H39" s="18"/>
      <c r="I39" s="18"/>
      <c r="J39" s="18"/>
      <c r="K39" s="19"/>
      <c r="L39" s="16"/>
      <c r="M39" s="16"/>
      <c r="N39" s="16"/>
      <c r="O39" s="8"/>
      <c r="P39" s="17" t="s">
        <v>54</v>
      </c>
      <c r="Q39" s="18" t="s">
        <v>54</v>
      </c>
      <c r="R39" s="18" t="s">
        <v>54</v>
      </c>
      <c r="S39" s="18" t="s">
        <v>54</v>
      </c>
      <c r="T39" s="18" t="s">
        <v>54</v>
      </c>
      <c r="U39" s="18" t="s">
        <v>54</v>
      </c>
      <c r="V39" s="18" t="s">
        <v>54</v>
      </c>
      <c r="W39" s="18" t="s">
        <v>54</v>
      </c>
      <c r="X39" s="19" t="s">
        <v>54</v>
      </c>
      <c r="Y39" s="16"/>
      <c r="Z39" s="16"/>
      <c r="AA39" s="16"/>
    </row>
    <row r="40" spans="3:27" x14ac:dyDescent="0.2">
      <c r="C40" s="17" t="s">
        <v>26</v>
      </c>
      <c r="D40" s="18"/>
      <c r="E40" s="18"/>
      <c r="F40" s="18"/>
      <c r="G40" s="18"/>
      <c r="H40" s="18"/>
      <c r="I40" s="18"/>
      <c r="J40" s="18"/>
      <c r="K40" s="19"/>
      <c r="L40" s="16"/>
      <c r="M40" s="16"/>
      <c r="N40" s="16"/>
      <c r="O40" s="8"/>
      <c r="P40" s="17" t="s">
        <v>55</v>
      </c>
      <c r="Q40" s="18" t="s">
        <v>55</v>
      </c>
      <c r="R40" s="18" t="s">
        <v>55</v>
      </c>
      <c r="S40" s="18" t="s">
        <v>55</v>
      </c>
      <c r="T40" s="18" t="s">
        <v>55</v>
      </c>
      <c r="U40" s="18" t="s">
        <v>55</v>
      </c>
      <c r="V40" s="18" t="s">
        <v>55</v>
      </c>
      <c r="W40" s="18" t="s">
        <v>55</v>
      </c>
      <c r="X40" s="19" t="s">
        <v>55</v>
      </c>
      <c r="Y40" s="16"/>
      <c r="Z40" s="16"/>
      <c r="AA40" s="16"/>
    </row>
    <row r="41" spans="3:27" x14ac:dyDescent="0.2">
      <c r="C41" s="17" t="s">
        <v>126</v>
      </c>
      <c r="D41" s="18"/>
      <c r="E41" s="18"/>
      <c r="F41" s="18"/>
      <c r="G41" s="18"/>
      <c r="H41" s="18"/>
      <c r="I41" s="18"/>
      <c r="J41" s="18"/>
      <c r="K41" s="19"/>
      <c r="L41" s="16"/>
      <c r="M41" s="16"/>
      <c r="N41" s="16"/>
      <c r="O41" s="8"/>
      <c r="P41" s="17" t="s">
        <v>56</v>
      </c>
      <c r="Q41" s="18" t="s">
        <v>56</v>
      </c>
      <c r="R41" s="18" t="s">
        <v>56</v>
      </c>
      <c r="S41" s="18" t="s">
        <v>56</v>
      </c>
      <c r="T41" s="18" t="s">
        <v>56</v>
      </c>
      <c r="U41" s="18" t="s">
        <v>56</v>
      </c>
      <c r="V41" s="18" t="s">
        <v>56</v>
      </c>
      <c r="W41" s="18" t="s">
        <v>56</v>
      </c>
      <c r="X41" s="19" t="s">
        <v>56</v>
      </c>
      <c r="Y41" s="16"/>
      <c r="Z41" s="16"/>
      <c r="AA41" s="16"/>
    </row>
    <row r="42" spans="3:27" x14ac:dyDescent="0.2">
      <c r="C42" s="17" t="s">
        <v>127</v>
      </c>
      <c r="D42" s="18"/>
      <c r="E42" s="18"/>
      <c r="F42" s="18"/>
      <c r="G42" s="18"/>
      <c r="H42" s="18"/>
      <c r="I42" s="18"/>
      <c r="J42" s="18"/>
      <c r="K42" s="19"/>
      <c r="L42" s="16"/>
      <c r="M42" s="16"/>
      <c r="N42" s="16"/>
      <c r="O42" s="8"/>
      <c r="P42" s="17" t="s">
        <v>57</v>
      </c>
      <c r="Q42" s="18" t="s">
        <v>57</v>
      </c>
      <c r="R42" s="18" t="s">
        <v>57</v>
      </c>
      <c r="S42" s="18" t="s">
        <v>57</v>
      </c>
      <c r="T42" s="18" t="s">
        <v>57</v>
      </c>
      <c r="U42" s="18" t="s">
        <v>57</v>
      </c>
      <c r="V42" s="18" t="s">
        <v>57</v>
      </c>
      <c r="W42" s="18" t="s">
        <v>57</v>
      </c>
      <c r="X42" s="19" t="s">
        <v>57</v>
      </c>
      <c r="Y42" s="16"/>
      <c r="Z42" s="16"/>
      <c r="AA42" s="16"/>
    </row>
    <row r="43" spans="3:27" x14ac:dyDescent="0.2">
      <c r="C43" s="17" t="s">
        <v>27</v>
      </c>
      <c r="D43" s="18"/>
      <c r="E43" s="18"/>
      <c r="F43" s="18"/>
      <c r="G43" s="18"/>
      <c r="H43" s="18"/>
      <c r="I43" s="18"/>
      <c r="J43" s="18"/>
      <c r="K43" s="19"/>
      <c r="L43" s="16"/>
      <c r="M43" s="16"/>
      <c r="N43" s="16"/>
      <c r="O43" s="8"/>
      <c r="P43" s="17" t="s">
        <v>58</v>
      </c>
      <c r="Q43" s="18" t="s">
        <v>58</v>
      </c>
      <c r="R43" s="18" t="s">
        <v>58</v>
      </c>
      <c r="S43" s="18" t="s">
        <v>58</v>
      </c>
      <c r="T43" s="18" t="s">
        <v>58</v>
      </c>
      <c r="U43" s="18" t="s">
        <v>58</v>
      </c>
      <c r="V43" s="18" t="s">
        <v>58</v>
      </c>
      <c r="W43" s="18" t="s">
        <v>58</v>
      </c>
      <c r="X43" s="19" t="s">
        <v>58</v>
      </c>
      <c r="Y43" s="16"/>
      <c r="Z43" s="16"/>
      <c r="AA43" s="16"/>
    </row>
    <row r="44" spans="3:27" x14ac:dyDescent="0.2">
      <c r="C44" s="17" t="s">
        <v>28</v>
      </c>
      <c r="D44" s="18"/>
      <c r="E44" s="18"/>
      <c r="F44" s="18"/>
      <c r="G44" s="18"/>
      <c r="H44" s="18"/>
      <c r="I44" s="18"/>
      <c r="J44" s="18"/>
      <c r="K44" s="19"/>
      <c r="L44" s="16"/>
      <c r="M44" s="16"/>
      <c r="N44" s="16"/>
      <c r="O44" s="8"/>
      <c r="P44" s="17" t="s">
        <v>59</v>
      </c>
      <c r="Q44" s="18" t="s">
        <v>59</v>
      </c>
      <c r="R44" s="18" t="s">
        <v>59</v>
      </c>
      <c r="S44" s="18" t="s">
        <v>59</v>
      </c>
      <c r="T44" s="18" t="s">
        <v>59</v>
      </c>
      <c r="U44" s="18" t="s">
        <v>59</v>
      </c>
      <c r="V44" s="18" t="s">
        <v>59</v>
      </c>
      <c r="W44" s="18" t="s">
        <v>59</v>
      </c>
      <c r="X44" s="19" t="s">
        <v>59</v>
      </c>
      <c r="Y44" s="16"/>
      <c r="Z44" s="16"/>
      <c r="AA44" s="16"/>
    </row>
    <row r="45" spans="3:27" x14ac:dyDescent="0.2">
      <c r="C45" s="17" t="s">
        <v>128</v>
      </c>
      <c r="D45" s="18"/>
      <c r="E45" s="18"/>
      <c r="F45" s="18"/>
      <c r="G45" s="18"/>
      <c r="H45" s="18"/>
      <c r="I45" s="18"/>
      <c r="J45" s="18"/>
      <c r="K45" s="19"/>
      <c r="L45" s="16"/>
      <c r="M45" s="16"/>
      <c r="N45" s="16"/>
      <c r="O45" s="8"/>
      <c r="P45" s="17" t="s">
        <v>60</v>
      </c>
      <c r="Q45" s="18" t="s">
        <v>60</v>
      </c>
      <c r="R45" s="18" t="s">
        <v>60</v>
      </c>
      <c r="S45" s="18" t="s">
        <v>60</v>
      </c>
      <c r="T45" s="18" t="s">
        <v>60</v>
      </c>
      <c r="U45" s="18" t="s">
        <v>60</v>
      </c>
      <c r="V45" s="18" t="s">
        <v>60</v>
      </c>
      <c r="W45" s="18" t="s">
        <v>60</v>
      </c>
      <c r="X45" s="19" t="s">
        <v>60</v>
      </c>
      <c r="Y45" s="16"/>
      <c r="Z45" s="16"/>
      <c r="AA45" s="16"/>
    </row>
    <row r="46" spans="3:27" x14ac:dyDescent="0.2">
      <c r="C46" s="17" t="s">
        <v>29</v>
      </c>
      <c r="D46" s="18"/>
      <c r="E46" s="18"/>
      <c r="F46" s="18"/>
      <c r="G46" s="18"/>
      <c r="H46" s="18"/>
      <c r="I46" s="18"/>
      <c r="J46" s="18"/>
      <c r="K46" s="19"/>
      <c r="L46" s="16"/>
      <c r="M46" s="16"/>
      <c r="N46" s="16"/>
      <c r="O46" s="8"/>
      <c r="P46" s="17" t="s">
        <v>61</v>
      </c>
      <c r="Q46" s="18" t="s">
        <v>61</v>
      </c>
      <c r="R46" s="18" t="s">
        <v>61</v>
      </c>
      <c r="S46" s="18" t="s">
        <v>61</v>
      </c>
      <c r="T46" s="18" t="s">
        <v>61</v>
      </c>
      <c r="U46" s="18" t="s">
        <v>61</v>
      </c>
      <c r="V46" s="18" t="s">
        <v>61</v>
      </c>
      <c r="W46" s="18" t="s">
        <v>61</v>
      </c>
      <c r="X46" s="19" t="s">
        <v>61</v>
      </c>
      <c r="Y46" s="16"/>
      <c r="Z46" s="16"/>
      <c r="AA46" s="16"/>
    </row>
    <row r="47" spans="3:27" x14ac:dyDescent="0.2">
      <c r="C47" s="17" t="s">
        <v>129</v>
      </c>
      <c r="D47" s="18"/>
      <c r="E47" s="18"/>
      <c r="F47" s="18"/>
      <c r="G47" s="18"/>
      <c r="H47" s="18"/>
      <c r="I47" s="18"/>
      <c r="J47" s="18"/>
      <c r="K47" s="19"/>
      <c r="L47" s="16"/>
      <c r="M47" s="16"/>
      <c r="N47" s="16"/>
      <c r="O47" s="8"/>
      <c r="P47" s="17" t="s">
        <v>62</v>
      </c>
      <c r="Q47" s="18" t="s">
        <v>62</v>
      </c>
      <c r="R47" s="18" t="s">
        <v>62</v>
      </c>
      <c r="S47" s="18" t="s">
        <v>62</v>
      </c>
      <c r="T47" s="18" t="s">
        <v>62</v>
      </c>
      <c r="U47" s="18" t="s">
        <v>62</v>
      </c>
      <c r="V47" s="18" t="s">
        <v>62</v>
      </c>
      <c r="W47" s="18" t="s">
        <v>62</v>
      </c>
      <c r="X47" s="19" t="s">
        <v>62</v>
      </c>
      <c r="Y47" s="16"/>
      <c r="Z47" s="16"/>
      <c r="AA47" s="16"/>
    </row>
    <row r="48" spans="3:27" x14ac:dyDescent="0.2">
      <c r="C48" s="17" t="s">
        <v>130</v>
      </c>
      <c r="D48" s="18"/>
      <c r="E48" s="18"/>
      <c r="F48" s="18"/>
      <c r="G48" s="18"/>
      <c r="H48" s="18"/>
      <c r="I48" s="18"/>
      <c r="J48" s="18"/>
      <c r="K48" s="19"/>
      <c r="L48" s="16"/>
      <c r="M48" s="16"/>
      <c r="N48" s="16"/>
      <c r="O48" s="8"/>
      <c r="P48" s="17" t="s">
        <v>63</v>
      </c>
      <c r="Q48" s="18" t="s">
        <v>63</v>
      </c>
      <c r="R48" s="18" t="s">
        <v>63</v>
      </c>
      <c r="S48" s="18" t="s">
        <v>63</v>
      </c>
      <c r="T48" s="18" t="s">
        <v>63</v>
      </c>
      <c r="U48" s="18" t="s">
        <v>63</v>
      </c>
      <c r="V48" s="18" t="s">
        <v>63</v>
      </c>
      <c r="W48" s="18" t="s">
        <v>63</v>
      </c>
      <c r="X48" s="19" t="s">
        <v>63</v>
      </c>
      <c r="Y48" s="16"/>
      <c r="Z48" s="16"/>
      <c r="AA48" s="16"/>
    </row>
    <row r="49" spans="3:27" x14ac:dyDescent="0.2">
      <c r="C49" s="17" t="s">
        <v>30</v>
      </c>
      <c r="D49" s="18"/>
      <c r="E49" s="18"/>
      <c r="F49" s="18"/>
      <c r="G49" s="18"/>
      <c r="H49" s="18"/>
      <c r="I49" s="18"/>
      <c r="J49" s="18"/>
      <c r="K49" s="19"/>
      <c r="L49" s="16"/>
      <c r="M49" s="16"/>
      <c r="N49" s="16"/>
      <c r="O49" s="8"/>
      <c r="P49" s="17" t="s">
        <v>64</v>
      </c>
      <c r="Q49" s="18" t="s">
        <v>64</v>
      </c>
      <c r="R49" s="18" t="s">
        <v>64</v>
      </c>
      <c r="S49" s="18" t="s">
        <v>64</v>
      </c>
      <c r="T49" s="18" t="s">
        <v>64</v>
      </c>
      <c r="U49" s="18" t="s">
        <v>64</v>
      </c>
      <c r="V49" s="18" t="s">
        <v>64</v>
      </c>
      <c r="W49" s="18" t="s">
        <v>64</v>
      </c>
      <c r="X49" s="19" t="s">
        <v>64</v>
      </c>
      <c r="Y49" s="16"/>
      <c r="Z49" s="16"/>
      <c r="AA49" s="16"/>
    </row>
    <row r="50" spans="3:27" x14ac:dyDescent="0.2">
      <c r="C50" s="17" t="s">
        <v>31</v>
      </c>
      <c r="D50" s="18"/>
      <c r="E50" s="18"/>
      <c r="F50" s="18"/>
      <c r="G50" s="18"/>
      <c r="H50" s="18"/>
      <c r="I50" s="18"/>
      <c r="J50" s="18"/>
      <c r="K50" s="19"/>
      <c r="L50" s="16"/>
      <c r="M50" s="16"/>
      <c r="N50" s="16"/>
      <c r="P50" s="17" t="s">
        <v>65</v>
      </c>
      <c r="Q50" s="18" t="s">
        <v>65</v>
      </c>
      <c r="R50" s="18" t="s">
        <v>65</v>
      </c>
      <c r="S50" s="18" t="s">
        <v>65</v>
      </c>
      <c r="T50" s="18" t="s">
        <v>65</v>
      </c>
      <c r="U50" s="18" t="s">
        <v>65</v>
      </c>
      <c r="V50" s="18" t="s">
        <v>65</v>
      </c>
      <c r="W50" s="18" t="s">
        <v>65</v>
      </c>
      <c r="X50" s="19" t="s">
        <v>65</v>
      </c>
      <c r="Y50" s="16"/>
      <c r="Z50" s="16"/>
      <c r="AA50" s="16"/>
    </row>
    <row r="51" spans="3:27" x14ac:dyDescent="0.2">
      <c r="C51" s="17" t="s">
        <v>32</v>
      </c>
      <c r="D51" s="18"/>
      <c r="E51" s="18"/>
      <c r="F51" s="18"/>
      <c r="G51" s="18"/>
      <c r="H51" s="18"/>
      <c r="I51" s="18"/>
      <c r="J51" s="18"/>
      <c r="K51" s="19"/>
      <c r="L51" s="16"/>
      <c r="M51" s="16"/>
      <c r="N51" s="16"/>
      <c r="O51" s="8"/>
      <c r="P51" s="17" t="s">
        <v>66</v>
      </c>
      <c r="Q51" s="18" t="s">
        <v>66</v>
      </c>
      <c r="R51" s="18" t="s">
        <v>66</v>
      </c>
      <c r="S51" s="18" t="s">
        <v>66</v>
      </c>
      <c r="T51" s="18" t="s">
        <v>66</v>
      </c>
      <c r="U51" s="18" t="s">
        <v>66</v>
      </c>
      <c r="V51" s="18" t="s">
        <v>66</v>
      </c>
      <c r="W51" s="18" t="s">
        <v>66</v>
      </c>
      <c r="X51" s="19" t="s">
        <v>66</v>
      </c>
      <c r="Y51" s="16"/>
      <c r="Z51" s="16"/>
      <c r="AA51" s="16"/>
    </row>
    <row r="52" spans="3:27" x14ac:dyDescent="0.2">
      <c r="C52" s="17" t="s">
        <v>131</v>
      </c>
      <c r="D52" s="18"/>
      <c r="E52" s="18"/>
      <c r="F52" s="18"/>
      <c r="G52" s="18"/>
      <c r="H52" s="18"/>
      <c r="I52" s="18"/>
      <c r="J52" s="18"/>
      <c r="K52" s="19"/>
      <c r="L52" s="16"/>
      <c r="M52" s="16"/>
      <c r="N52" s="16"/>
      <c r="O52" s="8"/>
      <c r="P52" s="17" t="s">
        <v>67</v>
      </c>
      <c r="Q52" s="18" t="s">
        <v>67</v>
      </c>
      <c r="R52" s="18" t="s">
        <v>67</v>
      </c>
      <c r="S52" s="18" t="s">
        <v>67</v>
      </c>
      <c r="T52" s="18" t="s">
        <v>67</v>
      </c>
      <c r="U52" s="18" t="s">
        <v>67</v>
      </c>
      <c r="V52" s="18" t="s">
        <v>67</v>
      </c>
      <c r="W52" s="18" t="s">
        <v>67</v>
      </c>
      <c r="X52" s="19" t="s">
        <v>67</v>
      </c>
      <c r="Y52" s="16"/>
      <c r="Z52" s="16"/>
      <c r="AA52" s="16"/>
    </row>
    <row r="53" spans="3:27" x14ac:dyDescent="0.2">
      <c r="C53" s="17" t="s">
        <v>33</v>
      </c>
      <c r="D53" s="18" t="s">
        <v>33</v>
      </c>
      <c r="E53" s="18" t="s">
        <v>33</v>
      </c>
      <c r="F53" s="18" t="s">
        <v>33</v>
      </c>
      <c r="G53" s="18" t="s">
        <v>33</v>
      </c>
      <c r="H53" s="18" t="s">
        <v>33</v>
      </c>
      <c r="I53" s="18" t="s">
        <v>33</v>
      </c>
      <c r="J53" s="18" t="s">
        <v>33</v>
      </c>
      <c r="K53" s="19" t="s">
        <v>33</v>
      </c>
      <c r="L53" s="16"/>
      <c r="M53" s="16"/>
      <c r="N53" s="16"/>
      <c r="O53" s="8"/>
      <c r="P53" s="17" t="s">
        <v>68</v>
      </c>
      <c r="Q53" s="18" t="s">
        <v>68</v>
      </c>
      <c r="R53" s="18" t="s">
        <v>68</v>
      </c>
      <c r="S53" s="18" t="s">
        <v>68</v>
      </c>
      <c r="T53" s="18" t="s">
        <v>68</v>
      </c>
      <c r="U53" s="18" t="s">
        <v>68</v>
      </c>
      <c r="V53" s="18" t="s">
        <v>68</v>
      </c>
      <c r="W53" s="18" t="s">
        <v>68</v>
      </c>
      <c r="X53" s="19" t="s">
        <v>68</v>
      </c>
      <c r="Y53" s="16"/>
      <c r="Z53" s="16"/>
      <c r="AA53" s="16"/>
    </row>
    <row r="54" spans="3:27" x14ac:dyDescent="0.2">
      <c r="C54" s="17" t="s">
        <v>34</v>
      </c>
      <c r="D54" s="18" t="s">
        <v>34</v>
      </c>
      <c r="E54" s="18" t="s">
        <v>34</v>
      </c>
      <c r="F54" s="18" t="s">
        <v>34</v>
      </c>
      <c r="G54" s="18" t="s">
        <v>34</v>
      </c>
      <c r="H54" s="18" t="s">
        <v>34</v>
      </c>
      <c r="I54" s="18" t="s">
        <v>34</v>
      </c>
      <c r="J54" s="18" t="s">
        <v>34</v>
      </c>
      <c r="K54" s="19" t="s">
        <v>34</v>
      </c>
      <c r="L54" s="16"/>
      <c r="M54" s="16"/>
      <c r="N54" s="16"/>
      <c r="O54" s="8"/>
      <c r="P54" s="17" t="s">
        <v>69</v>
      </c>
      <c r="Q54" s="18" t="s">
        <v>69</v>
      </c>
      <c r="R54" s="18" t="s">
        <v>69</v>
      </c>
      <c r="S54" s="18" t="s">
        <v>69</v>
      </c>
      <c r="T54" s="18" t="s">
        <v>69</v>
      </c>
      <c r="U54" s="18" t="s">
        <v>69</v>
      </c>
      <c r="V54" s="18" t="s">
        <v>69</v>
      </c>
      <c r="W54" s="18" t="s">
        <v>69</v>
      </c>
      <c r="X54" s="19" t="s">
        <v>69</v>
      </c>
      <c r="Y54" s="16"/>
      <c r="Z54" s="16"/>
      <c r="AA54" s="16"/>
    </row>
    <row r="55" spans="3:27" x14ac:dyDescent="0.2">
      <c r="C55" s="17" t="s">
        <v>35</v>
      </c>
      <c r="D55" s="18" t="s">
        <v>35</v>
      </c>
      <c r="E55" s="18" t="s">
        <v>35</v>
      </c>
      <c r="F55" s="18" t="s">
        <v>35</v>
      </c>
      <c r="G55" s="18" t="s">
        <v>35</v>
      </c>
      <c r="H55" s="18" t="s">
        <v>35</v>
      </c>
      <c r="I55" s="18" t="s">
        <v>35</v>
      </c>
      <c r="J55" s="18" t="s">
        <v>35</v>
      </c>
      <c r="K55" s="19" t="s">
        <v>35</v>
      </c>
      <c r="L55" s="16"/>
      <c r="M55" s="16"/>
      <c r="N55" s="16"/>
      <c r="O55" s="8"/>
      <c r="P55" s="17" t="s">
        <v>70</v>
      </c>
      <c r="Q55" s="18" t="s">
        <v>70</v>
      </c>
      <c r="R55" s="18" t="s">
        <v>70</v>
      </c>
      <c r="S55" s="18" t="s">
        <v>70</v>
      </c>
      <c r="T55" s="18" t="s">
        <v>70</v>
      </c>
      <c r="U55" s="18" t="s">
        <v>70</v>
      </c>
      <c r="V55" s="18" t="s">
        <v>70</v>
      </c>
      <c r="W55" s="18" t="s">
        <v>70</v>
      </c>
      <c r="X55" s="19" t="s">
        <v>70</v>
      </c>
      <c r="Y55" s="16"/>
      <c r="Z55" s="16"/>
      <c r="AA55" s="16"/>
    </row>
    <row r="56" spans="3:27" x14ac:dyDescent="0.2">
      <c r="C56" s="17" t="s">
        <v>36</v>
      </c>
      <c r="D56" s="18" t="s">
        <v>36</v>
      </c>
      <c r="E56" s="18" t="s">
        <v>36</v>
      </c>
      <c r="F56" s="18" t="s">
        <v>36</v>
      </c>
      <c r="G56" s="18" t="s">
        <v>36</v>
      </c>
      <c r="H56" s="18" t="s">
        <v>36</v>
      </c>
      <c r="I56" s="18" t="s">
        <v>36</v>
      </c>
      <c r="J56" s="18" t="s">
        <v>36</v>
      </c>
      <c r="K56" s="19" t="s">
        <v>36</v>
      </c>
      <c r="L56" s="16"/>
      <c r="M56" s="16"/>
      <c r="N56" s="16"/>
      <c r="O56" s="8"/>
      <c r="P56" s="17" t="s">
        <v>71</v>
      </c>
      <c r="Q56" s="18" t="s">
        <v>71</v>
      </c>
      <c r="R56" s="18" t="s">
        <v>71</v>
      </c>
      <c r="S56" s="18" t="s">
        <v>71</v>
      </c>
      <c r="T56" s="18" t="s">
        <v>71</v>
      </c>
      <c r="U56" s="18" t="s">
        <v>71</v>
      </c>
      <c r="V56" s="18" t="s">
        <v>71</v>
      </c>
      <c r="W56" s="18" t="s">
        <v>71</v>
      </c>
      <c r="X56" s="19" t="s">
        <v>71</v>
      </c>
      <c r="Y56" s="16"/>
      <c r="Z56" s="16"/>
      <c r="AA56" s="16"/>
    </row>
    <row r="57" spans="3:27" x14ac:dyDescent="0.2">
      <c r="C57" s="17" t="s">
        <v>132</v>
      </c>
      <c r="D57" s="18" t="s">
        <v>132</v>
      </c>
      <c r="E57" s="18" t="s">
        <v>132</v>
      </c>
      <c r="F57" s="18" t="s">
        <v>132</v>
      </c>
      <c r="G57" s="18" t="s">
        <v>132</v>
      </c>
      <c r="H57" s="18" t="s">
        <v>132</v>
      </c>
      <c r="I57" s="18" t="s">
        <v>132</v>
      </c>
      <c r="J57" s="18" t="s">
        <v>132</v>
      </c>
      <c r="K57" s="19" t="s">
        <v>132</v>
      </c>
      <c r="L57" s="16"/>
      <c r="M57" s="16"/>
      <c r="N57" s="16"/>
      <c r="O57" s="8"/>
      <c r="P57" s="17" t="s">
        <v>72</v>
      </c>
      <c r="Q57" s="18" t="s">
        <v>72</v>
      </c>
      <c r="R57" s="18" t="s">
        <v>72</v>
      </c>
      <c r="S57" s="18" t="s">
        <v>72</v>
      </c>
      <c r="T57" s="18" t="s">
        <v>72</v>
      </c>
      <c r="U57" s="18" t="s">
        <v>72</v>
      </c>
      <c r="V57" s="18" t="s">
        <v>72</v>
      </c>
      <c r="W57" s="18" t="s">
        <v>72</v>
      </c>
      <c r="X57" s="19" t="s">
        <v>72</v>
      </c>
      <c r="Y57" s="16"/>
      <c r="Z57" s="16"/>
      <c r="AA57" s="16"/>
    </row>
    <row r="58" spans="3:27" x14ac:dyDescent="0.2">
      <c r="C58" s="17" t="s">
        <v>37</v>
      </c>
      <c r="D58" s="18" t="s">
        <v>37</v>
      </c>
      <c r="E58" s="18" t="s">
        <v>37</v>
      </c>
      <c r="F58" s="18" t="s">
        <v>37</v>
      </c>
      <c r="G58" s="18" t="s">
        <v>37</v>
      </c>
      <c r="H58" s="18" t="s">
        <v>37</v>
      </c>
      <c r="I58" s="18" t="s">
        <v>37</v>
      </c>
      <c r="J58" s="18" t="s">
        <v>37</v>
      </c>
      <c r="K58" s="19" t="s">
        <v>37</v>
      </c>
      <c r="L58" s="16"/>
      <c r="M58" s="16"/>
      <c r="N58" s="16"/>
      <c r="O58" s="8"/>
      <c r="P58" s="17" t="s">
        <v>145</v>
      </c>
      <c r="Q58" s="18" t="s">
        <v>145</v>
      </c>
      <c r="R58" s="18" t="s">
        <v>145</v>
      </c>
      <c r="S58" s="18" t="s">
        <v>145</v>
      </c>
      <c r="T58" s="18" t="s">
        <v>145</v>
      </c>
      <c r="U58" s="18" t="s">
        <v>145</v>
      </c>
      <c r="V58" s="18" t="s">
        <v>145</v>
      </c>
      <c r="W58" s="18" t="s">
        <v>145</v>
      </c>
      <c r="X58" s="19" t="s">
        <v>145</v>
      </c>
      <c r="Y58" s="16"/>
      <c r="Z58" s="16"/>
      <c r="AA58" s="16"/>
    </row>
    <row r="59" spans="3:27" x14ac:dyDescent="0.2">
      <c r="C59" s="17" t="s">
        <v>38</v>
      </c>
      <c r="D59" s="18" t="s">
        <v>38</v>
      </c>
      <c r="E59" s="18" t="s">
        <v>38</v>
      </c>
      <c r="F59" s="18" t="s">
        <v>38</v>
      </c>
      <c r="G59" s="18" t="s">
        <v>38</v>
      </c>
      <c r="H59" s="18" t="s">
        <v>38</v>
      </c>
      <c r="I59" s="18" t="s">
        <v>38</v>
      </c>
      <c r="J59" s="18" t="s">
        <v>38</v>
      </c>
      <c r="K59" s="19" t="s">
        <v>38</v>
      </c>
      <c r="L59" s="16"/>
      <c r="M59" s="16"/>
      <c r="N59" s="16"/>
      <c r="O59" s="8"/>
      <c r="P59" s="17" t="s">
        <v>146</v>
      </c>
      <c r="Q59" s="18" t="s">
        <v>146</v>
      </c>
      <c r="R59" s="18" t="s">
        <v>146</v>
      </c>
      <c r="S59" s="18" t="s">
        <v>146</v>
      </c>
      <c r="T59" s="18" t="s">
        <v>146</v>
      </c>
      <c r="U59" s="18" t="s">
        <v>146</v>
      </c>
      <c r="V59" s="18" t="s">
        <v>146</v>
      </c>
      <c r="W59" s="18" t="s">
        <v>146</v>
      </c>
      <c r="X59" s="19" t="s">
        <v>146</v>
      </c>
      <c r="Y59" s="16"/>
      <c r="Z59" s="16"/>
      <c r="AA59" s="16"/>
    </row>
    <row r="60" spans="3:27" x14ac:dyDescent="0.2">
      <c r="C60" s="17" t="s">
        <v>39</v>
      </c>
      <c r="D60" s="18" t="s">
        <v>39</v>
      </c>
      <c r="E60" s="18" t="s">
        <v>39</v>
      </c>
      <c r="F60" s="18" t="s">
        <v>39</v>
      </c>
      <c r="G60" s="18" t="s">
        <v>39</v>
      </c>
      <c r="H60" s="18" t="s">
        <v>39</v>
      </c>
      <c r="I60" s="18" t="s">
        <v>39</v>
      </c>
      <c r="J60" s="18" t="s">
        <v>39</v>
      </c>
      <c r="K60" s="19" t="s">
        <v>39</v>
      </c>
      <c r="L60" s="16"/>
      <c r="M60" s="16"/>
      <c r="N60" s="16"/>
      <c r="O60" s="8"/>
      <c r="P60" s="17" t="s">
        <v>147</v>
      </c>
      <c r="Q60" s="18" t="s">
        <v>147</v>
      </c>
      <c r="R60" s="18" t="s">
        <v>147</v>
      </c>
      <c r="S60" s="18" t="s">
        <v>147</v>
      </c>
      <c r="T60" s="18" t="s">
        <v>147</v>
      </c>
      <c r="U60" s="18" t="s">
        <v>147</v>
      </c>
      <c r="V60" s="18" t="s">
        <v>147</v>
      </c>
      <c r="W60" s="18" t="s">
        <v>147</v>
      </c>
      <c r="X60" s="19" t="s">
        <v>147</v>
      </c>
      <c r="Y60" s="16"/>
      <c r="Z60" s="16"/>
      <c r="AA60" s="16"/>
    </row>
    <row r="61" spans="3:27" x14ac:dyDescent="0.2">
      <c r="C61" s="17" t="s">
        <v>40</v>
      </c>
      <c r="D61" s="18" t="s">
        <v>40</v>
      </c>
      <c r="E61" s="18" t="s">
        <v>40</v>
      </c>
      <c r="F61" s="18" t="s">
        <v>40</v>
      </c>
      <c r="G61" s="18" t="s">
        <v>40</v>
      </c>
      <c r="H61" s="18" t="s">
        <v>40</v>
      </c>
      <c r="I61" s="18" t="s">
        <v>40</v>
      </c>
      <c r="J61" s="18" t="s">
        <v>40</v>
      </c>
      <c r="K61" s="19" t="s">
        <v>40</v>
      </c>
      <c r="L61" s="16"/>
      <c r="M61" s="16"/>
      <c r="N61" s="16"/>
      <c r="O61" s="8"/>
      <c r="P61" s="17" t="s">
        <v>148</v>
      </c>
      <c r="Q61" s="18" t="s">
        <v>148</v>
      </c>
      <c r="R61" s="18" t="s">
        <v>148</v>
      </c>
      <c r="S61" s="18" t="s">
        <v>148</v>
      </c>
      <c r="T61" s="18" t="s">
        <v>148</v>
      </c>
      <c r="U61" s="18" t="s">
        <v>148</v>
      </c>
      <c r="V61" s="18" t="s">
        <v>148</v>
      </c>
      <c r="W61" s="18" t="s">
        <v>148</v>
      </c>
      <c r="X61" s="19" t="s">
        <v>148</v>
      </c>
      <c r="Y61" s="16"/>
      <c r="Z61" s="16"/>
      <c r="AA61" s="16"/>
    </row>
    <row r="62" spans="3:27" x14ac:dyDescent="0.2">
      <c r="C62" s="17" t="s">
        <v>41</v>
      </c>
      <c r="D62" s="18" t="s">
        <v>41</v>
      </c>
      <c r="E62" s="18" t="s">
        <v>41</v>
      </c>
      <c r="F62" s="18" t="s">
        <v>41</v>
      </c>
      <c r="G62" s="18" t="s">
        <v>41</v>
      </c>
      <c r="H62" s="18" t="s">
        <v>41</v>
      </c>
      <c r="I62" s="18" t="s">
        <v>41</v>
      </c>
      <c r="J62" s="18" t="s">
        <v>41</v>
      </c>
      <c r="K62" s="19" t="s">
        <v>41</v>
      </c>
      <c r="L62" s="16"/>
      <c r="M62" s="16"/>
      <c r="N62" s="16"/>
      <c r="O62" s="8"/>
      <c r="P62" s="17" t="s">
        <v>149</v>
      </c>
      <c r="Q62" s="18" t="s">
        <v>149</v>
      </c>
      <c r="R62" s="18" t="s">
        <v>149</v>
      </c>
      <c r="S62" s="18" t="s">
        <v>149</v>
      </c>
      <c r="T62" s="18" t="s">
        <v>149</v>
      </c>
      <c r="U62" s="18" t="s">
        <v>149</v>
      </c>
      <c r="V62" s="18" t="s">
        <v>149</v>
      </c>
      <c r="W62" s="18" t="s">
        <v>149</v>
      </c>
      <c r="X62" s="19" t="s">
        <v>149</v>
      </c>
      <c r="Y62" s="16"/>
      <c r="Z62" s="16"/>
      <c r="AA62" s="16"/>
    </row>
    <row r="63" spans="3:27" x14ac:dyDescent="0.2">
      <c r="C63" s="17" t="s">
        <v>42</v>
      </c>
      <c r="D63" s="18" t="s">
        <v>42</v>
      </c>
      <c r="E63" s="18" t="s">
        <v>42</v>
      </c>
      <c r="F63" s="18" t="s">
        <v>42</v>
      </c>
      <c r="G63" s="18" t="s">
        <v>42</v>
      </c>
      <c r="H63" s="18" t="s">
        <v>42</v>
      </c>
      <c r="I63" s="18" t="s">
        <v>42</v>
      </c>
      <c r="J63" s="18" t="s">
        <v>42</v>
      </c>
      <c r="K63" s="19" t="s">
        <v>42</v>
      </c>
      <c r="L63" s="16"/>
      <c r="M63" s="16"/>
      <c r="N63" s="16"/>
      <c r="O63" s="8"/>
      <c r="P63" s="17" t="s">
        <v>150</v>
      </c>
      <c r="Q63" s="18" t="s">
        <v>150</v>
      </c>
      <c r="R63" s="18" t="s">
        <v>150</v>
      </c>
      <c r="S63" s="18" t="s">
        <v>150</v>
      </c>
      <c r="T63" s="18" t="s">
        <v>150</v>
      </c>
      <c r="U63" s="18" t="s">
        <v>150</v>
      </c>
      <c r="V63" s="18" t="s">
        <v>150</v>
      </c>
      <c r="W63" s="18" t="s">
        <v>150</v>
      </c>
      <c r="X63" s="19" t="s">
        <v>150</v>
      </c>
      <c r="Y63" s="16"/>
      <c r="Z63" s="16"/>
      <c r="AA63" s="16"/>
    </row>
    <row r="64" spans="3:27" x14ac:dyDescent="0.2">
      <c r="C64" s="17" t="s">
        <v>43</v>
      </c>
      <c r="D64" s="18" t="s">
        <v>43</v>
      </c>
      <c r="E64" s="18" t="s">
        <v>43</v>
      </c>
      <c r="F64" s="18" t="s">
        <v>43</v>
      </c>
      <c r="G64" s="18" t="s">
        <v>43</v>
      </c>
      <c r="H64" s="18" t="s">
        <v>43</v>
      </c>
      <c r="I64" s="18" t="s">
        <v>43</v>
      </c>
      <c r="J64" s="18" t="s">
        <v>43</v>
      </c>
      <c r="K64" s="19" t="s">
        <v>43</v>
      </c>
      <c r="L64" s="16"/>
      <c r="M64" s="16"/>
      <c r="N64" s="16"/>
      <c r="O64" s="8"/>
      <c r="P64" s="17" t="s">
        <v>151</v>
      </c>
      <c r="Q64" s="18" t="s">
        <v>151</v>
      </c>
      <c r="R64" s="18" t="s">
        <v>151</v>
      </c>
      <c r="S64" s="18" t="s">
        <v>151</v>
      </c>
      <c r="T64" s="18" t="s">
        <v>151</v>
      </c>
      <c r="U64" s="18" t="s">
        <v>151</v>
      </c>
      <c r="V64" s="18" t="s">
        <v>151</v>
      </c>
      <c r="W64" s="18" t="s">
        <v>151</v>
      </c>
      <c r="X64" s="19" t="s">
        <v>151</v>
      </c>
      <c r="Y64" s="16"/>
      <c r="Z64" s="16"/>
      <c r="AA64" s="16"/>
    </row>
    <row r="65" spans="3:27" x14ac:dyDescent="0.2">
      <c r="C65" s="17" t="s">
        <v>44</v>
      </c>
      <c r="D65" s="18" t="s">
        <v>44</v>
      </c>
      <c r="E65" s="18" t="s">
        <v>44</v>
      </c>
      <c r="F65" s="18" t="s">
        <v>44</v>
      </c>
      <c r="G65" s="18" t="s">
        <v>44</v>
      </c>
      <c r="H65" s="18" t="s">
        <v>44</v>
      </c>
      <c r="I65" s="18" t="s">
        <v>44</v>
      </c>
      <c r="J65" s="18" t="s">
        <v>44</v>
      </c>
      <c r="K65" s="19" t="s">
        <v>44</v>
      </c>
      <c r="L65" s="16"/>
      <c r="M65" s="16"/>
      <c r="N65" s="16"/>
      <c r="P65" s="17" t="s">
        <v>152</v>
      </c>
      <c r="Q65" s="18" t="s">
        <v>152</v>
      </c>
      <c r="R65" s="18" t="s">
        <v>152</v>
      </c>
      <c r="S65" s="18" t="s">
        <v>152</v>
      </c>
      <c r="T65" s="18" t="s">
        <v>152</v>
      </c>
      <c r="U65" s="18" t="s">
        <v>152</v>
      </c>
      <c r="V65" s="18" t="s">
        <v>152</v>
      </c>
      <c r="W65" s="18" t="s">
        <v>152</v>
      </c>
      <c r="X65" s="19" t="s">
        <v>152</v>
      </c>
      <c r="Y65" s="16"/>
      <c r="Z65" s="16"/>
      <c r="AA65" s="16"/>
    </row>
    <row r="66" spans="3:27" x14ac:dyDescent="0.2">
      <c r="C66" s="17" t="s">
        <v>45</v>
      </c>
      <c r="D66" s="18" t="s">
        <v>45</v>
      </c>
      <c r="E66" s="18" t="s">
        <v>45</v>
      </c>
      <c r="F66" s="18" t="s">
        <v>45</v>
      </c>
      <c r="G66" s="18" t="s">
        <v>45</v>
      </c>
      <c r="H66" s="18" t="s">
        <v>45</v>
      </c>
      <c r="I66" s="18" t="s">
        <v>45</v>
      </c>
      <c r="J66" s="18" t="s">
        <v>45</v>
      </c>
      <c r="K66" s="19" t="s">
        <v>45</v>
      </c>
      <c r="L66" s="16"/>
      <c r="M66" s="16"/>
      <c r="N66" s="16"/>
      <c r="O66" s="8"/>
      <c r="P66" s="17" t="s">
        <v>153</v>
      </c>
      <c r="Q66" s="18" t="s">
        <v>153</v>
      </c>
      <c r="R66" s="18" t="s">
        <v>153</v>
      </c>
      <c r="S66" s="18" t="s">
        <v>153</v>
      </c>
      <c r="T66" s="18" t="s">
        <v>153</v>
      </c>
      <c r="U66" s="18" t="s">
        <v>153</v>
      </c>
      <c r="V66" s="18" t="s">
        <v>153</v>
      </c>
      <c r="W66" s="18" t="s">
        <v>153</v>
      </c>
      <c r="X66" s="19" t="s">
        <v>153</v>
      </c>
      <c r="Y66" s="16"/>
      <c r="Z66" s="16"/>
      <c r="AA66" s="16"/>
    </row>
    <row r="67" spans="3:27" x14ac:dyDescent="0.2">
      <c r="C67" s="17" t="s">
        <v>46</v>
      </c>
      <c r="D67" s="18" t="s">
        <v>46</v>
      </c>
      <c r="E67" s="18" t="s">
        <v>46</v>
      </c>
      <c r="F67" s="18" t="s">
        <v>46</v>
      </c>
      <c r="G67" s="18" t="s">
        <v>46</v>
      </c>
      <c r="H67" s="18" t="s">
        <v>46</v>
      </c>
      <c r="I67" s="18" t="s">
        <v>46</v>
      </c>
      <c r="J67" s="18" t="s">
        <v>46</v>
      </c>
      <c r="K67" s="19" t="s">
        <v>46</v>
      </c>
      <c r="L67" s="16"/>
      <c r="M67" s="16"/>
      <c r="N67" s="16"/>
      <c r="O67" s="8"/>
      <c r="P67" s="17" t="s">
        <v>154</v>
      </c>
      <c r="Q67" s="18" t="s">
        <v>154</v>
      </c>
      <c r="R67" s="18" t="s">
        <v>154</v>
      </c>
      <c r="S67" s="18" t="s">
        <v>154</v>
      </c>
      <c r="T67" s="18" t="s">
        <v>154</v>
      </c>
      <c r="U67" s="18" t="s">
        <v>154</v>
      </c>
      <c r="V67" s="18" t="s">
        <v>154</v>
      </c>
      <c r="W67" s="18" t="s">
        <v>154</v>
      </c>
      <c r="X67" s="19" t="s">
        <v>154</v>
      </c>
      <c r="Y67" s="16"/>
      <c r="Z67" s="16"/>
      <c r="AA67" s="16"/>
    </row>
    <row r="68" spans="3:27" x14ac:dyDescent="0.2">
      <c r="C68" s="17" t="s">
        <v>133</v>
      </c>
      <c r="D68" s="18" t="s">
        <v>133</v>
      </c>
      <c r="E68" s="18" t="s">
        <v>133</v>
      </c>
      <c r="F68" s="18" t="s">
        <v>133</v>
      </c>
      <c r="G68" s="18" t="s">
        <v>133</v>
      </c>
      <c r="H68" s="18" t="s">
        <v>133</v>
      </c>
      <c r="I68" s="18" t="s">
        <v>133</v>
      </c>
      <c r="J68" s="18" t="s">
        <v>133</v>
      </c>
      <c r="K68" s="19" t="s">
        <v>133</v>
      </c>
      <c r="L68" s="16"/>
      <c r="M68" s="16"/>
      <c r="N68" s="16"/>
      <c r="O68" s="8"/>
      <c r="P68" s="17" t="s">
        <v>155</v>
      </c>
      <c r="Q68" s="18" t="s">
        <v>155</v>
      </c>
      <c r="R68" s="18" t="s">
        <v>155</v>
      </c>
      <c r="S68" s="18" t="s">
        <v>155</v>
      </c>
      <c r="T68" s="18" t="s">
        <v>155</v>
      </c>
      <c r="U68" s="18" t="s">
        <v>155</v>
      </c>
      <c r="V68" s="18" t="s">
        <v>155</v>
      </c>
      <c r="W68" s="18" t="s">
        <v>155</v>
      </c>
      <c r="X68" s="19" t="s">
        <v>155</v>
      </c>
      <c r="Y68" s="16"/>
      <c r="Z68" s="16"/>
      <c r="AA68" s="16"/>
    </row>
    <row r="69" spans="3:27" x14ac:dyDescent="0.2">
      <c r="C69" s="17" t="s">
        <v>47</v>
      </c>
      <c r="D69" s="18" t="s">
        <v>47</v>
      </c>
      <c r="E69" s="18" t="s">
        <v>47</v>
      </c>
      <c r="F69" s="18" t="s">
        <v>47</v>
      </c>
      <c r="G69" s="18" t="s">
        <v>47</v>
      </c>
      <c r="H69" s="18" t="s">
        <v>47</v>
      </c>
      <c r="I69" s="18" t="s">
        <v>47</v>
      </c>
      <c r="J69" s="18" t="s">
        <v>47</v>
      </c>
      <c r="K69" s="19" t="s">
        <v>47</v>
      </c>
      <c r="L69" s="16"/>
      <c r="M69" s="16"/>
      <c r="N69" s="16"/>
      <c r="O69" s="8"/>
      <c r="P69" s="17" t="s">
        <v>156</v>
      </c>
      <c r="Q69" s="18" t="s">
        <v>156</v>
      </c>
      <c r="R69" s="18" t="s">
        <v>156</v>
      </c>
      <c r="S69" s="18" t="s">
        <v>156</v>
      </c>
      <c r="T69" s="18" t="s">
        <v>156</v>
      </c>
      <c r="U69" s="18" t="s">
        <v>156</v>
      </c>
      <c r="V69" s="18" t="s">
        <v>156</v>
      </c>
      <c r="W69" s="18" t="s">
        <v>156</v>
      </c>
      <c r="X69" s="19" t="s">
        <v>156</v>
      </c>
      <c r="Y69" s="16"/>
      <c r="Z69" s="16"/>
      <c r="AA69" s="16"/>
    </row>
    <row r="70" spans="3:27" x14ac:dyDescent="0.2">
      <c r="C70" s="17" t="s">
        <v>48</v>
      </c>
      <c r="D70" s="18" t="s">
        <v>48</v>
      </c>
      <c r="E70" s="18" t="s">
        <v>48</v>
      </c>
      <c r="F70" s="18" t="s">
        <v>48</v>
      </c>
      <c r="G70" s="18" t="s">
        <v>48</v>
      </c>
      <c r="H70" s="18" t="s">
        <v>48</v>
      </c>
      <c r="I70" s="18" t="s">
        <v>48</v>
      </c>
      <c r="J70" s="18" t="s">
        <v>48</v>
      </c>
      <c r="K70" s="19" t="s">
        <v>48</v>
      </c>
      <c r="L70" s="16"/>
      <c r="M70" s="16"/>
      <c r="N70" s="16"/>
      <c r="O70" s="8"/>
      <c r="P70" s="17" t="s">
        <v>157</v>
      </c>
      <c r="Q70" s="18" t="s">
        <v>157</v>
      </c>
      <c r="R70" s="18" t="s">
        <v>157</v>
      </c>
      <c r="S70" s="18" t="s">
        <v>157</v>
      </c>
      <c r="T70" s="18" t="s">
        <v>157</v>
      </c>
      <c r="U70" s="18" t="s">
        <v>157</v>
      </c>
      <c r="V70" s="18" t="s">
        <v>157</v>
      </c>
      <c r="W70" s="18" t="s">
        <v>157</v>
      </c>
      <c r="X70" s="19" t="s">
        <v>157</v>
      </c>
      <c r="Y70" s="16"/>
      <c r="Z70" s="16"/>
      <c r="AA70" s="16"/>
    </row>
    <row r="71" spans="3:27" x14ac:dyDescent="0.2">
      <c r="C71" s="17" t="s">
        <v>49</v>
      </c>
      <c r="D71" s="18" t="s">
        <v>49</v>
      </c>
      <c r="E71" s="18" t="s">
        <v>49</v>
      </c>
      <c r="F71" s="18" t="s">
        <v>49</v>
      </c>
      <c r="G71" s="18" t="s">
        <v>49</v>
      </c>
      <c r="H71" s="18" t="s">
        <v>49</v>
      </c>
      <c r="I71" s="18" t="s">
        <v>49</v>
      </c>
      <c r="J71" s="18" t="s">
        <v>49</v>
      </c>
      <c r="K71" s="19" t="s">
        <v>49</v>
      </c>
      <c r="L71" s="16"/>
      <c r="M71" s="16"/>
      <c r="N71" s="16"/>
      <c r="O71" s="8"/>
      <c r="P71" s="17" t="s">
        <v>158</v>
      </c>
      <c r="Q71" s="18" t="s">
        <v>158</v>
      </c>
      <c r="R71" s="18" t="s">
        <v>158</v>
      </c>
      <c r="S71" s="18" t="s">
        <v>158</v>
      </c>
      <c r="T71" s="18" t="s">
        <v>158</v>
      </c>
      <c r="U71" s="18" t="s">
        <v>158</v>
      </c>
      <c r="V71" s="18" t="s">
        <v>158</v>
      </c>
      <c r="W71" s="18" t="s">
        <v>158</v>
      </c>
      <c r="X71" s="19" t="s">
        <v>158</v>
      </c>
      <c r="Y71" s="16"/>
      <c r="Z71" s="16"/>
      <c r="AA71" s="16"/>
    </row>
    <row r="72" spans="3:27" x14ac:dyDescent="0.2">
      <c r="C72" s="17" t="s">
        <v>50</v>
      </c>
      <c r="D72" s="18" t="s">
        <v>50</v>
      </c>
      <c r="E72" s="18" t="s">
        <v>50</v>
      </c>
      <c r="F72" s="18" t="s">
        <v>50</v>
      </c>
      <c r="G72" s="18" t="s">
        <v>50</v>
      </c>
      <c r="H72" s="18" t="s">
        <v>50</v>
      </c>
      <c r="I72" s="18" t="s">
        <v>50</v>
      </c>
      <c r="J72" s="18" t="s">
        <v>50</v>
      </c>
      <c r="K72" s="19" t="s">
        <v>50</v>
      </c>
      <c r="L72" s="16"/>
      <c r="M72" s="16"/>
      <c r="N72" s="16"/>
      <c r="O72" s="8"/>
      <c r="P72" s="17" t="s">
        <v>159</v>
      </c>
      <c r="Q72" s="18" t="s">
        <v>159</v>
      </c>
      <c r="R72" s="18" t="s">
        <v>159</v>
      </c>
      <c r="S72" s="18" t="s">
        <v>159</v>
      </c>
      <c r="T72" s="18" t="s">
        <v>159</v>
      </c>
      <c r="U72" s="18" t="s">
        <v>159</v>
      </c>
      <c r="V72" s="18" t="s">
        <v>159</v>
      </c>
      <c r="W72" s="18" t="s">
        <v>159</v>
      </c>
      <c r="X72" s="19" t="s">
        <v>159</v>
      </c>
      <c r="Y72" s="16"/>
      <c r="Z72" s="16"/>
      <c r="AA72" s="16"/>
    </row>
    <row r="73" spans="3:27" x14ac:dyDescent="0.2">
      <c r="O73" s="8"/>
    </row>
    <row r="74" spans="3:27" x14ac:dyDescent="0.2">
      <c r="C74" s="6" t="s">
        <v>75</v>
      </c>
      <c r="D74" s="35" t="s">
        <v>79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W74" s="51" t="str">
        <f>IF(W77="","",W77-P77)</f>
        <v/>
      </c>
      <c r="X74" s="34"/>
      <c r="Y74" s="34"/>
      <c r="Z74" s="34"/>
      <c r="AA74" s="34"/>
    </row>
    <row r="75" spans="3:27" ht="5.0999999999999996" customHeight="1" x14ac:dyDescent="0.2"/>
    <row r="76" spans="3:27" x14ac:dyDescent="0.2">
      <c r="C76" s="23" t="s">
        <v>76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7" t="s">
        <v>112</v>
      </c>
      <c r="Q76" s="28"/>
      <c r="R76" s="28"/>
      <c r="S76" s="28"/>
      <c r="T76" s="28"/>
      <c r="U76" s="28"/>
      <c r="W76" s="32" t="s">
        <v>78</v>
      </c>
      <c r="X76" s="23"/>
      <c r="Y76" s="23"/>
      <c r="Z76" s="23"/>
      <c r="AA76" s="23"/>
    </row>
    <row r="77" spans="3:27" x14ac:dyDescent="0.2">
      <c r="C77" s="17" t="s">
        <v>121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9"/>
      <c r="P77" s="24">
        <v>6000000</v>
      </c>
      <c r="Q77" s="24"/>
      <c r="R77" s="24"/>
      <c r="S77" s="24"/>
      <c r="T77" s="24"/>
      <c r="U77" s="24"/>
      <c r="W77" s="25"/>
      <c r="X77" s="25"/>
      <c r="Y77" s="25"/>
      <c r="Z77" s="25"/>
      <c r="AA77" s="25"/>
    </row>
    <row r="79" spans="3:27" x14ac:dyDescent="0.2">
      <c r="C79" s="6" t="s">
        <v>77</v>
      </c>
      <c r="D79" s="35" t="s">
        <v>111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X79" s="33">
        <f>AVERAGE(X82:AA108)</f>
        <v>0</v>
      </c>
      <c r="Y79" s="34"/>
      <c r="Z79" s="34"/>
      <c r="AA79" s="34"/>
    </row>
    <row r="80" spans="3:27" ht="5.0999999999999996" customHeight="1" x14ac:dyDescent="0.2"/>
    <row r="81" spans="3:30" ht="38.1" customHeight="1" x14ac:dyDescent="0.2">
      <c r="C81" s="23" t="s">
        <v>76</v>
      </c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7" t="s">
        <v>113</v>
      </c>
      <c r="Q81" s="27"/>
      <c r="R81" s="27"/>
      <c r="S81" s="27" t="s">
        <v>114</v>
      </c>
      <c r="T81" s="28"/>
      <c r="U81" s="28"/>
      <c r="V81" s="28"/>
      <c r="X81" s="27" t="s">
        <v>118</v>
      </c>
      <c r="Y81" s="28"/>
      <c r="Z81" s="28"/>
      <c r="AA81" s="28"/>
    </row>
    <row r="82" spans="3:30" x14ac:dyDescent="0.2">
      <c r="C82" s="17" t="s">
        <v>80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9"/>
      <c r="P82" s="24">
        <v>105000</v>
      </c>
      <c r="Q82" s="24"/>
      <c r="R82" s="24"/>
      <c r="S82" s="25"/>
      <c r="T82" s="25"/>
      <c r="U82" s="25"/>
      <c r="V82" s="25"/>
      <c r="X82" s="31" t="str">
        <f>IF(S82="","",(S82/P82)-1)</f>
        <v/>
      </c>
      <c r="Y82" s="31"/>
      <c r="Z82" s="31"/>
      <c r="AA82" s="31"/>
      <c r="AD82" s="9"/>
    </row>
    <row r="83" spans="3:30" x14ac:dyDescent="0.2">
      <c r="C83" s="17" t="s">
        <v>81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9"/>
      <c r="P83" s="24">
        <v>315000</v>
      </c>
      <c r="Q83" s="24"/>
      <c r="R83" s="24"/>
      <c r="S83" s="25"/>
      <c r="T83" s="25"/>
      <c r="U83" s="25"/>
      <c r="V83" s="25"/>
      <c r="X83" s="31" t="str">
        <f t="shared" ref="X83:X108" si="0">IF(S83="","",(S83/P83)-1)</f>
        <v/>
      </c>
      <c r="Y83" s="31"/>
      <c r="Z83" s="31"/>
      <c r="AA83" s="31"/>
      <c r="AD83" s="9"/>
    </row>
    <row r="84" spans="3:30" x14ac:dyDescent="0.2">
      <c r="C84" s="17" t="s">
        <v>82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9"/>
      <c r="P84" s="24">
        <v>315000</v>
      </c>
      <c r="Q84" s="24"/>
      <c r="R84" s="24"/>
      <c r="S84" s="25"/>
      <c r="T84" s="25"/>
      <c r="U84" s="25"/>
      <c r="V84" s="25"/>
      <c r="X84" s="31" t="str">
        <f t="shared" si="0"/>
        <v/>
      </c>
      <c r="Y84" s="31"/>
      <c r="Z84" s="31"/>
      <c r="AA84" s="31"/>
      <c r="AD84" s="9"/>
    </row>
    <row r="85" spans="3:30" x14ac:dyDescent="0.2">
      <c r="C85" s="17" t="s">
        <v>83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9"/>
      <c r="P85" s="24">
        <v>630000</v>
      </c>
      <c r="Q85" s="24"/>
      <c r="R85" s="24"/>
      <c r="S85" s="25"/>
      <c r="T85" s="25"/>
      <c r="U85" s="25"/>
      <c r="V85" s="25"/>
      <c r="X85" s="31" t="str">
        <f t="shared" si="0"/>
        <v/>
      </c>
      <c r="Y85" s="31"/>
      <c r="Z85" s="31"/>
      <c r="AA85" s="31"/>
      <c r="AD85" s="9"/>
    </row>
    <row r="86" spans="3:30" x14ac:dyDescent="0.2">
      <c r="C86" s="17" t="s">
        <v>84</v>
      </c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9"/>
      <c r="P86" s="24">
        <v>310000</v>
      </c>
      <c r="Q86" s="24"/>
      <c r="R86" s="24"/>
      <c r="S86" s="25"/>
      <c r="T86" s="25"/>
      <c r="U86" s="25"/>
      <c r="V86" s="25"/>
      <c r="X86" s="31" t="str">
        <f t="shared" si="0"/>
        <v/>
      </c>
      <c r="Y86" s="31"/>
      <c r="Z86" s="31"/>
      <c r="AA86" s="31"/>
      <c r="AD86" s="9"/>
    </row>
    <row r="87" spans="3:30" x14ac:dyDescent="0.2">
      <c r="C87" s="17" t="s">
        <v>85</v>
      </c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9"/>
      <c r="P87" s="24">
        <v>210000</v>
      </c>
      <c r="Q87" s="24"/>
      <c r="R87" s="24"/>
      <c r="S87" s="25"/>
      <c r="T87" s="25"/>
      <c r="U87" s="25"/>
      <c r="V87" s="25"/>
      <c r="X87" s="31" t="str">
        <f t="shared" si="0"/>
        <v/>
      </c>
      <c r="Y87" s="31"/>
      <c r="Z87" s="31"/>
      <c r="AA87" s="31"/>
      <c r="AD87" s="9"/>
    </row>
    <row r="88" spans="3:30" x14ac:dyDescent="0.2">
      <c r="C88" s="17" t="s">
        <v>86</v>
      </c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9"/>
      <c r="P88" s="24">
        <v>157500</v>
      </c>
      <c r="Q88" s="24"/>
      <c r="R88" s="24"/>
      <c r="S88" s="25"/>
      <c r="T88" s="25"/>
      <c r="U88" s="25"/>
      <c r="V88" s="25"/>
      <c r="X88" s="31" t="str">
        <f t="shared" si="0"/>
        <v/>
      </c>
      <c r="Y88" s="31"/>
      <c r="Z88" s="31"/>
      <c r="AA88" s="31"/>
      <c r="AD88" s="9"/>
    </row>
    <row r="89" spans="3:30" x14ac:dyDescent="0.2">
      <c r="C89" s="17" t="s">
        <v>87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9"/>
      <c r="P89" s="24">
        <v>210000</v>
      </c>
      <c r="Q89" s="24"/>
      <c r="R89" s="24"/>
      <c r="S89" s="25"/>
      <c r="T89" s="25"/>
      <c r="U89" s="25"/>
      <c r="V89" s="25"/>
      <c r="X89" s="31" t="str">
        <f t="shared" si="0"/>
        <v/>
      </c>
      <c r="Y89" s="31"/>
      <c r="Z89" s="31"/>
      <c r="AA89" s="31"/>
      <c r="AD89" s="9"/>
    </row>
    <row r="90" spans="3:30" x14ac:dyDescent="0.2">
      <c r="C90" s="17" t="s">
        <v>88</v>
      </c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9"/>
      <c r="P90" s="24">
        <v>157500</v>
      </c>
      <c r="Q90" s="24"/>
      <c r="R90" s="24"/>
      <c r="S90" s="25"/>
      <c r="T90" s="25"/>
      <c r="U90" s="25"/>
      <c r="V90" s="25"/>
      <c r="X90" s="31" t="str">
        <f t="shared" si="0"/>
        <v/>
      </c>
      <c r="Y90" s="31"/>
      <c r="Z90" s="31"/>
      <c r="AA90" s="31"/>
      <c r="AD90" s="9"/>
    </row>
    <row r="91" spans="3:30" x14ac:dyDescent="0.2">
      <c r="C91" s="17" t="s">
        <v>89</v>
      </c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9"/>
      <c r="P91" s="24">
        <v>157500</v>
      </c>
      <c r="Q91" s="24"/>
      <c r="R91" s="24"/>
      <c r="S91" s="25"/>
      <c r="T91" s="25"/>
      <c r="U91" s="25"/>
      <c r="V91" s="25"/>
      <c r="X91" s="31" t="str">
        <f t="shared" si="0"/>
        <v/>
      </c>
      <c r="Y91" s="31"/>
      <c r="Z91" s="31"/>
      <c r="AA91" s="31"/>
      <c r="AD91" s="9"/>
    </row>
    <row r="92" spans="3:30" x14ac:dyDescent="0.2">
      <c r="C92" s="17" t="s">
        <v>90</v>
      </c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9"/>
      <c r="P92" s="24">
        <v>157500</v>
      </c>
      <c r="Q92" s="24"/>
      <c r="R92" s="24"/>
      <c r="S92" s="25"/>
      <c r="T92" s="25"/>
      <c r="U92" s="25"/>
      <c r="V92" s="25"/>
      <c r="X92" s="31" t="str">
        <f t="shared" si="0"/>
        <v/>
      </c>
      <c r="Y92" s="31"/>
      <c r="Z92" s="31"/>
      <c r="AA92" s="31"/>
      <c r="AD92" s="9"/>
    </row>
    <row r="93" spans="3:30" x14ac:dyDescent="0.2">
      <c r="C93" s="17" t="s">
        <v>91</v>
      </c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9"/>
      <c r="P93" s="24">
        <v>63000</v>
      </c>
      <c r="Q93" s="24"/>
      <c r="R93" s="24"/>
      <c r="S93" s="25"/>
      <c r="T93" s="25"/>
      <c r="U93" s="25"/>
      <c r="V93" s="25"/>
      <c r="X93" s="31" t="str">
        <f t="shared" si="0"/>
        <v/>
      </c>
      <c r="Y93" s="31"/>
      <c r="Z93" s="31"/>
      <c r="AA93" s="31"/>
      <c r="AD93" s="9"/>
    </row>
    <row r="94" spans="3:30" x14ac:dyDescent="0.2">
      <c r="C94" s="17" t="s">
        <v>92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9"/>
      <c r="P94" s="24">
        <v>5250</v>
      </c>
      <c r="Q94" s="24"/>
      <c r="R94" s="24"/>
      <c r="S94" s="25"/>
      <c r="T94" s="25"/>
      <c r="U94" s="25"/>
      <c r="V94" s="25"/>
      <c r="X94" s="31" t="str">
        <f t="shared" si="0"/>
        <v/>
      </c>
      <c r="Y94" s="31"/>
      <c r="Z94" s="31"/>
      <c r="AA94" s="31"/>
      <c r="AD94" s="9"/>
    </row>
    <row r="95" spans="3:30" x14ac:dyDescent="0.2">
      <c r="C95" s="17" t="s">
        <v>93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9"/>
      <c r="P95" s="71">
        <v>1</v>
      </c>
      <c r="Q95" s="71"/>
      <c r="R95" s="71"/>
      <c r="S95" s="31">
        <v>1</v>
      </c>
      <c r="T95" s="31"/>
      <c r="U95" s="31"/>
      <c r="V95" s="31"/>
      <c r="X95" s="31">
        <f>IF(S95="","",(S95-P95))</f>
        <v>0</v>
      </c>
      <c r="Y95" s="31"/>
      <c r="Z95" s="31"/>
      <c r="AA95" s="31"/>
      <c r="AD95" s="10"/>
    </row>
    <row r="96" spans="3:30" x14ac:dyDescent="0.2">
      <c r="C96" s="17" t="s">
        <v>94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9"/>
      <c r="P96" s="24">
        <v>12000</v>
      </c>
      <c r="Q96" s="24"/>
      <c r="R96" s="24"/>
      <c r="S96" s="25"/>
      <c r="T96" s="25"/>
      <c r="U96" s="25"/>
      <c r="V96" s="25"/>
      <c r="X96" s="31" t="str">
        <f t="shared" si="0"/>
        <v/>
      </c>
      <c r="Y96" s="31"/>
      <c r="Z96" s="31"/>
      <c r="AA96" s="31"/>
      <c r="AD96" s="9"/>
    </row>
    <row r="97" spans="3:31" x14ac:dyDescent="0.2">
      <c r="C97" s="17" t="s">
        <v>95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9"/>
      <c r="P97" s="24">
        <v>12600</v>
      </c>
      <c r="Q97" s="24"/>
      <c r="R97" s="24"/>
      <c r="S97" s="25"/>
      <c r="T97" s="25"/>
      <c r="U97" s="25"/>
      <c r="V97" s="25"/>
      <c r="X97" s="31" t="str">
        <f t="shared" si="0"/>
        <v/>
      </c>
      <c r="Y97" s="31"/>
      <c r="Z97" s="31"/>
      <c r="AA97" s="31"/>
      <c r="AD97" s="9"/>
    </row>
    <row r="98" spans="3:31" x14ac:dyDescent="0.2">
      <c r="C98" s="17" t="s">
        <v>96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9"/>
      <c r="P98" s="24">
        <v>6300</v>
      </c>
      <c r="Q98" s="24"/>
      <c r="R98" s="24"/>
      <c r="S98" s="25"/>
      <c r="T98" s="25"/>
      <c r="U98" s="25"/>
      <c r="V98" s="25"/>
      <c r="X98" s="31" t="str">
        <f t="shared" si="0"/>
        <v/>
      </c>
      <c r="Y98" s="31"/>
      <c r="Z98" s="31"/>
      <c r="AA98" s="31"/>
      <c r="AD98" s="9"/>
    </row>
    <row r="99" spans="3:31" x14ac:dyDescent="0.2">
      <c r="C99" s="17" t="s">
        <v>97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9"/>
      <c r="P99" s="24">
        <v>63000</v>
      </c>
      <c r="Q99" s="24"/>
      <c r="R99" s="24"/>
      <c r="S99" s="25"/>
      <c r="T99" s="25"/>
      <c r="U99" s="25"/>
      <c r="V99" s="25"/>
      <c r="X99" s="31" t="str">
        <f t="shared" si="0"/>
        <v/>
      </c>
      <c r="Y99" s="31"/>
      <c r="Z99" s="31"/>
      <c r="AA99" s="31"/>
      <c r="AD99" s="9"/>
    </row>
    <row r="100" spans="3:31" x14ac:dyDescent="0.2">
      <c r="C100" s="17" t="s">
        <v>98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9"/>
      <c r="P100" s="24">
        <v>12600</v>
      </c>
      <c r="Q100" s="24"/>
      <c r="R100" s="24"/>
      <c r="S100" s="25"/>
      <c r="T100" s="25"/>
      <c r="U100" s="25"/>
      <c r="V100" s="25"/>
      <c r="X100" s="31" t="str">
        <f t="shared" si="0"/>
        <v/>
      </c>
      <c r="Y100" s="31"/>
      <c r="Z100" s="31"/>
      <c r="AA100" s="31"/>
      <c r="AD100" s="9"/>
    </row>
    <row r="101" spans="3:31" x14ac:dyDescent="0.2">
      <c r="C101" s="17" t="s">
        <v>99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9"/>
      <c r="P101" s="24">
        <v>31500</v>
      </c>
      <c r="Q101" s="24"/>
      <c r="R101" s="24"/>
      <c r="S101" s="25"/>
      <c r="T101" s="25"/>
      <c r="U101" s="25"/>
      <c r="V101" s="25"/>
      <c r="X101" s="31" t="str">
        <f t="shared" si="0"/>
        <v/>
      </c>
      <c r="Y101" s="31"/>
      <c r="Z101" s="31"/>
      <c r="AA101" s="31"/>
      <c r="AD101" s="9"/>
    </row>
    <row r="102" spans="3:31" x14ac:dyDescent="0.2">
      <c r="C102" s="17" t="s">
        <v>100</v>
      </c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9"/>
      <c r="P102" s="24">
        <v>15750</v>
      </c>
      <c r="Q102" s="24"/>
      <c r="R102" s="24"/>
      <c r="S102" s="25"/>
      <c r="T102" s="25"/>
      <c r="U102" s="25"/>
      <c r="V102" s="25"/>
      <c r="X102" s="31" t="str">
        <f t="shared" si="0"/>
        <v/>
      </c>
      <c r="Y102" s="31"/>
      <c r="Z102" s="31"/>
      <c r="AA102" s="31"/>
      <c r="AD102" s="9"/>
    </row>
    <row r="103" spans="3:31" x14ac:dyDescent="0.2">
      <c r="C103" s="17" t="s">
        <v>101</v>
      </c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9"/>
      <c r="P103" s="24">
        <v>63000</v>
      </c>
      <c r="Q103" s="24"/>
      <c r="R103" s="24"/>
      <c r="S103" s="25"/>
      <c r="T103" s="25"/>
      <c r="U103" s="25"/>
      <c r="V103" s="25"/>
      <c r="X103" s="31" t="str">
        <f t="shared" si="0"/>
        <v/>
      </c>
      <c r="Y103" s="31"/>
      <c r="Z103" s="31"/>
      <c r="AA103" s="31"/>
      <c r="AD103" s="11"/>
      <c r="AE103" s="12"/>
    </row>
    <row r="104" spans="3:31" x14ac:dyDescent="0.2">
      <c r="C104" s="17" t="s">
        <v>102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9"/>
      <c r="P104" s="24">
        <v>94500</v>
      </c>
      <c r="Q104" s="24"/>
      <c r="R104" s="24"/>
      <c r="S104" s="25"/>
      <c r="T104" s="25"/>
      <c r="U104" s="25"/>
      <c r="V104" s="25"/>
      <c r="X104" s="31" t="str">
        <f t="shared" si="0"/>
        <v/>
      </c>
      <c r="Y104" s="31"/>
      <c r="Z104" s="31"/>
      <c r="AA104" s="31"/>
      <c r="AD104" s="11"/>
      <c r="AE104" s="12"/>
    </row>
    <row r="105" spans="3:31" x14ac:dyDescent="0.2">
      <c r="C105" s="17" t="s">
        <v>103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9"/>
      <c r="P105" s="24">
        <v>250000</v>
      </c>
      <c r="Q105" s="24"/>
      <c r="R105" s="24"/>
      <c r="S105" s="25"/>
      <c r="T105" s="25"/>
      <c r="U105" s="25"/>
      <c r="V105" s="25"/>
      <c r="X105" s="31" t="str">
        <f t="shared" si="0"/>
        <v/>
      </c>
      <c r="Y105" s="31"/>
      <c r="Z105" s="31"/>
      <c r="AA105" s="31"/>
      <c r="AD105" s="11"/>
      <c r="AE105" s="12"/>
    </row>
    <row r="106" spans="3:31" x14ac:dyDescent="0.2">
      <c r="C106" s="17" t="s">
        <v>104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9"/>
      <c r="P106" s="24">
        <v>105000</v>
      </c>
      <c r="Q106" s="24"/>
      <c r="R106" s="24"/>
      <c r="S106" s="25"/>
      <c r="T106" s="25"/>
      <c r="U106" s="25"/>
      <c r="V106" s="25"/>
      <c r="X106" s="31" t="str">
        <f t="shared" si="0"/>
        <v/>
      </c>
      <c r="Y106" s="31"/>
      <c r="Z106" s="31"/>
      <c r="AA106" s="31"/>
      <c r="AD106" s="11"/>
      <c r="AE106" s="12"/>
    </row>
    <row r="107" spans="3:31" x14ac:dyDescent="0.2">
      <c r="C107" s="17" t="s">
        <v>105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9"/>
      <c r="P107" s="24">
        <v>157500</v>
      </c>
      <c r="Q107" s="24"/>
      <c r="R107" s="24"/>
      <c r="S107" s="25"/>
      <c r="T107" s="25"/>
      <c r="U107" s="25"/>
      <c r="V107" s="25"/>
      <c r="X107" s="31" t="str">
        <f t="shared" si="0"/>
        <v/>
      </c>
      <c r="Y107" s="31"/>
      <c r="Z107" s="31"/>
      <c r="AA107" s="31"/>
      <c r="AD107" s="11"/>
      <c r="AE107" s="12"/>
    </row>
    <row r="108" spans="3:31" x14ac:dyDescent="0.2">
      <c r="C108" s="17" t="s">
        <v>106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9"/>
      <c r="P108" s="24">
        <v>12600</v>
      </c>
      <c r="Q108" s="24"/>
      <c r="R108" s="24"/>
      <c r="S108" s="25"/>
      <c r="T108" s="25"/>
      <c r="U108" s="25"/>
      <c r="V108" s="25"/>
      <c r="X108" s="31" t="str">
        <f t="shared" si="0"/>
        <v/>
      </c>
      <c r="Y108" s="31"/>
      <c r="Z108" s="31"/>
      <c r="AA108" s="31"/>
      <c r="AD108" s="11"/>
      <c r="AE108" s="12"/>
    </row>
    <row r="110" spans="3:31" x14ac:dyDescent="0.2">
      <c r="C110" s="6" t="s">
        <v>109</v>
      </c>
      <c r="D110" s="20" t="s">
        <v>110</v>
      </c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2"/>
    </row>
    <row r="111" spans="3:31" ht="5.0999999999999996" customHeight="1" x14ac:dyDescent="0.2"/>
    <row r="112" spans="3:31" s="4" customFormat="1" ht="30" customHeight="1" x14ac:dyDescent="0.2">
      <c r="C112" s="23" t="s">
        <v>76</v>
      </c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7" t="s">
        <v>115</v>
      </c>
      <c r="Q112" s="27"/>
      <c r="R112" s="27"/>
      <c r="S112" s="27" t="s">
        <v>116</v>
      </c>
      <c r="T112" s="28"/>
      <c r="U112" s="28"/>
      <c r="V112" s="28"/>
      <c r="X112" s="29" t="s">
        <v>119</v>
      </c>
      <c r="Y112" s="30"/>
      <c r="Z112" s="30"/>
      <c r="AA112" s="30"/>
    </row>
    <row r="113" spans="3:30" x14ac:dyDescent="0.2">
      <c r="C113" s="17" t="s">
        <v>122</v>
      </c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9"/>
      <c r="P113" s="24">
        <v>150</v>
      </c>
      <c r="Q113" s="24"/>
      <c r="R113" s="24"/>
      <c r="S113" s="25"/>
      <c r="T113" s="25"/>
      <c r="U113" s="25"/>
      <c r="V113" s="25"/>
      <c r="X113" s="26" t="str">
        <f>IF(S113="","",P113-S113)</f>
        <v/>
      </c>
      <c r="Y113" s="26"/>
      <c r="Z113" s="26"/>
      <c r="AA113" s="26"/>
      <c r="AD113" s="9"/>
    </row>
    <row r="114" spans="3:30" x14ac:dyDescent="0.2">
      <c r="C114" s="17" t="s">
        <v>123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9"/>
      <c r="P114" s="24">
        <v>575</v>
      </c>
      <c r="Q114" s="24"/>
      <c r="R114" s="24"/>
      <c r="S114" s="25"/>
      <c r="T114" s="25"/>
      <c r="U114" s="25"/>
      <c r="V114" s="25"/>
      <c r="X114" s="26" t="str">
        <f>IF(S114="","",P114-S114)</f>
        <v/>
      </c>
      <c r="Y114" s="26"/>
      <c r="Z114" s="26"/>
      <c r="AA114" s="26"/>
      <c r="AD114" s="9"/>
    </row>
  </sheetData>
  <sheetProtection password="CC2F" sheet="1" objects="1" scenarios="1" selectLockedCells="1"/>
  <mergeCells count="354">
    <mergeCell ref="P24:X24"/>
    <mergeCell ref="C72:K72"/>
    <mergeCell ref="L72:N72"/>
    <mergeCell ref="P64:X64"/>
    <mergeCell ref="P65:X65"/>
    <mergeCell ref="P66:X66"/>
    <mergeCell ref="P67:X67"/>
    <mergeCell ref="P68:X68"/>
    <mergeCell ref="P69:X69"/>
    <mergeCell ref="P70:X70"/>
    <mergeCell ref="P71:X71"/>
    <mergeCell ref="P72:X72"/>
    <mergeCell ref="P55:X55"/>
    <mergeCell ref="P56:X56"/>
    <mergeCell ref="P57:X57"/>
    <mergeCell ref="P58:X58"/>
    <mergeCell ref="P59:X59"/>
    <mergeCell ref="P60:X60"/>
    <mergeCell ref="P61:X61"/>
    <mergeCell ref="P62:X62"/>
    <mergeCell ref="P63:X63"/>
    <mergeCell ref="P44:X44"/>
    <mergeCell ref="P45:X45"/>
    <mergeCell ref="P46:X46"/>
    <mergeCell ref="P47:X47"/>
    <mergeCell ref="P48:X48"/>
    <mergeCell ref="P49:X49"/>
    <mergeCell ref="P50:X50"/>
    <mergeCell ref="P51:X51"/>
    <mergeCell ref="P52:X52"/>
    <mergeCell ref="C67:K67"/>
    <mergeCell ref="C68:K68"/>
    <mergeCell ref="C69:K69"/>
    <mergeCell ref="C70:K70"/>
    <mergeCell ref="C71:K71"/>
    <mergeCell ref="P25:X25"/>
    <mergeCell ref="P26:X26"/>
    <mergeCell ref="P27:X27"/>
    <mergeCell ref="P28:X28"/>
    <mergeCell ref="P29:X29"/>
    <mergeCell ref="P30:X30"/>
    <mergeCell ref="P31:X31"/>
    <mergeCell ref="P32:X32"/>
    <mergeCell ref="P33:X33"/>
    <mergeCell ref="P34:X34"/>
    <mergeCell ref="P35:X35"/>
    <mergeCell ref="P36:X36"/>
    <mergeCell ref="P37:X37"/>
    <mergeCell ref="P38:X38"/>
    <mergeCell ref="P39:X39"/>
    <mergeCell ref="P40:X40"/>
    <mergeCell ref="P41:X41"/>
    <mergeCell ref="P42:X42"/>
    <mergeCell ref="P43:X43"/>
    <mergeCell ref="C58:K58"/>
    <mergeCell ref="C59:K59"/>
    <mergeCell ref="C60:K60"/>
    <mergeCell ref="C61:K61"/>
    <mergeCell ref="C62:K62"/>
    <mergeCell ref="C63:K63"/>
    <mergeCell ref="C64:K64"/>
    <mergeCell ref="C65:K65"/>
    <mergeCell ref="C66:K66"/>
    <mergeCell ref="C44:K44"/>
    <mergeCell ref="C45:K45"/>
    <mergeCell ref="C46:K46"/>
    <mergeCell ref="C47:K47"/>
    <mergeCell ref="C48:K48"/>
    <mergeCell ref="C49:K49"/>
    <mergeCell ref="C50:K50"/>
    <mergeCell ref="C51:K51"/>
    <mergeCell ref="C52:K52"/>
    <mergeCell ref="C24:K24"/>
    <mergeCell ref="C25:K25"/>
    <mergeCell ref="C26:K26"/>
    <mergeCell ref="C27:K27"/>
    <mergeCell ref="C28:K28"/>
    <mergeCell ref="C29:K29"/>
    <mergeCell ref="C30:K30"/>
    <mergeCell ref="C31:K31"/>
    <mergeCell ref="C32:K32"/>
    <mergeCell ref="D19:U19"/>
    <mergeCell ref="W19:AA19"/>
    <mergeCell ref="S103:V103"/>
    <mergeCell ref="X103:AA103"/>
    <mergeCell ref="S104:V104"/>
    <mergeCell ref="X104:AA104"/>
    <mergeCell ref="X95:AA95"/>
    <mergeCell ref="S96:V96"/>
    <mergeCell ref="X96:AA96"/>
    <mergeCell ref="S97:V97"/>
    <mergeCell ref="X97:AA97"/>
    <mergeCell ref="S98:V98"/>
    <mergeCell ref="X98:AA98"/>
    <mergeCell ref="X101:AA101"/>
    <mergeCell ref="S102:V102"/>
    <mergeCell ref="X102:AA102"/>
    <mergeCell ref="X99:AA99"/>
    <mergeCell ref="X100:AA100"/>
    <mergeCell ref="S99:V99"/>
    <mergeCell ref="S100:V100"/>
    <mergeCell ref="S101:V101"/>
    <mergeCell ref="Y27:AA27"/>
    <mergeCell ref="Y28:AA28"/>
    <mergeCell ref="L28:N28"/>
    <mergeCell ref="P97:R97"/>
    <mergeCell ref="P98:R98"/>
    <mergeCell ref="P92:R92"/>
    <mergeCell ref="P93:R93"/>
    <mergeCell ref="P94:R94"/>
    <mergeCell ref="P95:R95"/>
    <mergeCell ref="P96:R96"/>
    <mergeCell ref="S94:V94"/>
    <mergeCell ref="X84:AA84"/>
    <mergeCell ref="S85:V85"/>
    <mergeCell ref="X85:AA85"/>
    <mergeCell ref="S86:V86"/>
    <mergeCell ref="X86:AA86"/>
    <mergeCell ref="S87:V87"/>
    <mergeCell ref="X87:AA87"/>
    <mergeCell ref="S88:V88"/>
    <mergeCell ref="X88:AA88"/>
    <mergeCell ref="Y29:AA29"/>
    <mergeCell ref="C12:AA12"/>
    <mergeCell ref="C14:G14"/>
    <mergeCell ref="H14:AA14"/>
    <mergeCell ref="C15:G15"/>
    <mergeCell ref="H15:AA15"/>
    <mergeCell ref="C2:AA2"/>
    <mergeCell ref="C17:D17"/>
    <mergeCell ref="E17:AA17"/>
    <mergeCell ref="L26:N26"/>
    <mergeCell ref="Y26:AA26"/>
    <mergeCell ref="Y24:AA24"/>
    <mergeCell ref="Y25:AA25"/>
    <mergeCell ref="L24:N24"/>
    <mergeCell ref="L25:N25"/>
    <mergeCell ref="C94:O94"/>
    <mergeCell ref="C96:O96"/>
    <mergeCell ref="C99:O99"/>
    <mergeCell ref="C102:O102"/>
    <mergeCell ref="P82:R82"/>
    <mergeCell ref="P81:R81"/>
    <mergeCell ref="P83:R83"/>
    <mergeCell ref="P84:R84"/>
    <mergeCell ref="P85:R85"/>
    <mergeCell ref="P86:R86"/>
    <mergeCell ref="P87:R87"/>
    <mergeCell ref="D74:U74"/>
    <mergeCell ref="C81:O81"/>
    <mergeCell ref="C86:O86"/>
    <mergeCell ref="C89:O89"/>
    <mergeCell ref="C90:O90"/>
    <mergeCell ref="P88:R88"/>
    <mergeCell ref="P89:R89"/>
    <mergeCell ref="W74:AA74"/>
    <mergeCell ref="L32:N32"/>
    <mergeCell ref="L30:N30"/>
    <mergeCell ref="L29:N29"/>
    <mergeCell ref="L27:N27"/>
    <mergeCell ref="L35:N35"/>
    <mergeCell ref="L34:N34"/>
    <mergeCell ref="L33:N33"/>
    <mergeCell ref="C33:K33"/>
    <mergeCell ref="C34:K34"/>
    <mergeCell ref="C35:K35"/>
    <mergeCell ref="Y36:AA36"/>
    <mergeCell ref="Y30:AA30"/>
    <mergeCell ref="Y33:AA33"/>
    <mergeCell ref="Y35:AA35"/>
    <mergeCell ref="Y32:AA32"/>
    <mergeCell ref="Y34:AA34"/>
    <mergeCell ref="Y38:AA38"/>
    <mergeCell ref="L37:N37"/>
    <mergeCell ref="Y37:AA37"/>
    <mergeCell ref="C37:K37"/>
    <mergeCell ref="C38:K38"/>
    <mergeCell ref="L41:N41"/>
    <mergeCell ref="L36:N36"/>
    <mergeCell ref="L38:N38"/>
    <mergeCell ref="C36:K36"/>
    <mergeCell ref="C39:K39"/>
    <mergeCell ref="C40:K40"/>
    <mergeCell ref="C41:K41"/>
    <mergeCell ref="Y39:AA39"/>
    <mergeCell ref="L40:N40"/>
    <mergeCell ref="L39:N39"/>
    <mergeCell ref="Y40:AA40"/>
    <mergeCell ref="Y47:AA47"/>
    <mergeCell ref="L48:N48"/>
    <mergeCell ref="Y46:AA46"/>
    <mergeCell ref="L47:N47"/>
    <mergeCell ref="L50:N50"/>
    <mergeCell ref="Y48:AA48"/>
    <mergeCell ref="L49:N49"/>
    <mergeCell ref="L53:N53"/>
    <mergeCell ref="Y51:AA51"/>
    <mergeCell ref="L52:N52"/>
    <mergeCell ref="L51:N51"/>
    <mergeCell ref="C53:K53"/>
    <mergeCell ref="P53:X53"/>
    <mergeCell ref="L56:N56"/>
    <mergeCell ref="Y54:AA54"/>
    <mergeCell ref="L57:N57"/>
    <mergeCell ref="Y55:AA55"/>
    <mergeCell ref="L55:N55"/>
    <mergeCell ref="L54:N54"/>
    <mergeCell ref="C54:K54"/>
    <mergeCell ref="C55:K55"/>
    <mergeCell ref="C56:K56"/>
    <mergeCell ref="C57:K57"/>
    <mergeCell ref="P54:X54"/>
    <mergeCell ref="L62:N62"/>
    <mergeCell ref="Y65:AA65"/>
    <mergeCell ref="Y58:AA58"/>
    <mergeCell ref="L61:N61"/>
    <mergeCell ref="L58:N58"/>
    <mergeCell ref="L59:N59"/>
    <mergeCell ref="Y60:AA60"/>
    <mergeCell ref="Y59:AA59"/>
    <mergeCell ref="L65:N65"/>
    <mergeCell ref="L64:N64"/>
    <mergeCell ref="L63:N63"/>
    <mergeCell ref="L71:N71"/>
    <mergeCell ref="Y67:AA67"/>
    <mergeCell ref="L69:N69"/>
    <mergeCell ref="L68:N68"/>
    <mergeCell ref="L67:N67"/>
    <mergeCell ref="Y69:AA69"/>
    <mergeCell ref="Y71:AA71"/>
    <mergeCell ref="L70:N70"/>
    <mergeCell ref="Y66:AA66"/>
    <mergeCell ref="L45:N45"/>
    <mergeCell ref="Y64:AA64"/>
    <mergeCell ref="Y63:AA63"/>
    <mergeCell ref="Y61:AA61"/>
    <mergeCell ref="Y70:AA70"/>
    <mergeCell ref="L66:N66"/>
    <mergeCell ref="Y41:AA41"/>
    <mergeCell ref="Y45:AA45"/>
    <mergeCell ref="Y68:AA68"/>
    <mergeCell ref="Y62:AA62"/>
    <mergeCell ref="Y57:AA57"/>
    <mergeCell ref="Y53:AA53"/>
    <mergeCell ref="Y52:AA52"/>
    <mergeCell ref="Y50:AA50"/>
    <mergeCell ref="Y49:AA49"/>
    <mergeCell ref="L42:N42"/>
    <mergeCell ref="Y43:AA43"/>
    <mergeCell ref="Y42:AA42"/>
    <mergeCell ref="C42:K42"/>
    <mergeCell ref="C43:K43"/>
    <mergeCell ref="Y44:AA44"/>
    <mergeCell ref="D21:U21"/>
    <mergeCell ref="W21:AA21"/>
    <mergeCell ref="Y56:AA56"/>
    <mergeCell ref="Y72:AA72"/>
    <mergeCell ref="L60:N60"/>
    <mergeCell ref="L46:N46"/>
    <mergeCell ref="L43:N43"/>
    <mergeCell ref="L44:N44"/>
    <mergeCell ref="C6:E6"/>
    <mergeCell ref="C8:I8"/>
    <mergeCell ref="J8:AA8"/>
    <mergeCell ref="F6:AA6"/>
    <mergeCell ref="C10:F10"/>
    <mergeCell ref="T10:U10"/>
    <mergeCell ref="V10:AA10"/>
    <mergeCell ref="G10:S10"/>
    <mergeCell ref="D4:P4"/>
    <mergeCell ref="Q4:S4"/>
    <mergeCell ref="T4:AA4"/>
    <mergeCell ref="C76:O76"/>
    <mergeCell ref="P76:U76"/>
    <mergeCell ref="W76:AA76"/>
    <mergeCell ref="C77:O77"/>
    <mergeCell ref="P77:U77"/>
    <mergeCell ref="W77:AA77"/>
    <mergeCell ref="X79:AA79"/>
    <mergeCell ref="C82:O82"/>
    <mergeCell ref="S81:V81"/>
    <mergeCell ref="S82:V82"/>
    <mergeCell ref="D79:V79"/>
    <mergeCell ref="C83:O83"/>
    <mergeCell ref="C84:O84"/>
    <mergeCell ref="C85:O85"/>
    <mergeCell ref="C87:O87"/>
    <mergeCell ref="C88:O88"/>
    <mergeCell ref="X81:AA81"/>
    <mergeCell ref="X82:AA82"/>
    <mergeCell ref="X83:AA83"/>
    <mergeCell ref="C97:O97"/>
    <mergeCell ref="S83:V83"/>
    <mergeCell ref="S84:V84"/>
    <mergeCell ref="S89:V89"/>
    <mergeCell ref="P90:R90"/>
    <mergeCell ref="X89:AA89"/>
    <mergeCell ref="S90:V90"/>
    <mergeCell ref="X90:AA90"/>
    <mergeCell ref="S91:V91"/>
    <mergeCell ref="X91:AA91"/>
    <mergeCell ref="S92:V92"/>
    <mergeCell ref="X92:AA92"/>
    <mergeCell ref="S93:V93"/>
    <mergeCell ref="X93:AA93"/>
    <mergeCell ref="X94:AA94"/>
    <mergeCell ref="S95:V95"/>
    <mergeCell ref="X105:AA105"/>
    <mergeCell ref="C98:O98"/>
    <mergeCell ref="C95:O95"/>
    <mergeCell ref="C91:O91"/>
    <mergeCell ref="C92:O92"/>
    <mergeCell ref="C93:O93"/>
    <mergeCell ref="P91:R91"/>
    <mergeCell ref="C103:O103"/>
    <mergeCell ref="C104:O104"/>
    <mergeCell ref="C100:O100"/>
    <mergeCell ref="C101:O101"/>
    <mergeCell ref="P102:R102"/>
    <mergeCell ref="P103:R103"/>
    <mergeCell ref="P104:R104"/>
    <mergeCell ref="P99:R99"/>
    <mergeCell ref="P100:R100"/>
    <mergeCell ref="P101:R101"/>
    <mergeCell ref="C113:O113"/>
    <mergeCell ref="C114:O114"/>
    <mergeCell ref="P113:R113"/>
    <mergeCell ref="S113:V113"/>
    <mergeCell ref="X113:AA113"/>
    <mergeCell ref="P114:R114"/>
    <mergeCell ref="S114:V114"/>
    <mergeCell ref="X114:AA114"/>
    <mergeCell ref="P112:R112"/>
    <mergeCell ref="S112:V112"/>
    <mergeCell ref="X112:AA112"/>
    <mergeCell ref="Y31:AA31"/>
    <mergeCell ref="L31:N31"/>
    <mergeCell ref="D110:V110"/>
    <mergeCell ref="C112:O112"/>
    <mergeCell ref="C106:O106"/>
    <mergeCell ref="C107:O107"/>
    <mergeCell ref="P105:R105"/>
    <mergeCell ref="P106:R106"/>
    <mergeCell ref="P107:R107"/>
    <mergeCell ref="P108:R108"/>
    <mergeCell ref="S106:V106"/>
    <mergeCell ref="X106:AA106"/>
    <mergeCell ref="S107:V107"/>
    <mergeCell ref="X107:AA107"/>
    <mergeCell ref="S108:V108"/>
    <mergeCell ref="X108:AA108"/>
    <mergeCell ref="C105:O105"/>
    <mergeCell ref="C108:O108"/>
    <mergeCell ref="S105:V105"/>
  </mergeCells>
  <conditionalFormatting sqref="T4:T5 C12:AA12 C14:AA15">
    <cfRule type="expression" dxfId="33" priority="42" stopIfTrue="1">
      <formula>#REF!="no"</formula>
    </cfRule>
  </conditionalFormatting>
  <conditionalFormatting sqref="D4 T4 F6 J8 G10 V10">
    <cfRule type="cellIs" dxfId="32" priority="41" operator="equal">
      <formula>""</formula>
    </cfRule>
  </conditionalFormatting>
  <conditionalFormatting sqref="C4:C5">
    <cfRule type="expression" dxfId="31" priority="40" stopIfTrue="1">
      <formula>#REF!="no"</formula>
    </cfRule>
  </conditionalFormatting>
  <conditionalFormatting sqref="Q4:S5">
    <cfRule type="expression" dxfId="30" priority="39" stopIfTrue="1">
      <formula>#REF!="no"</formula>
    </cfRule>
  </conditionalFormatting>
  <conditionalFormatting sqref="C6:E6 J8 G10">
    <cfRule type="expression" dxfId="29" priority="38" stopIfTrue="1">
      <formula>#REF!="no"</formula>
    </cfRule>
  </conditionalFormatting>
  <conditionalFormatting sqref="C8:I8">
    <cfRule type="expression" dxfId="28" priority="37" stopIfTrue="1">
      <formula>#REF!="no"</formula>
    </cfRule>
  </conditionalFormatting>
  <conditionalFormatting sqref="T7">
    <cfRule type="expression" dxfId="27" priority="36" stopIfTrue="1">
      <formula>#REF!="no"</formula>
    </cfRule>
  </conditionalFormatting>
  <conditionalFormatting sqref="C7">
    <cfRule type="expression" dxfId="26" priority="35" stopIfTrue="1">
      <formula>#REF!="no"</formula>
    </cfRule>
  </conditionalFormatting>
  <conditionalFormatting sqref="Q7:S7">
    <cfRule type="expression" dxfId="25" priority="34" stopIfTrue="1">
      <formula>#REF!="no"</formula>
    </cfRule>
  </conditionalFormatting>
  <conditionalFormatting sqref="C10:F10">
    <cfRule type="expression" dxfId="24" priority="33" stopIfTrue="1">
      <formula>#REF!="no"</formula>
    </cfRule>
  </conditionalFormatting>
  <conditionalFormatting sqref="T9">
    <cfRule type="expression" dxfId="23" priority="32" stopIfTrue="1">
      <formula>#REF!="no"</formula>
    </cfRule>
  </conditionalFormatting>
  <conditionalFormatting sqref="C9">
    <cfRule type="expression" dxfId="22" priority="31" stopIfTrue="1">
      <formula>#REF!="no"</formula>
    </cfRule>
  </conditionalFormatting>
  <conditionalFormatting sqref="Q9:S9">
    <cfRule type="expression" dxfId="21" priority="30" stopIfTrue="1">
      <formula>#REF!="no"</formula>
    </cfRule>
  </conditionalFormatting>
  <conditionalFormatting sqref="T10:U10">
    <cfRule type="expression" dxfId="20" priority="29" stopIfTrue="1">
      <formula>#REF!="no"</formula>
    </cfRule>
  </conditionalFormatting>
  <conditionalFormatting sqref="T11">
    <cfRule type="expression" dxfId="19" priority="28" stopIfTrue="1">
      <formula>#REF!="no"</formula>
    </cfRule>
  </conditionalFormatting>
  <conditionalFormatting sqref="C11">
    <cfRule type="expression" dxfId="18" priority="27" stopIfTrue="1">
      <formula>#REF!="no"</formula>
    </cfRule>
  </conditionalFormatting>
  <conditionalFormatting sqref="Q11:S11">
    <cfRule type="expression" dxfId="17" priority="26" stopIfTrue="1">
      <formula>#REF!="no"</formula>
    </cfRule>
  </conditionalFormatting>
  <conditionalFormatting sqref="T13">
    <cfRule type="expression" dxfId="16" priority="25" stopIfTrue="1">
      <formula>#REF!="no"</formula>
    </cfRule>
  </conditionalFormatting>
  <conditionalFormatting sqref="C13">
    <cfRule type="expression" dxfId="15" priority="24" stopIfTrue="1">
      <formula>#REF!="no"</formula>
    </cfRule>
  </conditionalFormatting>
  <conditionalFormatting sqref="Q13:S13">
    <cfRule type="expression" dxfId="14" priority="23" stopIfTrue="1">
      <formula>#REF!="no"</formula>
    </cfRule>
  </conditionalFormatting>
  <conditionalFormatting sqref="W77">
    <cfRule type="cellIs" dxfId="8" priority="17" operator="equal">
      <formula>""</formula>
    </cfRule>
  </conditionalFormatting>
  <conditionalFormatting sqref="S82:S108">
    <cfRule type="cellIs" dxfId="7" priority="16" operator="equal">
      <formula>""</formula>
    </cfRule>
  </conditionalFormatting>
  <conditionalFormatting sqref="S113:S114">
    <cfRule type="cellIs" dxfId="6" priority="7" operator="equal">
      <formula>""</formula>
    </cfRule>
  </conditionalFormatting>
  <conditionalFormatting sqref="L25:N26">
    <cfRule type="cellIs" dxfId="5" priority="6" operator="equal">
      <formula>""</formula>
    </cfRule>
  </conditionalFormatting>
  <conditionalFormatting sqref="L27:N72">
    <cfRule type="cellIs" dxfId="1" priority="2" operator="equal">
      <formula>""</formula>
    </cfRule>
  </conditionalFormatting>
  <conditionalFormatting sqref="Y25:AA72">
    <cfRule type="cellIs" dxfId="0" priority="1" operator="equal">
      <formula>""</formula>
    </cfRule>
  </conditionalFormatting>
  <dataValidations count="2">
    <dataValidation type="decimal" operator="greaterThanOrEqual" allowBlank="1" showInputMessage="1" showErrorMessage="1" sqref="S82:V108">
      <formula1>P82</formula1>
    </dataValidation>
    <dataValidation type="decimal" operator="greaterThanOrEqual" allowBlank="1" showInputMessage="1" showErrorMessage="1" errorTitle="valor incorrecto" error="El valor debe ser mayor que el límite mínimo" sqref="W77:AA77">
      <formula1>P77</formula1>
    </dataValidation>
  </dataValidations>
  <printOptions horizontalCentered="1"/>
  <pageMargins left="0.70866141732283472" right="0.70866141732283472" top="0.94488188976377963" bottom="0.74803149606299213" header="0.11811023622047245" footer="0.31496062992125984"/>
  <pageSetup paperSize="9" scale="75" fitToHeight="0" orientation="portrait" r:id="rId1"/>
  <headerFooter>
    <oddHeader>&amp;L&amp;G</oddHeader>
    <oddFooter>&amp;L&amp;K008000página &amp;P de &amp;N</oddFooter>
  </headerFooter>
  <rowBreaks count="1" manualBreakCount="1">
    <brk id="73" min="1" max="27" man="1"/>
  </rowBreaks>
  <ignoredErrors>
    <ignoredError sqref="X95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1" sqref="E11"/>
    </sheetView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VEIASA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Cano, Javier</dc:creator>
  <cp:lastModifiedBy>Hurtado Galan, Maria Jose</cp:lastModifiedBy>
  <cp:lastPrinted>2021-03-15T09:40:01Z</cp:lastPrinted>
  <dcterms:created xsi:type="dcterms:W3CDTF">2021-03-12T11:30:05Z</dcterms:created>
  <dcterms:modified xsi:type="dcterms:W3CDTF">2025-07-14T10:55:32Z</dcterms:modified>
</cp:coreProperties>
</file>