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com\inf_com_Servicio\AÑO 2026\EXPEDIENTES\2025-579312-Factoría de Software\9. Aclaraciones a contratistas\"/>
    </mc:Choice>
  </mc:AlternateContent>
  <xr:revisionPtr revIDLastSave="0" documentId="8_{E92F854B-F914-4B54-BDA5-43225696428F}" xr6:coauthVersionLast="47" xr6:coauthVersionMax="47" xr10:uidLastSave="{00000000-0000-0000-0000-000000000000}"/>
  <bookViews>
    <workbookView xWindow="57480" yWindow="2595" windowWidth="29040" windowHeight="15720" firstSheet="1" activeTab="1" xr2:uid="{00000000-000D-0000-FFFF-FFFF00000000}"/>
  </bookViews>
  <sheets>
    <sheet name="Instrucciones" sheetId="7" r:id="rId1"/>
    <sheet name="Datos_de_la_oferta" sheetId="1" r:id="rId2"/>
    <sheet name="Certificaciones" sheetId="4" r:id="rId3"/>
    <sheet name="Resumen Certificaciones" sheetId="6" r:id="rId4"/>
    <sheet name=" Anexo_certificaciones" sheetId="3" r:id="rId5"/>
    <sheet name="TablasAuxiliares" sheetId="11" r:id="rId6"/>
  </sheets>
  <definedNames>
    <definedName name="_xlnm._FilterDatabase" localSheetId="4" hidden="1">' Anexo_certificaciones'!$A$1:$A$119</definedName>
    <definedName name="_xlnm._FilterDatabase" localSheetId="2" hidden="1">Certificaciones!$A$1:$J$1000</definedName>
    <definedName name="_xlnm._FilterDatabase" localSheetId="5" hidden="1">TablasAuxiliares!#REF!</definedName>
    <definedName name="T_CERTIFICACIONES">' Anexo_certificaciones'!$B$2:$D$236</definedName>
    <definedName name="T_Experiencia_digital">TablasAuxiliares!$Q$2:$Q$10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A301" i="4"/>
  <c r="C301" i="4"/>
  <c r="A302" i="4"/>
  <c r="C302" i="4"/>
  <c r="A303" i="4"/>
  <c r="C303" i="4"/>
  <c r="A304" i="4"/>
  <c r="C304" i="4"/>
  <c r="A305" i="4"/>
  <c r="C305" i="4"/>
  <c r="A306" i="4"/>
  <c r="C306" i="4"/>
  <c r="A307" i="4"/>
  <c r="C307" i="4"/>
  <c r="A308" i="4"/>
  <c r="C308" i="4"/>
  <c r="A309" i="4"/>
  <c r="C309" i="4"/>
  <c r="A310" i="4"/>
  <c r="C310" i="4"/>
  <c r="A311" i="4"/>
  <c r="C311" i="4"/>
  <c r="A312" i="4"/>
  <c r="C312" i="4"/>
  <c r="A313" i="4"/>
  <c r="C313" i="4"/>
  <c r="A314" i="4"/>
  <c r="C314" i="4"/>
  <c r="A315" i="4"/>
  <c r="C315" i="4"/>
  <c r="A316" i="4"/>
  <c r="C316" i="4"/>
  <c r="A317" i="4"/>
  <c r="C317" i="4"/>
  <c r="A318" i="4"/>
  <c r="C318" i="4"/>
  <c r="A319" i="4"/>
  <c r="C319" i="4"/>
  <c r="A320" i="4"/>
  <c r="C320" i="4"/>
  <c r="A321" i="4"/>
  <c r="C321" i="4"/>
  <c r="A322" i="4"/>
  <c r="C322" i="4"/>
  <c r="A323" i="4"/>
  <c r="C323" i="4"/>
  <c r="A324" i="4"/>
  <c r="C324" i="4"/>
  <c r="A325" i="4"/>
  <c r="C325" i="4"/>
  <c r="A326" i="4"/>
  <c r="C326" i="4"/>
  <c r="A327" i="4"/>
  <c r="C327" i="4"/>
  <c r="A328" i="4"/>
  <c r="C328" i="4"/>
  <c r="A329" i="4"/>
  <c r="C329" i="4"/>
  <c r="A330" i="4"/>
  <c r="C330" i="4"/>
  <c r="A331" i="4"/>
  <c r="C331" i="4"/>
  <c r="A332" i="4"/>
  <c r="C332" i="4"/>
  <c r="A333" i="4"/>
  <c r="C333" i="4"/>
  <c r="A334" i="4"/>
  <c r="C334" i="4"/>
  <c r="A335" i="4"/>
  <c r="C335" i="4"/>
  <c r="A336" i="4"/>
  <c r="C336" i="4"/>
  <c r="A337" i="4"/>
  <c r="C337" i="4"/>
  <c r="A338" i="4"/>
  <c r="C338" i="4"/>
  <c r="A339" i="4"/>
  <c r="C339" i="4"/>
  <c r="A340" i="4"/>
  <c r="C340" i="4"/>
  <c r="A341" i="4"/>
  <c r="C341" i="4"/>
  <c r="A342" i="4"/>
  <c r="C342" i="4"/>
  <c r="A343" i="4"/>
  <c r="C343" i="4"/>
  <c r="A344" i="4"/>
  <c r="C344" i="4"/>
  <c r="A345" i="4"/>
  <c r="C345" i="4"/>
  <c r="A346" i="4"/>
  <c r="C346" i="4"/>
  <c r="A347" i="4"/>
  <c r="C347" i="4"/>
  <c r="A348" i="4"/>
  <c r="C348" i="4"/>
  <c r="A349" i="4"/>
  <c r="C349" i="4"/>
  <c r="A350" i="4"/>
  <c r="C350" i="4"/>
  <c r="A351" i="4"/>
  <c r="C351" i="4"/>
  <c r="A352" i="4"/>
  <c r="C352" i="4"/>
  <c r="A353" i="4"/>
  <c r="C353" i="4"/>
  <c r="A354" i="4"/>
  <c r="C354" i="4"/>
  <c r="A355" i="4"/>
  <c r="C355" i="4"/>
  <c r="A356" i="4"/>
  <c r="C356" i="4"/>
  <c r="A357" i="4"/>
  <c r="C357" i="4"/>
  <c r="A358" i="4"/>
  <c r="C358" i="4"/>
  <c r="A359" i="4"/>
  <c r="C359" i="4"/>
  <c r="A360" i="4"/>
  <c r="C360" i="4"/>
  <c r="A361" i="4"/>
  <c r="C361" i="4"/>
  <c r="A362" i="4"/>
  <c r="C362" i="4"/>
  <c r="A363" i="4"/>
  <c r="C363" i="4"/>
  <c r="A364" i="4"/>
  <c r="C364" i="4"/>
  <c r="A365" i="4"/>
  <c r="C365" i="4"/>
  <c r="A366" i="4"/>
  <c r="C366" i="4"/>
  <c r="A367" i="4"/>
  <c r="C367" i="4"/>
  <c r="A368" i="4"/>
  <c r="C368" i="4"/>
  <c r="A369" i="4"/>
  <c r="C369" i="4"/>
  <c r="A370" i="4"/>
  <c r="C370" i="4"/>
  <c r="A371" i="4"/>
  <c r="C371" i="4"/>
  <c r="A372" i="4"/>
  <c r="C372" i="4"/>
  <c r="A373" i="4"/>
  <c r="C373" i="4"/>
  <c r="A374" i="4"/>
  <c r="C374" i="4"/>
  <c r="A375" i="4"/>
  <c r="C375" i="4"/>
  <c r="A376" i="4"/>
  <c r="C376" i="4"/>
  <c r="A377" i="4"/>
  <c r="C377" i="4"/>
  <c r="A378" i="4"/>
  <c r="C378" i="4"/>
  <c r="A379" i="4"/>
  <c r="C379" i="4"/>
  <c r="A380" i="4"/>
  <c r="C380" i="4"/>
  <c r="A381" i="4"/>
  <c r="C381" i="4"/>
  <c r="A382" i="4"/>
  <c r="C382" i="4"/>
  <c r="A383" i="4"/>
  <c r="C383" i="4"/>
  <c r="A384" i="4"/>
  <c r="C384" i="4"/>
  <c r="A385" i="4"/>
  <c r="C385" i="4"/>
  <c r="A386" i="4"/>
  <c r="C386" i="4"/>
  <c r="A387" i="4"/>
  <c r="C387" i="4"/>
  <c r="A388" i="4"/>
  <c r="C388" i="4"/>
  <c r="A389" i="4"/>
  <c r="C389" i="4"/>
  <c r="A390" i="4"/>
  <c r="C390" i="4"/>
  <c r="A391" i="4"/>
  <c r="C391" i="4"/>
  <c r="A392" i="4"/>
  <c r="C392" i="4"/>
  <c r="A393" i="4"/>
  <c r="C393" i="4"/>
  <c r="A394" i="4"/>
  <c r="C394" i="4"/>
  <c r="A395" i="4"/>
  <c r="C395" i="4"/>
  <c r="A396" i="4"/>
  <c r="C396" i="4"/>
  <c r="A397" i="4"/>
  <c r="C397" i="4"/>
  <c r="A398" i="4"/>
  <c r="C398" i="4"/>
  <c r="A399" i="4"/>
  <c r="C399" i="4"/>
  <c r="A400" i="4"/>
  <c r="C400" i="4"/>
  <c r="A401" i="4"/>
  <c r="C401" i="4"/>
  <c r="A402" i="4"/>
  <c r="C402" i="4"/>
  <c r="A403" i="4"/>
  <c r="C403" i="4"/>
  <c r="A404" i="4"/>
  <c r="C404" i="4"/>
  <c r="A405" i="4"/>
  <c r="C405" i="4"/>
  <c r="A406" i="4"/>
  <c r="C406" i="4"/>
  <c r="A407" i="4"/>
  <c r="C407" i="4"/>
  <c r="A408" i="4"/>
  <c r="C408" i="4"/>
  <c r="A409" i="4"/>
  <c r="C409" i="4"/>
  <c r="A410" i="4"/>
  <c r="C410" i="4"/>
  <c r="A411" i="4"/>
  <c r="C411" i="4"/>
  <c r="A412" i="4"/>
  <c r="C412" i="4"/>
  <c r="A413" i="4"/>
  <c r="C413" i="4"/>
  <c r="A414" i="4"/>
  <c r="C414" i="4"/>
  <c r="A415" i="4"/>
  <c r="C415" i="4"/>
  <c r="A416" i="4"/>
  <c r="C416" i="4"/>
  <c r="A417" i="4"/>
  <c r="C417" i="4"/>
  <c r="A418" i="4"/>
  <c r="C418" i="4"/>
  <c r="A419" i="4"/>
  <c r="C419" i="4"/>
  <c r="A420" i="4"/>
  <c r="C420" i="4"/>
  <c r="A421" i="4"/>
  <c r="C421" i="4"/>
  <c r="A422" i="4"/>
  <c r="C422" i="4"/>
  <c r="A423" i="4"/>
  <c r="C423" i="4"/>
  <c r="A424" i="4"/>
  <c r="C424" i="4"/>
  <c r="A425" i="4"/>
  <c r="C425" i="4"/>
  <c r="A426" i="4"/>
  <c r="C426" i="4"/>
  <c r="A427" i="4"/>
  <c r="C427" i="4"/>
  <c r="A428" i="4"/>
  <c r="C428" i="4"/>
  <c r="A429" i="4"/>
  <c r="C429" i="4"/>
  <c r="A430" i="4"/>
  <c r="C430" i="4"/>
  <c r="A431" i="4"/>
  <c r="C431" i="4"/>
  <c r="A432" i="4"/>
  <c r="C432" i="4"/>
  <c r="A433" i="4"/>
  <c r="C433" i="4"/>
  <c r="A434" i="4"/>
  <c r="C434" i="4"/>
  <c r="A435" i="4"/>
  <c r="C435" i="4"/>
  <c r="A436" i="4"/>
  <c r="C436" i="4"/>
  <c r="A437" i="4"/>
  <c r="C437" i="4"/>
  <c r="A438" i="4"/>
  <c r="C438" i="4"/>
  <c r="A439" i="4"/>
  <c r="C439" i="4"/>
  <c r="A440" i="4"/>
  <c r="C440" i="4"/>
  <c r="A441" i="4"/>
  <c r="C441" i="4"/>
  <c r="A442" i="4"/>
  <c r="C442" i="4"/>
  <c r="A443" i="4"/>
  <c r="C443" i="4"/>
  <c r="A444" i="4"/>
  <c r="C444" i="4"/>
  <c r="A445" i="4"/>
  <c r="C445" i="4"/>
  <c r="A446" i="4"/>
  <c r="C446" i="4"/>
  <c r="A447" i="4"/>
  <c r="C447" i="4"/>
  <c r="A448" i="4"/>
  <c r="C448" i="4"/>
  <c r="A449" i="4"/>
  <c r="C449" i="4"/>
  <c r="A450" i="4"/>
  <c r="C450" i="4"/>
  <c r="A451" i="4"/>
  <c r="C451" i="4"/>
  <c r="A452" i="4"/>
  <c r="C452" i="4"/>
  <c r="A453" i="4"/>
  <c r="C453" i="4"/>
  <c r="A454" i="4"/>
  <c r="C454" i="4"/>
  <c r="A455" i="4"/>
  <c r="C455" i="4"/>
  <c r="A456" i="4"/>
  <c r="C456" i="4"/>
  <c r="A457" i="4"/>
  <c r="C457" i="4"/>
  <c r="A458" i="4"/>
  <c r="C458" i="4"/>
  <c r="A459" i="4"/>
  <c r="C459" i="4"/>
  <c r="A460" i="4"/>
  <c r="C460" i="4"/>
  <c r="A461" i="4"/>
  <c r="C461" i="4"/>
  <c r="A462" i="4"/>
  <c r="C462" i="4"/>
  <c r="A463" i="4"/>
  <c r="C463" i="4"/>
  <c r="A464" i="4"/>
  <c r="C464" i="4"/>
  <c r="A465" i="4"/>
  <c r="C465" i="4"/>
  <c r="A466" i="4"/>
  <c r="C466" i="4"/>
  <c r="A467" i="4"/>
  <c r="C467" i="4"/>
  <c r="A468" i="4"/>
  <c r="C468" i="4"/>
  <c r="A469" i="4"/>
  <c r="C469" i="4"/>
  <c r="A470" i="4"/>
  <c r="C470" i="4"/>
  <c r="A471" i="4"/>
  <c r="C471" i="4"/>
  <c r="A472" i="4"/>
  <c r="C472" i="4"/>
  <c r="A473" i="4"/>
  <c r="C473" i="4"/>
  <c r="A474" i="4"/>
  <c r="C474" i="4"/>
  <c r="A475" i="4"/>
  <c r="C475" i="4"/>
  <c r="A476" i="4"/>
  <c r="C476" i="4"/>
  <c r="A477" i="4"/>
  <c r="C477" i="4"/>
  <c r="A478" i="4"/>
  <c r="C478" i="4"/>
  <c r="A479" i="4"/>
  <c r="C479" i="4"/>
  <c r="A480" i="4"/>
  <c r="C480" i="4"/>
  <c r="A481" i="4"/>
  <c r="C481" i="4"/>
  <c r="A482" i="4"/>
  <c r="C482" i="4"/>
  <c r="A483" i="4"/>
  <c r="C483" i="4"/>
  <c r="A484" i="4"/>
  <c r="C484" i="4"/>
  <c r="A485" i="4"/>
  <c r="C485" i="4"/>
  <c r="A486" i="4"/>
  <c r="C486" i="4"/>
  <c r="A487" i="4"/>
  <c r="C487" i="4"/>
  <c r="A488" i="4"/>
  <c r="C488" i="4"/>
  <c r="A489" i="4"/>
  <c r="C489" i="4"/>
  <c r="A490" i="4"/>
  <c r="C490" i="4"/>
  <c r="A491" i="4"/>
  <c r="C491" i="4"/>
  <c r="A492" i="4"/>
  <c r="C492" i="4"/>
  <c r="A493" i="4"/>
  <c r="C493" i="4"/>
  <c r="A494" i="4"/>
  <c r="C494" i="4"/>
  <c r="A495" i="4"/>
  <c r="C495" i="4"/>
  <c r="A496" i="4"/>
  <c r="C496" i="4"/>
  <c r="A497" i="4"/>
  <c r="C497" i="4"/>
  <c r="A498" i="4"/>
  <c r="C498" i="4"/>
  <c r="A499" i="4"/>
  <c r="C499" i="4"/>
  <c r="A500" i="4"/>
  <c r="C500" i="4"/>
  <c r="A501" i="4"/>
  <c r="C501" i="4"/>
  <c r="A502" i="4"/>
  <c r="C502" i="4"/>
  <c r="A503" i="4"/>
  <c r="C503" i="4"/>
  <c r="A504" i="4"/>
  <c r="C504" i="4"/>
  <c r="A505" i="4"/>
  <c r="C505" i="4"/>
  <c r="A506" i="4"/>
  <c r="C506" i="4"/>
  <c r="A507" i="4"/>
  <c r="C507" i="4"/>
  <c r="A508" i="4"/>
  <c r="C508" i="4"/>
  <c r="A509" i="4"/>
  <c r="C509" i="4"/>
  <c r="A510" i="4"/>
  <c r="C510" i="4"/>
  <c r="A511" i="4"/>
  <c r="C511" i="4"/>
  <c r="A512" i="4"/>
  <c r="C512" i="4"/>
  <c r="A513" i="4"/>
  <c r="C513" i="4"/>
  <c r="A514" i="4"/>
  <c r="C514" i="4"/>
  <c r="A515" i="4"/>
  <c r="C515" i="4"/>
  <c r="A516" i="4"/>
  <c r="C516" i="4"/>
  <c r="A517" i="4"/>
  <c r="C517" i="4"/>
  <c r="A518" i="4"/>
  <c r="C518" i="4"/>
  <c r="A519" i="4"/>
  <c r="C519" i="4"/>
  <c r="A520" i="4"/>
  <c r="C520" i="4"/>
  <c r="A521" i="4"/>
  <c r="C521" i="4"/>
  <c r="A522" i="4"/>
  <c r="C522" i="4"/>
  <c r="A523" i="4"/>
  <c r="C523" i="4"/>
  <c r="A524" i="4"/>
  <c r="C524" i="4"/>
  <c r="A525" i="4"/>
  <c r="C525" i="4"/>
  <c r="A526" i="4"/>
  <c r="C526" i="4"/>
  <c r="A527" i="4"/>
  <c r="C527" i="4"/>
  <c r="A528" i="4"/>
  <c r="C528" i="4"/>
  <c r="A529" i="4"/>
  <c r="C529" i="4"/>
  <c r="A530" i="4"/>
  <c r="C530" i="4"/>
  <c r="A531" i="4"/>
  <c r="C531" i="4"/>
  <c r="A532" i="4"/>
  <c r="C532" i="4"/>
  <c r="A533" i="4"/>
  <c r="C533" i="4"/>
  <c r="A534" i="4"/>
  <c r="C534" i="4"/>
  <c r="A535" i="4"/>
  <c r="C535" i="4"/>
  <c r="A536" i="4"/>
  <c r="C536" i="4"/>
  <c r="A537" i="4"/>
  <c r="C537" i="4"/>
  <c r="A538" i="4"/>
  <c r="C538" i="4"/>
  <c r="A539" i="4"/>
  <c r="C539" i="4"/>
  <c r="A540" i="4"/>
  <c r="C540" i="4"/>
  <c r="A541" i="4"/>
  <c r="C541" i="4"/>
  <c r="A542" i="4"/>
  <c r="C542" i="4"/>
  <c r="A543" i="4"/>
  <c r="C543" i="4"/>
  <c r="A544" i="4"/>
  <c r="C544" i="4"/>
  <c r="A545" i="4"/>
  <c r="C545" i="4"/>
  <c r="A546" i="4"/>
  <c r="C546" i="4"/>
  <c r="A547" i="4"/>
  <c r="C547" i="4"/>
  <c r="A548" i="4"/>
  <c r="C548" i="4"/>
  <c r="A549" i="4"/>
  <c r="C549" i="4"/>
  <c r="A550" i="4"/>
  <c r="C550" i="4"/>
  <c r="A551" i="4"/>
  <c r="C551" i="4"/>
  <c r="A552" i="4"/>
  <c r="C552" i="4"/>
  <c r="A553" i="4"/>
  <c r="C553" i="4"/>
  <c r="A554" i="4"/>
  <c r="C554" i="4"/>
  <c r="A555" i="4"/>
  <c r="C555" i="4"/>
  <c r="A556" i="4"/>
  <c r="C556" i="4"/>
  <c r="A557" i="4"/>
  <c r="C557" i="4"/>
  <c r="A558" i="4"/>
  <c r="C558" i="4"/>
  <c r="A559" i="4"/>
  <c r="C559" i="4"/>
  <c r="A560" i="4"/>
  <c r="C560" i="4"/>
  <c r="A561" i="4"/>
  <c r="C561" i="4"/>
  <c r="A562" i="4"/>
  <c r="C562" i="4"/>
  <c r="A563" i="4"/>
  <c r="C563" i="4"/>
  <c r="A564" i="4"/>
  <c r="C564" i="4"/>
  <c r="A565" i="4"/>
  <c r="C565" i="4"/>
  <c r="A566" i="4"/>
  <c r="C566" i="4"/>
  <c r="A567" i="4"/>
  <c r="C567" i="4"/>
  <c r="A568" i="4"/>
  <c r="C568" i="4"/>
  <c r="A569" i="4"/>
  <c r="C569" i="4"/>
  <c r="A570" i="4"/>
  <c r="C570" i="4"/>
  <c r="A571" i="4"/>
  <c r="C571" i="4"/>
  <c r="A572" i="4"/>
  <c r="C572" i="4"/>
  <c r="A573" i="4"/>
  <c r="C573" i="4"/>
  <c r="A574" i="4"/>
  <c r="C574" i="4"/>
  <c r="A575" i="4"/>
  <c r="C575" i="4"/>
  <c r="A576" i="4"/>
  <c r="C576" i="4"/>
  <c r="A577" i="4"/>
  <c r="C577" i="4"/>
  <c r="A578" i="4"/>
  <c r="C578" i="4"/>
  <c r="A579" i="4"/>
  <c r="C579" i="4"/>
  <c r="A580" i="4"/>
  <c r="C580" i="4"/>
  <c r="A581" i="4"/>
  <c r="C581" i="4"/>
  <c r="A582" i="4"/>
  <c r="C582" i="4"/>
  <c r="A583" i="4"/>
  <c r="C583" i="4"/>
  <c r="A584" i="4"/>
  <c r="C584" i="4"/>
  <c r="A585" i="4"/>
  <c r="C585" i="4"/>
  <c r="A586" i="4"/>
  <c r="C586" i="4"/>
  <c r="A587" i="4"/>
  <c r="C587" i="4"/>
  <c r="A588" i="4"/>
  <c r="C588" i="4"/>
  <c r="A589" i="4"/>
  <c r="C589" i="4"/>
  <c r="A590" i="4"/>
  <c r="C590" i="4"/>
  <c r="A591" i="4"/>
  <c r="C591" i="4"/>
  <c r="A592" i="4"/>
  <c r="C592" i="4"/>
  <c r="A593" i="4"/>
  <c r="C593" i="4"/>
  <c r="A594" i="4"/>
  <c r="C594" i="4"/>
  <c r="A595" i="4"/>
  <c r="C595" i="4"/>
  <c r="A596" i="4"/>
  <c r="C596" i="4"/>
  <c r="A597" i="4"/>
  <c r="C597" i="4"/>
  <c r="A598" i="4"/>
  <c r="C598" i="4"/>
  <c r="A599" i="4"/>
  <c r="C599" i="4"/>
  <c r="A600" i="4"/>
  <c r="C600" i="4"/>
  <c r="A601" i="4"/>
  <c r="C601" i="4"/>
  <c r="A602" i="4"/>
  <c r="C602" i="4"/>
  <c r="A603" i="4"/>
  <c r="C603" i="4"/>
  <c r="A604" i="4"/>
  <c r="C604" i="4"/>
  <c r="A605" i="4"/>
  <c r="C605" i="4"/>
  <c r="A606" i="4"/>
  <c r="C606" i="4"/>
  <c r="A607" i="4"/>
  <c r="C607" i="4"/>
  <c r="A608" i="4"/>
  <c r="C608" i="4"/>
  <c r="A609" i="4"/>
  <c r="C609" i="4"/>
  <c r="A610" i="4"/>
  <c r="C610" i="4"/>
  <c r="A611" i="4"/>
  <c r="C611" i="4"/>
  <c r="A612" i="4"/>
  <c r="C612" i="4"/>
  <c r="A613" i="4"/>
  <c r="C613" i="4"/>
  <c r="A614" i="4"/>
  <c r="C614" i="4"/>
  <c r="A615" i="4"/>
  <c r="C615" i="4"/>
  <c r="A616" i="4"/>
  <c r="C616" i="4"/>
  <c r="A617" i="4"/>
  <c r="C617" i="4"/>
  <c r="A618" i="4"/>
  <c r="C618" i="4"/>
  <c r="A619" i="4"/>
  <c r="C619" i="4"/>
  <c r="A620" i="4"/>
  <c r="C620" i="4"/>
  <c r="A621" i="4"/>
  <c r="C621" i="4"/>
  <c r="A622" i="4"/>
  <c r="C622" i="4"/>
  <c r="A623" i="4"/>
  <c r="C623" i="4"/>
  <c r="A624" i="4"/>
  <c r="C624" i="4"/>
  <c r="A625" i="4"/>
  <c r="C625" i="4"/>
  <c r="A626" i="4"/>
  <c r="C626" i="4"/>
  <c r="A627" i="4"/>
  <c r="C627" i="4"/>
  <c r="A628" i="4"/>
  <c r="C628" i="4"/>
  <c r="A629" i="4"/>
  <c r="C629" i="4"/>
  <c r="A630" i="4"/>
  <c r="C630" i="4"/>
  <c r="A631" i="4"/>
  <c r="C631" i="4"/>
  <c r="A632" i="4"/>
  <c r="C632" i="4"/>
  <c r="A633" i="4"/>
  <c r="C633" i="4"/>
  <c r="A634" i="4"/>
  <c r="C634" i="4"/>
  <c r="A635" i="4"/>
  <c r="C635" i="4"/>
  <c r="A636" i="4"/>
  <c r="C636" i="4"/>
  <c r="A637" i="4"/>
  <c r="C637" i="4"/>
  <c r="A638" i="4"/>
  <c r="C638" i="4"/>
  <c r="A639" i="4"/>
  <c r="C639" i="4"/>
  <c r="A640" i="4"/>
  <c r="C640" i="4"/>
  <c r="A641" i="4"/>
  <c r="C641" i="4"/>
  <c r="A642" i="4"/>
  <c r="C642" i="4"/>
  <c r="A643" i="4"/>
  <c r="C643" i="4"/>
  <c r="A644" i="4"/>
  <c r="C644" i="4"/>
  <c r="A645" i="4"/>
  <c r="C645" i="4"/>
  <c r="A646" i="4"/>
  <c r="C646" i="4"/>
  <c r="A647" i="4"/>
  <c r="C647" i="4"/>
  <c r="A648" i="4"/>
  <c r="C648" i="4"/>
  <c r="A649" i="4"/>
  <c r="C649" i="4"/>
  <c r="A650" i="4"/>
  <c r="C650" i="4"/>
  <c r="A651" i="4"/>
  <c r="C651" i="4"/>
  <c r="A652" i="4"/>
  <c r="C652" i="4"/>
  <c r="A653" i="4"/>
  <c r="C653" i="4"/>
  <c r="A654" i="4"/>
  <c r="C654" i="4"/>
  <c r="A655" i="4"/>
  <c r="C655" i="4"/>
  <c r="A656" i="4"/>
  <c r="C656" i="4"/>
  <c r="A657" i="4"/>
  <c r="C657" i="4"/>
  <c r="A658" i="4"/>
  <c r="C658" i="4"/>
  <c r="A659" i="4"/>
  <c r="C659" i="4"/>
  <c r="A660" i="4"/>
  <c r="C660" i="4"/>
  <c r="A661" i="4"/>
  <c r="C661" i="4"/>
  <c r="A662" i="4"/>
  <c r="C662" i="4"/>
  <c r="A663" i="4"/>
  <c r="C663" i="4"/>
  <c r="A664" i="4"/>
  <c r="C664" i="4"/>
  <c r="A665" i="4"/>
  <c r="C665" i="4"/>
  <c r="A666" i="4"/>
  <c r="C666" i="4"/>
  <c r="A667" i="4"/>
  <c r="C667" i="4"/>
  <c r="A668" i="4"/>
  <c r="C668" i="4"/>
  <c r="A669" i="4"/>
  <c r="C669" i="4"/>
  <c r="A670" i="4"/>
  <c r="C670" i="4"/>
  <c r="A671" i="4"/>
  <c r="C671" i="4"/>
  <c r="A672" i="4"/>
  <c r="C672" i="4"/>
  <c r="A673" i="4"/>
  <c r="C673" i="4"/>
  <c r="A674" i="4"/>
  <c r="C674" i="4"/>
  <c r="A675" i="4"/>
  <c r="C675" i="4"/>
  <c r="A676" i="4"/>
  <c r="C676" i="4"/>
  <c r="A677" i="4"/>
  <c r="C677" i="4"/>
  <c r="A678" i="4"/>
  <c r="C678" i="4"/>
  <c r="A679" i="4"/>
  <c r="C679" i="4"/>
  <c r="A680" i="4"/>
  <c r="C680" i="4"/>
  <c r="A681" i="4"/>
  <c r="C681" i="4"/>
  <c r="A682" i="4"/>
  <c r="C682" i="4"/>
  <c r="A683" i="4"/>
  <c r="C683" i="4"/>
  <c r="A684" i="4"/>
  <c r="C684" i="4"/>
  <c r="A685" i="4"/>
  <c r="C685" i="4"/>
  <c r="A686" i="4"/>
  <c r="C686" i="4"/>
  <c r="A687" i="4"/>
  <c r="C687" i="4"/>
  <c r="A688" i="4"/>
  <c r="C688" i="4"/>
  <c r="A689" i="4"/>
  <c r="C689" i="4"/>
  <c r="A690" i="4"/>
  <c r="C690" i="4"/>
  <c r="A691" i="4"/>
  <c r="C691" i="4"/>
  <c r="A692" i="4"/>
  <c r="C692" i="4"/>
  <c r="A693" i="4"/>
  <c r="C693" i="4"/>
  <c r="A694" i="4"/>
  <c r="C694" i="4"/>
  <c r="A695" i="4"/>
  <c r="C695" i="4"/>
  <c r="A696" i="4"/>
  <c r="C696" i="4"/>
  <c r="A697" i="4"/>
  <c r="C697" i="4"/>
  <c r="A698" i="4"/>
  <c r="C698" i="4"/>
  <c r="A699" i="4"/>
  <c r="C699" i="4"/>
  <c r="A700" i="4"/>
  <c r="C700" i="4"/>
  <c r="A701" i="4"/>
  <c r="C701" i="4"/>
  <c r="A702" i="4"/>
  <c r="C702" i="4"/>
  <c r="A703" i="4"/>
  <c r="C703" i="4"/>
  <c r="A704" i="4"/>
  <c r="C704" i="4"/>
  <c r="A705" i="4"/>
  <c r="C705" i="4"/>
  <c r="A706" i="4"/>
  <c r="C706" i="4"/>
  <c r="A707" i="4"/>
  <c r="C707" i="4"/>
  <c r="A708" i="4"/>
  <c r="C708" i="4"/>
  <c r="A709" i="4"/>
  <c r="C709" i="4"/>
  <c r="A710" i="4"/>
  <c r="C710" i="4"/>
  <c r="A711" i="4"/>
  <c r="C711" i="4"/>
  <c r="A712" i="4"/>
  <c r="C712" i="4"/>
  <c r="A713" i="4"/>
  <c r="C713" i="4"/>
  <c r="A714" i="4"/>
  <c r="C714" i="4"/>
  <c r="A715" i="4"/>
  <c r="C715" i="4"/>
  <c r="A716" i="4"/>
  <c r="C716" i="4"/>
  <c r="A717" i="4"/>
  <c r="C717" i="4"/>
  <c r="A718" i="4"/>
  <c r="C718" i="4"/>
  <c r="A719" i="4"/>
  <c r="C719" i="4"/>
  <c r="A720" i="4"/>
  <c r="C720" i="4"/>
  <c r="A721" i="4"/>
  <c r="C721" i="4"/>
  <c r="A722" i="4"/>
  <c r="C722" i="4"/>
  <c r="A723" i="4"/>
  <c r="C723" i="4"/>
  <c r="A724" i="4"/>
  <c r="C724" i="4"/>
  <c r="A725" i="4"/>
  <c r="C725" i="4"/>
  <c r="A726" i="4"/>
  <c r="C726" i="4"/>
  <c r="A727" i="4"/>
  <c r="C727" i="4"/>
  <c r="A728" i="4"/>
  <c r="C728" i="4"/>
  <c r="A729" i="4"/>
  <c r="C729" i="4"/>
  <c r="A730" i="4"/>
  <c r="C730" i="4"/>
  <c r="A731" i="4"/>
  <c r="C731" i="4"/>
  <c r="A732" i="4"/>
  <c r="C732" i="4"/>
  <c r="A733" i="4"/>
  <c r="C733" i="4"/>
  <c r="A734" i="4"/>
  <c r="C734" i="4"/>
  <c r="A735" i="4"/>
  <c r="C735" i="4"/>
  <c r="A736" i="4"/>
  <c r="C736" i="4"/>
  <c r="A737" i="4"/>
  <c r="C737" i="4"/>
  <c r="A738" i="4"/>
  <c r="C738" i="4"/>
  <c r="A739" i="4"/>
  <c r="C739" i="4"/>
  <c r="A740" i="4"/>
  <c r="C740" i="4"/>
  <c r="A741" i="4"/>
  <c r="C741" i="4"/>
  <c r="A742" i="4"/>
  <c r="C742" i="4"/>
  <c r="A743" i="4"/>
  <c r="C743" i="4"/>
  <c r="A744" i="4"/>
  <c r="C744" i="4"/>
  <c r="A745" i="4"/>
  <c r="C745" i="4"/>
  <c r="A746" i="4"/>
  <c r="C746" i="4"/>
  <c r="A747" i="4"/>
  <c r="C747" i="4"/>
  <c r="A748" i="4"/>
  <c r="C748" i="4"/>
  <c r="A749" i="4"/>
  <c r="C749" i="4"/>
  <c r="A750" i="4"/>
  <c r="C750" i="4"/>
  <c r="A751" i="4"/>
  <c r="C751" i="4"/>
  <c r="A752" i="4"/>
  <c r="C752" i="4"/>
  <c r="A753" i="4"/>
  <c r="C753" i="4"/>
  <c r="A754" i="4"/>
  <c r="C754" i="4"/>
  <c r="A755" i="4"/>
  <c r="C755" i="4"/>
  <c r="A756" i="4"/>
  <c r="C756" i="4"/>
  <c r="A757" i="4"/>
  <c r="C757" i="4"/>
  <c r="A758" i="4"/>
  <c r="C758" i="4"/>
  <c r="A759" i="4"/>
  <c r="C759" i="4"/>
  <c r="A760" i="4"/>
  <c r="C760" i="4"/>
  <c r="A761" i="4"/>
  <c r="C761" i="4"/>
  <c r="A762" i="4"/>
  <c r="C762" i="4"/>
  <c r="A763" i="4"/>
  <c r="C763" i="4"/>
  <c r="A764" i="4"/>
  <c r="C764" i="4"/>
  <c r="A765" i="4"/>
  <c r="C765" i="4"/>
  <c r="A766" i="4"/>
  <c r="C766" i="4"/>
  <c r="A767" i="4"/>
  <c r="C767" i="4"/>
  <c r="A768" i="4"/>
  <c r="C768" i="4"/>
  <c r="A769" i="4"/>
  <c r="C769" i="4"/>
  <c r="A770" i="4"/>
  <c r="C770" i="4"/>
  <c r="A771" i="4"/>
  <c r="C771" i="4"/>
  <c r="A772" i="4"/>
  <c r="C772" i="4"/>
  <c r="A773" i="4"/>
  <c r="C773" i="4"/>
  <c r="A774" i="4"/>
  <c r="C774" i="4"/>
  <c r="A775" i="4"/>
  <c r="C775" i="4"/>
  <c r="A776" i="4"/>
  <c r="C776" i="4"/>
  <c r="A777" i="4"/>
  <c r="C777" i="4"/>
  <c r="A778" i="4"/>
  <c r="C778" i="4"/>
  <c r="A779" i="4"/>
  <c r="C779" i="4"/>
  <c r="A780" i="4"/>
  <c r="C780" i="4"/>
  <c r="A781" i="4"/>
  <c r="C781" i="4"/>
  <c r="A782" i="4"/>
  <c r="C782" i="4"/>
  <c r="A783" i="4"/>
  <c r="C783" i="4"/>
  <c r="A784" i="4"/>
  <c r="C784" i="4"/>
  <c r="A785" i="4"/>
  <c r="C785" i="4"/>
  <c r="A786" i="4"/>
  <c r="C786" i="4"/>
  <c r="A787" i="4"/>
  <c r="C787" i="4"/>
  <c r="A788" i="4"/>
  <c r="C788" i="4"/>
  <c r="A789" i="4"/>
  <c r="C789" i="4"/>
  <c r="A790" i="4"/>
  <c r="C790" i="4"/>
  <c r="A791" i="4"/>
  <c r="C791" i="4"/>
  <c r="A792" i="4"/>
  <c r="C792" i="4"/>
  <c r="A793" i="4"/>
  <c r="C793" i="4"/>
  <c r="A794" i="4"/>
  <c r="C794" i="4"/>
  <c r="A795" i="4"/>
  <c r="C795" i="4"/>
  <c r="A796" i="4"/>
  <c r="C796" i="4"/>
  <c r="A797" i="4"/>
  <c r="C797" i="4"/>
  <c r="A798" i="4"/>
  <c r="C798" i="4"/>
  <c r="A799" i="4"/>
  <c r="C799" i="4"/>
  <c r="A800" i="4"/>
  <c r="C800" i="4"/>
  <c r="A801" i="4"/>
  <c r="C801" i="4"/>
  <c r="A802" i="4"/>
  <c r="C802" i="4"/>
  <c r="A803" i="4"/>
  <c r="C803" i="4"/>
  <c r="A804" i="4"/>
  <c r="C804" i="4"/>
  <c r="A805" i="4"/>
  <c r="C805" i="4"/>
  <c r="A806" i="4"/>
  <c r="C806" i="4"/>
  <c r="A807" i="4"/>
  <c r="C807" i="4"/>
  <c r="A808" i="4"/>
  <c r="C808" i="4"/>
  <c r="A809" i="4"/>
  <c r="C809" i="4"/>
  <c r="A810" i="4"/>
  <c r="C810" i="4"/>
  <c r="A811" i="4"/>
  <c r="C811" i="4"/>
  <c r="A812" i="4"/>
  <c r="C812" i="4"/>
  <c r="A813" i="4"/>
  <c r="C813" i="4"/>
  <c r="A814" i="4"/>
  <c r="C814" i="4"/>
  <c r="A815" i="4"/>
  <c r="C815" i="4"/>
  <c r="A816" i="4"/>
  <c r="C816" i="4"/>
  <c r="A817" i="4"/>
  <c r="C817" i="4"/>
  <c r="A818" i="4"/>
  <c r="C818" i="4"/>
  <c r="A819" i="4"/>
  <c r="C819" i="4"/>
  <c r="A820" i="4"/>
  <c r="C820" i="4"/>
  <c r="A821" i="4"/>
  <c r="C821" i="4"/>
  <c r="A822" i="4"/>
  <c r="C822" i="4"/>
  <c r="A823" i="4"/>
  <c r="C823" i="4"/>
  <c r="A824" i="4"/>
  <c r="C824" i="4"/>
  <c r="A825" i="4"/>
  <c r="C825" i="4"/>
  <c r="A826" i="4"/>
  <c r="C826" i="4"/>
  <c r="A827" i="4"/>
  <c r="C827" i="4"/>
  <c r="A828" i="4"/>
  <c r="C828" i="4"/>
  <c r="A829" i="4"/>
  <c r="C829" i="4"/>
  <c r="A830" i="4"/>
  <c r="C830" i="4"/>
  <c r="A831" i="4"/>
  <c r="C831" i="4"/>
  <c r="A832" i="4"/>
  <c r="C832" i="4"/>
  <c r="A833" i="4"/>
  <c r="C833" i="4"/>
  <c r="A834" i="4"/>
  <c r="C834" i="4"/>
  <c r="A835" i="4"/>
  <c r="C835" i="4"/>
  <c r="A836" i="4"/>
  <c r="C836" i="4"/>
  <c r="A837" i="4"/>
  <c r="C837" i="4"/>
  <c r="A838" i="4"/>
  <c r="C838" i="4"/>
  <c r="A839" i="4"/>
  <c r="C839" i="4"/>
  <c r="A840" i="4"/>
  <c r="C840" i="4"/>
  <c r="A841" i="4"/>
  <c r="C841" i="4"/>
  <c r="A842" i="4"/>
  <c r="C842" i="4"/>
  <c r="A843" i="4"/>
  <c r="C843" i="4"/>
  <c r="A844" i="4"/>
  <c r="C844" i="4"/>
  <c r="A845" i="4"/>
  <c r="C845" i="4"/>
  <c r="A846" i="4"/>
  <c r="C846" i="4"/>
  <c r="A847" i="4"/>
  <c r="C847" i="4"/>
  <c r="A848" i="4"/>
  <c r="C848" i="4"/>
  <c r="A849" i="4"/>
  <c r="C849" i="4"/>
  <c r="A850" i="4"/>
  <c r="C850" i="4"/>
  <c r="A851" i="4"/>
  <c r="C851" i="4"/>
  <c r="A852" i="4"/>
  <c r="C852" i="4"/>
  <c r="A853" i="4"/>
  <c r="C853" i="4"/>
  <c r="A854" i="4"/>
  <c r="C854" i="4"/>
  <c r="A855" i="4"/>
  <c r="C855" i="4"/>
  <c r="A856" i="4"/>
  <c r="C856" i="4"/>
  <c r="A857" i="4"/>
  <c r="C857" i="4"/>
  <c r="A858" i="4"/>
  <c r="C858" i="4"/>
  <c r="A859" i="4"/>
  <c r="C859" i="4"/>
  <c r="A860" i="4"/>
  <c r="C860" i="4"/>
  <c r="A861" i="4"/>
  <c r="C861" i="4"/>
  <c r="A862" i="4"/>
  <c r="C862" i="4"/>
  <c r="A863" i="4"/>
  <c r="C863" i="4"/>
  <c r="A864" i="4"/>
  <c r="C864" i="4"/>
  <c r="A865" i="4"/>
  <c r="C865" i="4"/>
  <c r="A866" i="4"/>
  <c r="C866" i="4"/>
  <c r="A867" i="4"/>
  <c r="C867" i="4"/>
  <c r="A868" i="4"/>
  <c r="C868" i="4"/>
  <c r="A869" i="4"/>
  <c r="C869" i="4"/>
  <c r="A870" i="4"/>
  <c r="C870" i="4"/>
  <c r="A871" i="4"/>
  <c r="C871" i="4"/>
  <c r="A872" i="4"/>
  <c r="C872" i="4"/>
  <c r="A873" i="4"/>
  <c r="C873" i="4"/>
  <c r="A874" i="4"/>
  <c r="C874" i="4"/>
  <c r="A875" i="4"/>
  <c r="C875" i="4"/>
  <c r="A876" i="4"/>
  <c r="C876" i="4"/>
  <c r="A877" i="4"/>
  <c r="C877" i="4"/>
  <c r="A878" i="4"/>
  <c r="C878" i="4"/>
  <c r="A879" i="4"/>
  <c r="C879" i="4"/>
  <c r="A880" i="4"/>
  <c r="C880" i="4"/>
  <c r="A881" i="4"/>
  <c r="C881" i="4"/>
  <c r="A882" i="4"/>
  <c r="C882" i="4"/>
  <c r="A883" i="4"/>
  <c r="C883" i="4"/>
  <c r="A884" i="4"/>
  <c r="C884" i="4"/>
  <c r="A885" i="4"/>
  <c r="C885" i="4"/>
  <c r="A886" i="4"/>
  <c r="C886" i="4"/>
  <c r="A887" i="4"/>
  <c r="C887" i="4"/>
  <c r="A888" i="4"/>
  <c r="C888" i="4"/>
  <c r="A889" i="4"/>
  <c r="C889" i="4"/>
  <c r="A890" i="4"/>
  <c r="C890" i="4"/>
  <c r="A891" i="4"/>
  <c r="C891" i="4"/>
  <c r="A892" i="4"/>
  <c r="C892" i="4"/>
  <c r="A893" i="4"/>
  <c r="C893" i="4"/>
  <c r="A894" i="4"/>
  <c r="C894" i="4"/>
  <c r="A895" i="4"/>
  <c r="C895" i="4"/>
  <c r="A896" i="4"/>
  <c r="C896" i="4"/>
  <c r="A897" i="4"/>
  <c r="C897" i="4"/>
  <c r="A898" i="4"/>
  <c r="C898" i="4"/>
  <c r="A899" i="4"/>
  <c r="C899" i="4"/>
  <c r="A900" i="4"/>
  <c r="C900" i="4"/>
  <c r="A901" i="4"/>
  <c r="C901" i="4"/>
  <c r="A902" i="4"/>
  <c r="C902" i="4"/>
  <c r="A903" i="4"/>
  <c r="C903" i="4"/>
  <c r="A904" i="4"/>
  <c r="C904" i="4"/>
  <c r="A905" i="4"/>
  <c r="C905" i="4"/>
  <c r="A906" i="4"/>
  <c r="C906" i="4"/>
  <c r="A907" i="4"/>
  <c r="C907" i="4"/>
  <c r="A908" i="4"/>
  <c r="C908" i="4"/>
  <c r="A909" i="4"/>
  <c r="C909" i="4"/>
  <c r="A910" i="4"/>
  <c r="C910" i="4"/>
  <c r="A911" i="4"/>
  <c r="C911" i="4"/>
  <c r="A912" i="4"/>
  <c r="C912" i="4"/>
  <c r="A913" i="4"/>
  <c r="C913" i="4"/>
  <c r="A914" i="4"/>
  <c r="C914" i="4"/>
  <c r="A915" i="4"/>
  <c r="C915" i="4"/>
  <c r="A916" i="4"/>
  <c r="C916" i="4"/>
  <c r="A917" i="4"/>
  <c r="C917" i="4"/>
  <c r="A918" i="4"/>
  <c r="C918" i="4"/>
  <c r="A919" i="4"/>
  <c r="C919" i="4"/>
  <c r="A920" i="4"/>
  <c r="C920" i="4"/>
  <c r="A921" i="4"/>
  <c r="C921" i="4"/>
  <c r="A922" i="4"/>
  <c r="C922" i="4"/>
  <c r="A923" i="4"/>
  <c r="C923" i="4"/>
  <c r="A924" i="4"/>
  <c r="C924" i="4"/>
  <c r="A925" i="4"/>
  <c r="C925" i="4"/>
  <c r="A926" i="4"/>
  <c r="C926" i="4"/>
  <c r="A927" i="4"/>
  <c r="C927" i="4"/>
  <c r="A928" i="4"/>
  <c r="C928" i="4"/>
  <c r="A929" i="4"/>
  <c r="C929" i="4"/>
  <c r="A930" i="4"/>
  <c r="C930" i="4"/>
  <c r="A931" i="4"/>
  <c r="C931" i="4"/>
  <c r="A932" i="4"/>
  <c r="C932" i="4"/>
  <c r="A933" i="4"/>
  <c r="C933" i="4"/>
  <c r="A934" i="4"/>
  <c r="C934" i="4"/>
  <c r="A935" i="4"/>
  <c r="C935" i="4"/>
  <c r="A936" i="4"/>
  <c r="C936" i="4"/>
  <c r="A937" i="4"/>
  <c r="C937" i="4"/>
  <c r="A938" i="4"/>
  <c r="C938" i="4"/>
  <c r="A939" i="4"/>
  <c r="C939" i="4"/>
  <c r="A940" i="4"/>
  <c r="C940" i="4"/>
  <c r="A941" i="4"/>
  <c r="C941" i="4"/>
  <c r="A942" i="4"/>
  <c r="C942" i="4"/>
  <c r="A943" i="4"/>
  <c r="C943" i="4"/>
  <c r="A944" i="4"/>
  <c r="C944" i="4"/>
  <c r="A945" i="4"/>
  <c r="C945" i="4"/>
  <c r="A946" i="4"/>
  <c r="C946" i="4"/>
  <c r="A947" i="4"/>
  <c r="C947" i="4"/>
  <c r="A948" i="4"/>
  <c r="C948" i="4"/>
  <c r="A949" i="4"/>
  <c r="C949" i="4"/>
  <c r="A950" i="4"/>
  <c r="C950" i="4"/>
  <c r="A951" i="4"/>
  <c r="C951" i="4"/>
  <c r="A952" i="4"/>
  <c r="C952" i="4"/>
  <c r="A953" i="4"/>
  <c r="C953" i="4"/>
  <c r="A954" i="4"/>
  <c r="C954" i="4"/>
  <c r="A955" i="4"/>
  <c r="C955" i="4"/>
  <c r="A956" i="4"/>
  <c r="C956" i="4"/>
  <c r="A957" i="4"/>
  <c r="C957" i="4"/>
  <c r="A958" i="4"/>
  <c r="C958" i="4"/>
  <c r="A959" i="4"/>
  <c r="C959" i="4"/>
  <c r="A960" i="4"/>
  <c r="C960" i="4"/>
  <c r="A961" i="4"/>
  <c r="C961" i="4"/>
  <c r="A962" i="4"/>
  <c r="C962" i="4"/>
  <c r="A963" i="4"/>
  <c r="C963" i="4"/>
  <c r="A964" i="4"/>
  <c r="C964" i="4"/>
  <c r="A965" i="4"/>
  <c r="C965" i="4"/>
  <c r="A966" i="4"/>
  <c r="C966" i="4"/>
  <c r="A967" i="4"/>
  <c r="C967" i="4"/>
  <c r="A968" i="4"/>
  <c r="C968" i="4"/>
  <c r="A969" i="4"/>
  <c r="C969" i="4"/>
  <c r="A970" i="4"/>
  <c r="C970" i="4"/>
  <c r="A971" i="4"/>
  <c r="C971" i="4"/>
  <c r="A972" i="4"/>
  <c r="C972" i="4"/>
  <c r="A973" i="4"/>
  <c r="C973" i="4"/>
  <c r="A974" i="4"/>
  <c r="C974" i="4"/>
  <c r="A975" i="4"/>
  <c r="C975" i="4"/>
  <c r="A976" i="4"/>
  <c r="C976" i="4"/>
  <c r="A977" i="4"/>
  <c r="C977" i="4"/>
  <c r="A978" i="4"/>
  <c r="C978" i="4"/>
  <c r="A979" i="4"/>
  <c r="C979" i="4"/>
  <c r="A980" i="4"/>
  <c r="C980" i="4"/>
  <c r="A981" i="4"/>
  <c r="C981" i="4"/>
  <c r="A982" i="4"/>
  <c r="C982" i="4"/>
  <c r="A983" i="4"/>
  <c r="C983" i="4"/>
  <c r="A984" i="4"/>
  <c r="C984" i="4"/>
  <c r="A985" i="4"/>
  <c r="C985" i="4"/>
  <c r="A986" i="4"/>
  <c r="C986" i="4"/>
  <c r="A987" i="4"/>
  <c r="C987" i="4"/>
  <c r="A988" i="4"/>
  <c r="C988" i="4"/>
  <c r="A989" i="4"/>
  <c r="C989" i="4"/>
  <c r="A990" i="4"/>
  <c r="C990" i="4"/>
  <c r="A991" i="4"/>
  <c r="C991" i="4"/>
  <c r="A992" i="4"/>
  <c r="C992" i="4"/>
  <c r="A993" i="4"/>
  <c r="C993" i="4"/>
  <c r="A994" i="4"/>
  <c r="C994" i="4"/>
  <c r="A995" i="4"/>
  <c r="C995" i="4"/>
  <c r="A996" i="4"/>
  <c r="C996" i="4"/>
  <c r="A997" i="4"/>
  <c r="C997" i="4"/>
  <c r="A998" i="4"/>
  <c r="C998" i="4"/>
  <c r="A999" i="4"/>
  <c r="C999" i="4"/>
  <c r="A1000" i="4"/>
  <c r="C1000" i="4"/>
  <c r="C3" i="4"/>
  <c r="D5" i="1"/>
  <c r="E5" i="1"/>
  <c r="D6" i="1"/>
  <c r="E6" i="1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H117" i="4"/>
  <c r="I117" i="4"/>
  <c r="H118" i="4"/>
  <c r="I118" i="4"/>
  <c r="H119" i="4"/>
  <c r="I119" i="4"/>
  <c r="H120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I126" i="4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38" i="4"/>
  <c r="I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H153" i="4"/>
  <c r="I153" i="4"/>
  <c r="H154" i="4"/>
  <c r="I154" i="4"/>
  <c r="H155" i="4"/>
  <c r="I155" i="4"/>
  <c r="H156" i="4"/>
  <c r="I156" i="4"/>
  <c r="H157" i="4"/>
  <c r="I157" i="4"/>
  <c r="H158" i="4"/>
  <c r="I158" i="4"/>
  <c r="H159" i="4"/>
  <c r="I159" i="4"/>
  <c r="H160" i="4"/>
  <c r="I160" i="4"/>
  <c r="H161" i="4"/>
  <c r="I161" i="4"/>
  <c r="H162" i="4"/>
  <c r="I162" i="4"/>
  <c r="H163" i="4"/>
  <c r="I163" i="4"/>
  <c r="H164" i="4"/>
  <c r="I164" i="4"/>
  <c r="H165" i="4"/>
  <c r="I165" i="4"/>
  <c r="H166" i="4"/>
  <c r="I166" i="4"/>
  <c r="H167" i="4"/>
  <c r="I167" i="4"/>
  <c r="H168" i="4"/>
  <c r="I168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H206" i="4"/>
  <c r="I206" i="4"/>
  <c r="H207" i="4"/>
  <c r="I207" i="4"/>
  <c r="H208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H250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I258" i="4"/>
  <c r="H259" i="4"/>
  <c r="I259" i="4"/>
  <c r="H260" i="4"/>
  <c r="I260" i="4"/>
  <c r="H261" i="4"/>
  <c r="I261" i="4"/>
  <c r="H262" i="4"/>
  <c r="I262" i="4"/>
  <c r="H263" i="4"/>
  <c r="I263" i="4"/>
  <c r="H264" i="4"/>
  <c r="I264" i="4"/>
  <c r="H265" i="4"/>
  <c r="I265" i="4"/>
  <c r="H266" i="4"/>
  <c r="I266" i="4"/>
  <c r="H267" i="4"/>
  <c r="I267" i="4"/>
  <c r="H268" i="4"/>
  <c r="I268" i="4"/>
  <c r="H269" i="4"/>
  <c r="I269" i="4"/>
  <c r="H270" i="4"/>
  <c r="I270" i="4"/>
  <c r="H271" i="4"/>
  <c r="I271" i="4"/>
  <c r="H272" i="4"/>
  <c r="I272" i="4"/>
  <c r="H273" i="4"/>
  <c r="I273" i="4"/>
  <c r="H274" i="4"/>
  <c r="I274" i="4"/>
  <c r="H275" i="4"/>
  <c r="I275" i="4"/>
  <c r="H276" i="4"/>
  <c r="I276" i="4"/>
  <c r="H277" i="4"/>
  <c r="I277" i="4"/>
  <c r="H278" i="4"/>
  <c r="I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I285" i="4"/>
  <c r="H286" i="4"/>
  <c r="I286" i="4"/>
  <c r="H287" i="4"/>
  <c r="I287" i="4"/>
  <c r="H288" i="4"/>
  <c r="I288" i="4"/>
  <c r="H289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I297" i="4"/>
  <c r="H298" i="4"/>
  <c r="I298" i="4"/>
  <c r="H299" i="4"/>
  <c r="I299" i="4"/>
  <c r="H300" i="4"/>
  <c r="I300" i="4"/>
  <c r="I2" i="4"/>
  <c r="H2" i="4"/>
  <c r="C2" i="4"/>
  <c r="A169" i="4"/>
  <c r="C169" i="4"/>
  <c r="A170" i="4"/>
  <c r="C170" i="4"/>
  <c r="A171" i="4"/>
  <c r="C171" i="4"/>
  <c r="A172" i="4"/>
  <c r="C172" i="4"/>
  <c r="A173" i="4"/>
  <c r="C173" i="4"/>
  <c r="A174" i="4"/>
  <c r="C174" i="4"/>
  <c r="A175" i="4"/>
  <c r="C175" i="4"/>
  <c r="A176" i="4"/>
  <c r="C176" i="4"/>
  <c r="A177" i="4"/>
  <c r="C177" i="4"/>
  <c r="A178" i="4"/>
  <c r="C178" i="4"/>
  <c r="A179" i="4"/>
  <c r="C179" i="4"/>
  <c r="A180" i="4"/>
  <c r="C180" i="4"/>
  <c r="A181" i="4"/>
  <c r="C181" i="4"/>
  <c r="A182" i="4"/>
  <c r="C182" i="4"/>
  <c r="A183" i="4"/>
  <c r="C183" i="4"/>
  <c r="A184" i="4"/>
  <c r="C184" i="4"/>
  <c r="A185" i="4"/>
  <c r="C185" i="4"/>
  <c r="A186" i="4"/>
  <c r="C186" i="4"/>
  <c r="A187" i="4"/>
  <c r="C187" i="4"/>
  <c r="A188" i="4"/>
  <c r="C188" i="4"/>
  <c r="A189" i="4"/>
  <c r="C189" i="4"/>
  <c r="A190" i="4"/>
  <c r="C190" i="4"/>
  <c r="A191" i="4"/>
  <c r="C191" i="4"/>
  <c r="A192" i="4"/>
  <c r="C192" i="4"/>
  <c r="A193" i="4"/>
  <c r="C193" i="4"/>
  <c r="A194" i="4"/>
  <c r="C194" i="4"/>
  <c r="A195" i="4"/>
  <c r="C195" i="4"/>
  <c r="A196" i="4"/>
  <c r="C196" i="4"/>
  <c r="A197" i="4"/>
  <c r="C197" i="4"/>
  <c r="A198" i="4"/>
  <c r="C198" i="4"/>
  <c r="A199" i="4"/>
  <c r="C199" i="4"/>
  <c r="A200" i="4"/>
  <c r="C200" i="4"/>
  <c r="A201" i="4"/>
  <c r="C201" i="4"/>
  <c r="A202" i="4"/>
  <c r="C202" i="4"/>
  <c r="A203" i="4"/>
  <c r="C203" i="4"/>
  <c r="A204" i="4"/>
  <c r="C204" i="4"/>
  <c r="A205" i="4"/>
  <c r="C205" i="4"/>
  <c r="A206" i="4"/>
  <c r="C206" i="4"/>
  <c r="A207" i="4"/>
  <c r="C207" i="4"/>
  <c r="A208" i="4"/>
  <c r="C208" i="4"/>
  <c r="A209" i="4"/>
  <c r="C209" i="4"/>
  <c r="A210" i="4"/>
  <c r="C210" i="4"/>
  <c r="A211" i="4"/>
  <c r="C211" i="4"/>
  <c r="A212" i="4"/>
  <c r="C212" i="4"/>
  <c r="A213" i="4"/>
  <c r="C213" i="4"/>
  <c r="A214" i="4"/>
  <c r="C214" i="4"/>
  <c r="A215" i="4"/>
  <c r="C215" i="4"/>
  <c r="A216" i="4"/>
  <c r="C216" i="4"/>
  <c r="A217" i="4"/>
  <c r="C217" i="4"/>
  <c r="A218" i="4"/>
  <c r="C218" i="4"/>
  <c r="A219" i="4"/>
  <c r="C219" i="4"/>
  <c r="A220" i="4"/>
  <c r="C220" i="4"/>
  <c r="A221" i="4"/>
  <c r="C221" i="4"/>
  <c r="A222" i="4"/>
  <c r="C222" i="4"/>
  <c r="A223" i="4"/>
  <c r="C223" i="4"/>
  <c r="A224" i="4"/>
  <c r="C224" i="4"/>
  <c r="A225" i="4"/>
  <c r="C225" i="4"/>
  <c r="A226" i="4"/>
  <c r="C226" i="4"/>
  <c r="A227" i="4"/>
  <c r="C227" i="4"/>
  <c r="A228" i="4"/>
  <c r="C228" i="4"/>
  <c r="A229" i="4"/>
  <c r="C229" i="4"/>
  <c r="A230" i="4"/>
  <c r="C230" i="4"/>
  <c r="A231" i="4"/>
  <c r="C231" i="4"/>
  <c r="A232" i="4"/>
  <c r="C232" i="4"/>
  <c r="A233" i="4"/>
  <c r="C233" i="4"/>
  <c r="A234" i="4"/>
  <c r="C234" i="4"/>
  <c r="A235" i="4"/>
  <c r="C235" i="4"/>
  <c r="A236" i="4"/>
  <c r="C236" i="4"/>
  <c r="A237" i="4"/>
  <c r="C237" i="4"/>
  <c r="A238" i="4"/>
  <c r="C238" i="4"/>
  <c r="A239" i="4"/>
  <c r="C239" i="4"/>
  <c r="A240" i="4"/>
  <c r="C240" i="4"/>
  <c r="A241" i="4"/>
  <c r="C241" i="4"/>
  <c r="A242" i="4"/>
  <c r="C242" i="4"/>
  <c r="A243" i="4"/>
  <c r="C243" i="4"/>
  <c r="A244" i="4"/>
  <c r="C244" i="4"/>
  <c r="A245" i="4"/>
  <c r="C245" i="4"/>
  <c r="A246" i="4"/>
  <c r="C246" i="4"/>
  <c r="A247" i="4"/>
  <c r="C247" i="4"/>
  <c r="A248" i="4"/>
  <c r="C248" i="4"/>
  <c r="A249" i="4"/>
  <c r="C249" i="4"/>
  <c r="A250" i="4"/>
  <c r="C250" i="4"/>
  <c r="A251" i="4"/>
  <c r="C251" i="4"/>
  <c r="A252" i="4"/>
  <c r="C252" i="4"/>
  <c r="A253" i="4"/>
  <c r="C253" i="4"/>
  <c r="A254" i="4"/>
  <c r="C254" i="4"/>
  <c r="A255" i="4"/>
  <c r="C255" i="4"/>
  <c r="A256" i="4"/>
  <c r="C256" i="4"/>
  <c r="A257" i="4"/>
  <c r="C257" i="4"/>
  <c r="A258" i="4"/>
  <c r="C258" i="4"/>
  <c r="A259" i="4"/>
  <c r="C259" i="4"/>
  <c r="A260" i="4"/>
  <c r="C260" i="4"/>
  <c r="A261" i="4"/>
  <c r="C261" i="4"/>
  <c r="A262" i="4"/>
  <c r="C262" i="4"/>
  <c r="A263" i="4"/>
  <c r="C263" i="4"/>
  <c r="A264" i="4"/>
  <c r="C264" i="4"/>
  <c r="A265" i="4"/>
  <c r="C265" i="4"/>
  <c r="A266" i="4"/>
  <c r="C266" i="4"/>
  <c r="A267" i="4"/>
  <c r="C267" i="4"/>
  <c r="A268" i="4"/>
  <c r="C268" i="4"/>
  <c r="A269" i="4"/>
  <c r="C269" i="4"/>
  <c r="A270" i="4"/>
  <c r="C270" i="4"/>
  <c r="A271" i="4"/>
  <c r="C271" i="4"/>
  <c r="A272" i="4"/>
  <c r="C272" i="4"/>
  <c r="A273" i="4"/>
  <c r="C273" i="4"/>
  <c r="A274" i="4"/>
  <c r="C274" i="4"/>
  <c r="A275" i="4"/>
  <c r="C275" i="4"/>
  <c r="A276" i="4"/>
  <c r="C276" i="4"/>
  <c r="A277" i="4"/>
  <c r="C277" i="4"/>
  <c r="A278" i="4"/>
  <c r="C278" i="4"/>
  <c r="A279" i="4"/>
  <c r="C279" i="4"/>
  <c r="A280" i="4"/>
  <c r="C280" i="4"/>
  <c r="A281" i="4"/>
  <c r="C281" i="4"/>
  <c r="A282" i="4"/>
  <c r="C282" i="4"/>
  <c r="A283" i="4"/>
  <c r="C283" i="4"/>
  <c r="A284" i="4"/>
  <c r="C284" i="4"/>
  <c r="A285" i="4"/>
  <c r="C285" i="4"/>
  <c r="A286" i="4"/>
  <c r="C286" i="4"/>
  <c r="A287" i="4"/>
  <c r="C287" i="4"/>
  <c r="A288" i="4"/>
  <c r="C288" i="4"/>
  <c r="A289" i="4"/>
  <c r="C289" i="4"/>
  <c r="A290" i="4"/>
  <c r="C290" i="4"/>
  <c r="A291" i="4"/>
  <c r="C291" i="4"/>
  <c r="A292" i="4"/>
  <c r="C292" i="4"/>
  <c r="A293" i="4"/>
  <c r="C293" i="4"/>
  <c r="A294" i="4"/>
  <c r="C294" i="4"/>
  <c r="A295" i="4"/>
  <c r="C295" i="4"/>
  <c r="A296" i="4"/>
  <c r="C296" i="4"/>
  <c r="A297" i="4"/>
  <c r="C297" i="4"/>
  <c r="A298" i="4"/>
  <c r="C298" i="4"/>
  <c r="A299" i="4"/>
  <c r="C299" i="4"/>
  <c r="A300" i="4"/>
  <c r="C300" i="4"/>
  <c r="B8" i="1"/>
  <c r="C4" i="4"/>
  <c r="C5" i="4"/>
  <c r="C6" i="4"/>
  <c r="C7" i="4"/>
  <c r="C8" i="4"/>
  <c r="C9" i="4"/>
  <c r="D4" i="1"/>
  <c r="E4" i="1" s="1"/>
  <c r="D3" i="1"/>
  <c r="E3" i="1" s="1"/>
  <c r="E8" i="1" l="1"/>
  <c r="D8" i="1"/>
  <c r="C168" i="4"/>
  <c r="A168" i="4"/>
  <c r="C167" i="4"/>
  <c r="A167" i="4"/>
  <c r="C166" i="4"/>
  <c r="A166" i="4"/>
  <c r="C165" i="4"/>
  <c r="A165" i="4"/>
  <c r="C164" i="4"/>
  <c r="A164" i="4"/>
  <c r="C163" i="4"/>
  <c r="A163" i="4"/>
  <c r="C162" i="4"/>
  <c r="A162" i="4"/>
  <c r="C161" i="4"/>
  <c r="A161" i="4"/>
  <c r="C160" i="4"/>
  <c r="A160" i="4"/>
  <c r="C159" i="4"/>
  <c r="A159" i="4"/>
  <c r="C158" i="4"/>
  <c r="A158" i="4"/>
  <c r="C157" i="4"/>
  <c r="A157" i="4"/>
  <c r="C156" i="4"/>
  <c r="A156" i="4"/>
  <c r="C155" i="4"/>
  <c r="A155" i="4"/>
  <c r="C154" i="4"/>
  <c r="A154" i="4"/>
  <c r="C153" i="4"/>
  <c r="A153" i="4"/>
  <c r="C152" i="4"/>
  <c r="A152" i="4"/>
  <c r="C151" i="4"/>
  <c r="A151" i="4"/>
  <c r="C150" i="4"/>
  <c r="A150" i="4"/>
  <c r="C149" i="4"/>
  <c r="A149" i="4"/>
  <c r="C148" i="4"/>
  <c r="A148" i="4"/>
  <c r="C147" i="4"/>
  <c r="A147" i="4"/>
  <c r="C146" i="4"/>
  <c r="A146" i="4"/>
  <c r="C145" i="4"/>
  <c r="A145" i="4"/>
  <c r="C144" i="4"/>
  <c r="A144" i="4"/>
  <c r="C143" i="4"/>
  <c r="A143" i="4"/>
  <c r="C142" i="4"/>
  <c r="A142" i="4"/>
  <c r="C141" i="4"/>
  <c r="A141" i="4"/>
  <c r="C140" i="4"/>
  <c r="A140" i="4"/>
  <c r="C139" i="4"/>
  <c r="A139" i="4"/>
  <c r="C137" i="4"/>
  <c r="A137" i="4"/>
  <c r="C136" i="4"/>
  <c r="A136" i="4"/>
  <c r="C135" i="4"/>
  <c r="A135" i="4"/>
  <c r="C134" i="4"/>
  <c r="A134" i="4"/>
  <c r="C133" i="4"/>
  <c r="A133" i="4"/>
  <c r="C132" i="4"/>
  <c r="A132" i="4"/>
  <c r="C131" i="4"/>
  <c r="A131" i="4"/>
  <c r="C130" i="4"/>
  <c r="A130" i="4"/>
  <c r="C129" i="4"/>
  <c r="A129" i="4"/>
  <c r="C128" i="4"/>
  <c r="A128" i="4"/>
  <c r="C127" i="4"/>
  <c r="A127" i="4"/>
  <c r="C126" i="4"/>
  <c r="A126" i="4"/>
  <c r="C125" i="4"/>
  <c r="A125" i="4"/>
  <c r="C124" i="4"/>
  <c r="A124" i="4"/>
  <c r="C123" i="4"/>
  <c r="A123" i="4"/>
  <c r="C122" i="4"/>
  <c r="A122" i="4"/>
  <c r="C121" i="4"/>
  <c r="A121" i="4"/>
  <c r="C120" i="4"/>
  <c r="A120" i="4"/>
  <c r="C119" i="4"/>
  <c r="A119" i="4"/>
  <c r="C118" i="4"/>
  <c r="A118" i="4"/>
  <c r="C117" i="4"/>
  <c r="A117" i="4"/>
  <c r="C116" i="4"/>
  <c r="A116" i="4"/>
  <c r="C115" i="4"/>
  <c r="A115" i="4"/>
  <c r="C114" i="4"/>
  <c r="A114" i="4"/>
  <c r="C113" i="4"/>
  <c r="A113" i="4"/>
  <c r="C112" i="4"/>
  <c r="A112" i="4"/>
  <c r="C111" i="4"/>
  <c r="A111" i="4"/>
  <c r="C110" i="4"/>
  <c r="A110" i="4"/>
  <c r="C109" i="4"/>
  <c r="A109" i="4"/>
  <c r="C108" i="4"/>
  <c r="A108" i="4"/>
  <c r="C107" i="4"/>
  <c r="A107" i="4"/>
  <c r="C106" i="4"/>
  <c r="A106" i="4"/>
  <c r="C105" i="4"/>
  <c r="A105" i="4"/>
  <c r="C104" i="4"/>
  <c r="A104" i="4"/>
  <c r="C103" i="4"/>
  <c r="A103" i="4"/>
  <c r="C102" i="4"/>
  <c r="A102" i="4"/>
  <c r="C101" i="4"/>
  <c r="A101" i="4"/>
  <c r="C100" i="4"/>
  <c r="A100" i="4"/>
  <c r="C99" i="4"/>
  <c r="A99" i="4"/>
  <c r="C98" i="4"/>
  <c r="A98" i="4"/>
  <c r="C97" i="4"/>
  <c r="A97" i="4"/>
  <c r="C96" i="4"/>
  <c r="A96" i="4"/>
  <c r="C95" i="4"/>
  <c r="A95" i="4"/>
  <c r="C94" i="4"/>
  <c r="A94" i="4"/>
  <c r="C93" i="4"/>
  <c r="A93" i="4"/>
  <c r="C92" i="4"/>
  <c r="A92" i="4"/>
  <c r="C91" i="4"/>
  <c r="A91" i="4"/>
  <c r="C90" i="4"/>
  <c r="A90" i="4"/>
  <c r="C89" i="4"/>
  <c r="A89" i="4"/>
  <c r="C88" i="4"/>
  <c r="A88" i="4"/>
  <c r="C87" i="4"/>
  <c r="A87" i="4"/>
  <c r="C86" i="4"/>
  <c r="A86" i="4"/>
  <c r="C85" i="4"/>
  <c r="A85" i="4"/>
  <c r="C84" i="4"/>
  <c r="A84" i="4"/>
  <c r="C83" i="4"/>
  <c r="A83" i="4"/>
  <c r="C82" i="4"/>
  <c r="A82" i="4"/>
  <c r="C81" i="4"/>
  <c r="A81" i="4"/>
  <c r="C80" i="4"/>
  <c r="A80" i="4"/>
  <c r="C79" i="4"/>
  <c r="A79" i="4"/>
  <c r="C78" i="4"/>
  <c r="A78" i="4"/>
  <c r="C77" i="4"/>
  <c r="A77" i="4"/>
  <c r="C76" i="4"/>
  <c r="A76" i="4"/>
  <c r="C75" i="4"/>
  <c r="A75" i="4"/>
  <c r="C74" i="4"/>
  <c r="A74" i="4"/>
  <c r="C73" i="4"/>
  <c r="A73" i="4"/>
  <c r="C72" i="4"/>
  <c r="A72" i="4"/>
  <c r="C71" i="4"/>
  <c r="A71" i="4"/>
  <c r="C70" i="4"/>
  <c r="A70" i="4"/>
  <c r="C69" i="4"/>
  <c r="A69" i="4"/>
  <c r="C68" i="4"/>
  <c r="A68" i="4"/>
  <c r="C67" i="4"/>
  <c r="A67" i="4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5" i="4"/>
  <c r="A55" i="4"/>
  <c r="C54" i="4"/>
  <c r="A54" i="4"/>
  <c r="C53" i="4"/>
  <c r="A53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56" i="4"/>
  <c r="C57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57" i="4"/>
  <c r="A56" i="4"/>
  <c r="A9" i="4"/>
  <c r="A8" i="4"/>
  <c r="A7" i="4"/>
  <c r="A6" i="4"/>
  <c r="A5" i="4"/>
  <c r="A4" i="4"/>
  <c r="A3" i="4"/>
  <c r="A2" i="4"/>
  <c r="C34" i="4" l="1"/>
  <c r="A34" i="4"/>
  <c r="A35" i="4"/>
  <c r="C35" i="4"/>
  <c r="A36" i="4"/>
  <c r="C36" i="4"/>
  <c r="C37" i="4"/>
  <c r="A37" i="4"/>
  <c r="A138" i="4"/>
  <c r="C138" i="4"/>
</calcChain>
</file>

<file path=xl/sharedStrings.xml><?xml version="1.0" encoding="utf-8"?>
<sst xmlns="http://schemas.openxmlformats.org/spreadsheetml/2006/main" count="803" uniqueCount="335">
  <si>
    <t>Gestor de Proyecto (GP)</t>
  </si>
  <si>
    <t>Analista de negocio (AN)</t>
  </si>
  <si>
    <t>DATOS INDIVIDUALES</t>
  </si>
  <si>
    <t>Miembro</t>
  </si>
  <si>
    <t>Nombre y apellidos</t>
  </si>
  <si>
    <t>Perfil</t>
  </si>
  <si>
    <t>% dedicación</t>
  </si>
  <si>
    <t>Esfuerzo
(en horas)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</si>
  <si>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</si>
  <si>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</si>
  <si>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</si>
  <si>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</si>
  <si>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</si>
  <si>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</si>
  <si>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</si>
  <si>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</si>
  <si>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</si>
  <si>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</si>
  <si>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</si>
  <si>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</si>
  <si>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</si>
  <si>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</si>
  <si>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</si>
  <si>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</si>
  <si>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</si>
  <si>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</si>
  <si>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</si>
  <si>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</si>
  <si>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</si>
  <si>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</si>
  <si>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</si>
  <si>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Ámbito</t>
  </si>
  <si>
    <t>Nombre Certificado</t>
  </si>
  <si>
    <t>Entidad Certificadora</t>
  </si>
  <si>
    <t>Estrategico</t>
  </si>
  <si>
    <t>Information Systems Audit and Control Association(ISACA)</t>
  </si>
  <si>
    <t>DAMA Certified Data Management Professional</t>
  </si>
  <si>
    <t>DAMA (The Data Management International Association)</t>
  </si>
  <si>
    <t>Certified Information Systems Auditor (CISA)</t>
  </si>
  <si>
    <t>Gestión de proyectos</t>
  </si>
  <si>
    <t>Project Management Institute (PMI)</t>
  </si>
  <si>
    <t>PRINCE2 Foundation</t>
  </si>
  <si>
    <t>Axelos Global Best Practice</t>
  </si>
  <si>
    <t>PRINCE2 Practitioner</t>
  </si>
  <si>
    <t>PRINCE2_Agile</t>
  </si>
  <si>
    <t>PRINCE2 Professional</t>
  </si>
  <si>
    <t>IPMA Nivel A (Certified Project Director)</t>
  </si>
  <si>
    <t>International Project Management Association (IPMA)</t>
  </si>
  <si>
    <t>IPMA Nivel B (Certified Senior Project Manager)</t>
  </si>
  <si>
    <t>IPMA Nivel C (Certified Project Manager)</t>
  </si>
  <si>
    <t>IPMA Nivel D (Certified Project Management Associate)</t>
  </si>
  <si>
    <t>Associate in Project Management (APM)</t>
  </si>
  <si>
    <t>Global Association for Quality Management (GAQM)</t>
  </si>
  <si>
    <t>Professional in Project Management (PPM)</t>
  </si>
  <si>
    <t>Certified Project Director</t>
  </si>
  <si>
    <t>Certified Professional Business Analyst (CPBA)</t>
  </si>
  <si>
    <t>Experto Scrum Manager</t>
  </si>
  <si>
    <t>Autoridad Scrum Manager</t>
  </si>
  <si>
    <t>Professional Scrum Master (PSM), diferentes niveles</t>
  </si>
  <si>
    <t>www.scrum.org (Scrum Org)</t>
  </si>
  <si>
    <t>Certified Scrum Master (CSM) o superior</t>
  </si>
  <si>
    <t>Scrum Alliance</t>
  </si>
  <si>
    <t>Certified Scrum Product Owner (CSPO) o superior</t>
  </si>
  <si>
    <t>Agile HR Certifed Professional (AHRCP)</t>
  </si>
  <si>
    <t>CertiProf</t>
  </si>
  <si>
    <t>Agile Business Owner Foundations Certificate (ABOFC)</t>
  </si>
  <si>
    <t>Lean Six Sigma Green Belt Professional Certificate (LSSGBPC)</t>
  </si>
  <si>
    <t>User Stories Foundations Certificate (USFC)</t>
  </si>
  <si>
    <t>Scrum Foundations Professional Certificate (SFPC)</t>
  </si>
  <si>
    <t>Scrum Master Professional Certificate (SMPC)</t>
  </si>
  <si>
    <t>Certificación ITIL v3. (Niveles: Foundation, Practitioner y Manager)</t>
  </si>
  <si>
    <t>Certificación ITIL v3. Intermediate (incluye módulos Service Lifecycle (SS, SD, ST, SO, CSI) y Service Capability (OSA, PPO, RCV, SOA)</t>
  </si>
  <si>
    <t>Certificación ITIL v3. Expert (incluye MALC, MP, SL)</t>
  </si>
  <si>
    <t>Certificación ITIL v3. Master</t>
  </si>
  <si>
    <t>Certificación ITIL v4. Foundation</t>
  </si>
  <si>
    <t>Certificación ITIL v4. Managing Professional (incluye módulos CDS, DSV, HVI, DPI)</t>
  </si>
  <si>
    <t>Certificación ITIL v4. Strategic Leader (incluye módulos DIS)</t>
  </si>
  <si>
    <t>Certificación ITIL v4. Master</t>
  </si>
  <si>
    <t>Riesgos</t>
  </si>
  <si>
    <t>Certificado en Control de Riesgos y Sistemas de Información (CRISC)</t>
  </si>
  <si>
    <t>Arquitectura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</si>
  <si>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</si>
  <si>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</si>
  <si>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</si>
  <si>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</si>
  <si>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</si>
  <si>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</si>
  <si>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</si>
  <si>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</si>
  <si>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</si>
  <si>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</si>
  <si>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</si>
  <si>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</si>
  <si>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</si>
  <si>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</si>
  <si>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</si>
  <si>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</si>
  <si>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</si>
  <si>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</si>
  <si>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</si>
  <si>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</si>
  <si>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</si>
  <si>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</si>
  <si>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</si>
  <si>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</si>
  <si>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</si>
  <si>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</si>
  <si>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</si>
  <si>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</si>
  <si>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</si>
  <si>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</si>
  <si>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</si>
  <si>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</si>
  <si>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</si>
  <si>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</si>
  <si>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</si>
  <si>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</si>
  <si>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</si>
  <si>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Perfil (según Oferta)</t>
  </si>
  <si>
    <t>Fecha Expiración</t>
  </si>
  <si>
    <t>Ámbitos</t>
  </si>
  <si>
    <t>Ámbito de la Certificación</t>
  </si>
  <si>
    <t>Gestión de Proyectos</t>
  </si>
  <si>
    <t>Estratégico</t>
  </si>
  <si>
    <t>Indicaciones expresas de cómo realizar la verificación</t>
  </si>
  <si>
    <t>Etiquetas de fila</t>
  </si>
  <si>
    <t>(en blanco)</t>
  </si>
  <si>
    <t>Total general</t>
  </si>
  <si>
    <t>Etiquetas de columna</t>
  </si>
  <si>
    <t>Cuenta de Entidad Certificadora // Nombre Certificado</t>
  </si>
  <si>
    <t>Seleccione técnico</t>
  </si>
  <si>
    <t>Tarifa hora
(sin IVA)</t>
  </si>
  <si>
    <t>Importe 
(sin IVA)</t>
  </si>
  <si>
    <t>Importe
(con IVA)</t>
  </si>
  <si>
    <t>Perfil (1)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</si>
  <si>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</si>
  <si>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</si>
  <si>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</si>
  <si>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</si>
  <si>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</si>
  <si>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</si>
  <si>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</si>
  <si>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</si>
  <si>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</si>
  <si>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</si>
  <si>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</si>
  <si>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</si>
  <si>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</si>
  <si>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</si>
  <si>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</si>
  <si>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</si>
  <si>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</si>
  <si>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</si>
  <si>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</si>
  <si>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</si>
  <si>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</si>
  <si>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</si>
  <si>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</si>
  <si>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</si>
  <si>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</si>
  <si>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</si>
  <si>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</si>
  <si>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</si>
  <si>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</si>
  <si>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</si>
  <si>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</si>
  <si>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</si>
  <si>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</si>
  <si>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</si>
  <si>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</si>
  <si>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</si>
  <si>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</si>
  <si>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</si>
  <si>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</si>
  <si>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</si>
  <si>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HORAS Y COSTE POR HORA DE LOS SERVICIOS</t>
  </si>
  <si>
    <t>Fecha Expedición/ Renovación</t>
  </si>
  <si>
    <t>URL de verificación</t>
  </si>
  <si>
    <t>Horas Totales estimadas</t>
  </si>
  <si>
    <t>(1)  o cualquier otro perfil de los exigidos en el PCAP</t>
  </si>
  <si>
    <t>TOTALES...</t>
  </si>
  <si>
    <t>Especialista de Pruebas (EP)</t>
  </si>
  <si>
    <t>Certified Business Analysis Professional (CBAP)</t>
  </si>
  <si>
    <t>Instituto Internacional de Análisis Empresarial (IIBA)</t>
  </si>
  <si>
    <t>Certification of Competency in Business Analysis (CCBA)</t>
  </si>
  <si>
    <t>Cobit 5</t>
  </si>
  <si>
    <t>Certified Associate in Project Management</t>
  </si>
  <si>
    <t>Project Management Professional</t>
  </si>
  <si>
    <t>Program Management Professional</t>
  </si>
  <si>
    <t>Agile Certified Practitioner</t>
  </si>
  <si>
    <t>Risk Management Professional</t>
  </si>
  <si>
    <t>Scheduling Professional</t>
  </si>
  <si>
    <t>Professional in Business Analysis</t>
  </si>
  <si>
    <t>CompTIA Project+</t>
  </si>
  <si>
    <t>Computing Technology Industry Association (CompTIA)</t>
  </si>
  <si>
    <t>Master Project Manager (MPM)</t>
  </si>
  <si>
    <t>American Academy of Project Management (AAPM)</t>
  </si>
  <si>
    <t>Certified International Project Manager (CIPM)</t>
  </si>
  <si>
    <t>Certificaciones ITIL v2 (Niveles: Foundation, Practitioner y Manager)</t>
  </si>
  <si>
    <t>The Open Group</t>
  </si>
  <si>
    <t>Calidad</t>
  </si>
  <si>
    <t>ISTQB Foundation Level (CTFL)</t>
  </si>
  <si>
    <t>International Software Testing Qualifications Board (ISTQB)</t>
  </si>
  <si>
    <t>ISTQB Advanced Level (CTAL)</t>
  </si>
  <si>
    <t>ISTQB Expert Level (CTEL)</t>
  </si>
  <si>
    <t>Certified Software Tester Intermediate Level (CTIL)</t>
  </si>
  <si>
    <t>Certified Software Testing Manager (CSTM)</t>
  </si>
  <si>
    <t>Certified Software Automation Tester (CSAT)</t>
  </si>
  <si>
    <t>Seguridad</t>
  </si>
  <si>
    <t>GWAPT: GIAC Web Application Penetration Tester</t>
  </si>
  <si>
    <t>Global Information Assurance Certification (GIAC)</t>
  </si>
  <si>
    <t>GSSP-JAVA: GIAC Secure Software Programmer-Java</t>
  </si>
  <si>
    <t>GPYC: GIAC Python Coder</t>
  </si>
  <si>
    <t>GWEB: GIAC Certified Web Application Defender</t>
  </si>
  <si>
    <t>GSNA: GIAC Systems and Network Auditor</t>
  </si>
  <si>
    <t>GSEC: GIAC Security Essentials</t>
  </si>
  <si>
    <t>GCIH: GIAC Certified Incident Handler</t>
  </si>
  <si>
    <t>GCIA: GIAC Certified Intrusion Analyst</t>
  </si>
  <si>
    <t>GPEN: GIAC Penetration Tester</t>
  </si>
  <si>
    <t>Cyber Security Foundation (CSFPC)</t>
  </si>
  <si>
    <t>Lead Cybersecurity Professional Certificate (LCSPC)</t>
  </si>
  <si>
    <t>CISM: Certified Information Security Manager</t>
  </si>
  <si>
    <t>Information Systems Audit and Control Association (ISACA)</t>
  </si>
  <si>
    <t>CEH: Certified Ethical Hacker</t>
  </si>
  <si>
    <t>International Council of Electronic Commerce Consultants (EC-Council)</t>
  </si>
  <si>
    <t>ECIH: Certified Incident Handler</t>
  </si>
  <si>
    <t>APT: Advanced Penetration testing</t>
  </si>
  <si>
    <t>CASE: Certified Application Security Engineer – Java</t>
  </si>
  <si>
    <t>CHFI: Computer Hacking Forensic Investigator</t>
  </si>
  <si>
    <t>CNDA: Certified Network Defender Architect</t>
  </si>
  <si>
    <t>ECSA: Ec-Council Certified Security Analyst</t>
  </si>
  <si>
    <t>Tecnológico (Desarrollo)</t>
  </si>
  <si>
    <t>Spring Professional</t>
  </si>
  <si>
    <t>Spring Web Application Developer</t>
  </si>
  <si>
    <t>Red Hat Certified JBoss Developer (RHCJD)</t>
  </si>
  <si>
    <t>Red Hat</t>
  </si>
  <si>
    <t>Red Hat Certified Architect (RHCA). Application platform</t>
  </si>
  <si>
    <t>RHCA. Application development</t>
  </si>
  <si>
    <t>RHCA: DevOps</t>
  </si>
  <si>
    <t>Red Hat Certified JBoss Developer Exam (EX225)</t>
  </si>
  <si>
    <t>JBoss Certified Developer in Seam</t>
  </si>
  <si>
    <t>JBoss Certified Developer in Persistence</t>
  </si>
  <si>
    <t>Red Hat Certificate of Expertise in Persistence (EX297) – Hibernate</t>
  </si>
  <si>
    <t>Red Hat Certified Enterprise Application Developer</t>
  </si>
  <si>
    <t>Certified Enterprise Microservices Developer (EX283)</t>
  </si>
  <si>
    <t>Certified Enterprise Application Developer Exam (EX183)</t>
  </si>
  <si>
    <t>WSO2 Certified Esb 5.0 Developer</t>
  </si>
  <si>
    <t>WSO2</t>
  </si>
  <si>
    <t>WSO2 Certified Api Manager 2.0 Developer</t>
  </si>
  <si>
    <t>WSO2 Certified Api Manager 2.0 Expert</t>
  </si>
  <si>
    <t>WSO2 Certified Enterprise Integrator 6 Expert</t>
  </si>
  <si>
    <t>WSO2 Certified Identity Server 5 Administrator</t>
  </si>
  <si>
    <t>WSO2 Certified Identity Server 5 Expert</t>
  </si>
  <si>
    <t>WSO2 Certified Solutions Architect 2018</t>
  </si>
  <si>
    <t>Red Hat Certified Specialist in Enterprise Service Bus</t>
  </si>
  <si>
    <t>Devops Essentials (DEPC)</t>
  </si>
  <si>
    <t>Devops Culture Practitioner (DCPC)</t>
  </si>
  <si>
    <t>Devops Culture Certified Trainer (DCCT)</t>
  </si>
  <si>
    <t>AWS Certified Devops Engineer – Professional</t>
  </si>
  <si>
    <t>Amazon Web Services (AWS)</t>
  </si>
  <si>
    <t>AWS Certified Developer – Associate</t>
  </si>
  <si>
    <t>Certified Kubernetes Application Developer (CKAD)</t>
  </si>
  <si>
    <t>The Linux Foundation Training / Cloud Native Computing Foundation</t>
  </si>
  <si>
    <t>Red Hat Certified Specialist in OpenShift Application Development</t>
  </si>
  <si>
    <t>OpenJS Node.js Application Developer (JSNDA)</t>
  </si>
  <si>
    <t>The Linux Foundation Training</t>
  </si>
  <si>
    <t>OpenJS Node.js Services Developer (JSNSD)</t>
  </si>
  <si>
    <t>Certified Associate in Python Programming (PCAP)</t>
  </si>
  <si>
    <t>Certified Professional in Python Programming (PCPP)</t>
  </si>
  <si>
    <t>AWS Certified Data Analytics – Specialty / AWS Certified Big Data – Specialty</t>
  </si>
  <si>
    <t>Big Data Professional Certificate (BDPC)</t>
  </si>
  <si>
    <t>Elastic Certified Engineer</t>
  </si>
  <si>
    <t>ElasticSearch</t>
  </si>
  <si>
    <t>Elastic Certified Ops Analyst</t>
  </si>
  <si>
    <t>GISP: Certified geographic information systems (GIS) professional</t>
  </si>
  <si>
    <t>GIS Certification Institute (GISCI)</t>
  </si>
  <si>
    <t>Red Hat OpenShift I: Containers &amp; Kubernetes</t>
  </si>
  <si>
    <t>RedHat</t>
  </si>
  <si>
    <t>Red Hat OpenShift Development II: Containerizing Applications</t>
  </si>
  <si>
    <t>Tecnológico (desarrollo)</t>
  </si>
  <si>
    <t>Tecnologico_desarrollo</t>
  </si>
  <si>
    <t>Gestion_proyectos</t>
  </si>
  <si>
    <t>TOGAF Foundation</t>
  </si>
  <si>
    <t>Scrum Advanced Professional Certificate (SAPC)</t>
  </si>
  <si>
    <t>URL validación</t>
  </si>
  <si>
    <t>https://directory.iiba.org</t>
  </si>
  <si>
    <t>https://www.damaspain.org/certificados-cdmp-data-management-fundamentals/</t>
  </si>
  <si>
    <t>https://www.isaca.org/credentialing/verify-a-certification</t>
  </si>
  <si>
    <t>https://www.pmi.org/certifications/certification-resources/registry</t>
  </si>
  <si>
    <t>https://www.axelos.com/successful-candidates-register/</t>
  </si>
  <si>
    <t>http://ipma.world/certification/certify-individuals/search-certified-pms/</t>
  </si>
  <si>
    <t>https://verify.comptia.org</t>
  </si>
  <si>
    <t>Acredited Agile Project Manager (AAPM)</t>
  </si>
  <si>
    <t>https://americanacademyofprojectmanagement.com/verify.html</t>
  </si>
  <si>
    <t>https://gaqm.org/certified_registry</t>
  </si>
  <si>
    <t>https://scrummanager.com/website/c/verify-cert.php</t>
  </si>
  <si>
    <t>Scrum Manager</t>
  </si>
  <si>
    <t>https://www.scrum.org/certification-list</t>
  </si>
  <si>
    <t>https://certification.scrumalliance.org/accounts/directory</t>
  </si>
  <si>
    <t>https://certiprof.com/pages/certificant-directory</t>
  </si>
  <si>
    <t>https://togaf9-cert.opengroup.org/certified-individuals</t>
  </si>
  <si>
    <t>https://scr.istqb.org</t>
  </si>
  <si>
    <t>https://www.giac.org/certified-professionals/directory</t>
  </si>
  <si>
    <t>https://aspen.eccouncil.org/verify</t>
  </si>
  <si>
    <t>https://www.credly.com/</t>
  </si>
  <si>
    <t>https://rhtapps.redhat.com/verify</t>
  </si>
  <si>
    <t>https://certification.wso2.com</t>
  </si>
  <si>
    <t>https://cp.certmetrics.com/amazon/en/public/verify/credential</t>
  </si>
  <si>
    <t>https://training.linuxfoundation.org/certification/verify/</t>
  </si>
  <si>
    <t>Credly</t>
  </si>
  <si>
    <t>https://directory.credential.net/elastic</t>
  </si>
  <si>
    <t>https://www.gisci.org/Already-a-GISP/GISP-Registry</t>
  </si>
  <si>
    <t>Entidad de certificación</t>
  </si>
  <si>
    <t xml:space="preserve">  </t>
  </si>
  <si>
    <r>
      <t xml:space="preserve">Este libro dispone dos hojas a cumplimentar de forma obligatoria: "Datos_de_la_oferta" y "Certificaciones". De forma general las casillas que están sombreadas en gris no serán rellenables, se calculan automáticamente en función de otros valores ya establecidos. El libro contiene las siguientes hojas: 
• </t>
    </r>
    <r>
      <rPr>
        <b/>
        <sz val="10"/>
        <color rgb="FF000000"/>
        <rFont val="Source Sans Pro"/>
        <family val="2"/>
      </rPr>
      <t>Hoja "Instrucciones":</t>
    </r>
    <r>
      <rPr>
        <sz val="10"/>
        <color rgb="FF000000"/>
        <rFont val="Source Sans Pro"/>
        <family val="2"/>
      </rPr>
      <t xml:space="preserve"> leer antes de cumplimentar las hojas siguientes.
• </t>
    </r>
    <r>
      <rPr>
        <b/>
        <sz val="10"/>
        <color rgb="FF000000"/>
        <rFont val="Source Sans Pro"/>
        <family val="2"/>
      </rPr>
      <t>Hoja "Datos_de_la_oferta":</t>
    </r>
    <r>
      <rPr>
        <sz val="10"/>
        <color rgb="FF000000"/>
        <rFont val="Source Sans Pro"/>
        <family val="2"/>
      </rPr>
      <t xml:space="preserve">
           - Sección </t>
    </r>
    <r>
      <rPr>
        <u/>
        <sz val="10"/>
        <color rgb="FF000000"/>
        <rFont val="Source Sans Pro"/>
        <family val="2"/>
      </rPr>
      <t>HORAS Y COSTE POR HORA DE LOS SERVICIOS</t>
    </r>
    <r>
      <rPr>
        <sz val="10"/>
        <color rgb="FF000000"/>
        <rFont val="Source Sans Pro"/>
        <family val="2"/>
      </rPr>
      <t xml:space="preserve">: completar los datos que a su vez coinciden con el Anexo relativo a la "Oferta económica", con el número total de horas estimadas por perfil, y las tarifa-horas ofertadas para cada perfil
           - Sección </t>
    </r>
    <r>
      <rPr>
        <u/>
        <sz val="10"/>
        <color rgb="FF000000"/>
        <rFont val="Source Sans Pro"/>
        <family val="2"/>
      </rPr>
      <t>DATOS INDIVIDUALES</t>
    </r>
    <r>
      <rPr>
        <sz val="10"/>
        <color rgb="FF000000"/>
        <rFont val="Source Sans Pro"/>
        <family val="2"/>
      </rPr>
      <t xml:space="preserve">:  completar la información relativa al equipo de trabajo ofertado y su dedicación. Por cada miembro del equipo se detallará su nombre y apellidos , el perfil con el que va a trabajar dentro del equipo, su % de dedicación al proyecto, y el número de horas de esfuerzo estimadas.
• </t>
    </r>
    <r>
      <rPr>
        <b/>
        <sz val="10"/>
        <color rgb="FF000000"/>
        <rFont val="Source Sans Pro"/>
        <family val="2"/>
      </rPr>
      <t xml:space="preserve">Hoja "Certificaciones": </t>
    </r>
    <r>
      <rPr>
        <sz val="10"/>
        <color rgb="FF000000"/>
        <rFont val="Source Sans Pro"/>
        <family val="2"/>
      </rPr>
      <t xml:space="preserve">contiene la información relativa a las certificaciones profesionales. </t>
    </r>
    <r>
      <rPr>
        <u/>
        <sz val="10"/>
        <color rgb="FF000000"/>
        <rFont val="Source Sans Pro"/>
        <family val="2"/>
      </rPr>
      <t>Se cumplimentará una línea por cada certificación profesional</t>
    </r>
    <r>
      <rPr>
        <sz val="10"/>
        <color rgb="FF000000"/>
        <rFont val="Source Sans Pro"/>
        <family val="2"/>
      </rPr>
      <t xml:space="preserve"> de cada miembro del equipo de trabajo, de la siguiente forma: 
         1.- Seleccionar el miembro del equipo (desplegable columna "Nombre y apellidos" (datos ya establecidos desde la hoja Datos_de_la_oferta).
         2.- Para cada miembro, añadir una línea de datos por cada certificación que disponga, seleccionando los datos en campo desplegable "Ámbito de Certificación" y según el ámbito seleccionado, una de las certificaciones que aparezcan en campo "Nombre certificado". Al seleccionar una de las certificaciones válidas, aparecerá como dato la "Entidad de certificación" y la "URL de verificación" que la Agencia utilizará para validar el certificado de la persona. Por último se deberá cumplimentar el resto de la información relativa a cada certificación: "Fecha Expedición/Renovación", "Fecha Expiración", y en caso de que es estime oportuno, "Indicaciones para la verificación/validación de la certificación". Las indicaciones que se aporten deben ser exhaustivas y comprobadas previamente, ya que cualquier certificación que no permita su validación por Internet a través de la "URL de verificación", NO SERÁ VALORADA.
• </t>
    </r>
    <r>
      <rPr>
        <b/>
        <sz val="10"/>
        <color rgb="FF000000"/>
        <rFont val="Source Sans Pro"/>
        <family val="2"/>
      </rPr>
      <t xml:space="preserve">Hoja "Resumen Certificaciones": </t>
    </r>
    <r>
      <rPr>
        <sz val="10"/>
        <color rgb="FF000000"/>
        <rFont val="Source Sans Pro"/>
        <family val="2"/>
      </rPr>
      <t xml:space="preserve">Tabla dinámica donde se resume el numero de certificaciones por ámbito y que servirá para realizar la comprobación de  los datos aportados. Absténgase de modificar esta tabla dinámica, solo actualícenla una vez completados todos los datos de la hoja Certificaciones.
• </t>
    </r>
    <r>
      <rPr>
        <b/>
        <sz val="10"/>
        <color rgb="FF000000"/>
        <rFont val="Source Sans Pro"/>
        <family val="2"/>
      </rPr>
      <t xml:space="preserve">Hoja "Anexo_certificaciones": </t>
    </r>
    <r>
      <rPr>
        <sz val="10"/>
        <color rgb="FF000000"/>
        <rFont val="Source Sans Pro"/>
        <family val="2"/>
      </rPr>
      <t xml:space="preserve">Relación de certificaciones válidas. Contiene Ámbito, Subámbito, Nombre de la certificación, Entidad certificadora, y URL de validación. Estos datos están bloquedos, sólo aparecen a modo de consulta. Vendrá a coincidir con el Anexo correspondiente en Pliego y Memoria relativo a Certificaciones.
• </t>
    </r>
    <r>
      <rPr>
        <b/>
        <sz val="10"/>
        <color rgb="FF000000"/>
        <rFont val="Source Sans Pro"/>
        <family val="2"/>
      </rPr>
      <t xml:space="preserve">Hoja "TablasAuxiliares": </t>
    </r>
    <r>
      <rPr>
        <sz val="10"/>
        <color rgb="FF000000"/>
        <rFont val="Source Sans Pro"/>
        <family val="2"/>
      </rPr>
      <t xml:space="preserve">Idem anterior. Se trata de datos bloquedos, sólo aparecen a modo de consulta. 
</t>
    </r>
  </si>
  <si>
    <t>Master Marketing Digital, Community Manager o Social Media</t>
  </si>
  <si>
    <t>Liferay Essentials DXP 7.X</t>
  </si>
  <si>
    <t>Certificaciones Google Ads</t>
  </si>
  <si>
    <t>Analytics for Beginners</t>
  </si>
  <si>
    <t>Certificado profesional de Diseño de experiencia del usuario (UX)</t>
  </si>
  <si>
    <t>Advanced Google Analytics</t>
  </si>
  <si>
    <t>Adobe Experience Manager</t>
  </si>
  <si>
    <t>Adobe Certified Professional (ACP) en Visual Design</t>
  </si>
  <si>
    <t>Adobe Creative Cloud – InDesign</t>
  </si>
  <si>
    <t>Experiencia digital</t>
  </si>
  <si>
    <t>Liferay</t>
  </si>
  <si>
    <t>Adobe</t>
  </si>
  <si>
    <t>Google</t>
  </si>
  <si>
    <t>Experiencia_digital</t>
  </si>
  <si>
    <t>Meta Certified Community Manager</t>
  </si>
  <si>
    <t>Digital Marketing Professional Certificate (DMPC™)</t>
  </si>
  <si>
    <t>https://www.certiprof.com/verify-certification</t>
  </si>
  <si>
    <t>https://skillshop.docebosaas.com</t>
  </si>
  <si>
    <t>Experto DevOps (DE)</t>
  </si>
  <si>
    <t>Desarrollador (DV)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</si>
</sst>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C0A];[Red]&quot;-&quot;#,##0.00&quot; &quot;[$€-C0A]"/>
    <numFmt numFmtId="165" formatCode="#,##0.00\ &quot;€&quot;"/>
  </numFmts>
  <fonts count="58">
    <font>
      <sz val="11"/>
      <color rgb="FF000000"/>
      <name val="Arial2"/>
    </font>
    <font>
      <sz val="11"/>
      <color rgb="FF000000"/>
      <name val="Arial2"/>
    </font>
    <font>
      <b/>
      <sz val="10"/>
      <color rgb="FF000000"/>
      <name val="Arial2"/>
    </font>
    <font>
      <sz val="10"/>
      <color rgb="FFFFFFFF"/>
      <name val="Arial2"/>
    </font>
    <font>
      <sz val="10"/>
      <color rgb="FFFFFFFF"/>
      <name val="Liberation Sans"/>
      <family val="2"/>
    </font>
    <font>
      <sz val="10"/>
      <color rgb="FFFFFFFF"/>
      <name val="Mangal"/>
      <family val="1"/>
    </font>
    <font>
      <b/>
      <sz val="10"/>
      <color rgb="FF000000"/>
      <name val="Liberation Sans"/>
      <family val="2"/>
    </font>
    <font>
      <sz val="10"/>
      <color rgb="FF000000"/>
      <name val="Mangal"/>
      <family val="1"/>
    </font>
    <font>
      <sz val="10"/>
      <color rgb="FFCC0000"/>
      <name val="Arial2"/>
    </font>
    <font>
      <sz val="10"/>
      <color rgb="FFCC0000"/>
      <name val="Liberation Sans"/>
      <family val="2"/>
    </font>
    <font>
      <sz val="10"/>
      <color rgb="FFCC0000"/>
      <name val="Mangal"/>
      <family val="1"/>
    </font>
    <font>
      <b/>
      <sz val="10"/>
      <color rgb="FFFFFFFF"/>
      <name val="Arial2"/>
    </font>
    <font>
      <b/>
      <sz val="10"/>
      <color rgb="FFFFFFFF"/>
      <name val="Liberation Sans"/>
      <family val="2"/>
    </font>
    <font>
      <i/>
      <sz val="10"/>
      <color rgb="FF808080"/>
      <name val="Arial2"/>
    </font>
    <font>
      <i/>
      <sz val="10"/>
      <color rgb="FF808080"/>
      <name val="Liberation Sans"/>
      <family val="2"/>
    </font>
    <font>
      <sz val="10"/>
      <color rgb="FF808080"/>
      <name val="Mangal"/>
      <family val="1"/>
    </font>
    <font>
      <sz val="10"/>
      <color rgb="FF006600"/>
      <name val="Arial2"/>
    </font>
    <font>
      <sz val="10"/>
      <color rgb="FF006600"/>
      <name val="Liberation Sans"/>
      <family val="2"/>
    </font>
    <font>
      <sz val="10"/>
      <color rgb="FF006600"/>
      <name val="Mangal"/>
      <family val="1"/>
    </font>
    <font>
      <b/>
      <sz val="24"/>
      <color rgb="FF000000"/>
      <name val="Arial2"/>
    </font>
    <font>
      <b/>
      <sz val="24"/>
      <color rgb="FF000000"/>
      <name val="Liberation Sans"/>
      <family val="2"/>
    </font>
    <font>
      <sz val="18"/>
      <color rgb="FF000000"/>
      <name val="Arial2"/>
    </font>
    <font>
      <sz val="18"/>
      <color rgb="FF000000"/>
      <name val="Liberation Sans"/>
      <family val="2"/>
    </font>
    <font>
      <sz val="12"/>
      <color rgb="FF000000"/>
      <name val="Arial2"/>
    </font>
    <font>
      <sz val="12"/>
      <color rgb="FF000000"/>
      <name val="Liberation Sans"/>
      <family val="2"/>
    </font>
    <font>
      <u/>
      <sz val="11"/>
      <color rgb="FF0563C1"/>
      <name val="Arial2"/>
    </font>
    <font>
      <u/>
      <sz val="10"/>
      <color rgb="FF0000EE"/>
      <name val="Arial2"/>
    </font>
    <font>
      <sz val="10"/>
      <color rgb="FF996600"/>
      <name val="Arial2"/>
    </font>
    <font>
      <sz val="10"/>
      <color rgb="FF996600"/>
      <name val="Liberation Sans"/>
      <family val="2"/>
    </font>
    <font>
      <sz val="10"/>
      <color rgb="FF996600"/>
      <name val="Mangal"/>
      <family val="1"/>
    </font>
    <font>
      <sz val="11"/>
      <color rgb="FF000000"/>
      <name val="Liberation Sans"/>
      <family val="2"/>
    </font>
    <font>
      <sz val="10"/>
      <color rgb="FF000000"/>
      <name val="Arial"/>
      <family val="2"/>
    </font>
    <font>
      <sz val="10"/>
      <color rgb="FF333333"/>
      <name val="Arial2"/>
    </font>
    <font>
      <sz val="10"/>
      <color rgb="FF333333"/>
      <name val="Liberation Sans"/>
      <family val="2"/>
    </font>
    <font>
      <sz val="10"/>
      <color rgb="FF333333"/>
      <name val="Mangal"/>
      <family val="1"/>
    </font>
    <font>
      <u/>
      <sz val="10"/>
      <color rgb="FF000000"/>
      <name val="Mangal"/>
      <family val="1"/>
    </font>
    <font>
      <sz val="10"/>
      <color rgb="FF000000"/>
      <name val="Arial2"/>
    </font>
    <font>
      <sz val="10"/>
      <color rgb="FF000000"/>
      <name val="NewsGotT1"/>
    </font>
    <font>
      <sz val="11"/>
      <color rgb="FF000000"/>
      <name val="Calibri"/>
      <family val="2"/>
      <charset val="1"/>
    </font>
    <font>
      <sz val="8"/>
      <name val="Arial2"/>
    </font>
    <font>
      <b/>
      <sz val="10"/>
      <color rgb="FF000000"/>
      <name val="Source Sans Pro"/>
      <family val="2"/>
    </font>
    <font>
      <sz val="10"/>
      <color rgb="FF000000"/>
      <name val="Source Sans Pro"/>
      <family val="2"/>
    </font>
    <font>
      <u/>
      <sz val="10"/>
      <color rgb="FF000000"/>
      <name val="Source Sans Pro"/>
      <family val="2"/>
    </font>
    <font>
      <sz val="11"/>
      <name val="Arial2"/>
    </font>
    <font>
      <b/>
      <sz val="14"/>
      <color rgb="FF000000"/>
      <name val="Source Sans Pro"/>
      <family val="2"/>
    </font>
    <font>
      <b/>
      <sz val="11"/>
      <color rgb="FF000000"/>
      <name val="Source Sans Pro"/>
      <family val="2"/>
    </font>
    <font>
      <b/>
      <sz val="9"/>
      <color rgb="FF000000"/>
      <name val="Source Sans Pro"/>
      <family val="2"/>
    </font>
    <font>
      <sz val="9"/>
      <color rgb="FF000000"/>
      <name val="Source Sans Pro"/>
      <family val="2"/>
    </font>
    <font>
      <sz val="11"/>
      <color rgb="FF000000"/>
      <name val="Source Sans Pro"/>
      <family val="2"/>
    </font>
    <font>
      <b/>
      <sz val="10"/>
      <name val="Source Sans Pro"/>
      <family val="2"/>
    </font>
    <font>
      <sz val="11"/>
      <name val="Source Sans Pro"/>
      <family val="2"/>
    </font>
    <font>
      <sz val="11"/>
      <color theme="1"/>
      <name val="Source Sans Pro"/>
      <family val="2"/>
    </font>
    <font>
      <b/>
      <sz val="11"/>
      <color theme="0"/>
      <name val="Source Sans Pro"/>
      <family val="2"/>
    </font>
    <font>
      <sz val="10"/>
      <name val="Source Sans Pro"/>
      <family val="2"/>
    </font>
    <font>
      <b/>
      <i/>
      <sz val="10"/>
      <color rgb="FF000000"/>
      <name val="Source Sans Pro"/>
      <family val="2"/>
    </font>
    <font>
      <b/>
      <i/>
      <sz val="11"/>
      <color rgb="FF000000"/>
      <name val="Arial2"/>
    </font>
    <font>
      <b/>
      <i/>
      <sz val="10"/>
      <name val="Source Sans Pro"/>
      <family val="2"/>
    </font>
    <font>
      <sz val="10"/>
      <color theme="1"/>
      <name val="Source Sans Pro"/>
      <family val="2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0000"/>
        <bgColor rgb="FFFF0000"/>
      </patternFill>
    </fill>
    <fill>
      <patternFill patternType="solid">
        <fgColor rgb="FFE3F2FF"/>
        <bgColor rgb="FFE3F2FF"/>
      </patternFill>
    </fill>
    <fill>
      <patternFill patternType="solid">
        <fgColor rgb="FFB3B3B3"/>
        <bgColor rgb="FFB3B3B3"/>
      </patternFill>
    </fill>
    <fill>
      <patternFill patternType="solid">
        <fgColor rgb="FFE6E6E6"/>
        <bgColor rgb="FFE6E6E6"/>
      </patternFill>
    </fill>
    <fill>
      <patternFill patternType="solid">
        <fgColor rgb="FFCCCC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60">
    <xf numFmtId="0" fontId="0" fillId="0" borderId="0"/>
    <xf numFmtId="0" fontId="27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4" fillId="2" borderId="0" applyNumberFormat="0" applyBorder="0" applyProtection="0"/>
    <xf numFmtId="0" fontId="5" fillId="2" borderId="0" applyNumberFormat="0" applyBorder="0" applyAlignment="0" applyProtection="0"/>
    <xf numFmtId="0" fontId="3" fillId="3" borderId="0" applyNumberFormat="0" applyBorder="0" applyProtection="0"/>
    <xf numFmtId="0" fontId="4" fillId="3" borderId="0" applyNumberFormat="0" applyBorder="0" applyProtection="0"/>
    <xf numFmtId="0" fontId="5" fillId="3" borderId="0" applyNumberFormat="0" applyBorder="0" applyAlignment="0" applyProtection="0"/>
    <xf numFmtId="0" fontId="2" fillId="4" borderId="0" applyNumberFormat="0" applyBorder="0" applyProtection="0"/>
    <xf numFmtId="0" fontId="6" fillId="4" borderId="0" applyNumberFormat="0" applyBorder="0" applyProtection="0"/>
    <xf numFmtId="0" fontId="7" fillId="4" borderId="0" applyNumberFormat="0" applyBorder="0" applyAlignment="0" applyProtection="0"/>
    <xf numFmtId="0" fontId="6" fillId="0" borderId="0" applyNumberFormat="0" applyBorder="0" applyProtection="0"/>
    <xf numFmtId="0" fontId="7" fillId="0" borderId="0" applyNumberFormat="0" applyBorder="0" applyAlignment="0" applyProtection="0"/>
    <xf numFmtId="0" fontId="8" fillId="5" borderId="0" applyNumberFormat="0" applyBorder="0" applyProtection="0"/>
    <xf numFmtId="0" fontId="9" fillId="5" borderId="0" applyNumberFormat="0" applyBorder="0" applyProtection="0"/>
    <xf numFmtId="0" fontId="10" fillId="5" borderId="0" applyNumberFormat="0" applyBorder="0" applyAlignment="0" applyProtection="0"/>
    <xf numFmtId="0" fontId="11" fillId="6" borderId="0" applyNumberFormat="0" applyBorder="0" applyProtection="0"/>
    <xf numFmtId="0" fontId="12" fillId="6" borderId="0" applyNumberFormat="0" applyBorder="0" applyProtection="0"/>
    <xf numFmtId="0" fontId="5" fillId="6" borderId="0" applyNumberFormat="0" applyBorder="0" applyAlignment="0" applyProtection="0"/>
    <xf numFmtId="0" fontId="7" fillId="0" borderId="0" applyNumberFormat="0" applyBorder="0" applyProtection="0">
      <alignment horizontal="center"/>
    </xf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Alignment="0" applyProtection="0"/>
    <xf numFmtId="0" fontId="16" fillId="7" borderId="0" applyNumberFormat="0" applyBorder="0" applyProtection="0"/>
    <xf numFmtId="0" fontId="17" fillId="7" borderId="0" applyNumberFormat="0" applyBorder="0" applyProtection="0"/>
    <xf numFmtId="0" fontId="18" fillId="7" borderId="0" applyNumberFormat="0" applyBorder="0" applyAlignment="0" applyProtection="0"/>
    <xf numFmtId="0" fontId="7" fillId="0" borderId="0" applyNumberFormat="0" applyBorder="0" applyAlignment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7" fillId="0" borderId="0" applyNumberFormat="0" applyBorder="0" applyAlignment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7" fillId="0" borderId="0" applyNumberFormat="0" applyBorder="0" applyAlignment="0" applyProtection="0"/>
    <xf numFmtId="0" fontId="7" fillId="0" borderId="0" applyNumberFormat="0" applyBorder="0" applyProtection="0">
      <alignment horizontal="center" textRotation="90"/>
    </xf>
    <xf numFmtId="0" fontId="25" fillId="0" borderId="0" applyNumberFormat="0" applyBorder="0" applyProtection="0"/>
    <xf numFmtId="0" fontId="26" fillId="0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/>
    <xf numFmtId="0" fontId="30" fillId="0" borderId="0" applyNumberFormat="0" applyBorder="0" applyProtection="0"/>
    <xf numFmtId="0" fontId="31" fillId="0" borderId="0" applyNumberFormat="0" applyBorder="0" applyProtection="0"/>
    <xf numFmtId="0" fontId="32" fillId="8" borderId="1" applyNumberFormat="0" applyProtection="0"/>
    <xf numFmtId="0" fontId="33" fillId="8" borderId="1" applyNumberFormat="0" applyProtection="0"/>
    <xf numFmtId="0" fontId="34" fillId="8" borderId="1" applyNumberFormat="0" applyAlignment="0" applyProtection="0"/>
    <xf numFmtId="0" fontId="35" fillId="0" borderId="0" applyNumberFormat="0" applyBorder="0" applyProtection="0"/>
    <xf numFmtId="164" fontId="35" fillId="0" borderId="0" applyBorder="0" applyProtection="0"/>
    <xf numFmtId="0" fontId="7" fillId="9" borderId="0" applyNumberFormat="0" applyBorder="0" applyProtection="0"/>
    <xf numFmtId="0" fontId="7" fillId="9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7" fillId="0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7" fillId="0" borderId="0" applyNumberFormat="0" applyBorder="0" applyAlignment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Alignment="0" applyProtection="0"/>
    <xf numFmtId="0" fontId="38" fillId="0" borderId="0"/>
  </cellStyleXfs>
  <cellXfs count="124">
    <xf numFmtId="0" fontId="0" fillId="0" borderId="0" xfId="0"/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41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5" fillId="16" borderId="5" xfId="0" applyFont="1" applyFill="1" applyBorder="1" applyAlignment="1">
      <alignment horizontal="center" vertical="center"/>
    </xf>
    <xf numFmtId="0" fontId="40" fillId="16" borderId="5" xfId="0" applyFont="1" applyFill="1" applyBorder="1" applyAlignment="1">
      <alignment horizontal="center" vertical="center" wrapText="1"/>
    </xf>
    <xf numFmtId="0" fontId="46" fillId="17" borderId="5" xfId="41" applyFont="1" applyFill="1" applyBorder="1" applyAlignment="1">
      <alignment horizontal="center" vertical="center" wrapText="1"/>
    </xf>
    <xf numFmtId="2" fontId="41" fillId="19" borderId="5" xfId="0" applyNumberFormat="1" applyFont="1" applyFill="1" applyBorder="1" applyAlignment="1">
      <alignment horizontal="center"/>
    </xf>
    <xf numFmtId="165" fontId="41" fillId="19" borderId="5" xfId="0" applyNumberFormat="1" applyFont="1" applyFill="1" applyBorder="1" applyAlignment="1">
      <alignment horizontal="center"/>
    </xf>
    <xf numFmtId="165" fontId="41" fillId="17" borderId="5" xfId="0" applyNumberFormat="1" applyFont="1" applyFill="1" applyBorder="1" applyAlignment="1">
      <alignment horizontal="center" vertical="center"/>
    </xf>
    <xf numFmtId="2" fontId="40" fillId="10" borderId="5" xfId="0" applyNumberFormat="1" applyFont="1" applyFill="1" applyBorder="1" applyAlignment="1">
      <alignment horizontal="center" vertical="center"/>
    </xf>
    <xf numFmtId="165" fontId="40" fillId="10" borderId="5" xfId="0" applyNumberFormat="1" applyFont="1" applyFill="1" applyBorder="1" applyAlignment="1">
      <alignment horizontal="center"/>
    </xf>
    <xf numFmtId="165" fontId="40" fillId="10" borderId="5" xfId="0" applyNumberFormat="1" applyFont="1" applyFill="1" applyBorder="1" applyAlignment="1">
      <alignment horizontal="center" vertical="center"/>
    </xf>
    <xf numFmtId="0" fontId="47" fillId="0" borderId="5" xfId="0" applyFont="1" applyBorder="1" applyAlignment="1">
      <alignment horizontal="left"/>
    </xf>
    <xf numFmtId="0" fontId="41" fillId="0" borderId="5" xfId="0" applyFont="1" applyBorder="1" applyAlignment="1">
      <alignment horizontal="justify"/>
    </xf>
    <xf numFmtId="0" fontId="48" fillId="0" borderId="0" xfId="0" applyFont="1"/>
    <xf numFmtId="0" fontId="41" fillId="0" borderId="0" xfId="0" applyFont="1" applyAlignment="1">
      <alignment horizontal="justify"/>
    </xf>
    <xf numFmtId="0" fontId="49" fillId="11" borderId="9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 vertical="center" wrapText="1"/>
    </xf>
    <xf numFmtId="0" fontId="49" fillId="11" borderId="11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10" fontId="48" fillId="0" borderId="2" xfId="0" applyNumberFormat="1" applyFont="1" applyBorder="1" applyAlignment="1">
      <alignment vertical="center" wrapText="1"/>
    </xf>
    <xf numFmtId="0" fontId="48" fillId="0" borderId="3" xfId="0" applyFont="1" applyBorder="1" applyAlignment="1">
      <alignment vertical="center"/>
    </xf>
    <xf numFmtId="0" fontId="50" fillId="0" borderId="2" xfId="0" applyFont="1" applyBorder="1" applyAlignment="1">
      <alignment vertical="center"/>
    </xf>
    <xf numFmtId="10" fontId="48" fillId="0" borderId="2" xfId="0" applyNumberFormat="1" applyFont="1" applyBorder="1" applyAlignment="1">
      <alignment vertical="center"/>
    </xf>
    <xf numFmtId="4" fontId="48" fillId="0" borderId="3" xfId="0" applyNumberFormat="1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vertical="center" wrapText="1"/>
      <protection locked="0"/>
    </xf>
    <xf numFmtId="14" fontId="48" fillId="0" borderId="0" xfId="0" applyNumberFormat="1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righ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>
      <alignment vertical="center"/>
    </xf>
    <xf numFmtId="0" fontId="48" fillId="0" borderId="0" xfId="0" applyFont="1" applyAlignment="1" applyProtection="1">
      <alignment vertical="center"/>
      <protection locked="0"/>
    </xf>
    <xf numFmtId="0" fontId="50" fillId="0" borderId="0" xfId="0" applyFont="1" applyAlignment="1" applyProtection="1">
      <alignment vertical="center" wrapText="1"/>
      <protection locked="0"/>
    </xf>
    <xf numFmtId="14" fontId="50" fillId="0" borderId="0" xfId="0" applyNumberFormat="1" applyFont="1" applyAlignment="1" applyProtection="1">
      <alignment horizontal="right" vertical="center"/>
      <protection locked="0"/>
    </xf>
    <xf numFmtId="0" fontId="50" fillId="0" borderId="0" xfId="0" applyFont="1" applyAlignment="1" applyProtection="1">
      <alignment horizontal="right" vertical="center"/>
      <protection locked="0"/>
    </xf>
    <xf numFmtId="14" fontId="50" fillId="0" borderId="0" xfId="0" applyNumberFormat="1" applyFont="1" applyAlignment="1" applyProtection="1">
      <alignment horizontal="right" vertical="center" wrapText="1"/>
      <protection locked="0"/>
    </xf>
    <xf numFmtId="0" fontId="48" fillId="0" borderId="0" xfId="0" pivotButton="1" applyFont="1"/>
    <xf numFmtId="0" fontId="48" fillId="0" borderId="0" xfId="0" applyFont="1" applyAlignment="1">
      <alignment vertical="center" wrapText="1"/>
    </xf>
    <xf numFmtId="0" fontId="52" fillId="14" borderId="7" xfId="0" applyFont="1" applyFill="1" applyBorder="1" applyAlignment="1">
      <alignment vertical="center" wrapText="1"/>
    </xf>
    <xf numFmtId="0" fontId="52" fillId="14" borderId="7" xfId="0" applyFont="1" applyFill="1" applyBorder="1" applyAlignment="1">
      <alignment vertical="center"/>
    </xf>
    <xf numFmtId="0" fontId="40" fillId="0" borderId="5" xfId="0" applyFont="1" applyBorder="1" applyAlignment="1">
      <alignment vertical="center" wrapText="1"/>
    </xf>
    <xf numFmtId="0" fontId="41" fillId="0" borderId="5" xfId="0" applyFont="1" applyBorder="1" applyAlignment="1">
      <alignment horizontal="left" vertical="center" wrapText="1"/>
    </xf>
    <xf numFmtId="0" fontId="40" fillId="0" borderId="4" xfId="0" applyFont="1" applyBorder="1" applyAlignment="1">
      <alignment vertical="center" wrapText="1"/>
    </xf>
    <xf numFmtId="0" fontId="41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vertical="center" wrapText="1"/>
    </xf>
    <xf numFmtId="0" fontId="48" fillId="0" borderId="0" xfId="0" applyFont="1" applyAlignment="1">
      <alignment wrapText="1"/>
    </xf>
    <xf numFmtId="0" fontId="40" fillId="13" borderId="15" xfId="0" applyFont="1" applyFill="1" applyBorder="1" applyAlignment="1">
      <alignment horizontal="center" vertical="center" wrapText="1"/>
    </xf>
    <xf numFmtId="0" fontId="40" fillId="21" borderId="17" xfId="0" applyFont="1" applyFill="1" applyBorder="1" applyAlignment="1">
      <alignment horizontal="center" vertical="center" wrapText="1"/>
    </xf>
    <xf numFmtId="0" fontId="40" fillId="13" borderId="16" xfId="0" applyFont="1" applyFill="1" applyBorder="1" applyAlignment="1">
      <alignment horizontal="left" vertical="center" wrapText="1"/>
    </xf>
    <xf numFmtId="0" fontId="41" fillId="21" borderId="20" xfId="0" applyFont="1" applyFill="1" applyBorder="1" applyAlignment="1">
      <alignment horizontal="left" vertical="center" wrapText="1"/>
    </xf>
    <xf numFmtId="0" fontId="41" fillId="21" borderId="22" xfId="0" applyFont="1" applyFill="1" applyBorder="1" applyAlignment="1">
      <alignment horizontal="left" vertical="center" wrapText="1"/>
    </xf>
    <xf numFmtId="0" fontId="41" fillId="21" borderId="25" xfId="0" applyFont="1" applyFill="1" applyBorder="1" applyAlignment="1">
      <alignment horizontal="left" vertical="center" wrapText="1"/>
    </xf>
    <xf numFmtId="0" fontId="41" fillId="20" borderId="20" xfId="0" applyFont="1" applyFill="1" applyBorder="1" applyAlignment="1">
      <alignment horizontal="left" vertical="center" wrapText="1"/>
    </xf>
    <xf numFmtId="0" fontId="41" fillId="20" borderId="22" xfId="0" applyFont="1" applyFill="1" applyBorder="1" applyAlignment="1">
      <alignment horizontal="left" vertical="center" wrapText="1"/>
    </xf>
    <xf numFmtId="0" fontId="41" fillId="20" borderId="25" xfId="0" applyFont="1" applyFill="1" applyBorder="1" applyAlignment="1">
      <alignment horizontal="left" vertical="center" wrapText="1"/>
    </xf>
    <xf numFmtId="0" fontId="40" fillId="20" borderId="18" xfId="0" applyFont="1" applyFill="1" applyBorder="1" applyAlignment="1">
      <alignment horizontal="center" vertical="center" wrapText="1"/>
    </xf>
    <xf numFmtId="0" fontId="40" fillId="20" borderId="21" xfId="0" applyFont="1" applyFill="1" applyBorder="1" applyAlignment="1">
      <alignment horizontal="center" vertical="center" wrapText="1"/>
    </xf>
    <xf numFmtId="0" fontId="40" fillId="20" borderId="23" xfId="0" applyFont="1" applyFill="1" applyBorder="1" applyAlignment="1">
      <alignment horizontal="center" vertical="center" wrapText="1"/>
    </xf>
    <xf numFmtId="0" fontId="40" fillId="21" borderId="18" xfId="0" applyFont="1" applyFill="1" applyBorder="1" applyAlignment="1">
      <alignment horizontal="center" vertical="center" wrapText="1"/>
    </xf>
    <xf numFmtId="0" fontId="40" fillId="21" borderId="21" xfId="0" applyFont="1" applyFill="1" applyBorder="1" applyAlignment="1">
      <alignment horizontal="center" vertical="center" wrapText="1"/>
    </xf>
    <xf numFmtId="0" fontId="40" fillId="21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20" borderId="26" xfId="0" applyFont="1" applyFill="1" applyBorder="1" applyAlignment="1">
      <alignment horizontal="center" vertical="center" wrapText="1"/>
    </xf>
    <xf numFmtId="0" fontId="40" fillId="21" borderId="26" xfId="0" applyFont="1" applyFill="1" applyBorder="1" applyAlignment="1">
      <alignment horizontal="center" vertical="center" wrapText="1"/>
    </xf>
    <xf numFmtId="0" fontId="40" fillId="13" borderId="16" xfId="0" applyFont="1" applyFill="1" applyBorder="1" applyAlignment="1">
      <alignment horizontal="center" vertical="center" wrapText="1"/>
    </xf>
    <xf numFmtId="0" fontId="54" fillId="20" borderId="19" xfId="0" applyFont="1" applyFill="1" applyBorder="1" applyAlignment="1">
      <alignment horizontal="center" vertical="center" wrapText="1"/>
    </xf>
    <xf numFmtId="0" fontId="54" fillId="20" borderId="5" xfId="0" applyFont="1" applyFill="1" applyBorder="1" applyAlignment="1">
      <alignment horizontal="center" vertical="center" wrapText="1"/>
    </xf>
    <xf numFmtId="0" fontId="54" fillId="20" borderId="24" xfId="0" applyFont="1" applyFill="1" applyBorder="1" applyAlignment="1">
      <alignment horizontal="center" vertical="center" wrapText="1"/>
    </xf>
    <xf numFmtId="0" fontId="54" fillId="21" borderId="19" xfId="0" applyFont="1" applyFill="1" applyBorder="1" applyAlignment="1">
      <alignment horizontal="center" vertical="center" wrapText="1"/>
    </xf>
    <xf numFmtId="0" fontId="54" fillId="21" borderId="5" xfId="0" applyFont="1" applyFill="1" applyBorder="1" applyAlignment="1">
      <alignment horizontal="center" vertical="center" wrapText="1"/>
    </xf>
    <xf numFmtId="0" fontId="54" fillId="21" borderId="24" xfId="0" applyFont="1" applyFill="1" applyBorder="1" applyAlignment="1">
      <alignment horizontal="center" vertical="center" wrapText="1"/>
    </xf>
    <xf numFmtId="0" fontId="56" fillId="21" borderId="29" xfId="0" applyFont="1" applyFill="1" applyBorder="1" applyAlignment="1">
      <alignment horizontal="center" vertical="center"/>
    </xf>
    <xf numFmtId="0" fontId="54" fillId="20" borderId="6" xfId="0" applyFont="1" applyFill="1" applyBorder="1" applyAlignment="1">
      <alignment horizontal="center" vertical="center" wrapText="1"/>
    </xf>
    <xf numFmtId="0" fontId="54" fillId="21" borderId="6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1" fillId="15" borderId="0" xfId="0" applyFont="1" applyFill="1" applyAlignment="1" applyProtection="1">
      <alignment horizontal="center" vertical="center"/>
      <protection locked="0"/>
    </xf>
    <xf numFmtId="14" fontId="51" fillId="0" borderId="0" xfId="0" applyNumberFormat="1" applyFont="1" applyAlignment="1" applyProtection="1">
      <alignment vertical="center"/>
      <protection locked="0"/>
    </xf>
    <xf numFmtId="14" fontId="48" fillId="0" borderId="0" xfId="0" applyNumberFormat="1" applyFont="1" applyAlignment="1" applyProtection="1">
      <alignment horizontal="right" vertical="center"/>
      <protection locked="0"/>
    </xf>
    <xf numFmtId="0" fontId="50" fillId="15" borderId="0" xfId="0" applyFont="1" applyFill="1" applyAlignment="1" applyProtection="1">
      <alignment horizontal="center" vertical="center"/>
      <protection locked="0"/>
    </xf>
    <xf numFmtId="0" fontId="50" fillId="0" borderId="0" xfId="37" applyFont="1" applyAlignment="1" applyProtection="1">
      <alignment vertical="center" wrapText="1"/>
      <protection locked="0"/>
    </xf>
    <xf numFmtId="0" fontId="50" fillId="0" borderId="0" xfId="37" applyFont="1" applyAlignment="1" applyProtection="1">
      <alignment horizontal="right" vertical="center"/>
      <protection locked="0"/>
    </xf>
    <xf numFmtId="14" fontId="50" fillId="0" borderId="0" xfId="0" applyNumberFormat="1" applyFont="1" applyAlignment="1" applyProtection="1">
      <alignment vertical="center"/>
      <protection locked="0"/>
    </xf>
    <xf numFmtId="0" fontId="48" fillId="15" borderId="0" xfId="0" applyFont="1" applyFill="1" applyAlignment="1">
      <alignment horizontal="left" vertical="center"/>
    </xf>
    <xf numFmtId="0" fontId="50" fillId="15" borderId="0" xfId="0" applyFont="1" applyFill="1" applyAlignment="1">
      <alignment horizontal="left" vertical="center"/>
    </xf>
    <xf numFmtId="0" fontId="48" fillId="0" borderId="0" xfId="0" applyFont="1" applyAlignment="1">
      <alignment horizontal="center" vertical="center" wrapText="1"/>
    </xf>
    <xf numFmtId="0" fontId="48" fillId="17" borderId="0" xfId="0" applyFont="1" applyFill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1" fillId="21" borderId="27" xfId="0" applyFont="1" applyFill="1" applyBorder="1" applyAlignment="1">
      <alignment horizontal="left" vertical="center" wrapText="1"/>
    </xf>
    <xf numFmtId="0" fontId="41" fillId="20" borderId="28" xfId="0" applyFont="1" applyFill="1" applyBorder="1" applyAlignment="1">
      <alignment horizontal="left" vertical="center" wrapText="1"/>
    </xf>
    <xf numFmtId="0" fontId="41" fillId="21" borderId="28" xfId="0" applyFont="1" applyFill="1" applyBorder="1" applyAlignment="1">
      <alignment horizontal="left" vertical="center" wrapText="1"/>
    </xf>
    <xf numFmtId="0" fontId="53" fillId="20" borderId="2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wrapText="1"/>
    </xf>
    <xf numFmtId="0" fontId="41" fillId="20" borderId="19" xfId="0" applyFont="1" applyFill="1" applyBorder="1" applyAlignment="1">
      <alignment horizontal="left" vertical="center" wrapText="1"/>
    </xf>
    <xf numFmtId="0" fontId="41" fillId="20" borderId="5" xfId="0" applyFont="1" applyFill="1" applyBorder="1" applyAlignment="1">
      <alignment horizontal="left" vertical="center" wrapText="1"/>
    </xf>
    <xf numFmtId="0" fontId="41" fillId="20" borderId="24" xfId="0" applyFont="1" applyFill="1" applyBorder="1" applyAlignment="1">
      <alignment horizontal="left" vertical="center" wrapText="1"/>
    </xf>
    <xf numFmtId="0" fontId="41" fillId="21" borderId="19" xfId="0" applyFont="1" applyFill="1" applyBorder="1" applyAlignment="1">
      <alignment horizontal="left" vertical="center" wrapText="1"/>
    </xf>
    <xf numFmtId="0" fontId="41" fillId="21" borderId="5" xfId="0" applyFont="1" applyFill="1" applyBorder="1" applyAlignment="1">
      <alignment horizontal="left" vertical="center" wrapText="1"/>
    </xf>
    <xf numFmtId="0" fontId="41" fillId="21" borderId="24" xfId="0" applyFont="1" applyFill="1" applyBorder="1" applyAlignment="1">
      <alignment horizontal="left" vertical="center" wrapText="1"/>
    </xf>
    <xf numFmtId="0" fontId="41" fillId="21" borderId="29" xfId="0" applyFont="1" applyFill="1" applyBorder="1" applyAlignment="1">
      <alignment horizontal="left" vertical="center" wrapText="1"/>
    </xf>
    <xf numFmtId="0" fontId="41" fillId="20" borderId="6" xfId="0" applyFont="1" applyFill="1" applyBorder="1" applyAlignment="1">
      <alignment horizontal="left" vertical="center" wrapText="1"/>
    </xf>
    <xf numFmtId="0" fontId="41" fillId="21" borderId="6" xfId="0" applyFont="1" applyFill="1" applyBorder="1" applyAlignment="1">
      <alignment horizontal="left" vertical="center" wrapText="1"/>
    </xf>
    <xf numFmtId="0" fontId="40" fillId="21" borderId="30" xfId="0" applyFont="1" applyFill="1" applyBorder="1" applyAlignment="1">
      <alignment horizontal="center" vertical="center" wrapText="1"/>
    </xf>
    <xf numFmtId="0" fontId="41" fillId="21" borderId="31" xfId="0" applyFont="1" applyFill="1" applyBorder="1" applyAlignment="1">
      <alignment horizontal="left" vertical="center" wrapText="1"/>
    </xf>
    <xf numFmtId="0" fontId="54" fillId="21" borderId="31" xfId="0" applyFont="1" applyFill="1" applyBorder="1" applyAlignment="1">
      <alignment horizontal="center" vertical="center" wrapText="1"/>
    </xf>
    <xf numFmtId="0" fontId="41" fillId="21" borderId="32" xfId="0" applyFont="1" applyFill="1" applyBorder="1" applyAlignment="1">
      <alignment horizontal="left" vertical="center" wrapText="1"/>
    </xf>
    <xf numFmtId="0" fontId="52" fillId="14" borderId="33" xfId="0" applyFont="1" applyFill="1" applyBorder="1" applyAlignment="1">
      <alignment vertical="center"/>
    </xf>
    <xf numFmtId="0" fontId="57" fillId="23" borderId="5" xfId="0" applyFont="1" applyFill="1" applyBorder="1" applyAlignment="1">
      <alignment horizontal="left" vertical="center" wrapText="1"/>
    </xf>
    <xf numFmtId="0" fontId="57" fillId="22" borderId="34" xfId="0" applyFont="1" applyFill="1" applyBorder="1" applyAlignment="1">
      <alignment horizontal="left" vertical="center" wrapText="1"/>
    </xf>
    <xf numFmtId="0" fontId="57" fillId="22" borderId="5" xfId="0" applyFont="1" applyFill="1" applyBorder="1" applyAlignment="1">
      <alignment horizontal="left" vertical="center" wrapText="1"/>
    </xf>
    <xf numFmtId="0" fontId="44" fillId="18" borderId="12" xfId="0" applyFont="1" applyFill="1" applyBorder="1" applyAlignment="1">
      <alignment horizontal="center" vertical="center"/>
    </xf>
    <xf numFmtId="0" fontId="44" fillId="18" borderId="13" xfId="0" applyFont="1" applyFill="1" applyBorder="1" applyAlignment="1">
      <alignment horizontal="center" vertical="center"/>
    </xf>
    <xf numFmtId="0" fontId="44" fillId="18" borderId="14" xfId="0" applyFont="1" applyFill="1" applyBorder="1" applyAlignment="1">
      <alignment horizontal="center" vertical="center"/>
    </xf>
    <xf numFmtId="0" fontId="44" fillId="18" borderId="0" xfId="0" applyFont="1" applyFill="1" applyAlignment="1">
      <alignment horizontal="center" vertical="center"/>
    </xf>
  </cellXfs>
  <cellStyles count="60">
    <cellStyle name="Accent" xfId="2" xr:uid="{00000000-0005-0000-0000-000000000000}"/>
    <cellStyle name="Accent 1" xfId="3" xr:uid="{00000000-0005-0000-0000-000001000000}"/>
    <cellStyle name="Accent 1 2" xfId="4" xr:uid="{00000000-0005-0000-0000-000002000000}"/>
    <cellStyle name="Accent 1 3" xfId="5" xr:uid="{00000000-0005-0000-0000-000003000000}"/>
    <cellStyle name="Accent 2" xfId="6" xr:uid="{00000000-0005-0000-0000-000004000000}"/>
    <cellStyle name="Accent 2 2" xfId="7" xr:uid="{00000000-0005-0000-0000-000005000000}"/>
    <cellStyle name="Accent 2 3" xfId="8" xr:uid="{00000000-0005-0000-0000-000006000000}"/>
    <cellStyle name="Accent 3" xfId="9" xr:uid="{00000000-0005-0000-0000-000007000000}"/>
    <cellStyle name="Accent 3 2" xfId="10" xr:uid="{00000000-0005-0000-0000-000008000000}"/>
    <cellStyle name="Accent 3 3" xfId="11" xr:uid="{00000000-0005-0000-0000-000009000000}"/>
    <cellStyle name="Accent 4" xfId="12" xr:uid="{00000000-0005-0000-0000-00000A000000}"/>
    <cellStyle name="Accent 5" xfId="13" xr:uid="{00000000-0005-0000-0000-00000B000000}"/>
    <cellStyle name="Bad" xfId="14" xr:uid="{00000000-0005-0000-0000-00000C000000}"/>
    <cellStyle name="Bad 2" xfId="15" xr:uid="{00000000-0005-0000-0000-00000D000000}"/>
    <cellStyle name="Bad 3" xfId="16" xr:uid="{00000000-0005-0000-0000-00000E000000}"/>
    <cellStyle name="Error" xfId="17" xr:uid="{00000000-0005-0000-0000-00000F000000}"/>
    <cellStyle name="Error 2" xfId="18" xr:uid="{00000000-0005-0000-0000-000010000000}"/>
    <cellStyle name="Error 3" xfId="19" xr:uid="{00000000-0005-0000-0000-000011000000}"/>
    <cellStyle name="Excel_BuiltIn_Título" xfId="20" xr:uid="{00000000-0005-0000-0000-000012000000}"/>
    <cellStyle name="Footnote" xfId="21" xr:uid="{00000000-0005-0000-0000-000013000000}"/>
    <cellStyle name="Footnote 2" xfId="22" xr:uid="{00000000-0005-0000-0000-000014000000}"/>
    <cellStyle name="Footnote 3" xfId="23" xr:uid="{00000000-0005-0000-0000-000015000000}"/>
    <cellStyle name="Good" xfId="24" xr:uid="{00000000-0005-0000-0000-000016000000}"/>
    <cellStyle name="Good 2" xfId="25" xr:uid="{00000000-0005-0000-0000-000017000000}"/>
    <cellStyle name="Good 3" xfId="26" xr:uid="{00000000-0005-0000-0000-000018000000}"/>
    <cellStyle name="Heading" xfId="27" xr:uid="{00000000-0005-0000-0000-000019000000}"/>
    <cellStyle name="Heading (user)" xfId="28" xr:uid="{00000000-0005-0000-0000-00001A000000}"/>
    <cellStyle name="Heading (user) 2" xfId="29" xr:uid="{00000000-0005-0000-0000-00001B000000}"/>
    <cellStyle name="Heading 1" xfId="30" xr:uid="{00000000-0005-0000-0000-00001C000000}"/>
    <cellStyle name="Heading 1 2" xfId="31" xr:uid="{00000000-0005-0000-0000-00001D000000}"/>
    <cellStyle name="Heading 1 3" xfId="32" xr:uid="{00000000-0005-0000-0000-00001E000000}"/>
    <cellStyle name="Heading 2" xfId="33" xr:uid="{00000000-0005-0000-0000-00001F000000}"/>
    <cellStyle name="Heading 2 2" xfId="34" xr:uid="{00000000-0005-0000-0000-000020000000}"/>
    <cellStyle name="Heading 2 3" xfId="35" xr:uid="{00000000-0005-0000-0000-000021000000}"/>
    <cellStyle name="Heading1" xfId="36" xr:uid="{00000000-0005-0000-0000-000022000000}"/>
    <cellStyle name="Hipervínculo" xfId="37" xr:uid="{00000000-0005-0000-0000-000023000000}"/>
    <cellStyle name="Hyperlink" xfId="38" xr:uid="{00000000-0005-0000-0000-000024000000}"/>
    <cellStyle name="Neutral" xfId="1" builtinId="28" customBuiltin="1"/>
    <cellStyle name="Neutral 2" xfId="39" xr:uid="{00000000-0005-0000-0000-000026000000}"/>
    <cellStyle name="Neutral 3" xfId="40" xr:uid="{00000000-0005-0000-0000-000027000000}"/>
    <cellStyle name="Normal" xfId="0" builtinId="0" customBuiltin="1"/>
    <cellStyle name="Normal 2" xfId="41" xr:uid="{00000000-0005-0000-0000-000029000000}"/>
    <cellStyle name="Normal 3" xfId="42" xr:uid="{00000000-0005-0000-0000-00002A000000}"/>
    <cellStyle name="Normal 4" xfId="59" xr:uid="{F4C866CA-A308-4155-ACFC-088BBC706E86}"/>
    <cellStyle name="Note" xfId="43" xr:uid="{00000000-0005-0000-0000-00002B000000}"/>
    <cellStyle name="Note 2" xfId="44" xr:uid="{00000000-0005-0000-0000-00002C000000}"/>
    <cellStyle name="Note 3" xfId="45" xr:uid="{00000000-0005-0000-0000-00002D000000}"/>
    <cellStyle name="Result" xfId="46" xr:uid="{00000000-0005-0000-0000-00002E000000}"/>
    <cellStyle name="Result2" xfId="47" xr:uid="{00000000-0005-0000-0000-00002F000000}"/>
    <cellStyle name="Sin nombre1" xfId="48" xr:uid="{00000000-0005-0000-0000-000030000000}"/>
    <cellStyle name="Sin nombre2" xfId="49" xr:uid="{00000000-0005-0000-0000-000031000000}"/>
    <cellStyle name="Status" xfId="50" xr:uid="{00000000-0005-0000-0000-000032000000}"/>
    <cellStyle name="Status 2" xfId="51" xr:uid="{00000000-0005-0000-0000-000033000000}"/>
    <cellStyle name="Status 3" xfId="52" xr:uid="{00000000-0005-0000-0000-000034000000}"/>
    <cellStyle name="Text" xfId="53" xr:uid="{00000000-0005-0000-0000-000035000000}"/>
    <cellStyle name="Text 2" xfId="54" xr:uid="{00000000-0005-0000-0000-000036000000}"/>
    <cellStyle name="Text 3" xfId="55" xr:uid="{00000000-0005-0000-0000-000037000000}"/>
    <cellStyle name="Warning" xfId="56" xr:uid="{00000000-0005-0000-0000-000038000000}"/>
    <cellStyle name="Warning 2" xfId="57" xr:uid="{00000000-0005-0000-0000-000039000000}"/>
    <cellStyle name="Warning 3" xfId="58" xr:uid="{00000000-0005-0000-0000-00003A000000}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font>
        <name val="Source Sans Pro"/>
        <family val="2"/>
      </font>
    </dxf>
    <dxf>
      <alignment horizontal="center"/>
    </dxf>
    <dxf>
      <alignment horizontal="center"/>
    </dxf>
    <dxf>
      <alignment vertical="center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fill>
        <patternFill patternType="solid">
          <fgColor indexed="64"/>
          <bgColor theme="2" tint="-9.9978637043366805E-2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numFmt numFmtId="0" formatCode="General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Source Sans Pro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numFmt numFmtId="14" formatCode="0.00%"/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ource Sans Pro"/>
        <family val="2"/>
        <scheme val="none"/>
      </font>
      <fill>
        <patternFill patternType="solid">
          <fgColor rgb="FFE6E6E6"/>
          <bgColor rgb="FFE6E6E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name val="Source Sans Pro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family val="2"/>
        <scheme val="none"/>
      </font>
      <fill>
        <patternFill patternType="solid">
          <fgColor rgb="FFE6E6FF"/>
          <bgColor theme="1" tint="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O CABELLO BASTIDA" refreshedDate="45751.460881481478" createdVersion="8" refreshedVersion="8" minRefreshableVersion="3" recordCount="299" xr:uid="{8BE9CF24-FF26-41C4-87BE-402735EBB33B}">
  <cacheSource type="worksheet">
    <worksheetSource name="Tabla7"/>
  </cacheSource>
  <cacheFields count="9">
    <cacheField name="Miembro" numFmtId="0">
      <sharedItems containsMixedTypes="1" containsNumber="1" containsInteger="1" minValue="0" maxValue="0" count="2">
        <s v="M1"/>
        <n v="0" u="1"/>
      </sharedItems>
    </cacheField>
    <cacheField name="Nombre y apellidos" numFmtId="0">
      <sharedItems containsNonDate="0" containsBlank="1" count="68">
        <m/>
        <s v="a" u="1"/>
        <s v="b" u="1"/>
        <s v="c" u="1"/>
        <s v="d" u="1"/>
        <s v="e" u="1"/>
        <s v="f" u="1"/>
        <s v="g" u="1"/>
        <s v="AA" u="1"/>
        <s v="BB" u="1"/>
        <s v="CC" u="1"/>
        <s v="Marcos Luis Coquillat Colombas" u="1"/>
        <s v="Miguel Bragado Perez" u="1"/>
        <s v="Susana Maria Vazquez Beardo" u="1"/>
        <s v="Eugenio Carnero Garcia" u="1"/>
        <s v="Carlos de Frutos Muñoz" u="1"/>
        <s v="Juan Sanchez Bravo" u="1"/>
        <s v="Jose Antonio Castellanos Fernandez" u="1"/>
        <s v="Lorea Remedios Moral" u="1"/>
        <s v="Saul Izquierdo Ibañez" u="1"/>
        <s v="Jose Felipe Lozano Gijon" u="1"/>
        <s v="Maria Luisa Suarez Lorenzo" u="1"/>
        <s v="Maria Nazaret Almendral Manzano" u="1"/>
        <s v="Unai Gallastegui Erauzquin" u="1"/>
        <s v="Jose Alfonso Dacosta Dominguez" u="1"/>
        <s v="Alejandro Mora Rodriguez" u="1"/>
        <s v="Angel Rebollo Moreno" u="1"/>
        <s v="Eva Rivas Cervantes" u="1"/>
        <s v="Carlos Gonzalez Gurrea" u="1"/>
        <s v="Iker Ortega Ortiz" u="1"/>
        <s v="Carmen Rodriguez Rodriguez" u="1"/>
        <s v="Oscar Garcia Gomez" u="1"/>
        <s v="Yeremi Cristhian Velasquez Blanco" u="1"/>
        <s v="Jose Maria Cerceda Segarra" u="1"/>
        <s v="Nuria Soto Almohalla" u="1"/>
        <s v="Maria Cristina Lopez Carlon" u="1"/>
        <s v="Ruben Rodrigo Diaz" u="1"/>
        <s v="Albert Capellades Badia" u="1"/>
        <s v="David Parra Nuñez" u="1"/>
        <s v="Adriana Gomez Bey" u="1"/>
        <s v="Asdrubal Ramirez Hernandez" u="1"/>
        <s v="Carlos Cerdan Cale" u="1"/>
        <s v="Carlos Moreno Folgado" u="1"/>
        <s v="David García Lamela" u="1"/>
        <s v="Carlos Romero Folgado" u="1"/>
        <s v="Gonzalo Mata Tojo" u="1"/>
        <s v="Ligia Vega Pérez" u="1"/>
        <s v="Sergio Lopez Rodriguez" u="1"/>
        <s v="Eduardo Perez de Luco Merino" u="1"/>
        <s v="Andrés Muras Castillo" u="1"/>
        <s v="Alejandro Alonso Perdomo" u="1"/>
        <s v="David Florián Diaz" u="1"/>
        <s v="Almudena Lopez Maraver" u="1"/>
        <s v="Javier Barrero Martínez" u="1"/>
        <s v="Alfonso Fernandez Alcalde" u="1"/>
        <s v="Enrique Paralera Morales" u="1"/>
        <s v="Edelia Garcia Gonzalez" u="1"/>
        <s v="Luis García Sevillano" u="1"/>
        <s v="Jacqueline Andrade Barros" u="1"/>
        <s v="Marcos Antonio Martin Ghersi" u="1"/>
        <s v="Ricardo Toro Llano" u="1"/>
        <s v="Juan Pedro Salas Palomo" u="1"/>
        <s v="Fernando Piedra De la Cuadra" u="1"/>
        <s v="José Manuel López Moreno" u="1"/>
        <s v="Ciriaco Díaz Ortiz" u="1"/>
        <s v="Juan Antonio Calleja Moreno" u="1"/>
        <s v="Juan Eduardo Barriopedro Bermudez" u="1"/>
        <s v="Seleccione Miembro" u="1"/>
      </sharedItems>
    </cacheField>
    <cacheField name="Perfil (según Oferta)" numFmtId="0">
      <sharedItems count="14">
        <s v="Seleccione técnico"/>
        <s v="Gestor de Proyecto (GP)" u="1"/>
        <s v="Gestor de Aseguramiento de la Calidad  (GAC)" u="1"/>
        <s v="Consultor Digital (CD)" u="1"/>
        <s v="Analista de negocio (AN)" u="1"/>
        <s v="Especialista de Datos (ED)" u="1"/>
        <s v="Arquitecto de Sistemas (ARS)" u="1"/>
        <s v="Desarrollador (DE)" u="1"/>
        <s v="GP" u="1"/>
        <s v="CD" u="1"/>
        <s v="AS" u="1"/>
        <s v="DE" u="1"/>
        <s v="AN" u="1"/>
        <s v="Seleccione Miembro" u="1"/>
      </sharedItems>
    </cacheField>
    <cacheField name="Ámbito de la Certificación" numFmtId="0">
      <sharedItems containsNonDate="0" containsBlank="1" count="9">
        <m/>
        <s v="Riesgos" u="1"/>
        <s v="Calidad" u="1"/>
        <s v="Seguridad" u="1"/>
        <s v="Tecnologico_desarrollo" u="1"/>
        <s v="Experiencia_Digital" u="1"/>
        <s v="Estrategico" u="1"/>
        <s v="Gestión_proyectos" u="1"/>
        <s v="Arquitectura" u="1"/>
      </sharedItems>
    </cacheField>
    <cacheField name="Entidad Certificadora // Nombre Certificado" numFmtId="0">
      <sharedItems containsNonDate="0" containsString="0" containsBlank="1"/>
    </cacheField>
    <cacheField name="Fecha Expedición/ Renovación" numFmtId="0">
      <sharedItems containsNonDate="0" containsString="0" containsBlank="1"/>
    </cacheField>
    <cacheField name="Fecha Expiración" numFmtId="0">
      <sharedItems containsNonDate="0" containsString="0" containsBlank="1"/>
    </cacheField>
    <cacheField name="URL de verificación" numFmtId="0">
      <sharedItems containsNonDate="0" containsString="0" containsBlank="1"/>
    </cacheField>
    <cacheField name="Indicaciones expresas de cómo realizar la verific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"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  <r>
    <x v="0"/>
    <x v="0"/>
    <x v="0"/>
    <x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EAF86D-93F1-482D-81B4-E7F0E8B4D67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E4" firstHeaderRow="1" firstDataRow="2" firstDataCol="3"/>
  <pivotFields count="9">
    <pivotField axis="axisRow" outline="0" showAll="0" defaultSubtotal="0">
      <items count="2">
        <item x="0"/>
        <item m="1" x="1"/>
      </items>
    </pivotField>
    <pivotField axis="axisRow" outline="0" showAll="0" defaultSubtotal="0">
      <items count="68">
        <item m="1" x="64"/>
        <item m="1" x="51"/>
        <item m="1" x="63"/>
        <item m="1" x="65"/>
        <item m="1" x="67"/>
        <item m="1" x="57"/>
        <item m="1" x="58"/>
        <item m="1" x="66"/>
        <item m="1" x="52"/>
        <item m="1" x="53"/>
        <item m="1" x="54"/>
        <item m="1" x="55"/>
        <item m="1" x="56"/>
        <item x="0"/>
        <item m="1" x="59"/>
        <item m="1" x="60"/>
        <item m="1" x="61"/>
        <item m="1" x="62"/>
        <item m="1" x="11"/>
        <item m="1" x="12"/>
        <item m="1" x="3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8"/>
        <item m="1" x="9"/>
        <item m="1" x="10"/>
        <item m="1" x="1"/>
        <item m="1" x="2"/>
        <item m="1" x="3"/>
        <item m="1" x="4"/>
        <item m="1" x="5"/>
        <item m="1" x="6"/>
        <item m="1" x="7"/>
      </items>
    </pivotField>
    <pivotField axis="axisRow" outline="0" showAll="0">
      <items count="15">
        <item m="1" x="11"/>
        <item m="1" x="8"/>
        <item m="1" x="13"/>
        <item m="1" x="9"/>
        <item m="1" x="10"/>
        <item m="1" x="12"/>
        <item m="1" x="1"/>
        <item m="1" x="3"/>
        <item m="1" x="4"/>
        <item m="1" x="7"/>
        <item x="0"/>
        <item m="1" x="6"/>
        <item m="1" x="2"/>
        <item m="1" x="5"/>
        <item t="default"/>
      </items>
    </pivotField>
    <pivotField axis="axisCol" outline="0" showAll="0">
      <items count="10">
        <item m="1" x="7"/>
        <item m="1" x="1"/>
        <item x="0"/>
        <item m="1" x="8"/>
        <item m="1" x="6"/>
        <item m="1" x="3"/>
        <item m="1" x="5"/>
        <item m="1" x="2"/>
        <item m="1" x="4"/>
        <item t="default"/>
      </items>
    </pivotField>
    <pivotField dataField="1" showAll="0"/>
    <pivotField showAll="0"/>
    <pivotField showAll="0"/>
    <pivotField showAll="0"/>
    <pivotField showAll="0"/>
  </pivotFields>
  <rowFields count="3">
    <field x="0"/>
    <field x="1"/>
    <field x="2"/>
  </rowFields>
  <rowItems count="2">
    <i>
      <x/>
      <x v="13"/>
      <x v="10"/>
    </i>
    <i t="grand">
      <x/>
    </i>
  </rowItems>
  <colFields count="1">
    <field x="3"/>
  </colFields>
  <colItems count="2">
    <i>
      <x v="2"/>
    </i>
    <i t="grand">
      <x/>
    </i>
  </colItems>
  <dataFields count="1">
    <dataField name="Cuenta de Entidad Certificadora // Nombre Certificado" fld="4" subtotal="count" baseField="0" baseItem="0"/>
  </dataFields>
  <formats count="17"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3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0" type="button" dataOnly="0" labelOnly="1" outline="0" axis="axisRow" fieldPosition="0"/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2">
          <reference field="0" count="0" selected="0"/>
          <reference field="1" count="0"/>
        </references>
      </pivotArea>
    </format>
    <format dxfId="44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43">
      <pivotArea dataOnly="0" labelOnly="1" fieldPosition="0">
        <references count="1">
          <reference field="3" count="0"/>
        </references>
      </pivotArea>
    </format>
    <format dxfId="4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7537F7-9D21-4EB7-8084-3E72AA1D39DC}" name="T_PERFILES" displayName="T_PERFILES" ref="A12:E112" totalsRowShown="0" headerRowDxfId="78" dataDxfId="77" tableBorderDxfId="76">
  <tableColumns count="5">
    <tableColumn id="1" xr3:uid="{C640E900-BEA2-4E81-9FC0-D22E51994D2F}" name="Miembro" dataDxfId="75"/>
    <tableColumn id="2" xr3:uid="{1065D8CE-0A2C-4380-95D7-DC50FD5A5D42}" name="Nombre y apellidos" dataDxfId="74"/>
    <tableColumn id="3" xr3:uid="{2B68841F-6724-4D55-BF66-003B320724EF}" name="Perfil" dataDxfId="73"/>
    <tableColumn id="4" xr3:uid="{598EDFC6-BA95-44C1-90AC-FEB8CD557705}" name="% dedicación" dataDxfId="72"/>
    <tableColumn id="5" xr3:uid="{DADE0D67-143A-4128-A377-8A3F6DB504AD}" name="Esfuerzo_x000a_(en horas)" dataDxfId="71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5EBBC6-C105-4A09-90F3-D6B601A720EC}" name="T_Tecnologico_desarrollo" displayName="T_Tecnologico_desarrollo" ref="O1:O41" totalsRowShown="0" headerRowDxfId="5" dataDxfId="3" headerRowBorderDxfId="4" tableBorderDxfId="2" totalsRowBorderDxfId="1">
  <tableColumns count="1">
    <tableColumn id="1" xr3:uid="{7C1C7156-18FF-4075-A83C-E6162A3015F4}" name="Tecnológico (desarrollo)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6660B3-48A6-44C7-A009-DBAB734BC955}" name="Tabla7" displayName="Tabla7" ref="A1:J1000" totalsRowShown="0" headerRowDxfId="70" dataDxfId="69">
  <tableColumns count="10">
    <tableColumn id="1" xr3:uid="{44D50CE1-B76A-4CBC-9DBC-67CE10ED58A7}" name="Miembro" dataDxfId="68">
      <calculatedColumnFormula>VLOOKUP(B2,CHOOSE({2,1},T_PERFILES[Miembro],T_PERFILES[Nombre y apellidos]),2,FALSE)</calculatedColumnFormula>
    </tableColumn>
    <tableColumn id="2" xr3:uid="{14BDFE6C-E18A-4963-809E-606A8B8164AB}" name="Nombre y apellidos" dataDxfId="67">
      <calculatedColumnFormula>_xlfn.IFNA(VLOOKUP(A2,T_PERFILES[],2,FALSE),"Seleccione Miembro")</calculatedColumnFormula>
    </tableColumn>
    <tableColumn id="3" xr3:uid="{24EDBF17-A015-4DBE-AB08-3FE93A77A94E}" name="Perfil (según Oferta)" dataDxfId="66">
      <calculatedColumnFormula>_xlfn.IFNA(VLOOKUP(B2,T_PERFILES[[Nombre y apellidos]:[Perfil]],2,FALSE),"Seleccione técnico")</calculatedColumnFormula>
    </tableColumn>
    <tableColumn id="4" xr3:uid="{887F8751-26E2-4116-8077-926940F39E64}" name="Ámbito de la Certificación" dataDxfId="65"/>
    <tableColumn id="5" xr3:uid="{1FD88200-AA05-495C-8015-6E1E15878C1F}" name="Nombre Certificado" dataDxfId="64"/>
    <tableColumn id="6" xr3:uid="{D308E728-4028-42B3-87F5-6A4BE104B64A}" name="Fecha Expedición/ Renovación" dataDxfId="63"/>
    <tableColumn id="7" xr3:uid="{644DD19E-1DC7-45E7-BF7B-63730531D96A}" name="Fecha Expiración" dataDxfId="62"/>
    <tableColumn id="9" xr3:uid="{E4468D7C-EB06-4534-8AF8-628F48DEE760}" name="Entidad de certificación" dataDxfId="61">
      <calculatedColumnFormula>VLOOKUP(Tabla7[[#This Row],[Nombre Certificado]],T_CERTIFICACIONES,2,0)</calculatedColumnFormula>
    </tableColumn>
    <tableColumn id="8" xr3:uid="{F47E9AEC-8DCE-4198-9A07-E5442BD8DC75}" name="URL de verificación" dataDxfId="60">
      <calculatedColumnFormula>VLOOKUP(Tabla7[[#This Row],[Nombre Certificado]],T_CERTIFICACIONES,3,0)</calculatedColumnFormula>
    </tableColumn>
    <tableColumn id="10" xr3:uid="{926876C4-9B71-458B-A230-3DEAD016A494}" name="Indicaciones expresas de cómo realizar la verificación" dataDxfId="5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81F90F0-1FBA-44A5-88A6-F201A0B3F4CC}" name="T_AMBITO" displayName="T_AMBITO" ref="A1:A9" totalsRowShown="0" headerRowDxfId="41" dataDxfId="40" tableBorderDxfId="39">
  <tableColumns count="1">
    <tableColumn id="1" xr3:uid="{56DE57CA-7535-41A9-8843-439B84320741}" name="Ámbitos" dataDxfId="3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E97BDC7-90D1-4F14-9045-D74A96BEF4CC}" name="T_Estrategico" displayName="T_Estrategico" ref="C1:C6" totalsRowShown="0" headerRowDxfId="37" dataDxfId="36">
  <tableColumns count="1">
    <tableColumn id="1" xr3:uid="{52877F3F-9EAC-4315-80A3-2917C0672E7B}" name="Estratégico" dataDxfId="3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BB17D0-A9F0-42B2-8B04-973551BC82FA}" name="T_Gestion_proyectos" displayName="T_Gestion_proyectos" ref="E1:E46" totalsRowShown="0" headerRowDxfId="34" dataDxfId="32" headerRowBorderDxfId="33" tableBorderDxfId="31">
  <tableColumns count="1">
    <tableColumn id="1" xr3:uid="{F3B4825B-0238-4CC5-A408-7F212CB74F43}" name="Gestión de Proyectos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734F20-96DE-42E2-A463-99C344459374}" name="T_Riesgos" displayName="T_Riesgos" ref="G1:G3" totalsRowShown="0" headerRowDxfId="29" dataDxfId="27" headerRowBorderDxfId="28" tableBorderDxfId="26" totalsRowBorderDxfId="25">
  <tableColumns count="1">
    <tableColumn id="1" xr3:uid="{6B261ED0-10E2-4774-BC8B-FE9B2F9884C9}" name="Riesgos" dataDxfId="2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722CD35-69B0-4434-A8F2-A851C9C21D37}" name="T_Arquitectura" displayName="T_Arquitectura" ref="I1:I2" totalsRowShown="0" headerRowDxfId="23" dataDxfId="21" headerRowBorderDxfId="22" tableBorderDxfId="20" totalsRowBorderDxfId="19">
  <tableColumns count="1">
    <tableColumn id="1" xr3:uid="{7ECDE191-84EC-4150-BB10-66A6D8B34C36}" name="Arquitectura" dataDxfId="1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7C3E41D-96EE-401A-86AA-B96034E6DB8B}" name="T_Calidad" displayName="T_Calidad" ref="K1:K7" totalsRowShown="0" headerRowDxfId="17" dataDxfId="15" headerRowBorderDxfId="16" tableBorderDxfId="14" totalsRowBorderDxfId="13">
  <tableColumns count="1">
    <tableColumn id="1" xr3:uid="{CD23EE9A-B410-4509-8914-CDBD50C9BD85}" name="Calidad" dataDxfId="1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C430E2E-45FA-4A88-8516-8EAE6A54B38A}" name="T_Seguridad" displayName="T_Seguridad" ref="M1:M20" totalsRowShown="0" headerRowDxfId="11" dataDxfId="9" headerRowBorderDxfId="10" tableBorderDxfId="8" totalsRowBorderDxfId="7">
  <tableColumns count="1">
    <tableColumn id="1" xr3:uid="{5E5D9C88-B40D-4AC3-BB7E-89D2879F8C06}" name="Seguridad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killshop.docebosaas.com/" TargetMode="External"/><Relationship Id="rId2" Type="http://schemas.openxmlformats.org/officeDocument/2006/relationships/hyperlink" Target="https://skillshop.docebosaas.com/" TargetMode="External"/><Relationship Id="rId1" Type="http://schemas.openxmlformats.org/officeDocument/2006/relationships/hyperlink" Target="https://skillshop.docebosaas.com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isaca.org/credentialing/verify-a-certification" TargetMode="External"/><Relationship Id="rId4" Type="http://schemas.openxmlformats.org/officeDocument/2006/relationships/hyperlink" Target="https://skillshop.docebosaas.com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B4F6-2E4C-4ABB-A594-8C8CCB9B0CC0}">
  <sheetPr>
    <tabColor rgb="FFFF0000"/>
  </sheetPr>
  <dimension ref="A1:A2"/>
  <sheetViews>
    <sheetView zoomScale="90" zoomScaleNormal="90" workbookViewId="0"/>
  </sheetViews>
  <sheetFormatPr baseColWidth="10" defaultRowHeight="13.8"/>
  <cols>
    <col min="1" max="1" width="168.5" customWidth="1"/>
  </cols>
  <sheetData>
    <row r="1" spans="1:1" ht="289.8">
      <c r="A1" s="3" t="s">
        <v>314</v>
      </c>
    </row>
    <row r="2" spans="1:1">
      <c r="A2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0.59999389629810485"/>
  </sheetPr>
  <dimension ref="A1:F125"/>
  <sheetViews>
    <sheetView tabSelected="1" zoomScale="80" zoomScaleNormal="80" workbookViewId="0">
      <selection activeCell="C21" sqref="C21"/>
    </sheetView>
  </sheetViews>
  <sheetFormatPr baseColWidth="10" defaultColWidth="11" defaultRowHeight="13.35" customHeight="1"/>
  <cols>
    <col min="1" max="1" width="22.19921875" customWidth="1"/>
    <col min="2" max="2" width="38.09765625" customWidth="1"/>
    <col min="3" max="3" width="28.69921875" customWidth="1"/>
    <col min="4" max="5" width="12.19921875" customWidth="1"/>
    <col min="6" max="6" width="13.09765625" customWidth="1"/>
    <col min="7" max="7" width="15.69921875" customWidth="1"/>
    <col min="8" max="8" width="9" customWidth="1"/>
    <col min="9" max="9" width="17.09765625" customWidth="1"/>
    <col min="10" max="57" width="9" customWidth="1"/>
    <col min="58" max="1017" width="11.09765625" customWidth="1"/>
    <col min="1018" max="1018" width="11" customWidth="1"/>
  </cols>
  <sheetData>
    <row r="1" spans="1:6" ht="22.5" customHeight="1">
      <c r="A1" s="123" t="s">
        <v>175</v>
      </c>
      <c r="B1" s="123"/>
      <c r="C1" s="123"/>
      <c r="D1" s="123"/>
      <c r="E1" s="123"/>
    </row>
    <row r="2" spans="1:6" ht="25.95" customHeight="1">
      <c r="A2" s="9" t="s">
        <v>134</v>
      </c>
      <c r="B2" s="10" t="s">
        <v>178</v>
      </c>
      <c r="C2" s="10" t="s">
        <v>131</v>
      </c>
      <c r="D2" s="10" t="s">
        <v>132</v>
      </c>
      <c r="E2" s="10" t="s">
        <v>133</v>
      </c>
    </row>
    <row r="3" spans="1:6" ht="22.2" customHeight="1">
      <c r="A3" s="11" t="s">
        <v>0</v>
      </c>
      <c r="B3" s="12"/>
      <c r="C3" s="13"/>
      <c r="D3" s="14">
        <f>ROUND(B3*C3,2)</f>
        <v>0</v>
      </c>
      <c r="E3" s="14">
        <f>ROUND(D3*1.21,2)</f>
        <v>0</v>
      </c>
    </row>
    <row r="4" spans="1:6" ht="22.2" customHeight="1">
      <c r="A4" s="11" t="s">
        <v>1</v>
      </c>
      <c r="B4" s="12"/>
      <c r="C4" s="13"/>
      <c r="D4" s="14">
        <f>ROUND(B4*C4,2)</f>
        <v>0</v>
      </c>
      <c r="E4" s="14">
        <f t="shared" ref="E4" si="0">ROUND(D4*1.21,2)</f>
        <v>0</v>
      </c>
    </row>
    <row r="5" spans="1:6" ht="22.2" customHeight="1">
      <c r="A5" s="11" t="s">
        <v>334</v>
      </c>
      <c r="B5" s="12"/>
      <c r="C5" s="13"/>
      <c r="D5" s="14">
        <f t="shared" ref="D5:D6" si="1">ROUND(B5*C5,2)</f>
        <v>0</v>
      </c>
      <c r="E5" s="14">
        <f t="shared" ref="E5:E6" si="2">ROUND(D5*1.21,2)</f>
        <v>0</v>
      </c>
    </row>
    <row r="6" spans="1:6" ht="22.2" customHeight="1">
      <c r="A6" s="11" t="s">
        <v>181</v>
      </c>
      <c r="B6" s="12"/>
      <c r="C6" s="13"/>
      <c r="D6" s="14">
        <f t="shared" si="1"/>
        <v>0</v>
      </c>
      <c r="E6" s="14">
        <f t="shared" si="2"/>
        <v>0</v>
      </c>
    </row>
    <row r="7" spans="1:6" ht="22.2" customHeight="1">
      <c r="A7" s="11" t="s">
        <v>333</v>
      </c>
      <c r="B7" s="12"/>
      <c r="C7" s="13"/>
      <c r="D7" s="14">
        <f t="shared" ref="D7" si="3">ROUND(B7*C7,2)</f>
        <v>0</v>
      </c>
      <c r="E7" s="14">
        <f t="shared" ref="E7" si="4">ROUND(D7*1.21,2)</f>
        <v>0</v>
      </c>
    </row>
    <row r="8" spans="1:6" ht="22.2" customHeight="1">
      <c r="A8" s="11" t="s">
        <v>180</v>
      </c>
      <c r="B8" s="15">
        <f>SUM(B3:B6)</f>
        <v>0</v>
      </c>
      <c r="C8" s="16"/>
      <c r="D8" s="17">
        <f>SUM(D3:D6)</f>
        <v>0</v>
      </c>
      <c r="E8" s="17">
        <f>SUM(E3:E6)</f>
        <v>0</v>
      </c>
    </row>
    <row r="9" spans="1:6" ht="14.1" customHeight="1">
      <c r="A9" s="18" t="s">
        <v>179</v>
      </c>
      <c r="B9" s="19"/>
      <c r="C9" s="19"/>
      <c r="D9" s="19"/>
      <c r="E9" s="19"/>
    </row>
    <row r="10" spans="1:6" ht="14.7" customHeight="1">
      <c r="A10" s="20"/>
      <c r="B10" s="20"/>
      <c r="C10" s="21"/>
      <c r="D10" s="21"/>
      <c r="E10" s="21"/>
      <c r="F10" s="2"/>
    </row>
    <row r="11" spans="1:6" ht="24" customHeight="1">
      <c r="A11" s="120" t="s">
        <v>2</v>
      </c>
      <c r="B11" s="121"/>
      <c r="C11" s="121"/>
      <c r="D11" s="121"/>
      <c r="E11" s="122"/>
    </row>
    <row r="12" spans="1:6" ht="30.45" customHeight="1">
      <c r="A12" s="22" t="s">
        <v>3</v>
      </c>
      <c r="B12" s="23" t="s">
        <v>4</v>
      </c>
      <c r="C12" s="23" t="s">
        <v>5</v>
      </c>
      <c r="D12" s="24" t="s">
        <v>6</v>
      </c>
      <c r="E12" s="25" t="s">
        <v>7</v>
      </c>
    </row>
    <row r="13" spans="1:6" ht="22.2" customHeight="1">
      <c r="A13" s="26" t="s">
        <v>8</v>
      </c>
      <c r="B13" s="27"/>
      <c r="C13" s="27"/>
      <c r="D13" s="28"/>
      <c r="E13" s="29"/>
    </row>
    <row r="14" spans="1:6" ht="22.2" customHeight="1">
      <c r="A14" s="26" t="s">
        <v>9</v>
      </c>
      <c r="B14" s="27"/>
      <c r="C14" s="27"/>
      <c r="D14" s="28"/>
      <c r="E14" s="29"/>
    </row>
    <row r="15" spans="1:6" ht="22.2" customHeight="1">
      <c r="A15" s="26" t="s">
        <v>10</v>
      </c>
      <c r="B15" s="30"/>
      <c r="C15" s="27"/>
      <c r="D15" s="28"/>
      <c r="E15" s="29"/>
    </row>
    <row r="16" spans="1:6" ht="22.2" customHeight="1">
      <c r="A16" s="26" t="s">
        <v>11</v>
      </c>
      <c r="B16" s="30"/>
      <c r="C16" s="27"/>
      <c r="D16" s="28"/>
      <c r="E16" s="29"/>
    </row>
    <row r="17" spans="1:5" ht="22.2" customHeight="1">
      <c r="A17" s="26" t="s">
        <v>12</v>
      </c>
      <c r="B17" s="30"/>
      <c r="C17" s="27"/>
      <c r="D17" s="28"/>
      <c r="E17" s="29"/>
    </row>
    <row r="18" spans="1:5" ht="22.2" customHeight="1">
      <c r="A18" s="26" t="s">
        <v>13</v>
      </c>
      <c r="B18" s="30"/>
      <c r="C18" s="27"/>
      <c r="D18" s="28"/>
      <c r="E18" s="29"/>
    </row>
    <row r="19" spans="1:5" ht="22.2" customHeight="1">
      <c r="A19" s="26" t="s">
        <v>14</v>
      </c>
      <c r="B19" s="30"/>
      <c r="C19" s="27"/>
      <c r="D19" s="28"/>
      <c r="E19" s="29"/>
    </row>
    <row r="20" spans="1:5" ht="22.2" customHeight="1">
      <c r="A20" s="26" t="s">
        <v>15</v>
      </c>
      <c r="B20" s="30"/>
      <c r="C20" s="27"/>
      <c r="D20" s="28"/>
      <c r="E20" s="29"/>
    </row>
    <row r="21" spans="1:5" ht="22.2" customHeight="1">
      <c r="A21" s="26" t="s">
        <v>16</v>
      </c>
      <c r="B21" s="30"/>
      <c r="C21" s="27"/>
      <c r="D21" s="28"/>
      <c r="E21" s="29"/>
    </row>
    <row r="22" spans="1:5" ht="22.2" customHeight="1">
      <c r="A22" s="26" t="s">
        <v>17</v>
      </c>
      <c r="B22" s="30"/>
      <c r="C22" s="27"/>
      <c r="D22" s="28"/>
      <c r="E22" s="29"/>
    </row>
    <row r="23" spans="1:5" ht="22.2" customHeight="1">
      <c r="A23" s="26" t="s">
        <v>18</v>
      </c>
      <c r="B23" s="30"/>
      <c r="C23" s="27"/>
      <c r="D23" s="28"/>
      <c r="E23" s="29"/>
    </row>
    <row r="24" spans="1:5" ht="22.2" customHeight="1">
      <c r="A24" s="26" t="s">
        <v>19</v>
      </c>
      <c r="B24" s="30"/>
      <c r="C24" s="27"/>
      <c r="D24" s="28"/>
      <c r="E24" s="29"/>
    </row>
    <row r="25" spans="1:5" ht="22.2" customHeight="1">
      <c r="A25" s="26" t="s">
        <v>20</v>
      </c>
      <c r="B25" s="27"/>
      <c r="C25" s="27"/>
      <c r="D25" s="28"/>
      <c r="E25" s="29"/>
    </row>
    <row r="26" spans="1:5" ht="22.2" customHeight="1">
      <c r="A26" s="26" t="s">
        <v>21</v>
      </c>
      <c r="B26" s="27"/>
      <c r="C26" s="27"/>
      <c r="D26" s="28"/>
      <c r="E26" s="29"/>
    </row>
    <row r="27" spans="1:5" ht="22.2" customHeight="1">
      <c r="A27" s="26" t="s">
        <v>22</v>
      </c>
      <c r="B27" s="27"/>
      <c r="C27" s="27"/>
      <c r="D27" s="28"/>
      <c r="E27" s="29"/>
    </row>
    <row r="28" spans="1:5" ht="22.2" customHeight="1">
      <c r="A28" s="26" t="s">
        <v>23</v>
      </c>
      <c r="B28" s="27"/>
      <c r="C28" s="27"/>
      <c r="D28" s="28"/>
      <c r="E28" s="29"/>
    </row>
    <row r="29" spans="1:5" ht="22.2" customHeight="1">
      <c r="A29" s="26" t="s">
        <v>24</v>
      </c>
      <c r="B29" s="27"/>
      <c r="C29" s="27"/>
      <c r="D29" s="28"/>
      <c r="E29" s="29"/>
    </row>
    <row r="30" spans="1:5" ht="22.2" customHeight="1">
      <c r="A30" s="26" t="s">
        <v>25</v>
      </c>
      <c r="B30" s="27"/>
      <c r="C30" s="27"/>
      <c r="D30" s="28"/>
      <c r="E30" s="29"/>
    </row>
    <row r="31" spans="1:5" ht="22.2" customHeight="1">
      <c r="A31" s="26" t="s">
        <v>26</v>
      </c>
      <c r="B31" s="27"/>
      <c r="C31" s="27"/>
      <c r="D31" s="28"/>
      <c r="E31" s="29"/>
    </row>
    <row r="32" spans="1:5" ht="22.2" customHeight="1">
      <c r="A32" s="26" t="s">
        <v>27</v>
      </c>
      <c r="B32" s="27"/>
      <c r="C32" s="27"/>
      <c r="D32" s="28"/>
      <c r="E32" s="29"/>
    </row>
    <row r="33" spans="1:5" ht="22.2" customHeight="1">
      <c r="A33" s="26" t="s">
        <v>28</v>
      </c>
      <c r="B33" s="27"/>
      <c r="C33" s="27"/>
      <c r="D33" s="28"/>
      <c r="E33" s="29"/>
    </row>
    <row r="34" spans="1:5" ht="22.2" customHeight="1">
      <c r="A34" s="26" t="s">
        <v>29</v>
      </c>
      <c r="B34" s="30"/>
      <c r="C34" s="27"/>
      <c r="D34" s="28"/>
      <c r="E34" s="29"/>
    </row>
    <row r="35" spans="1:5" ht="22.2" customHeight="1">
      <c r="A35" s="26" t="s">
        <v>30</v>
      </c>
      <c r="B35" s="27"/>
      <c r="C35" s="27"/>
      <c r="D35" s="28"/>
      <c r="E35" s="29"/>
    </row>
    <row r="36" spans="1:5" ht="22.2" customHeight="1">
      <c r="A36" s="26" t="s">
        <v>81</v>
      </c>
      <c r="B36" s="27"/>
      <c r="C36" s="27"/>
      <c r="D36" s="28"/>
      <c r="E36" s="29"/>
    </row>
    <row r="37" spans="1:5" ht="22.2" customHeight="1">
      <c r="A37" s="26" t="s">
        <v>82</v>
      </c>
      <c r="B37" s="27"/>
      <c r="C37" s="27"/>
      <c r="D37" s="28"/>
      <c r="E37" s="29"/>
    </row>
    <row r="38" spans="1:5" ht="22.2" customHeight="1">
      <c r="A38" s="26" t="s">
        <v>83</v>
      </c>
      <c r="B38" s="30"/>
      <c r="C38" s="27"/>
      <c r="D38" s="31"/>
      <c r="E38" s="29"/>
    </row>
    <row r="39" spans="1:5" ht="22.2" customHeight="1">
      <c r="A39" s="26" t="s">
        <v>84</v>
      </c>
      <c r="B39" s="30"/>
      <c r="C39" s="27"/>
      <c r="D39" s="31"/>
      <c r="E39" s="29"/>
    </row>
    <row r="40" spans="1:5" ht="22.2" customHeight="1">
      <c r="A40" s="26" t="s">
        <v>85</v>
      </c>
      <c r="B40" s="30"/>
      <c r="C40" s="27"/>
      <c r="D40" s="31"/>
      <c r="E40" s="29"/>
    </row>
    <row r="41" spans="1:5" ht="22.2" customHeight="1">
      <c r="A41" s="26" t="s">
        <v>86</v>
      </c>
      <c r="B41" s="30"/>
      <c r="C41" s="27"/>
      <c r="D41" s="31"/>
      <c r="E41" s="29"/>
    </row>
    <row r="42" spans="1:5" ht="22.2" customHeight="1">
      <c r="A42" s="26" t="s">
        <v>87</v>
      </c>
      <c r="B42" s="30"/>
      <c r="C42" s="27"/>
      <c r="D42" s="31"/>
      <c r="E42" s="29"/>
    </row>
    <row r="43" spans="1:5" ht="22.2" customHeight="1">
      <c r="A43" s="26" t="s">
        <v>88</v>
      </c>
      <c r="B43" s="30"/>
      <c r="C43" s="27"/>
      <c r="D43" s="31"/>
      <c r="E43" s="29"/>
    </row>
    <row r="44" spans="1:5" ht="22.2" customHeight="1">
      <c r="A44" s="26" t="s">
        <v>89</v>
      </c>
      <c r="B44" s="30"/>
      <c r="C44" s="27"/>
      <c r="D44" s="31"/>
      <c r="E44" s="29"/>
    </row>
    <row r="45" spans="1:5" ht="22.2" customHeight="1">
      <c r="A45" s="26" t="s">
        <v>90</v>
      </c>
      <c r="B45" s="30"/>
      <c r="C45" s="27"/>
      <c r="D45" s="31"/>
      <c r="E45" s="29"/>
    </row>
    <row r="46" spans="1:5" ht="22.2" customHeight="1">
      <c r="A46" s="26" t="s">
        <v>91</v>
      </c>
      <c r="B46" s="30"/>
      <c r="C46" s="27"/>
      <c r="D46" s="31"/>
      <c r="E46" s="29"/>
    </row>
    <row r="47" spans="1:5" ht="22.2" customHeight="1">
      <c r="A47" s="26" t="s">
        <v>92</v>
      </c>
      <c r="B47" s="30"/>
      <c r="C47" s="27"/>
      <c r="D47" s="31"/>
      <c r="E47" s="32"/>
    </row>
    <row r="48" spans="1:5" ht="22.2" customHeight="1">
      <c r="A48" s="26" t="s">
        <v>93</v>
      </c>
      <c r="B48" s="30"/>
      <c r="C48" s="27"/>
      <c r="D48" s="31"/>
      <c r="E48" s="29"/>
    </row>
    <row r="49" spans="1:5" ht="22.2" customHeight="1">
      <c r="A49" s="26" t="s">
        <v>94</v>
      </c>
      <c r="B49" s="30"/>
      <c r="C49" s="27"/>
      <c r="D49" s="31"/>
      <c r="E49" s="29"/>
    </row>
    <row r="50" spans="1:5" ht="22.2" customHeight="1">
      <c r="A50" s="26" t="s">
        <v>95</v>
      </c>
      <c r="B50" s="30"/>
      <c r="C50" s="27"/>
      <c r="D50" s="31"/>
      <c r="E50" s="29"/>
    </row>
    <row r="51" spans="1:5" ht="22.2" customHeight="1">
      <c r="A51" s="26" t="s">
        <v>96</v>
      </c>
      <c r="B51" s="30"/>
      <c r="C51" s="27"/>
      <c r="D51" s="31"/>
      <c r="E51" s="29"/>
    </row>
    <row r="52" spans="1:5" ht="22.2" customHeight="1">
      <c r="A52" s="26" t="s">
        <v>97</v>
      </c>
      <c r="B52" s="30"/>
      <c r="C52" s="27"/>
      <c r="D52" s="31"/>
      <c r="E52" s="32"/>
    </row>
    <row r="53" spans="1:5" ht="22.2" customHeight="1">
      <c r="A53" s="26" t="s">
        <v>98</v>
      </c>
      <c r="B53" s="27"/>
      <c r="C53" s="27"/>
      <c r="D53" s="31"/>
      <c r="E53" s="29"/>
    </row>
    <row r="54" spans="1:5" ht="22.2" customHeight="1">
      <c r="A54" s="26" t="s">
        <v>99</v>
      </c>
      <c r="B54" s="27"/>
      <c r="C54" s="27"/>
      <c r="D54" s="31"/>
      <c r="E54" s="29"/>
    </row>
    <row r="55" spans="1:5" ht="22.2" customHeight="1">
      <c r="A55" s="26" t="s">
        <v>100</v>
      </c>
      <c r="B55" s="27"/>
      <c r="C55" s="27"/>
      <c r="D55" s="31"/>
      <c r="E55" s="29"/>
    </row>
    <row r="56" spans="1:5" ht="22.2" customHeight="1">
      <c r="A56" s="26" t="s">
        <v>101</v>
      </c>
      <c r="B56" s="27"/>
      <c r="C56" s="27"/>
      <c r="D56" s="31"/>
      <c r="E56" s="29"/>
    </row>
    <row r="57" spans="1:5" ht="22.2" customHeight="1">
      <c r="A57" s="26" t="s">
        <v>102</v>
      </c>
      <c r="B57" s="27"/>
      <c r="C57" s="27"/>
      <c r="D57" s="31"/>
      <c r="E57" s="29"/>
    </row>
    <row r="58" spans="1:5" ht="22.2" customHeight="1">
      <c r="A58" s="26" t="s">
        <v>103</v>
      </c>
      <c r="B58" s="27"/>
      <c r="C58" s="27"/>
      <c r="D58" s="31"/>
      <c r="E58" s="29"/>
    </row>
    <row r="59" spans="1:5" ht="22.2" customHeight="1">
      <c r="A59" s="26" t="s">
        <v>104</v>
      </c>
      <c r="B59" s="27"/>
      <c r="C59" s="27"/>
      <c r="D59" s="31"/>
      <c r="E59" s="29"/>
    </row>
    <row r="60" spans="1:5" ht="22.2" customHeight="1">
      <c r="A60" s="26" t="s">
        <v>105</v>
      </c>
      <c r="B60" s="27"/>
      <c r="C60" s="27"/>
      <c r="D60" s="31"/>
      <c r="E60" s="29"/>
    </row>
    <row r="61" spans="1:5" ht="22.2" customHeight="1">
      <c r="A61" s="26" t="s">
        <v>106</v>
      </c>
      <c r="B61" s="27"/>
      <c r="C61" s="27"/>
      <c r="D61" s="31"/>
      <c r="E61" s="29"/>
    </row>
    <row r="62" spans="1:5" ht="22.2" customHeight="1">
      <c r="A62" s="26" t="s">
        <v>107</v>
      </c>
      <c r="B62" s="27"/>
      <c r="C62" s="27"/>
      <c r="D62" s="31"/>
      <c r="E62" s="29"/>
    </row>
    <row r="63" spans="1:5" ht="22.2" customHeight="1">
      <c r="A63" s="26" t="s">
        <v>108</v>
      </c>
      <c r="B63" s="27"/>
      <c r="C63" s="27"/>
      <c r="D63" s="31"/>
      <c r="E63" s="29"/>
    </row>
    <row r="64" spans="1:5" ht="22.2" customHeight="1">
      <c r="A64" s="26" t="s">
        <v>109</v>
      </c>
      <c r="B64" s="27"/>
      <c r="C64" s="27"/>
      <c r="D64" s="31"/>
      <c r="E64" s="29"/>
    </row>
    <row r="65" spans="1:5" ht="22.2" customHeight="1">
      <c r="A65" s="26" t="s">
        <v>110</v>
      </c>
      <c r="B65" s="27"/>
      <c r="C65" s="27"/>
      <c r="D65" s="31"/>
      <c r="E65" s="29"/>
    </row>
    <row r="66" spans="1:5" ht="22.2" customHeight="1">
      <c r="A66" s="26" t="s">
        <v>111</v>
      </c>
      <c r="B66" s="27"/>
      <c r="C66" s="27"/>
      <c r="D66" s="31"/>
      <c r="E66" s="29"/>
    </row>
    <row r="67" spans="1:5" ht="22.2" customHeight="1">
      <c r="A67" s="26" t="s">
        <v>112</v>
      </c>
      <c r="B67" s="27"/>
      <c r="C67" s="27"/>
      <c r="D67" s="31"/>
      <c r="E67" s="29"/>
    </row>
    <row r="68" spans="1:5" ht="22.2" customHeight="1">
      <c r="A68" s="26" t="s">
        <v>113</v>
      </c>
      <c r="B68" s="27"/>
      <c r="C68" s="27"/>
      <c r="D68" s="31"/>
      <c r="E68" s="29"/>
    </row>
    <row r="69" spans="1:5" ht="22.2" customHeight="1">
      <c r="A69" s="26" t="s">
        <v>114</v>
      </c>
      <c r="B69" s="27"/>
      <c r="C69" s="27"/>
      <c r="D69" s="31"/>
      <c r="E69" s="29"/>
    </row>
    <row r="70" spans="1:5" ht="22.2" customHeight="1">
      <c r="A70" s="26" t="s">
        <v>115</v>
      </c>
      <c r="B70" s="27"/>
      <c r="C70" s="27"/>
      <c r="D70" s="31"/>
      <c r="E70" s="29"/>
    </row>
    <row r="71" spans="1:5" ht="22.2" customHeight="1">
      <c r="A71" s="26" t="s">
        <v>116</v>
      </c>
      <c r="B71" s="27"/>
      <c r="C71" s="27"/>
      <c r="D71" s="31"/>
      <c r="E71" s="29"/>
    </row>
    <row r="72" spans="1:5" ht="22.2" customHeight="1">
      <c r="A72" s="26" t="s">
        <v>117</v>
      </c>
      <c r="B72" s="27"/>
      <c r="C72" s="27"/>
      <c r="D72" s="31"/>
      <c r="E72" s="29"/>
    </row>
    <row r="73" spans="1:5" ht="22.2" customHeight="1">
      <c r="A73" s="26" t="s">
        <v>135</v>
      </c>
      <c r="B73" s="27"/>
      <c r="C73" s="27"/>
      <c r="D73" s="31"/>
      <c r="E73" s="29"/>
    </row>
    <row r="74" spans="1:5" ht="22.2" customHeight="1">
      <c r="A74" s="26" t="s">
        <v>136</v>
      </c>
      <c r="B74" s="27"/>
      <c r="C74" s="27"/>
      <c r="D74" s="31"/>
      <c r="E74" s="29"/>
    </row>
    <row r="75" spans="1:5" ht="22.2" customHeight="1">
      <c r="A75" s="26" t="s">
        <v>137</v>
      </c>
      <c r="B75" s="27"/>
      <c r="C75" s="27"/>
      <c r="D75" s="31"/>
      <c r="E75" s="29"/>
    </row>
    <row r="76" spans="1:5" ht="22.2" customHeight="1">
      <c r="A76" s="26" t="s">
        <v>138</v>
      </c>
      <c r="B76" s="27"/>
      <c r="C76" s="27"/>
      <c r="D76" s="31"/>
      <c r="E76" s="29"/>
    </row>
    <row r="77" spans="1:5" ht="22.2" customHeight="1">
      <c r="A77" s="26" t="s">
        <v>139</v>
      </c>
      <c r="B77" s="27"/>
      <c r="C77" s="27"/>
      <c r="D77" s="31"/>
      <c r="E77" s="29"/>
    </row>
    <row r="78" spans="1:5" ht="22.2" customHeight="1">
      <c r="A78" s="26" t="s">
        <v>140</v>
      </c>
      <c r="B78" s="27"/>
      <c r="C78" s="27"/>
      <c r="D78" s="31"/>
      <c r="E78" s="29"/>
    </row>
    <row r="79" spans="1:5" ht="22.2" customHeight="1">
      <c r="A79" s="26" t="s">
        <v>141</v>
      </c>
      <c r="B79" s="27"/>
      <c r="C79" s="27"/>
      <c r="D79" s="31"/>
      <c r="E79" s="29"/>
    </row>
    <row r="80" spans="1:5" ht="22.2" customHeight="1">
      <c r="A80" s="26" t="s">
        <v>142</v>
      </c>
      <c r="B80" s="27"/>
      <c r="C80" s="27"/>
      <c r="D80" s="31"/>
      <c r="E80" s="29"/>
    </row>
    <row r="81" spans="1:5" ht="22.2" customHeight="1">
      <c r="A81" s="26" t="s">
        <v>143</v>
      </c>
      <c r="B81" s="27"/>
      <c r="C81" s="27"/>
      <c r="D81" s="31"/>
      <c r="E81" s="29"/>
    </row>
    <row r="82" spans="1:5" ht="22.2" customHeight="1">
      <c r="A82" s="26" t="s">
        <v>144</v>
      </c>
      <c r="B82" s="27"/>
      <c r="C82" s="27"/>
      <c r="D82" s="31"/>
      <c r="E82" s="29"/>
    </row>
    <row r="83" spans="1:5" ht="22.2" customHeight="1">
      <c r="A83" s="26" t="s">
        <v>145</v>
      </c>
      <c r="B83" s="27"/>
      <c r="C83" s="27"/>
      <c r="D83" s="31"/>
      <c r="E83" s="29"/>
    </row>
    <row r="84" spans="1:5" ht="22.2" customHeight="1">
      <c r="A84" s="26" t="s">
        <v>146</v>
      </c>
      <c r="B84" s="27"/>
      <c r="C84" s="27"/>
      <c r="D84" s="31"/>
      <c r="E84" s="29"/>
    </row>
    <row r="85" spans="1:5" ht="22.2" customHeight="1">
      <c r="A85" s="26" t="s">
        <v>147</v>
      </c>
      <c r="B85" s="27"/>
      <c r="C85" s="27"/>
      <c r="D85" s="31"/>
      <c r="E85" s="29"/>
    </row>
    <row r="86" spans="1:5" ht="22.2" customHeight="1">
      <c r="A86" s="26" t="s">
        <v>148</v>
      </c>
      <c r="B86" s="27"/>
      <c r="C86" s="27"/>
      <c r="D86" s="31"/>
      <c r="E86" s="29"/>
    </row>
    <row r="87" spans="1:5" ht="22.2" customHeight="1">
      <c r="A87" s="26" t="s">
        <v>149</v>
      </c>
      <c r="B87" s="27"/>
      <c r="C87" s="27"/>
      <c r="D87" s="31"/>
      <c r="E87" s="29"/>
    </row>
    <row r="88" spans="1:5" ht="22.2" customHeight="1">
      <c r="A88" s="26" t="s">
        <v>150</v>
      </c>
      <c r="B88" s="27"/>
      <c r="C88" s="27"/>
      <c r="D88" s="31"/>
      <c r="E88" s="29"/>
    </row>
    <row r="89" spans="1:5" ht="22.2" customHeight="1">
      <c r="A89" s="26" t="s">
        <v>151</v>
      </c>
      <c r="B89" s="27"/>
      <c r="C89" s="27"/>
      <c r="D89" s="31"/>
      <c r="E89" s="29"/>
    </row>
    <row r="90" spans="1:5" ht="22.2" customHeight="1">
      <c r="A90" s="26" t="s">
        <v>152</v>
      </c>
      <c r="B90" s="27"/>
      <c r="C90" s="27"/>
      <c r="D90" s="31"/>
      <c r="E90" s="29"/>
    </row>
    <row r="91" spans="1:5" ht="22.2" customHeight="1">
      <c r="A91" s="26" t="s">
        <v>153</v>
      </c>
      <c r="B91" s="27"/>
      <c r="C91" s="27"/>
      <c r="D91" s="31"/>
      <c r="E91" s="29"/>
    </row>
    <row r="92" spans="1:5" ht="22.2" customHeight="1">
      <c r="A92" s="26" t="s">
        <v>154</v>
      </c>
      <c r="B92" s="27"/>
      <c r="C92" s="27"/>
      <c r="D92" s="31"/>
      <c r="E92" s="29"/>
    </row>
    <row r="93" spans="1:5" ht="22.2" customHeight="1">
      <c r="A93" s="26" t="s">
        <v>155</v>
      </c>
      <c r="B93" s="27"/>
      <c r="C93" s="27"/>
      <c r="D93" s="31"/>
      <c r="E93" s="29"/>
    </row>
    <row r="94" spans="1:5" ht="22.2" customHeight="1">
      <c r="A94" s="26" t="s">
        <v>156</v>
      </c>
      <c r="B94" s="27"/>
      <c r="C94" s="27"/>
      <c r="D94" s="31"/>
      <c r="E94" s="29"/>
    </row>
    <row r="95" spans="1:5" ht="22.2" customHeight="1">
      <c r="A95" s="26" t="s">
        <v>157</v>
      </c>
      <c r="B95" s="27"/>
      <c r="C95" s="27"/>
      <c r="D95" s="31"/>
      <c r="E95" s="29"/>
    </row>
    <row r="96" spans="1:5" ht="22.2" customHeight="1">
      <c r="A96" s="26" t="s">
        <v>158</v>
      </c>
      <c r="B96" s="27"/>
      <c r="C96" s="27"/>
      <c r="D96" s="31"/>
      <c r="E96" s="29"/>
    </row>
    <row r="97" spans="1:5" ht="22.2" customHeight="1">
      <c r="A97" s="26" t="s">
        <v>159</v>
      </c>
      <c r="B97" s="27"/>
      <c r="C97" s="27"/>
      <c r="D97" s="31"/>
      <c r="E97" s="29"/>
    </row>
    <row r="98" spans="1:5" ht="22.2" customHeight="1">
      <c r="A98" s="26" t="s">
        <v>160</v>
      </c>
      <c r="B98" s="27"/>
      <c r="C98" s="27"/>
      <c r="D98" s="31"/>
      <c r="E98" s="29"/>
    </row>
    <row r="99" spans="1:5" ht="22.2" customHeight="1">
      <c r="A99" s="26" t="s">
        <v>161</v>
      </c>
      <c r="B99" s="27"/>
      <c r="C99" s="27"/>
      <c r="D99" s="31"/>
      <c r="E99" s="29"/>
    </row>
    <row r="100" spans="1:5" ht="22.2" customHeight="1">
      <c r="A100" s="26" t="s">
        <v>162</v>
      </c>
      <c r="B100" s="27"/>
      <c r="C100" s="27"/>
      <c r="D100" s="31"/>
      <c r="E100" s="29"/>
    </row>
    <row r="101" spans="1:5" ht="22.2" customHeight="1">
      <c r="A101" s="26" t="s">
        <v>163</v>
      </c>
      <c r="B101" s="27"/>
      <c r="C101" s="27"/>
      <c r="D101" s="31"/>
      <c r="E101" s="29"/>
    </row>
    <row r="102" spans="1:5" ht="22.2" customHeight="1">
      <c r="A102" s="26" t="s">
        <v>164</v>
      </c>
      <c r="B102" s="27"/>
      <c r="C102" s="27"/>
      <c r="D102" s="31"/>
      <c r="E102" s="29"/>
    </row>
    <row r="103" spans="1:5" ht="22.2" customHeight="1">
      <c r="A103" s="26" t="s">
        <v>165</v>
      </c>
      <c r="B103" s="27"/>
      <c r="C103" s="27"/>
      <c r="D103" s="31"/>
      <c r="E103" s="29"/>
    </row>
    <row r="104" spans="1:5" ht="22.2" customHeight="1">
      <c r="A104" s="26" t="s">
        <v>166</v>
      </c>
      <c r="B104" s="27"/>
      <c r="C104" s="27"/>
      <c r="D104" s="31"/>
      <c r="E104" s="29"/>
    </row>
    <row r="105" spans="1:5" ht="22.2" customHeight="1">
      <c r="A105" s="26" t="s">
        <v>167</v>
      </c>
      <c r="B105" s="27"/>
      <c r="C105" s="27"/>
      <c r="D105" s="31"/>
      <c r="E105" s="29"/>
    </row>
    <row r="106" spans="1:5" ht="22.2" customHeight="1">
      <c r="A106" s="26" t="s">
        <v>168</v>
      </c>
      <c r="B106" s="27"/>
      <c r="C106" s="27"/>
      <c r="D106" s="31"/>
      <c r="E106" s="29"/>
    </row>
    <row r="107" spans="1:5" ht="22.2" customHeight="1">
      <c r="A107" s="26" t="s">
        <v>169</v>
      </c>
      <c r="B107" s="27"/>
      <c r="C107" s="27"/>
      <c r="D107" s="31"/>
      <c r="E107" s="29"/>
    </row>
    <row r="108" spans="1:5" ht="22.2" customHeight="1">
      <c r="A108" s="26" t="s">
        <v>170</v>
      </c>
      <c r="B108" s="27"/>
      <c r="C108" s="27"/>
      <c r="D108" s="31"/>
      <c r="E108" s="29"/>
    </row>
    <row r="109" spans="1:5" ht="22.2" customHeight="1">
      <c r="A109" s="26" t="s">
        <v>171</v>
      </c>
      <c r="B109" s="27"/>
      <c r="C109" s="27"/>
      <c r="D109" s="31"/>
      <c r="E109" s="29"/>
    </row>
    <row r="110" spans="1:5" ht="22.2" customHeight="1">
      <c r="A110" s="26" t="s">
        <v>172</v>
      </c>
      <c r="B110" s="27"/>
      <c r="C110" s="27"/>
      <c r="D110" s="31"/>
      <c r="E110" s="29"/>
    </row>
    <row r="111" spans="1:5" ht="22.2" customHeight="1">
      <c r="A111" s="26" t="s">
        <v>173</v>
      </c>
      <c r="B111" s="27"/>
      <c r="C111" s="27"/>
      <c r="D111" s="31"/>
      <c r="E111" s="29"/>
    </row>
    <row r="112" spans="1:5" ht="22.2" customHeight="1">
      <c r="A112" s="26" t="s">
        <v>174</v>
      </c>
      <c r="B112" s="27"/>
      <c r="C112" s="27"/>
      <c r="D112" s="31"/>
      <c r="E112" s="29"/>
    </row>
    <row r="113" spans="1:5" ht="22.2" customHeight="1">
      <c r="A113" s="4"/>
      <c r="B113" s="4"/>
      <c r="C113" s="4"/>
      <c r="D113" s="4"/>
      <c r="E113" s="4"/>
    </row>
    <row r="114" spans="1:5" ht="22.2" customHeight="1">
      <c r="A114" s="4"/>
      <c r="B114" s="4"/>
      <c r="C114" s="4"/>
      <c r="D114" s="4"/>
      <c r="E114" s="4"/>
    </row>
    <row r="115" spans="1:5" ht="22.2" customHeight="1">
      <c r="A115" s="4"/>
      <c r="B115" s="4"/>
      <c r="C115" s="4"/>
      <c r="D115" s="4"/>
      <c r="E115" s="4"/>
    </row>
    <row r="116" spans="1:5" ht="22.2" customHeight="1">
      <c r="A116" s="4"/>
      <c r="B116" s="4"/>
      <c r="C116" s="4"/>
      <c r="D116" s="4"/>
      <c r="E116" s="4"/>
    </row>
    <row r="117" spans="1:5" ht="22.2" customHeight="1">
      <c r="A117" s="4"/>
      <c r="B117" s="4"/>
      <c r="C117" s="4"/>
      <c r="D117" s="4"/>
      <c r="E117" s="4"/>
    </row>
    <row r="118" spans="1:5" ht="22.2" customHeight="1">
      <c r="A118" s="4"/>
      <c r="B118" s="4"/>
      <c r="C118" s="4"/>
      <c r="D118" s="4"/>
      <c r="E118" s="4"/>
    </row>
    <row r="119" spans="1:5" ht="22.2" customHeight="1">
      <c r="A119" s="4"/>
      <c r="B119" s="4"/>
      <c r="C119" s="4"/>
      <c r="D119" s="4"/>
      <c r="E119" s="4"/>
    </row>
    <row r="120" spans="1:5" ht="22.2" customHeight="1">
      <c r="A120" s="4"/>
      <c r="B120" s="4"/>
      <c r="C120" s="4"/>
      <c r="D120" s="4"/>
      <c r="E120" s="4"/>
    </row>
    <row r="121" spans="1:5" ht="22.2" customHeight="1">
      <c r="A121" s="4"/>
      <c r="B121" s="4"/>
      <c r="C121" s="4"/>
      <c r="D121" s="4"/>
      <c r="E121" s="4"/>
    </row>
    <row r="122" spans="1:5" ht="22.2" customHeight="1">
      <c r="A122" s="4"/>
      <c r="B122" s="4"/>
      <c r="C122" s="4"/>
      <c r="D122" s="4"/>
      <c r="E122" s="4"/>
    </row>
    <row r="123" spans="1:5" ht="22.2" customHeight="1">
      <c r="A123" s="4"/>
      <c r="B123" s="4"/>
      <c r="C123" s="4"/>
      <c r="D123" s="4"/>
      <c r="E123" s="4"/>
    </row>
    <row r="124" spans="1:5" ht="22.2" customHeight="1"/>
    <row r="125" spans="1:5" ht="22.2" customHeight="1"/>
  </sheetData>
  <mergeCells count="2">
    <mergeCell ref="A11:E11"/>
    <mergeCell ref="A1:E1"/>
  </mergeCells>
  <phoneticPr fontId="39" type="noConversion"/>
  <dataValidations count="1">
    <dataValidation type="list" allowBlank="1" showInputMessage="1" showErrorMessage="1" sqref="C13:C112" xr:uid="{07C2F164-FA65-4915-A3C8-B0EF4047D618}">
      <formula1>$A$3:$A$7</formula1>
    </dataValidation>
  </dataValidations>
  <pageMargins left="0.78740157480314998" right="0.78740157480314998" top="1.181102362204725" bottom="1.181102362204725" header="0.78740157480314998" footer="0.78740157480314998"/>
  <pageSetup paperSize="9" fitToWidth="0" fitToHeight="0" pageOrder="overThenDown" orientation="portrait" r:id="rId1"/>
  <headerFooter alignWithMargins="0">
    <oddHeader>&amp;C&amp;10&amp;A</oddHeader>
    <oddFooter>&amp;C&amp;10Page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57EA-3F94-48DB-BE96-418ECE7772AC}">
  <sheetPr codeName="Hoja4">
    <tabColor theme="4" tint="0.39997558519241921"/>
  </sheetPr>
  <dimension ref="A1:J1000"/>
  <sheetViews>
    <sheetView zoomScale="80" zoomScaleNormal="80" workbookViewId="0">
      <pane ySplit="1" topLeftCell="A119" activePane="bottomLeft" state="frozen"/>
      <selection pane="bottomLeft" activeCell="B119" sqref="B119"/>
    </sheetView>
  </sheetViews>
  <sheetFormatPr baseColWidth="10" defaultColWidth="11" defaultRowHeight="14.4"/>
  <cols>
    <col min="1" max="1" width="11.69921875" style="86" customWidth="1"/>
    <col min="2" max="2" width="34.19921875" style="42" customWidth="1"/>
    <col min="3" max="3" width="37.19921875" style="93" customWidth="1"/>
    <col min="4" max="4" width="29.19921875" style="42" customWidth="1"/>
    <col min="5" max="5" width="52.59765625" style="37" customWidth="1"/>
    <col min="6" max="6" width="17.69921875" style="42" customWidth="1"/>
    <col min="7" max="7" width="16.69921875" style="42" customWidth="1"/>
    <col min="8" max="8" width="47.59765625" style="97" customWidth="1"/>
    <col min="9" max="9" width="45.59765625" style="41" customWidth="1"/>
    <col min="10" max="10" width="51.5" style="42" bestFit="1" customWidth="1"/>
    <col min="11" max="16384" width="11" style="6"/>
  </cols>
  <sheetData>
    <row r="1" spans="1:10" s="7" customFormat="1" ht="32.700000000000003" customHeight="1">
      <c r="A1" s="34" t="s">
        <v>3</v>
      </c>
      <c r="B1" s="34" t="s">
        <v>4</v>
      </c>
      <c r="C1" s="33" t="s">
        <v>118</v>
      </c>
      <c r="D1" s="34" t="s">
        <v>121</v>
      </c>
      <c r="E1" s="35" t="s">
        <v>32</v>
      </c>
      <c r="F1" s="35" t="s">
        <v>176</v>
      </c>
      <c r="G1" s="34" t="s">
        <v>119</v>
      </c>
      <c r="H1" s="95" t="s">
        <v>312</v>
      </c>
      <c r="I1" s="33" t="s">
        <v>177</v>
      </c>
      <c r="J1" s="34" t="s">
        <v>124</v>
      </c>
    </row>
    <row r="2" spans="1:10" ht="30" customHeight="1">
      <c r="A2" s="86" t="str">
        <f>VLOOKUP(B2,CHOOSE({2,1},T_PERFILES[Miembro],T_PERFILES[Nombre y apellidos]),2,FALSE)</f>
        <v>M1</v>
      </c>
      <c r="B2" s="36"/>
      <c r="C2" s="93" t="str">
        <f>_xlfn.IFNA(VLOOKUP(B2,T_PERFILES[[Nombre y apellidos]:[Perfil]],2,FALSE),"Seleccione técnico")</f>
        <v>Seleccione técnico</v>
      </c>
      <c r="D2" s="40"/>
      <c r="F2" s="38"/>
      <c r="G2" s="39"/>
      <c r="H2" s="96" t="e">
        <f>VLOOKUP(Tabla7[[#This Row],[Nombre Certificado]],T_CERTIFICACIONES,2,0)</f>
        <v>#N/A</v>
      </c>
      <c r="I2" s="96" t="e">
        <f>VLOOKUP(Tabla7[[#This Row],[Nombre Certificado]],T_CERTIFICACIONES,3,0)</f>
        <v>#N/A</v>
      </c>
      <c r="J2" s="43"/>
    </row>
    <row r="3" spans="1:10" ht="30" customHeight="1">
      <c r="A3" s="86" t="str">
        <f>VLOOKUP(B3,CHOOSE({2,1},T_PERFILES[Miembro],T_PERFILES[Nombre y apellidos]),2,FALSE)</f>
        <v>M1</v>
      </c>
      <c r="B3" s="36"/>
      <c r="C3" s="93" t="str">
        <f>_xlfn.IFNA(VLOOKUP(B3,T_PERFILES[[Nombre y apellidos]:[Perfil]],2,FALSE),"Seleccione técnico")</f>
        <v>Seleccione técnico</v>
      </c>
      <c r="D3" s="40"/>
      <c r="F3" s="38"/>
      <c r="G3" s="38"/>
      <c r="H3" s="96" t="e">
        <f>VLOOKUP(Tabla7[[#This Row],[Nombre Certificado]],T_CERTIFICACIONES,2,0)</f>
        <v>#N/A</v>
      </c>
      <c r="I3" s="96" t="e">
        <f>VLOOKUP(Tabla7[[#This Row],[Nombre Certificado]],T_CERTIFICACIONES,3,0)</f>
        <v>#N/A</v>
      </c>
      <c r="J3" s="43"/>
    </row>
    <row r="4" spans="1:10" ht="30" customHeight="1">
      <c r="A4" s="86" t="str">
        <f>VLOOKUP(B4,CHOOSE({2,1},T_PERFILES[Miembro],T_PERFILES[Nombre y apellidos]),2,FALSE)</f>
        <v>M1</v>
      </c>
      <c r="B4" s="36"/>
      <c r="C4" s="93" t="str">
        <f>_xlfn.IFNA(VLOOKUP(B4,T_PERFILES[[Nombre y apellidos]:[Perfil]],2,FALSE),"Seleccione técnico")</f>
        <v>Seleccione técnico</v>
      </c>
      <c r="D4" s="40"/>
      <c r="F4" s="38"/>
      <c r="G4" s="38"/>
      <c r="H4" s="96" t="e">
        <f>VLOOKUP(Tabla7[[#This Row],[Nombre Certificado]],T_CERTIFICACIONES,2,0)</f>
        <v>#N/A</v>
      </c>
      <c r="I4" s="96" t="e">
        <f>VLOOKUP(Tabla7[[#This Row],[Nombre Certificado]],T_CERTIFICACIONES,3,0)</f>
        <v>#N/A</v>
      </c>
      <c r="J4" s="43"/>
    </row>
    <row r="5" spans="1:10" ht="30" customHeight="1">
      <c r="A5" s="86" t="str">
        <f>VLOOKUP(B5,CHOOSE({2,1},T_PERFILES[Miembro],T_PERFILES[Nombre y apellidos]),2,FALSE)</f>
        <v>M1</v>
      </c>
      <c r="B5" s="36"/>
      <c r="C5" s="93" t="str">
        <f>_xlfn.IFNA(VLOOKUP(B5,T_PERFILES[[Nombre y apellidos]:[Perfil]],2,FALSE),"Seleccione técnico")</f>
        <v>Seleccione técnico</v>
      </c>
      <c r="D5" s="40"/>
      <c r="F5" s="38"/>
      <c r="G5" s="38"/>
      <c r="H5" s="96" t="e">
        <f>VLOOKUP(Tabla7[[#This Row],[Nombre Certificado]],T_CERTIFICACIONES,2,0)</f>
        <v>#N/A</v>
      </c>
      <c r="I5" s="96" t="e">
        <f>VLOOKUP(Tabla7[[#This Row],[Nombre Certificado]],T_CERTIFICACIONES,3,0)</f>
        <v>#N/A</v>
      </c>
      <c r="J5" s="43"/>
    </row>
    <row r="6" spans="1:10" ht="30" customHeight="1">
      <c r="A6" s="86" t="str">
        <f>VLOOKUP(B6,CHOOSE({2,1},T_PERFILES[Miembro],T_PERFILES[Nombre y apellidos]),2,FALSE)</f>
        <v>M1</v>
      </c>
      <c r="B6" s="36"/>
      <c r="C6" s="93" t="str">
        <f>_xlfn.IFNA(VLOOKUP(B6,T_PERFILES[[Nombre y apellidos]:[Perfil]],2,FALSE),"Seleccione técnico")</f>
        <v>Seleccione técnico</v>
      </c>
      <c r="D6" s="40"/>
      <c r="E6" s="42"/>
      <c r="F6" s="87"/>
      <c r="G6" s="38"/>
      <c r="H6" s="96" t="e">
        <f>VLOOKUP(Tabla7[[#This Row],[Nombre Certificado]],T_CERTIFICACIONES,2,0)</f>
        <v>#N/A</v>
      </c>
      <c r="I6" s="96" t="e">
        <f>VLOOKUP(Tabla7[[#This Row],[Nombre Certificado]],T_CERTIFICACIONES,3,0)</f>
        <v>#N/A</v>
      </c>
      <c r="J6" s="43"/>
    </row>
    <row r="7" spans="1:10" ht="30" customHeight="1">
      <c r="A7" s="86" t="str">
        <f>VLOOKUP(B7,CHOOSE({2,1},T_PERFILES[Miembro],T_PERFILES[Nombre y apellidos]),2,FALSE)</f>
        <v>M1</v>
      </c>
      <c r="B7" s="36"/>
      <c r="C7" s="93" t="str">
        <f>_xlfn.IFNA(VLOOKUP(B7,T_PERFILES[[Nombre y apellidos]:[Perfil]],2,FALSE),"Seleccione técnico")</f>
        <v>Seleccione técnico</v>
      </c>
      <c r="D7" s="40"/>
      <c r="E7" s="42"/>
      <c r="F7" s="87"/>
      <c r="G7" s="38"/>
      <c r="H7" s="96" t="e">
        <f>VLOOKUP(Tabla7[[#This Row],[Nombre Certificado]],T_CERTIFICACIONES,2,0)</f>
        <v>#N/A</v>
      </c>
      <c r="I7" s="96" t="e">
        <f>VLOOKUP(Tabla7[[#This Row],[Nombre Certificado]],T_CERTIFICACIONES,3,0)</f>
        <v>#N/A</v>
      </c>
      <c r="J7" s="43"/>
    </row>
    <row r="8" spans="1:10" ht="30" customHeight="1">
      <c r="A8" s="86" t="str">
        <f>VLOOKUP(B8,CHOOSE({2,1},T_PERFILES[Miembro],T_PERFILES[Nombre y apellidos]),2,FALSE)</f>
        <v>M1</v>
      </c>
      <c r="B8" s="36"/>
      <c r="C8" s="93" t="str">
        <f>_xlfn.IFNA(VLOOKUP(B8,T_PERFILES[[Nombre y apellidos]:[Perfil]],2,FALSE),"Seleccione técnico")</f>
        <v>Seleccione técnico</v>
      </c>
      <c r="D8" s="40"/>
      <c r="E8" s="42"/>
      <c r="F8" s="87"/>
      <c r="G8" s="39"/>
      <c r="H8" s="96" t="e">
        <f>VLOOKUP(Tabla7[[#This Row],[Nombre Certificado]],T_CERTIFICACIONES,2,0)</f>
        <v>#N/A</v>
      </c>
      <c r="I8" s="96" t="e">
        <f>VLOOKUP(Tabla7[[#This Row],[Nombre Certificado]],T_CERTIFICACIONES,3,0)</f>
        <v>#N/A</v>
      </c>
      <c r="J8" s="43"/>
    </row>
    <row r="9" spans="1:10" ht="30" customHeight="1">
      <c r="A9" s="86" t="str">
        <f>VLOOKUP(B9,CHOOSE({2,1},T_PERFILES[Miembro],T_PERFILES[Nombre y apellidos]),2,FALSE)</f>
        <v>M1</v>
      </c>
      <c r="B9" s="36"/>
      <c r="C9" s="93" t="str">
        <f>_xlfn.IFNA(VLOOKUP(B9,T_PERFILES[[Nombre y apellidos]:[Perfil]],2,FALSE),"Seleccione técnico")</f>
        <v>Seleccione técnico</v>
      </c>
      <c r="D9" s="40"/>
      <c r="E9" s="42"/>
      <c r="F9" s="87"/>
      <c r="G9" s="39"/>
      <c r="H9" s="96" t="e">
        <f>VLOOKUP(Tabla7[[#This Row],[Nombre Certificado]],T_CERTIFICACIONES,2,0)</f>
        <v>#N/A</v>
      </c>
      <c r="I9" s="96" t="e">
        <f>VLOOKUP(Tabla7[[#This Row],[Nombre Certificado]],T_CERTIFICACIONES,3,0)</f>
        <v>#N/A</v>
      </c>
      <c r="J9" s="43"/>
    </row>
    <row r="10" spans="1:10" ht="30" customHeight="1">
      <c r="A10" s="86" t="str">
        <f>VLOOKUP(B10,CHOOSE({2,1},T_PERFILES[Miembro],T_PERFILES[Nombre y apellidos]),2,FALSE)</f>
        <v>M1</v>
      </c>
      <c r="C10" s="93" t="str">
        <f>_xlfn.IFNA(VLOOKUP(B10,T_PERFILES[[Nombre y apellidos]:[Perfil]],2,FALSE),"Seleccione técnico")</f>
        <v>Seleccione técnico</v>
      </c>
      <c r="D10" s="40"/>
      <c r="E10" s="42"/>
      <c r="F10" s="38"/>
      <c r="G10" s="38"/>
      <c r="H10" s="96" t="e">
        <f>VLOOKUP(Tabla7[[#This Row],[Nombre Certificado]],T_CERTIFICACIONES,2,0)</f>
        <v>#N/A</v>
      </c>
      <c r="I10" s="96" t="e">
        <f>VLOOKUP(Tabla7[[#This Row],[Nombre Certificado]],T_CERTIFICACIONES,3,0)</f>
        <v>#N/A</v>
      </c>
    </row>
    <row r="11" spans="1:10" ht="30" customHeight="1">
      <c r="A11" s="86" t="str">
        <f>VLOOKUP(B11,CHOOSE({2,1},T_PERFILES[Miembro],T_PERFILES[Nombre y apellidos]),2,FALSE)</f>
        <v>M1</v>
      </c>
      <c r="C11" s="93" t="str">
        <f>_xlfn.IFNA(VLOOKUP(B11,T_PERFILES[[Nombre y apellidos]:[Perfil]],2,FALSE),"Seleccione técnico")</f>
        <v>Seleccione técnico</v>
      </c>
      <c r="D11" s="40"/>
      <c r="E11" s="42"/>
      <c r="F11" s="38"/>
      <c r="G11" s="88"/>
      <c r="H11" s="96" t="e">
        <f>VLOOKUP(Tabla7[[#This Row],[Nombre Certificado]],T_CERTIFICACIONES,2,0)</f>
        <v>#N/A</v>
      </c>
      <c r="I11" s="96" t="e">
        <f>VLOOKUP(Tabla7[[#This Row],[Nombre Certificado]],T_CERTIFICACIONES,3,0)</f>
        <v>#N/A</v>
      </c>
    </row>
    <row r="12" spans="1:10" ht="30" customHeight="1">
      <c r="A12" s="86" t="str">
        <f>VLOOKUP(B12,CHOOSE({2,1},T_PERFILES[Miembro],T_PERFILES[Nombre y apellidos]),2,FALSE)</f>
        <v>M1</v>
      </c>
      <c r="C12" s="93" t="str">
        <f>_xlfn.IFNA(VLOOKUP(B12,T_PERFILES[[Nombre y apellidos]:[Perfil]],2,FALSE),"Seleccione técnico")</f>
        <v>Seleccione técnico</v>
      </c>
      <c r="D12" s="40"/>
      <c r="E12" s="42"/>
      <c r="F12" s="38"/>
      <c r="G12" s="39"/>
      <c r="H12" s="96" t="e">
        <f>VLOOKUP(Tabla7[[#This Row],[Nombre Certificado]],T_CERTIFICACIONES,2,0)</f>
        <v>#N/A</v>
      </c>
      <c r="I12" s="96" t="e">
        <f>VLOOKUP(Tabla7[[#This Row],[Nombre Certificado]],T_CERTIFICACIONES,3,0)</f>
        <v>#N/A</v>
      </c>
      <c r="J12" s="43"/>
    </row>
    <row r="13" spans="1:10" ht="30" customHeight="1">
      <c r="A13" s="86" t="str">
        <f>VLOOKUP(B13,CHOOSE({2,1},T_PERFILES[Miembro],T_PERFILES[Nombre y apellidos]),2,FALSE)</f>
        <v>M1</v>
      </c>
      <c r="C13" s="93" t="str">
        <f>_xlfn.IFNA(VLOOKUP(B13,T_PERFILES[[Nombre y apellidos]:[Perfil]],2,FALSE),"Seleccione técnico")</f>
        <v>Seleccione técnico</v>
      </c>
      <c r="D13" s="40"/>
      <c r="E13" s="43"/>
      <c r="F13" s="44"/>
      <c r="G13" s="44"/>
      <c r="H13" s="96" t="e">
        <f>VLOOKUP(Tabla7[[#This Row],[Nombre Certificado]],T_CERTIFICACIONES,2,0)</f>
        <v>#N/A</v>
      </c>
      <c r="I13" s="96" t="e">
        <f>VLOOKUP(Tabla7[[#This Row],[Nombre Certificado]],T_CERTIFICACIONES,3,0)</f>
        <v>#N/A</v>
      </c>
      <c r="J13" s="43"/>
    </row>
    <row r="14" spans="1:10" ht="30" customHeight="1">
      <c r="A14" s="86" t="str">
        <f>VLOOKUP(B14,CHOOSE({2,1},T_PERFILES[Miembro],T_PERFILES[Nombre y apellidos]),2,FALSE)</f>
        <v>M1</v>
      </c>
      <c r="C14" s="93" t="str">
        <f>_xlfn.IFNA(VLOOKUP(B14,T_PERFILES[[Nombre y apellidos]:[Perfil]],2,FALSE),"Seleccione técnico")</f>
        <v>Seleccione técnico</v>
      </c>
      <c r="D14" s="40"/>
      <c r="E14" s="43"/>
      <c r="F14" s="44"/>
      <c r="G14" s="44"/>
      <c r="H14" s="96" t="e">
        <f>VLOOKUP(Tabla7[[#This Row],[Nombre Certificado]],T_CERTIFICACIONES,2,0)</f>
        <v>#N/A</v>
      </c>
      <c r="I14" s="96" t="e">
        <f>VLOOKUP(Tabla7[[#This Row],[Nombre Certificado]],T_CERTIFICACIONES,3,0)</f>
        <v>#N/A</v>
      </c>
      <c r="J14" s="43"/>
    </row>
    <row r="15" spans="1:10" ht="30" customHeight="1">
      <c r="A15" s="86" t="str">
        <f>VLOOKUP(B15,CHOOSE({2,1},T_PERFILES[Miembro],T_PERFILES[Nombre y apellidos]),2,FALSE)</f>
        <v>M1</v>
      </c>
      <c r="C15" s="93" t="str">
        <f>_xlfn.IFNA(VLOOKUP(B15,T_PERFILES[[Nombre y apellidos]:[Perfil]],2,FALSE),"Seleccione técnico")</f>
        <v>Seleccione técnico</v>
      </c>
      <c r="D15" s="40"/>
      <c r="E15" s="43"/>
      <c r="F15" s="44"/>
      <c r="G15" s="45"/>
      <c r="H15" s="96" t="e">
        <f>VLOOKUP(Tabla7[[#This Row],[Nombre Certificado]],T_CERTIFICACIONES,2,0)</f>
        <v>#N/A</v>
      </c>
      <c r="I15" s="96" t="e">
        <f>VLOOKUP(Tabla7[[#This Row],[Nombre Certificado]],T_CERTIFICACIONES,3,0)</f>
        <v>#N/A</v>
      </c>
      <c r="J15" s="43"/>
    </row>
    <row r="16" spans="1:10" ht="30" customHeight="1">
      <c r="A16" s="86" t="str">
        <f>VLOOKUP(B16,CHOOSE({2,1},T_PERFILES[Miembro],T_PERFILES[Nombre y apellidos]),2,FALSE)</f>
        <v>M1</v>
      </c>
      <c r="C16" s="93" t="str">
        <f>_xlfn.IFNA(VLOOKUP(B16,T_PERFILES[[Nombre y apellidos]:[Perfil]],2,FALSE),"Seleccione técnico")</f>
        <v>Seleccione técnico</v>
      </c>
      <c r="D16" s="40"/>
      <c r="E16" s="36"/>
      <c r="F16" s="44"/>
      <c r="G16" s="44"/>
      <c r="H16" s="96" t="e">
        <f>VLOOKUP(Tabla7[[#This Row],[Nombre Certificado]],T_CERTIFICACIONES,2,0)</f>
        <v>#N/A</v>
      </c>
      <c r="I16" s="96" t="e">
        <f>VLOOKUP(Tabla7[[#This Row],[Nombre Certificado]],T_CERTIFICACIONES,3,0)</f>
        <v>#N/A</v>
      </c>
      <c r="J16" s="43"/>
    </row>
    <row r="17" spans="1:10" ht="30" customHeight="1">
      <c r="A17" s="86" t="str">
        <f>VLOOKUP(B17,CHOOSE({2,1},T_PERFILES[Miembro],T_PERFILES[Nombre y apellidos]),2,FALSE)</f>
        <v>M1</v>
      </c>
      <c r="C17" s="93" t="str">
        <f>_xlfn.IFNA(VLOOKUP(B17,T_PERFILES[[Nombre y apellidos]:[Perfil]],2,FALSE),"Seleccione técnico")</f>
        <v>Seleccione técnico</v>
      </c>
      <c r="D17" s="40"/>
      <c r="E17" s="43"/>
      <c r="F17" s="44"/>
      <c r="G17" s="44"/>
      <c r="H17" s="96" t="e">
        <f>VLOOKUP(Tabla7[[#This Row],[Nombre Certificado]],T_CERTIFICACIONES,2,0)</f>
        <v>#N/A</v>
      </c>
      <c r="I17" s="96" t="e">
        <f>VLOOKUP(Tabla7[[#This Row],[Nombre Certificado]],T_CERTIFICACIONES,3,0)</f>
        <v>#N/A</v>
      </c>
      <c r="J17" s="43"/>
    </row>
    <row r="18" spans="1:10" s="8" customFormat="1" ht="30" customHeight="1">
      <c r="A18" s="89" t="str">
        <f>VLOOKUP(B18,CHOOSE({2,1},T_PERFILES[Miembro],T_PERFILES[Nombre y apellidos]),2,FALSE)</f>
        <v>M1</v>
      </c>
      <c r="B18" s="36"/>
      <c r="C18" s="94" t="str">
        <f>_xlfn.IFNA(VLOOKUP(B18,T_PERFILES[[Nombre y apellidos]:[Perfil]],2,FALSE),"Seleccione técnico")</f>
        <v>Seleccione técnico</v>
      </c>
      <c r="D18" s="40"/>
      <c r="E18" s="90"/>
      <c r="F18" s="44"/>
      <c r="G18" s="91"/>
      <c r="H18" s="96" t="e">
        <f>VLOOKUP(Tabla7[[#This Row],[Nombre Certificado]],T_CERTIFICACIONES,2,0)</f>
        <v>#N/A</v>
      </c>
      <c r="I18" s="96" t="e">
        <f>VLOOKUP(Tabla7[[#This Row],[Nombre Certificado]],T_CERTIFICACIONES,3,0)</f>
        <v>#N/A</v>
      </c>
      <c r="J18" s="43"/>
    </row>
    <row r="19" spans="1:10" ht="30" customHeight="1">
      <c r="A19" s="86" t="str">
        <f>VLOOKUP(B19,CHOOSE({2,1},T_PERFILES[Miembro],T_PERFILES[Nombre y apellidos]),2,FALSE)</f>
        <v>M1</v>
      </c>
      <c r="C19" s="93" t="str">
        <f>_xlfn.IFNA(VLOOKUP(B19,T_PERFILES[[Nombre y apellidos]:[Perfil]],2,FALSE),"Seleccione técnico")</f>
        <v>Seleccione técnico</v>
      </c>
      <c r="D19" s="40"/>
      <c r="E19" s="90"/>
      <c r="F19" s="38"/>
      <c r="G19" s="91"/>
      <c r="H19" s="96" t="e">
        <f>VLOOKUP(Tabla7[[#This Row],[Nombre Certificado]],T_CERTIFICACIONES,2,0)</f>
        <v>#N/A</v>
      </c>
      <c r="I19" s="96" t="e">
        <f>VLOOKUP(Tabla7[[#This Row],[Nombre Certificado]],T_CERTIFICACIONES,3,0)</f>
        <v>#N/A</v>
      </c>
    </row>
    <row r="20" spans="1:10" ht="30" customHeight="1">
      <c r="A20" s="86" t="str">
        <f>VLOOKUP(B20,CHOOSE({2,1},T_PERFILES[Miembro],T_PERFILES[Nombre y apellidos]),2,FALSE)</f>
        <v>M1</v>
      </c>
      <c r="C20" s="93" t="str">
        <f>_xlfn.IFNA(VLOOKUP(B20,T_PERFILES[[Nombre y apellidos]:[Perfil]],2,FALSE),"Seleccione técnico")</f>
        <v>Seleccione técnico</v>
      </c>
      <c r="D20" s="40"/>
      <c r="E20" s="36"/>
      <c r="F20" s="38"/>
      <c r="G20" s="38"/>
      <c r="H20" s="96" t="e">
        <f>VLOOKUP(Tabla7[[#This Row],[Nombre Certificado]],T_CERTIFICACIONES,2,0)</f>
        <v>#N/A</v>
      </c>
      <c r="I20" s="96" t="e">
        <f>VLOOKUP(Tabla7[[#This Row],[Nombre Certificado]],T_CERTIFICACIONES,3,0)</f>
        <v>#N/A</v>
      </c>
    </row>
    <row r="21" spans="1:10" ht="30" customHeight="1">
      <c r="A21" s="86" t="str">
        <f>VLOOKUP(B21,CHOOSE({2,1},T_PERFILES[Miembro],T_PERFILES[Nombre y apellidos]),2,FALSE)</f>
        <v>M1</v>
      </c>
      <c r="C21" s="93" t="str">
        <f>_xlfn.IFNA(VLOOKUP(B21,T_PERFILES[[Nombre y apellidos]:[Perfil]],2,FALSE),"Seleccione técnico")</f>
        <v>Seleccione técnico</v>
      </c>
      <c r="D21" s="40"/>
      <c r="E21" s="36"/>
      <c r="F21" s="38"/>
      <c r="G21" s="38"/>
      <c r="H21" s="96" t="e">
        <f>VLOOKUP(Tabla7[[#This Row],[Nombre Certificado]],T_CERTIFICACIONES,2,0)</f>
        <v>#N/A</v>
      </c>
      <c r="I21" s="96" t="e">
        <f>VLOOKUP(Tabla7[[#This Row],[Nombre Certificado]],T_CERTIFICACIONES,3,0)</f>
        <v>#N/A</v>
      </c>
    </row>
    <row r="22" spans="1:10" ht="30" customHeight="1">
      <c r="A22" s="86" t="str">
        <f>VLOOKUP(B22,CHOOSE({2,1},T_PERFILES[Miembro],T_PERFILES[Nombre y apellidos]),2,FALSE)</f>
        <v>M1</v>
      </c>
      <c r="C22" s="93" t="str">
        <f>_xlfn.IFNA(VLOOKUP(B22,T_PERFILES[[Nombre y apellidos]:[Perfil]],2,FALSE),"Seleccione técnico")</f>
        <v>Seleccione técnico</v>
      </c>
      <c r="D22" s="40"/>
      <c r="E22" s="42"/>
      <c r="F22" s="38"/>
      <c r="G22" s="39"/>
      <c r="H22" s="96" t="e">
        <f>VLOOKUP(Tabla7[[#This Row],[Nombre Certificado]],T_CERTIFICACIONES,2,0)</f>
        <v>#N/A</v>
      </c>
      <c r="I22" s="96" t="e">
        <f>VLOOKUP(Tabla7[[#This Row],[Nombre Certificado]],T_CERTIFICACIONES,3,0)</f>
        <v>#N/A</v>
      </c>
      <c r="J22" s="43"/>
    </row>
    <row r="23" spans="1:10" ht="30" customHeight="1">
      <c r="A23" s="86" t="str">
        <f>VLOOKUP(B23,CHOOSE({2,1},T_PERFILES[Miembro],T_PERFILES[Nombre y apellidos]),2,FALSE)</f>
        <v>M1</v>
      </c>
      <c r="C23" s="93" t="str">
        <f>_xlfn.IFNA(VLOOKUP(B23,T_PERFILES[[Nombre y apellidos]:[Perfil]],2,FALSE),"Seleccione técnico")</f>
        <v>Seleccione técnico</v>
      </c>
      <c r="D23" s="40"/>
      <c r="E23" s="43"/>
      <c r="F23" s="38"/>
      <c r="G23" s="38"/>
      <c r="H23" s="96" t="e">
        <f>VLOOKUP(Tabla7[[#This Row],[Nombre Certificado]],T_CERTIFICACIONES,2,0)</f>
        <v>#N/A</v>
      </c>
      <c r="I23" s="96" t="e">
        <f>VLOOKUP(Tabla7[[#This Row],[Nombre Certificado]],T_CERTIFICACIONES,3,0)</f>
        <v>#N/A</v>
      </c>
    </row>
    <row r="24" spans="1:10" ht="30" customHeight="1">
      <c r="A24" s="86" t="str">
        <f>VLOOKUP(B24,CHOOSE({2,1},T_PERFILES[Miembro],T_PERFILES[Nombre y apellidos]),2,FALSE)</f>
        <v>M1</v>
      </c>
      <c r="C24" s="93" t="str">
        <f>_xlfn.IFNA(VLOOKUP(B24,T_PERFILES[[Nombre y apellidos]:[Perfil]],2,FALSE),"Seleccione técnico")</f>
        <v>Seleccione técnico</v>
      </c>
      <c r="D24" s="40"/>
      <c r="E24" s="36"/>
      <c r="F24" s="38"/>
      <c r="G24" s="39"/>
      <c r="H24" s="96" t="e">
        <f>VLOOKUP(Tabla7[[#This Row],[Nombre Certificado]],T_CERTIFICACIONES,2,0)</f>
        <v>#N/A</v>
      </c>
      <c r="I24" s="96" t="e">
        <f>VLOOKUP(Tabla7[[#This Row],[Nombre Certificado]],T_CERTIFICACIONES,3,0)</f>
        <v>#N/A</v>
      </c>
    </row>
    <row r="25" spans="1:10" ht="30" customHeight="1">
      <c r="A25" s="86" t="str">
        <f>VLOOKUP(B25,CHOOSE({2,1},T_PERFILES[Miembro],T_PERFILES[Nombre y apellidos]),2,FALSE)</f>
        <v>M1</v>
      </c>
      <c r="C25" s="93" t="str">
        <f>_xlfn.IFNA(VLOOKUP(B25,T_PERFILES[[Nombre y apellidos]:[Perfil]],2,FALSE),"Seleccione técnico")</f>
        <v>Seleccione técnico</v>
      </c>
      <c r="D25" s="40"/>
      <c r="E25" s="36"/>
      <c r="F25" s="38"/>
      <c r="G25" s="88"/>
      <c r="H25" s="96" t="e">
        <f>VLOOKUP(Tabla7[[#This Row],[Nombre Certificado]],T_CERTIFICACIONES,2,0)</f>
        <v>#N/A</v>
      </c>
      <c r="I25" s="96" t="e">
        <f>VLOOKUP(Tabla7[[#This Row],[Nombre Certificado]],T_CERTIFICACIONES,3,0)</f>
        <v>#N/A</v>
      </c>
    </row>
    <row r="26" spans="1:10" ht="30" customHeight="1">
      <c r="A26" s="86" t="str">
        <f>VLOOKUP(B26,CHOOSE({2,1},T_PERFILES[Miembro],T_PERFILES[Nombre y apellidos]),2,FALSE)</f>
        <v>M1</v>
      </c>
      <c r="C26" s="93" t="str">
        <f>_xlfn.IFNA(VLOOKUP(B26,T_PERFILES[[Nombre y apellidos]:[Perfil]],2,FALSE),"Seleccione técnico")</f>
        <v>Seleccione técnico</v>
      </c>
      <c r="D26" s="40"/>
      <c r="E26" s="43"/>
      <c r="F26" s="38"/>
      <c r="G26" s="38"/>
      <c r="H26" s="96" t="e">
        <f>VLOOKUP(Tabla7[[#This Row],[Nombre Certificado]],T_CERTIFICACIONES,2,0)</f>
        <v>#N/A</v>
      </c>
      <c r="I26" s="96" t="e">
        <f>VLOOKUP(Tabla7[[#This Row],[Nombre Certificado]],T_CERTIFICACIONES,3,0)</f>
        <v>#N/A</v>
      </c>
      <c r="J26" s="43"/>
    </row>
    <row r="27" spans="1:10" ht="30" customHeight="1">
      <c r="A27" s="86" t="str">
        <f>VLOOKUP(B27,CHOOSE({2,1},T_PERFILES[Miembro],T_PERFILES[Nombre y apellidos]),2,FALSE)</f>
        <v>M1</v>
      </c>
      <c r="C27" s="93" t="str">
        <f>_xlfn.IFNA(VLOOKUP(B27,T_PERFILES[[Nombre y apellidos]:[Perfil]],2,FALSE),"Seleccione técnico")</f>
        <v>Seleccione técnico</v>
      </c>
      <c r="D27" s="40"/>
      <c r="E27" s="36"/>
      <c r="F27" s="38"/>
      <c r="G27" s="38"/>
      <c r="H27" s="96" t="e">
        <f>VLOOKUP(Tabla7[[#This Row],[Nombre Certificado]],T_CERTIFICACIONES,2,0)</f>
        <v>#N/A</v>
      </c>
      <c r="I27" s="96" t="e">
        <f>VLOOKUP(Tabla7[[#This Row],[Nombre Certificado]],T_CERTIFICACIONES,3,0)</f>
        <v>#N/A</v>
      </c>
    </row>
    <row r="28" spans="1:10" ht="30" customHeight="1">
      <c r="A28" s="86" t="str">
        <f>VLOOKUP(B28,CHOOSE({2,1},T_PERFILES[Miembro],T_PERFILES[Nombre y apellidos]),2,FALSE)</f>
        <v>M1</v>
      </c>
      <c r="C28" s="93" t="str">
        <f>_xlfn.IFNA(VLOOKUP(B28,T_PERFILES[[Nombre y apellidos]:[Perfil]],2,FALSE),"Seleccione técnico")</f>
        <v>Seleccione técnico</v>
      </c>
      <c r="D28" s="40"/>
      <c r="E28" s="42"/>
      <c r="F28" s="38"/>
      <c r="G28" s="38"/>
      <c r="H28" s="96" t="e">
        <f>VLOOKUP(Tabla7[[#This Row],[Nombre Certificado]],T_CERTIFICACIONES,2,0)</f>
        <v>#N/A</v>
      </c>
      <c r="I28" s="96" t="e">
        <f>VLOOKUP(Tabla7[[#This Row],[Nombre Certificado]],T_CERTIFICACIONES,3,0)</f>
        <v>#N/A</v>
      </c>
      <c r="J28" s="43"/>
    </row>
    <row r="29" spans="1:10" ht="30" customHeight="1">
      <c r="A29" s="86" t="str">
        <f>VLOOKUP(B29,CHOOSE({2,1},T_PERFILES[Miembro],T_PERFILES[Nombre y apellidos]),2,FALSE)</f>
        <v>M1</v>
      </c>
      <c r="C29" s="93" t="str">
        <f>_xlfn.IFNA(VLOOKUP(B29,T_PERFILES[[Nombre y apellidos]:[Perfil]],2,FALSE),"Seleccione técnico")</f>
        <v>Seleccione técnico</v>
      </c>
      <c r="D29" s="40"/>
      <c r="E29" s="42"/>
      <c r="F29" s="38"/>
      <c r="G29" s="38"/>
      <c r="H29" s="96" t="e">
        <f>VLOOKUP(Tabla7[[#This Row],[Nombre Certificado]],T_CERTIFICACIONES,2,0)</f>
        <v>#N/A</v>
      </c>
      <c r="I29" s="96" t="e">
        <f>VLOOKUP(Tabla7[[#This Row],[Nombre Certificado]],T_CERTIFICACIONES,3,0)</f>
        <v>#N/A</v>
      </c>
    </row>
    <row r="30" spans="1:10" ht="30" customHeight="1">
      <c r="A30" s="86" t="str">
        <f>VLOOKUP(B30,CHOOSE({2,1},T_PERFILES[Miembro],T_PERFILES[Nombre y apellidos]),2,FALSE)</f>
        <v>M1</v>
      </c>
      <c r="C30" s="93" t="str">
        <f>_xlfn.IFNA(VLOOKUP(B30,T_PERFILES[[Nombre y apellidos]:[Perfil]],2,FALSE),"Seleccione técnico")</f>
        <v>Seleccione técnico</v>
      </c>
      <c r="D30" s="40"/>
      <c r="E30" s="42"/>
      <c r="F30" s="38"/>
      <c r="G30" s="39"/>
      <c r="H30" s="96" t="e">
        <f>VLOOKUP(Tabla7[[#This Row],[Nombre Certificado]],T_CERTIFICACIONES,2,0)</f>
        <v>#N/A</v>
      </c>
      <c r="I30" s="96" t="e">
        <f>VLOOKUP(Tabla7[[#This Row],[Nombre Certificado]],T_CERTIFICACIONES,3,0)</f>
        <v>#N/A</v>
      </c>
    </row>
    <row r="31" spans="1:10" ht="30" customHeight="1">
      <c r="A31" s="86" t="str">
        <f>VLOOKUP(B31,CHOOSE({2,1},T_PERFILES[Miembro],T_PERFILES[Nombre y apellidos]),2,FALSE)</f>
        <v>M1</v>
      </c>
      <c r="C31" s="93" t="str">
        <f>_xlfn.IFNA(VLOOKUP(B31,T_PERFILES[[Nombre y apellidos]:[Perfil]],2,FALSE),"Seleccione técnico")</f>
        <v>Seleccione técnico</v>
      </c>
      <c r="D31" s="40"/>
      <c r="E31" s="42"/>
      <c r="F31" s="38"/>
      <c r="G31" s="39"/>
      <c r="H31" s="96" t="e">
        <f>VLOOKUP(Tabla7[[#This Row],[Nombre Certificado]],T_CERTIFICACIONES,2,0)</f>
        <v>#N/A</v>
      </c>
      <c r="I31" s="96" t="e">
        <f>VLOOKUP(Tabla7[[#This Row],[Nombre Certificado]],T_CERTIFICACIONES,3,0)</f>
        <v>#N/A</v>
      </c>
    </row>
    <row r="32" spans="1:10" ht="30" customHeight="1">
      <c r="A32" s="86" t="str">
        <f>VLOOKUP(B32,CHOOSE({2,1},T_PERFILES[Miembro],T_PERFILES[Nombre y apellidos]),2,FALSE)</f>
        <v>M1</v>
      </c>
      <c r="C32" s="93" t="str">
        <f>_xlfn.IFNA(VLOOKUP(B32,T_PERFILES[[Nombre y apellidos]:[Perfil]],2,FALSE),"Seleccione técnico")</f>
        <v>Seleccione técnico</v>
      </c>
      <c r="D32" s="40"/>
      <c r="E32" s="42"/>
      <c r="F32" s="38"/>
      <c r="G32" s="38"/>
      <c r="H32" s="96" t="e">
        <f>VLOOKUP(Tabla7[[#This Row],[Nombre Certificado]],T_CERTIFICACIONES,2,0)</f>
        <v>#N/A</v>
      </c>
      <c r="I32" s="96" t="e">
        <f>VLOOKUP(Tabla7[[#This Row],[Nombre Certificado]],T_CERTIFICACIONES,3,0)</f>
        <v>#N/A</v>
      </c>
    </row>
    <row r="33" spans="1:10" ht="30" customHeight="1">
      <c r="A33" s="86" t="str">
        <f>VLOOKUP(B33,CHOOSE({2,1},T_PERFILES[Miembro],T_PERFILES[Nombre y apellidos]),2,FALSE)</f>
        <v>M1</v>
      </c>
      <c r="C33" s="93" t="str">
        <f>_xlfn.IFNA(VLOOKUP(B33,T_PERFILES[[Nombre y apellidos]:[Perfil]],2,FALSE),"Seleccione técnico")</f>
        <v>Seleccione técnico</v>
      </c>
      <c r="D33" s="40"/>
      <c r="E33" s="42"/>
      <c r="F33" s="38"/>
      <c r="G33" s="38"/>
      <c r="H33" s="96" t="e">
        <f>VLOOKUP(Tabla7[[#This Row],[Nombre Certificado]],T_CERTIFICACIONES,2,0)</f>
        <v>#N/A</v>
      </c>
      <c r="I33" s="96" t="e">
        <f>VLOOKUP(Tabla7[[#This Row],[Nombre Certificado]],T_CERTIFICACIONES,3,0)</f>
        <v>#N/A</v>
      </c>
      <c r="J33" s="43"/>
    </row>
    <row r="34" spans="1:10" ht="30" customHeight="1">
      <c r="A34" s="86" t="str">
        <f>VLOOKUP(B34,CHOOSE({2,1},T_PERFILES[Miembro],T_PERFILES[Nombre y apellidos]),2,FALSE)</f>
        <v>M1</v>
      </c>
      <c r="C34" s="93" t="str">
        <f>_xlfn.IFNA(VLOOKUP(B34,T_PERFILES[[Nombre y apellidos]:[Perfil]],2,FALSE),"Seleccione técnico")</f>
        <v>Seleccione técnico</v>
      </c>
      <c r="D34" s="40"/>
      <c r="E34" s="42"/>
      <c r="F34" s="38"/>
      <c r="G34" s="38"/>
      <c r="H34" s="96" t="e">
        <f>VLOOKUP(Tabla7[[#This Row],[Nombre Certificado]],T_CERTIFICACIONES,2,0)</f>
        <v>#N/A</v>
      </c>
      <c r="I34" s="96" t="e">
        <f>VLOOKUP(Tabla7[[#This Row],[Nombre Certificado]],T_CERTIFICACIONES,3,0)</f>
        <v>#N/A</v>
      </c>
    </row>
    <row r="35" spans="1:10" ht="30" customHeight="1">
      <c r="A35" s="86" t="str">
        <f>VLOOKUP(B35,CHOOSE({2,1},T_PERFILES[Miembro],T_PERFILES[Nombre y apellidos]),2,FALSE)</f>
        <v>M1</v>
      </c>
      <c r="C35" s="93" t="str">
        <f>_xlfn.IFNA(VLOOKUP(B35,T_PERFILES[[Nombre y apellidos]:[Perfil]],2,FALSE),"Seleccione técnico")</f>
        <v>Seleccione técnico</v>
      </c>
      <c r="D35" s="40"/>
      <c r="E35" s="42"/>
      <c r="F35" s="38"/>
      <c r="G35" s="38"/>
      <c r="H35" s="96" t="e">
        <f>VLOOKUP(Tabla7[[#This Row],[Nombre Certificado]],T_CERTIFICACIONES,2,0)</f>
        <v>#N/A</v>
      </c>
      <c r="I35" s="96" t="e">
        <f>VLOOKUP(Tabla7[[#This Row],[Nombre Certificado]],T_CERTIFICACIONES,3,0)</f>
        <v>#N/A</v>
      </c>
    </row>
    <row r="36" spans="1:10" ht="30" customHeight="1">
      <c r="A36" s="86" t="str">
        <f>VLOOKUP(B36,CHOOSE({2,1},T_PERFILES[Miembro],T_PERFILES[Nombre y apellidos]),2,FALSE)</f>
        <v>M1</v>
      </c>
      <c r="C36" s="93" t="str">
        <f>_xlfn.IFNA(VLOOKUP(B36,T_PERFILES[[Nombre y apellidos]:[Perfil]],2,FALSE),"Seleccione técnico")</f>
        <v>Seleccione técnico</v>
      </c>
      <c r="D36" s="40"/>
      <c r="E36" s="42"/>
      <c r="F36" s="38"/>
      <c r="G36" s="39"/>
      <c r="H36" s="96" t="e">
        <f>VLOOKUP(Tabla7[[#This Row],[Nombre Certificado]],T_CERTIFICACIONES,2,0)</f>
        <v>#N/A</v>
      </c>
      <c r="I36" s="96" t="e">
        <f>VLOOKUP(Tabla7[[#This Row],[Nombre Certificado]],T_CERTIFICACIONES,3,0)</f>
        <v>#N/A</v>
      </c>
    </row>
    <row r="37" spans="1:10" ht="30" customHeight="1">
      <c r="A37" s="86" t="str">
        <f>VLOOKUP(B37,CHOOSE({2,1},T_PERFILES[Miembro],T_PERFILES[Nombre y apellidos]),2,FALSE)</f>
        <v>M1</v>
      </c>
      <c r="C37" s="93" t="str">
        <f>_xlfn.IFNA(VLOOKUP(B37,T_PERFILES[[Nombre y apellidos]:[Perfil]],2,FALSE),"Seleccione técnico")</f>
        <v>Seleccione técnico</v>
      </c>
      <c r="D37" s="40"/>
      <c r="E37" s="42"/>
      <c r="F37" s="38"/>
      <c r="G37" s="38"/>
      <c r="H37" s="96" t="e">
        <f>VLOOKUP(Tabla7[[#This Row],[Nombre Certificado]],T_CERTIFICACIONES,2,0)</f>
        <v>#N/A</v>
      </c>
      <c r="I37" s="96" t="e">
        <f>VLOOKUP(Tabla7[[#This Row],[Nombre Certificado]],T_CERTIFICACIONES,3,0)</f>
        <v>#N/A</v>
      </c>
    </row>
    <row r="38" spans="1:10" ht="30" customHeight="1">
      <c r="A38" s="86" t="str">
        <f>VLOOKUP(B38,CHOOSE({2,1},T_PERFILES[Miembro],T_PERFILES[Nombre y apellidos]),2,FALSE)</f>
        <v>M1</v>
      </c>
      <c r="C38" s="93" t="str">
        <f>_xlfn.IFNA(VLOOKUP(B38,T_PERFILES[[Nombre y apellidos]:[Perfil]],2,FALSE),"Seleccione técnico")</f>
        <v>Seleccione técnico</v>
      </c>
      <c r="D38" s="40"/>
      <c r="E38" s="43"/>
      <c r="F38" s="38"/>
      <c r="G38" s="38"/>
      <c r="H38" s="96" t="e">
        <f>VLOOKUP(Tabla7[[#This Row],[Nombre Certificado]],T_CERTIFICACIONES,2,0)</f>
        <v>#N/A</v>
      </c>
      <c r="I38" s="96" t="e">
        <f>VLOOKUP(Tabla7[[#This Row],[Nombre Certificado]],T_CERTIFICACIONES,3,0)</f>
        <v>#N/A</v>
      </c>
      <c r="J38" s="43"/>
    </row>
    <row r="39" spans="1:10" ht="30" customHeight="1">
      <c r="A39" s="86" t="str">
        <f>VLOOKUP(B39,CHOOSE({2,1},T_PERFILES[Miembro],T_PERFILES[Nombre y apellidos]),2,FALSE)</f>
        <v>M1</v>
      </c>
      <c r="C39" s="93" t="str">
        <f>_xlfn.IFNA(VLOOKUP(B39,T_PERFILES[[Nombre y apellidos]:[Perfil]],2,FALSE),"Seleccione técnico")</f>
        <v>Seleccione técnico</v>
      </c>
      <c r="D39" s="40"/>
      <c r="E39" s="42"/>
      <c r="F39" s="38"/>
      <c r="G39" s="39"/>
      <c r="H39" s="96" t="e">
        <f>VLOOKUP(Tabla7[[#This Row],[Nombre Certificado]],T_CERTIFICACIONES,2,0)</f>
        <v>#N/A</v>
      </c>
      <c r="I39" s="96" t="e">
        <f>VLOOKUP(Tabla7[[#This Row],[Nombre Certificado]],T_CERTIFICACIONES,3,0)</f>
        <v>#N/A</v>
      </c>
    </row>
    <row r="40" spans="1:10" ht="30" customHeight="1">
      <c r="A40" s="86" t="str">
        <f>VLOOKUP(B40,CHOOSE({2,1},T_PERFILES[Miembro],T_PERFILES[Nombre y apellidos]),2,FALSE)</f>
        <v>M1</v>
      </c>
      <c r="C40" s="93" t="str">
        <f>_xlfn.IFNA(VLOOKUP(B40,T_PERFILES[[Nombre y apellidos]:[Perfil]],2,FALSE),"Seleccione técnico")</f>
        <v>Seleccione técnico</v>
      </c>
      <c r="D40" s="40"/>
      <c r="E40" s="42"/>
      <c r="F40" s="38"/>
      <c r="G40" s="39"/>
      <c r="H40" s="96" t="e">
        <f>VLOOKUP(Tabla7[[#This Row],[Nombre Certificado]],T_CERTIFICACIONES,2,0)</f>
        <v>#N/A</v>
      </c>
      <c r="I40" s="96" t="e">
        <f>VLOOKUP(Tabla7[[#This Row],[Nombre Certificado]],T_CERTIFICACIONES,3,0)</f>
        <v>#N/A</v>
      </c>
      <c r="J40" s="43"/>
    </row>
    <row r="41" spans="1:10" ht="30" customHeight="1">
      <c r="A41" s="86" t="str">
        <f>VLOOKUP(B41,CHOOSE({2,1},T_PERFILES[Miembro],T_PERFILES[Nombre y apellidos]),2,FALSE)</f>
        <v>M1</v>
      </c>
      <c r="C41" s="93" t="str">
        <f>_xlfn.IFNA(VLOOKUP(B41,T_PERFILES[[Nombre y apellidos]:[Perfil]],2,FALSE),"Seleccione técnico")</f>
        <v>Seleccione técnico</v>
      </c>
      <c r="D41" s="40"/>
      <c r="E41" s="42"/>
      <c r="F41" s="38"/>
      <c r="G41" s="38"/>
      <c r="H41" s="96" t="e">
        <f>VLOOKUP(Tabla7[[#This Row],[Nombre Certificado]],T_CERTIFICACIONES,2,0)</f>
        <v>#N/A</v>
      </c>
      <c r="I41" s="96" t="e">
        <f>VLOOKUP(Tabla7[[#This Row],[Nombre Certificado]],T_CERTIFICACIONES,3,0)</f>
        <v>#N/A</v>
      </c>
    </row>
    <row r="42" spans="1:10" ht="30" customHeight="1">
      <c r="A42" s="86" t="str">
        <f>VLOOKUP(B42,CHOOSE({2,1},T_PERFILES[Miembro],T_PERFILES[Nombre y apellidos]),2,FALSE)</f>
        <v>M1</v>
      </c>
      <c r="C42" s="93" t="str">
        <f>_xlfn.IFNA(VLOOKUP(B42,T_PERFILES[[Nombre y apellidos]:[Perfil]],2,FALSE),"Seleccione técnico")</f>
        <v>Seleccione técnico</v>
      </c>
      <c r="D42" s="40"/>
      <c r="E42" s="43"/>
      <c r="F42" s="38"/>
      <c r="G42" s="38"/>
      <c r="H42" s="96" t="e">
        <f>VLOOKUP(Tabla7[[#This Row],[Nombre Certificado]],T_CERTIFICACIONES,2,0)</f>
        <v>#N/A</v>
      </c>
      <c r="I42" s="96" t="e">
        <f>VLOOKUP(Tabla7[[#This Row],[Nombre Certificado]],T_CERTIFICACIONES,3,0)</f>
        <v>#N/A</v>
      </c>
      <c r="J42" s="43"/>
    </row>
    <row r="43" spans="1:10" ht="30" customHeight="1">
      <c r="A43" s="86" t="str">
        <f>VLOOKUP(B43,CHOOSE({2,1},T_PERFILES[Miembro],T_PERFILES[Nombre y apellidos]),2,FALSE)</f>
        <v>M1</v>
      </c>
      <c r="C43" s="93" t="str">
        <f>_xlfn.IFNA(VLOOKUP(B43,T_PERFILES[[Nombre y apellidos]:[Perfil]],2,FALSE),"Seleccione técnico")</f>
        <v>Seleccione técnico</v>
      </c>
      <c r="D43" s="40"/>
      <c r="E43" s="42"/>
      <c r="F43" s="38"/>
      <c r="G43" s="38"/>
      <c r="H43" s="96" t="e">
        <f>VLOOKUP(Tabla7[[#This Row],[Nombre Certificado]],T_CERTIFICACIONES,2,0)</f>
        <v>#N/A</v>
      </c>
      <c r="I43" s="96" t="e">
        <f>VLOOKUP(Tabla7[[#This Row],[Nombre Certificado]],T_CERTIFICACIONES,3,0)</f>
        <v>#N/A</v>
      </c>
    </row>
    <row r="44" spans="1:10" ht="30" customHeight="1">
      <c r="A44" s="86" t="str">
        <f>VLOOKUP(B44,CHOOSE({2,1},T_PERFILES[Miembro],T_PERFILES[Nombre y apellidos]),2,FALSE)</f>
        <v>M1</v>
      </c>
      <c r="C44" s="93" t="str">
        <f>_xlfn.IFNA(VLOOKUP(B44,T_PERFILES[[Nombre y apellidos]:[Perfil]],2,FALSE),"Seleccione técnico")</f>
        <v>Seleccione técnico</v>
      </c>
      <c r="D44" s="40"/>
      <c r="E44" s="43"/>
      <c r="F44" s="38"/>
      <c r="G44" s="38"/>
      <c r="H44" s="96" t="e">
        <f>VLOOKUP(Tabla7[[#This Row],[Nombre Certificado]],T_CERTIFICACIONES,2,0)</f>
        <v>#N/A</v>
      </c>
      <c r="I44" s="96" t="e">
        <f>VLOOKUP(Tabla7[[#This Row],[Nombre Certificado]],T_CERTIFICACIONES,3,0)</f>
        <v>#N/A</v>
      </c>
      <c r="J44" s="43"/>
    </row>
    <row r="45" spans="1:10" ht="30" customHeight="1">
      <c r="A45" s="86" t="str">
        <f>VLOOKUP(B45,CHOOSE({2,1},T_PERFILES[Miembro],T_PERFILES[Nombre y apellidos]),2,FALSE)</f>
        <v>M1</v>
      </c>
      <c r="C45" s="93" t="str">
        <f>_xlfn.IFNA(VLOOKUP(B45,T_PERFILES[[Nombre y apellidos]:[Perfil]],2,FALSE),"Seleccione técnico")</f>
        <v>Seleccione técnico</v>
      </c>
      <c r="D45" s="40"/>
      <c r="E45" s="42"/>
      <c r="F45" s="38"/>
      <c r="G45" s="39"/>
      <c r="H45" s="96" t="e">
        <f>VLOOKUP(Tabla7[[#This Row],[Nombre Certificado]],T_CERTIFICACIONES,2,0)</f>
        <v>#N/A</v>
      </c>
      <c r="I45" s="96" t="e">
        <f>VLOOKUP(Tabla7[[#This Row],[Nombre Certificado]],T_CERTIFICACIONES,3,0)</f>
        <v>#N/A</v>
      </c>
    </row>
    <row r="46" spans="1:10" ht="30" customHeight="1">
      <c r="A46" s="86" t="str">
        <f>VLOOKUP(B46,CHOOSE({2,1},T_PERFILES[Miembro],T_PERFILES[Nombre y apellidos]),2,FALSE)</f>
        <v>M1</v>
      </c>
      <c r="C46" s="93" t="str">
        <f>_xlfn.IFNA(VLOOKUP(B46,T_PERFILES[[Nombre y apellidos]:[Perfil]],2,FALSE),"Seleccione técnico")</f>
        <v>Seleccione técnico</v>
      </c>
      <c r="D46" s="40"/>
      <c r="E46" s="42"/>
      <c r="F46" s="38"/>
      <c r="G46" s="39"/>
      <c r="H46" s="96" t="e">
        <f>VLOOKUP(Tabla7[[#This Row],[Nombre Certificado]],T_CERTIFICACIONES,2,0)</f>
        <v>#N/A</v>
      </c>
      <c r="I46" s="96" t="e">
        <f>VLOOKUP(Tabla7[[#This Row],[Nombre Certificado]],T_CERTIFICACIONES,3,0)</f>
        <v>#N/A</v>
      </c>
      <c r="J46" s="43"/>
    </row>
    <row r="47" spans="1:10" ht="30" customHeight="1">
      <c r="A47" s="86" t="str">
        <f>VLOOKUP(B47,CHOOSE({2,1},T_PERFILES[Miembro],T_PERFILES[Nombre y apellidos]),2,FALSE)</f>
        <v>M1</v>
      </c>
      <c r="C47" s="93" t="str">
        <f>_xlfn.IFNA(VLOOKUP(B47,T_PERFILES[[Nombre y apellidos]:[Perfil]],2,FALSE),"Seleccione técnico")</f>
        <v>Seleccione técnico</v>
      </c>
      <c r="D47" s="40"/>
      <c r="E47" s="42"/>
      <c r="F47" s="38"/>
      <c r="G47" s="39"/>
      <c r="H47" s="96" t="e">
        <f>VLOOKUP(Tabla7[[#This Row],[Nombre Certificado]],T_CERTIFICACIONES,2,0)</f>
        <v>#N/A</v>
      </c>
      <c r="I47" s="96" t="e">
        <f>VLOOKUP(Tabla7[[#This Row],[Nombre Certificado]],T_CERTIFICACIONES,3,0)</f>
        <v>#N/A</v>
      </c>
    </row>
    <row r="48" spans="1:10" ht="30" customHeight="1">
      <c r="A48" s="86" t="str">
        <f>VLOOKUP(B48,CHOOSE({2,1},T_PERFILES[Miembro],T_PERFILES[Nombre y apellidos]),2,FALSE)</f>
        <v>M1</v>
      </c>
      <c r="C48" s="93" t="str">
        <f>_xlfn.IFNA(VLOOKUP(B48,T_PERFILES[[Nombre y apellidos]:[Perfil]],2,FALSE),"Seleccione técnico")</f>
        <v>Seleccione técnico</v>
      </c>
      <c r="D48" s="40"/>
      <c r="E48" s="42"/>
      <c r="F48" s="38"/>
      <c r="G48" s="39"/>
      <c r="H48" s="96" t="e">
        <f>VLOOKUP(Tabla7[[#This Row],[Nombre Certificado]],T_CERTIFICACIONES,2,0)</f>
        <v>#N/A</v>
      </c>
      <c r="I48" s="96" t="e">
        <f>VLOOKUP(Tabla7[[#This Row],[Nombre Certificado]],T_CERTIFICACIONES,3,0)</f>
        <v>#N/A</v>
      </c>
      <c r="J48" s="43"/>
    </row>
    <row r="49" spans="1:10" ht="30" customHeight="1">
      <c r="A49" s="86" t="str">
        <f>VLOOKUP(B49,CHOOSE({2,1},T_PERFILES[Miembro],T_PERFILES[Nombre y apellidos]),2,FALSE)</f>
        <v>M1</v>
      </c>
      <c r="C49" s="93" t="str">
        <f>_xlfn.IFNA(VLOOKUP(B49,T_PERFILES[[Nombre y apellidos]:[Perfil]],2,FALSE),"Seleccione técnico")</f>
        <v>Seleccione técnico</v>
      </c>
      <c r="D49" s="40"/>
      <c r="E49" s="42"/>
      <c r="F49" s="38"/>
      <c r="G49" s="39"/>
      <c r="H49" s="96" t="e">
        <f>VLOOKUP(Tabla7[[#This Row],[Nombre Certificado]],T_CERTIFICACIONES,2,0)</f>
        <v>#N/A</v>
      </c>
      <c r="I49" s="96" t="e">
        <f>VLOOKUP(Tabla7[[#This Row],[Nombre Certificado]],T_CERTIFICACIONES,3,0)</f>
        <v>#N/A</v>
      </c>
    </row>
    <row r="50" spans="1:10" ht="30" customHeight="1">
      <c r="A50" s="86" t="str">
        <f>VLOOKUP(B50,CHOOSE({2,1},T_PERFILES[Miembro],T_PERFILES[Nombre y apellidos]),2,FALSE)</f>
        <v>M1</v>
      </c>
      <c r="C50" s="93" t="str">
        <f>_xlfn.IFNA(VLOOKUP(B50,T_PERFILES[[Nombre y apellidos]:[Perfil]],2,FALSE),"Seleccione técnico")</f>
        <v>Seleccione técnico</v>
      </c>
      <c r="D50" s="40"/>
      <c r="E50" s="42"/>
      <c r="F50" s="38"/>
      <c r="G50" s="39"/>
      <c r="H50" s="96" t="e">
        <f>VLOOKUP(Tabla7[[#This Row],[Nombre Certificado]],T_CERTIFICACIONES,2,0)</f>
        <v>#N/A</v>
      </c>
      <c r="I50" s="96" t="e">
        <f>VLOOKUP(Tabla7[[#This Row],[Nombre Certificado]],T_CERTIFICACIONES,3,0)</f>
        <v>#N/A</v>
      </c>
      <c r="J50" s="43"/>
    </row>
    <row r="51" spans="1:10" s="8" customFormat="1" ht="30" customHeight="1">
      <c r="A51" s="89" t="str">
        <f>VLOOKUP(B51,CHOOSE({2,1},T_PERFILES[Miembro],T_PERFILES[Nombre y apellidos]),2,FALSE)</f>
        <v>M1</v>
      </c>
      <c r="B51" s="36"/>
      <c r="C51" s="94" t="str">
        <f>_xlfn.IFNA(VLOOKUP(B51,T_PERFILES[[Nombre y apellidos]:[Perfil]],2,FALSE),"Seleccione técnico")</f>
        <v>Seleccione técnico</v>
      </c>
      <c r="D51" s="40"/>
      <c r="E51" s="43"/>
      <c r="F51" s="92"/>
      <c r="G51" s="92"/>
      <c r="H51" s="96" t="e">
        <f>VLOOKUP(Tabla7[[#This Row],[Nombre Certificado]],T_CERTIFICACIONES,2,0)</f>
        <v>#N/A</v>
      </c>
      <c r="I51" s="96" t="e">
        <f>VLOOKUP(Tabla7[[#This Row],[Nombre Certificado]],T_CERTIFICACIONES,3,0)</f>
        <v>#N/A</v>
      </c>
      <c r="J51" s="43"/>
    </row>
    <row r="52" spans="1:10" ht="30" customHeight="1">
      <c r="A52" s="86" t="str">
        <f>VLOOKUP(B52,CHOOSE({2,1},T_PERFILES[Miembro],T_PERFILES[Nombre y apellidos]),2,FALSE)</f>
        <v>M1</v>
      </c>
      <c r="C52" s="93" t="str">
        <f>_xlfn.IFNA(VLOOKUP(B52,T_PERFILES[[Nombre y apellidos]:[Perfil]],2,FALSE),"Seleccione técnico")</f>
        <v>Seleccione técnico</v>
      </c>
      <c r="D52" s="40"/>
      <c r="E52" s="42"/>
      <c r="F52" s="38"/>
      <c r="G52" s="38"/>
      <c r="H52" s="96" t="e">
        <f>VLOOKUP(Tabla7[[#This Row],[Nombre Certificado]],T_CERTIFICACIONES,2,0)</f>
        <v>#N/A</v>
      </c>
      <c r="I52" s="96" t="e">
        <f>VLOOKUP(Tabla7[[#This Row],[Nombre Certificado]],T_CERTIFICACIONES,3,0)</f>
        <v>#N/A</v>
      </c>
    </row>
    <row r="53" spans="1:10" ht="30" customHeight="1">
      <c r="A53" s="86" t="str">
        <f>VLOOKUP(B53,CHOOSE({2,1},T_PERFILES[Miembro],T_PERFILES[Nombre y apellidos]),2,FALSE)</f>
        <v>M1</v>
      </c>
      <c r="C53" s="93" t="str">
        <f>_xlfn.IFNA(VLOOKUP(B53,T_PERFILES[[Nombre y apellidos]:[Perfil]],2,FALSE),"Seleccione técnico")</f>
        <v>Seleccione técnico</v>
      </c>
      <c r="D53" s="40"/>
      <c r="E53" s="42"/>
      <c r="F53" s="38"/>
      <c r="G53" s="38"/>
      <c r="H53" s="96" t="e">
        <f>VLOOKUP(Tabla7[[#This Row],[Nombre Certificado]],T_CERTIFICACIONES,2,0)</f>
        <v>#N/A</v>
      </c>
      <c r="I53" s="96" t="e">
        <f>VLOOKUP(Tabla7[[#This Row],[Nombre Certificado]],T_CERTIFICACIONES,3,0)</f>
        <v>#N/A</v>
      </c>
    </row>
    <row r="54" spans="1:10" ht="30" customHeight="1">
      <c r="A54" s="86" t="str">
        <f>VLOOKUP(B54,CHOOSE({2,1},T_PERFILES[Miembro],T_PERFILES[Nombre y apellidos]),2,FALSE)</f>
        <v>M1</v>
      </c>
      <c r="C54" s="93" t="str">
        <f>_xlfn.IFNA(VLOOKUP(B54,T_PERFILES[[Nombre y apellidos]:[Perfil]],2,FALSE),"Seleccione técnico")</f>
        <v>Seleccione técnico</v>
      </c>
      <c r="D54" s="40"/>
      <c r="E54" s="42"/>
      <c r="F54" s="38"/>
      <c r="G54" s="38"/>
      <c r="H54" s="96" t="e">
        <f>VLOOKUP(Tabla7[[#This Row],[Nombre Certificado]],T_CERTIFICACIONES,2,0)</f>
        <v>#N/A</v>
      </c>
      <c r="I54" s="96" t="e">
        <f>VLOOKUP(Tabla7[[#This Row],[Nombre Certificado]],T_CERTIFICACIONES,3,0)</f>
        <v>#N/A</v>
      </c>
    </row>
    <row r="55" spans="1:10" ht="30" customHeight="1">
      <c r="A55" s="86" t="str">
        <f>VLOOKUP(B55,CHOOSE({2,1},T_PERFILES[Miembro],T_PERFILES[Nombre y apellidos]),2,FALSE)</f>
        <v>M1</v>
      </c>
      <c r="C55" s="93" t="str">
        <f>_xlfn.IFNA(VLOOKUP(B55,T_PERFILES[[Nombre y apellidos]:[Perfil]],2,FALSE),"Seleccione técnico")</f>
        <v>Seleccione técnico</v>
      </c>
      <c r="D55" s="40"/>
      <c r="E55" s="42"/>
      <c r="F55" s="38"/>
      <c r="G55" s="38"/>
      <c r="H55" s="96" t="e">
        <f>VLOOKUP(Tabla7[[#This Row],[Nombre Certificado]],T_CERTIFICACIONES,2,0)</f>
        <v>#N/A</v>
      </c>
      <c r="I55" s="96" t="e">
        <f>VLOOKUP(Tabla7[[#This Row],[Nombre Certificado]],T_CERTIFICACIONES,3,0)</f>
        <v>#N/A</v>
      </c>
    </row>
    <row r="56" spans="1:10" ht="30" customHeight="1">
      <c r="A56" s="86" t="str">
        <f>VLOOKUP(B56,CHOOSE({2,1},T_PERFILES[Miembro],T_PERFILES[Nombre y apellidos]),2,FALSE)</f>
        <v>M1</v>
      </c>
      <c r="C56" s="93" t="str">
        <f>_xlfn.IFNA(VLOOKUP(B56,T_PERFILES[[Nombre y apellidos]:[Perfil]],2,FALSE),"Seleccione técnico")</f>
        <v>Seleccione técnico</v>
      </c>
      <c r="D56" s="40"/>
      <c r="E56" s="42"/>
      <c r="F56" s="38"/>
      <c r="G56" s="39"/>
      <c r="H56" s="96" t="e">
        <f>VLOOKUP(Tabla7[[#This Row],[Nombre Certificado]],T_CERTIFICACIONES,2,0)</f>
        <v>#N/A</v>
      </c>
      <c r="I56" s="96" t="e">
        <f>VLOOKUP(Tabla7[[#This Row],[Nombre Certificado]],T_CERTIFICACIONES,3,0)</f>
        <v>#N/A</v>
      </c>
    </row>
    <row r="57" spans="1:10" ht="30" customHeight="1">
      <c r="A57" s="86" t="str">
        <f>VLOOKUP(B57,CHOOSE({2,1},T_PERFILES[Miembro],T_PERFILES[Nombre y apellidos]),2,FALSE)</f>
        <v>M1</v>
      </c>
      <c r="C57" s="93" t="str">
        <f>_xlfn.IFNA(VLOOKUP(B57,T_PERFILES[[Nombre y apellidos]:[Perfil]],2,FALSE),"Seleccione técnico")</f>
        <v>Seleccione técnico</v>
      </c>
      <c r="D57" s="40"/>
      <c r="E57" s="42"/>
      <c r="F57" s="38"/>
      <c r="G57" s="39"/>
      <c r="H57" s="96" t="e">
        <f>VLOOKUP(Tabla7[[#This Row],[Nombre Certificado]],T_CERTIFICACIONES,2,0)</f>
        <v>#N/A</v>
      </c>
      <c r="I57" s="96" t="e">
        <f>VLOOKUP(Tabla7[[#This Row],[Nombre Certificado]],T_CERTIFICACIONES,3,0)</f>
        <v>#N/A</v>
      </c>
    </row>
    <row r="58" spans="1:10" ht="30" customHeight="1">
      <c r="A58" s="86" t="str">
        <f>VLOOKUP(B58,CHOOSE({2,1},T_PERFILES[Miembro],T_PERFILES[Nombre y apellidos]),2,FALSE)</f>
        <v>M1</v>
      </c>
      <c r="C58" s="93" t="str">
        <f>_xlfn.IFNA(VLOOKUP(B58,T_PERFILES[[Nombre y apellidos]:[Perfil]],2,FALSE),"Seleccione técnico")</f>
        <v>Seleccione técnico</v>
      </c>
      <c r="D58" s="40"/>
      <c r="E58" s="42"/>
      <c r="F58" s="38"/>
      <c r="G58" s="38"/>
      <c r="H58" s="96" t="e">
        <f>VLOOKUP(Tabla7[[#This Row],[Nombre Certificado]],T_CERTIFICACIONES,2,0)</f>
        <v>#N/A</v>
      </c>
      <c r="I58" s="96" t="e">
        <f>VLOOKUP(Tabla7[[#This Row],[Nombre Certificado]],T_CERTIFICACIONES,3,0)</f>
        <v>#N/A</v>
      </c>
    </row>
    <row r="59" spans="1:10" ht="30" customHeight="1">
      <c r="A59" s="86" t="str">
        <f>VLOOKUP(B59,CHOOSE({2,1},T_PERFILES[Miembro],T_PERFILES[Nombre y apellidos]),2,FALSE)</f>
        <v>M1</v>
      </c>
      <c r="C59" s="93" t="str">
        <f>_xlfn.IFNA(VLOOKUP(B59,T_PERFILES[[Nombre y apellidos]:[Perfil]],2,FALSE),"Seleccione técnico")</f>
        <v>Seleccione técnico</v>
      </c>
      <c r="D59" s="40"/>
      <c r="E59" s="42"/>
      <c r="F59" s="38"/>
      <c r="G59" s="39"/>
      <c r="H59" s="96" t="e">
        <f>VLOOKUP(Tabla7[[#This Row],[Nombre Certificado]],T_CERTIFICACIONES,2,0)</f>
        <v>#N/A</v>
      </c>
      <c r="I59" s="96" t="e">
        <f>VLOOKUP(Tabla7[[#This Row],[Nombre Certificado]],T_CERTIFICACIONES,3,0)</f>
        <v>#N/A</v>
      </c>
    </row>
    <row r="60" spans="1:10" ht="30" customHeight="1">
      <c r="A60" s="86" t="str">
        <f>VLOOKUP(B60,CHOOSE({2,1},T_PERFILES[Miembro],T_PERFILES[Nombre y apellidos]),2,FALSE)</f>
        <v>M1</v>
      </c>
      <c r="C60" s="93" t="str">
        <f>_xlfn.IFNA(VLOOKUP(B60,T_PERFILES[[Nombre y apellidos]:[Perfil]],2,FALSE),"Seleccione técnico")</f>
        <v>Seleccione técnico</v>
      </c>
      <c r="D60" s="40"/>
      <c r="E60" s="42"/>
      <c r="F60" s="38"/>
      <c r="G60" s="39"/>
      <c r="H60" s="96" t="e">
        <f>VLOOKUP(Tabla7[[#This Row],[Nombre Certificado]],T_CERTIFICACIONES,2,0)</f>
        <v>#N/A</v>
      </c>
      <c r="I60" s="96" t="e">
        <f>VLOOKUP(Tabla7[[#This Row],[Nombre Certificado]],T_CERTIFICACIONES,3,0)</f>
        <v>#N/A</v>
      </c>
    </row>
    <row r="61" spans="1:10" ht="30" customHeight="1">
      <c r="A61" s="86" t="str">
        <f>VLOOKUP(B61,CHOOSE({2,1},T_PERFILES[Miembro],T_PERFILES[Nombre y apellidos]),2,FALSE)</f>
        <v>M1</v>
      </c>
      <c r="C61" s="93" t="str">
        <f>_xlfn.IFNA(VLOOKUP(B61,T_PERFILES[[Nombre y apellidos]:[Perfil]],2,FALSE),"Seleccione técnico")</f>
        <v>Seleccione técnico</v>
      </c>
      <c r="D61" s="40"/>
      <c r="E61" s="42"/>
      <c r="F61" s="38"/>
      <c r="G61" s="39"/>
      <c r="H61" s="96" t="e">
        <f>VLOOKUP(Tabla7[[#This Row],[Nombre Certificado]],T_CERTIFICACIONES,2,0)</f>
        <v>#N/A</v>
      </c>
      <c r="I61" s="96" t="e">
        <f>VLOOKUP(Tabla7[[#This Row],[Nombre Certificado]],T_CERTIFICACIONES,3,0)</f>
        <v>#N/A</v>
      </c>
      <c r="J61" s="43"/>
    </row>
    <row r="62" spans="1:10" ht="30" customHeight="1">
      <c r="A62" s="86" t="str">
        <f>VLOOKUP(B62,CHOOSE({2,1},T_PERFILES[Miembro],T_PERFILES[Nombre y apellidos]),2,FALSE)</f>
        <v>M1</v>
      </c>
      <c r="C62" s="93" t="str">
        <f>_xlfn.IFNA(VLOOKUP(B62,T_PERFILES[[Nombre y apellidos]:[Perfil]],2,FALSE),"Seleccione técnico")</f>
        <v>Seleccione técnico</v>
      </c>
      <c r="D62" s="40"/>
      <c r="E62" s="42"/>
      <c r="F62" s="38"/>
      <c r="G62" s="39"/>
      <c r="H62" s="96" t="e">
        <f>VLOOKUP(Tabla7[[#This Row],[Nombre Certificado]],T_CERTIFICACIONES,2,0)</f>
        <v>#N/A</v>
      </c>
      <c r="I62" s="96" t="e">
        <f>VLOOKUP(Tabla7[[#This Row],[Nombre Certificado]],T_CERTIFICACIONES,3,0)</f>
        <v>#N/A</v>
      </c>
    </row>
    <row r="63" spans="1:10" ht="30" customHeight="1">
      <c r="A63" s="86" t="str">
        <f>VLOOKUP(B63,CHOOSE({2,1},T_PERFILES[Miembro],T_PERFILES[Nombre y apellidos]),2,FALSE)</f>
        <v>M1</v>
      </c>
      <c r="C63" s="93" t="str">
        <f>_xlfn.IFNA(VLOOKUP(B63,T_PERFILES[[Nombre y apellidos]:[Perfil]],2,FALSE),"Seleccione técnico")</f>
        <v>Seleccione técnico</v>
      </c>
      <c r="D63" s="40"/>
      <c r="E63" s="42"/>
      <c r="F63" s="38"/>
      <c r="G63" s="39"/>
      <c r="H63" s="96" t="e">
        <f>VLOOKUP(Tabla7[[#This Row],[Nombre Certificado]],T_CERTIFICACIONES,2,0)</f>
        <v>#N/A</v>
      </c>
      <c r="I63" s="96" t="e">
        <f>VLOOKUP(Tabla7[[#This Row],[Nombre Certificado]],T_CERTIFICACIONES,3,0)</f>
        <v>#N/A</v>
      </c>
      <c r="J63" s="43"/>
    </row>
    <row r="64" spans="1:10" ht="30" customHeight="1">
      <c r="A64" s="86" t="str">
        <f>VLOOKUP(B64,CHOOSE({2,1},T_PERFILES[Miembro],T_PERFILES[Nombre y apellidos]),2,FALSE)</f>
        <v>M1</v>
      </c>
      <c r="B64" s="36"/>
      <c r="C64" s="93" t="str">
        <f>_xlfn.IFNA(VLOOKUP(B64,T_PERFILES[[Nombre y apellidos]:[Perfil]],2,FALSE),"Seleccione técnico")</f>
        <v>Seleccione técnico</v>
      </c>
      <c r="D64" s="40"/>
      <c r="E64" s="42"/>
      <c r="F64" s="38"/>
      <c r="G64" s="38"/>
      <c r="H64" s="96" t="e">
        <f>VLOOKUP(Tabla7[[#This Row],[Nombre Certificado]],T_CERTIFICACIONES,2,0)</f>
        <v>#N/A</v>
      </c>
      <c r="I64" s="96" t="e">
        <f>VLOOKUP(Tabla7[[#This Row],[Nombre Certificado]],T_CERTIFICACIONES,3,0)</f>
        <v>#N/A</v>
      </c>
    </row>
    <row r="65" spans="1:10" ht="30" customHeight="1">
      <c r="A65" s="86" t="str">
        <f>VLOOKUP(B65,CHOOSE({2,1},T_PERFILES[Miembro],T_PERFILES[Nombre y apellidos]),2,FALSE)</f>
        <v>M1</v>
      </c>
      <c r="B65" s="36"/>
      <c r="C65" s="93" t="str">
        <f>_xlfn.IFNA(VLOOKUP(B65,T_PERFILES[[Nombre y apellidos]:[Perfil]],2,FALSE),"Seleccione técnico")</f>
        <v>Seleccione técnico</v>
      </c>
      <c r="D65" s="40"/>
      <c r="E65" s="42"/>
      <c r="F65" s="38"/>
      <c r="G65" s="39"/>
      <c r="H65" s="96" t="e">
        <f>VLOOKUP(Tabla7[[#This Row],[Nombre Certificado]],T_CERTIFICACIONES,2,0)</f>
        <v>#N/A</v>
      </c>
      <c r="I65" s="96" t="e">
        <f>VLOOKUP(Tabla7[[#This Row],[Nombre Certificado]],T_CERTIFICACIONES,3,0)</f>
        <v>#N/A</v>
      </c>
    </row>
    <row r="66" spans="1:10" ht="30" customHeight="1">
      <c r="A66" s="86" t="str">
        <f>VLOOKUP(B66,CHOOSE({2,1},T_PERFILES[Miembro],T_PERFILES[Nombre y apellidos]),2,FALSE)</f>
        <v>M1</v>
      </c>
      <c r="C66" s="93" t="str">
        <f>_xlfn.IFNA(VLOOKUP(B66,T_PERFILES[[Nombre y apellidos]:[Perfil]],2,FALSE),"Seleccione técnico")</f>
        <v>Seleccione técnico</v>
      </c>
      <c r="D66" s="40"/>
      <c r="E66" s="42"/>
      <c r="F66" s="38"/>
      <c r="G66" s="38"/>
      <c r="H66" s="96" t="e">
        <f>VLOOKUP(Tabla7[[#This Row],[Nombre Certificado]],T_CERTIFICACIONES,2,0)</f>
        <v>#N/A</v>
      </c>
      <c r="I66" s="96" t="e">
        <f>VLOOKUP(Tabla7[[#This Row],[Nombre Certificado]],T_CERTIFICACIONES,3,0)</f>
        <v>#N/A</v>
      </c>
    </row>
    <row r="67" spans="1:10" ht="30" customHeight="1">
      <c r="A67" s="86" t="str">
        <f>VLOOKUP(B67,CHOOSE({2,1},T_PERFILES[Miembro],T_PERFILES[Nombre y apellidos]),2,FALSE)</f>
        <v>M1</v>
      </c>
      <c r="C67" s="93" t="str">
        <f>_xlfn.IFNA(VLOOKUP(B67,T_PERFILES[[Nombre y apellidos]:[Perfil]],2,FALSE),"Seleccione técnico")</f>
        <v>Seleccione técnico</v>
      </c>
      <c r="D67" s="40"/>
      <c r="E67" s="42"/>
      <c r="F67" s="38"/>
      <c r="G67" s="38"/>
      <c r="H67" s="96" t="e">
        <f>VLOOKUP(Tabla7[[#This Row],[Nombre Certificado]],T_CERTIFICACIONES,2,0)</f>
        <v>#N/A</v>
      </c>
      <c r="I67" s="96" t="e">
        <f>VLOOKUP(Tabla7[[#This Row],[Nombre Certificado]],T_CERTIFICACIONES,3,0)</f>
        <v>#N/A</v>
      </c>
      <c r="J67" s="43"/>
    </row>
    <row r="68" spans="1:10" ht="30" customHeight="1">
      <c r="A68" s="86" t="str">
        <f>VLOOKUP(B68,CHOOSE({2,1},T_PERFILES[Miembro],T_PERFILES[Nombre y apellidos]),2,FALSE)</f>
        <v>M1</v>
      </c>
      <c r="C68" s="93" t="str">
        <f>_xlfn.IFNA(VLOOKUP(B68,T_PERFILES[[Nombre y apellidos]:[Perfil]],2,FALSE),"Seleccione técnico")</f>
        <v>Seleccione técnico</v>
      </c>
      <c r="D68" s="40"/>
      <c r="E68" s="43"/>
      <c r="F68" s="38"/>
      <c r="G68" s="39"/>
      <c r="H68" s="96" t="e">
        <f>VLOOKUP(Tabla7[[#This Row],[Nombre Certificado]],T_CERTIFICACIONES,2,0)</f>
        <v>#N/A</v>
      </c>
      <c r="I68" s="96" t="e">
        <f>VLOOKUP(Tabla7[[#This Row],[Nombre Certificado]],T_CERTIFICACIONES,3,0)</f>
        <v>#N/A</v>
      </c>
      <c r="J68" s="43"/>
    </row>
    <row r="69" spans="1:10" ht="30" customHeight="1">
      <c r="A69" s="86" t="str">
        <f>VLOOKUP(B69,CHOOSE({2,1},T_PERFILES[Miembro],T_PERFILES[Nombre y apellidos]),2,FALSE)</f>
        <v>M1</v>
      </c>
      <c r="C69" s="93" t="str">
        <f>_xlfn.IFNA(VLOOKUP(B69,T_PERFILES[[Nombre y apellidos]:[Perfil]],2,FALSE),"Seleccione técnico")</f>
        <v>Seleccione técnico</v>
      </c>
      <c r="D69" s="40"/>
      <c r="E69" s="42"/>
      <c r="F69" s="38"/>
      <c r="G69" s="38"/>
      <c r="H69" s="96" t="e">
        <f>VLOOKUP(Tabla7[[#This Row],[Nombre Certificado]],T_CERTIFICACIONES,2,0)</f>
        <v>#N/A</v>
      </c>
      <c r="I69" s="96" t="e">
        <f>VLOOKUP(Tabla7[[#This Row],[Nombre Certificado]],T_CERTIFICACIONES,3,0)</f>
        <v>#N/A</v>
      </c>
    </row>
    <row r="70" spans="1:10" ht="30" customHeight="1">
      <c r="A70" s="86" t="str">
        <f>VLOOKUP(B70,CHOOSE({2,1},T_PERFILES[Miembro],T_PERFILES[Nombre y apellidos]),2,FALSE)</f>
        <v>M1</v>
      </c>
      <c r="C70" s="93" t="str">
        <f>_xlfn.IFNA(VLOOKUP(B70,T_PERFILES[[Nombre y apellidos]:[Perfil]],2,FALSE),"Seleccione técnico")</f>
        <v>Seleccione técnico</v>
      </c>
      <c r="D70" s="40"/>
      <c r="E70" s="42"/>
      <c r="F70" s="38"/>
      <c r="G70" s="38"/>
      <c r="H70" s="96" t="e">
        <f>VLOOKUP(Tabla7[[#This Row],[Nombre Certificado]],T_CERTIFICACIONES,2,0)</f>
        <v>#N/A</v>
      </c>
      <c r="I70" s="96" t="e">
        <f>VLOOKUP(Tabla7[[#This Row],[Nombre Certificado]],T_CERTIFICACIONES,3,0)</f>
        <v>#N/A</v>
      </c>
    </row>
    <row r="71" spans="1:10" ht="30" customHeight="1">
      <c r="A71" s="86" t="str">
        <f>VLOOKUP(B71,CHOOSE({2,1},T_PERFILES[Miembro],T_PERFILES[Nombre y apellidos]),2,FALSE)</f>
        <v>M1</v>
      </c>
      <c r="C71" s="93" t="str">
        <f>_xlfn.IFNA(VLOOKUP(B71,T_PERFILES[[Nombre y apellidos]:[Perfil]],2,FALSE),"Seleccione técnico")</f>
        <v>Seleccione técnico</v>
      </c>
      <c r="D71" s="40"/>
      <c r="E71" s="42"/>
      <c r="F71" s="38"/>
      <c r="G71" s="38"/>
      <c r="H71" s="96" t="e">
        <f>VLOOKUP(Tabla7[[#This Row],[Nombre Certificado]],T_CERTIFICACIONES,2,0)</f>
        <v>#N/A</v>
      </c>
      <c r="I71" s="96" t="e">
        <f>VLOOKUP(Tabla7[[#This Row],[Nombre Certificado]],T_CERTIFICACIONES,3,0)</f>
        <v>#N/A</v>
      </c>
    </row>
    <row r="72" spans="1:10" ht="30" customHeight="1">
      <c r="A72" s="86" t="str">
        <f>VLOOKUP(B72,CHOOSE({2,1},T_PERFILES[Miembro],T_PERFILES[Nombre y apellidos]),2,FALSE)</f>
        <v>M1</v>
      </c>
      <c r="C72" s="93" t="str">
        <f>_xlfn.IFNA(VLOOKUP(B72,T_PERFILES[[Nombre y apellidos]:[Perfil]],2,FALSE),"Seleccione técnico")</f>
        <v>Seleccione técnico</v>
      </c>
      <c r="D72" s="40"/>
      <c r="E72" s="42"/>
      <c r="F72" s="38"/>
      <c r="G72" s="38"/>
      <c r="H72" s="96" t="e">
        <f>VLOOKUP(Tabla7[[#This Row],[Nombre Certificado]],T_CERTIFICACIONES,2,0)</f>
        <v>#N/A</v>
      </c>
      <c r="I72" s="96" t="e">
        <f>VLOOKUP(Tabla7[[#This Row],[Nombre Certificado]],T_CERTIFICACIONES,3,0)</f>
        <v>#N/A</v>
      </c>
    </row>
    <row r="73" spans="1:10" ht="30" customHeight="1">
      <c r="A73" s="86" t="str">
        <f>VLOOKUP(B73,CHOOSE({2,1},T_PERFILES[Miembro],T_PERFILES[Nombre y apellidos]),2,FALSE)</f>
        <v>M1</v>
      </c>
      <c r="C73" s="93" t="str">
        <f>_xlfn.IFNA(VLOOKUP(B73,T_PERFILES[[Nombre y apellidos]:[Perfil]],2,FALSE),"Seleccione técnico")</f>
        <v>Seleccione técnico</v>
      </c>
      <c r="D73" s="40"/>
      <c r="E73" s="42"/>
      <c r="F73" s="38"/>
      <c r="G73" s="38"/>
      <c r="H73" s="96" t="e">
        <f>VLOOKUP(Tabla7[[#This Row],[Nombre Certificado]],T_CERTIFICACIONES,2,0)</f>
        <v>#N/A</v>
      </c>
      <c r="I73" s="96" t="e">
        <f>VLOOKUP(Tabla7[[#This Row],[Nombre Certificado]],T_CERTIFICACIONES,3,0)</f>
        <v>#N/A</v>
      </c>
    </row>
    <row r="74" spans="1:10" ht="30" customHeight="1">
      <c r="A74" s="86" t="str">
        <f>VLOOKUP(B74,CHOOSE({2,1},T_PERFILES[Miembro],T_PERFILES[Nombre y apellidos]),2,FALSE)</f>
        <v>M1</v>
      </c>
      <c r="C74" s="93" t="str">
        <f>_xlfn.IFNA(VLOOKUP(B74,T_PERFILES[[Nombre y apellidos]:[Perfil]],2,FALSE),"Seleccione técnico")</f>
        <v>Seleccione técnico</v>
      </c>
      <c r="D74" s="40"/>
      <c r="E74" s="42"/>
      <c r="F74" s="38"/>
      <c r="G74" s="38"/>
      <c r="H74" s="96" t="e">
        <f>VLOOKUP(Tabla7[[#This Row],[Nombre Certificado]],T_CERTIFICACIONES,2,0)</f>
        <v>#N/A</v>
      </c>
      <c r="I74" s="96" t="e">
        <f>VLOOKUP(Tabla7[[#This Row],[Nombre Certificado]],T_CERTIFICACIONES,3,0)</f>
        <v>#N/A</v>
      </c>
      <c r="J74" s="43"/>
    </row>
    <row r="75" spans="1:10" ht="30" customHeight="1">
      <c r="A75" s="86" t="str">
        <f>VLOOKUP(B75,CHOOSE({2,1},T_PERFILES[Miembro],T_PERFILES[Nombre y apellidos]),2,FALSE)</f>
        <v>M1</v>
      </c>
      <c r="C75" s="93" t="str">
        <f>_xlfn.IFNA(VLOOKUP(B75,T_PERFILES[[Nombre y apellidos]:[Perfil]],2,FALSE),"Seleccione técnico")</f>
        <v>Seleccione técnico</v>
      </c>
      <c r="D75" s="40"/>
      <c r="E75" s="42"/>
      <c r="F75" s="38"/>
      <c r="G75" s="38"/>
      <c r="H75" s="96" t="e">
        <f>VLOOKUP(Tabla7[[#This Row],[Nombre Certificado]],T_CERTIFICACIONES,2,0)</f>
        <v>#N/A</v>
      </c>
      <c r="I75" s="96" t="e">
        <f>VLOOKUP(Tabla7[[#This Row],[Nombre Certificado]],T_CERTIFICACIONES,3,0)</f>
        <v>#N/A</v>
      </c>
    </row>
    <row r="76" spans="1:10" ht="30" customHeight="1">
      <c r="A76" s="86" t="str">
        <f>VLOOKUP(B76,CHOOSE({2,1},T_PERFILES[Miembro],T_PERFILES[Nombre y apellidos]),2,FALSE)</f>
        <v>M1</v>
      </c>
      <c r="C76" s="93" t="str">
        <f>_xlfn.IFNA(VLOOKUP(B76,T_PERFILES[[Nombre y apellidos]:[Perfil]],2,FALSE),"Seleccione técnico")</f>
        <v>Seleccione técnico</v>
      </c>
      <c r="D76" s="40"/>
      <c r="E76" s="42"/>
      <c r="F76" s="38"/>
      <c r="G76" s="39"/>
      <c r="H76" s="96" t="e">
        <f>VLOOKUP(Tabla7[[#This Row],[Nombre Certificado]],T_CERTIFICACIONES,2,0)</f>
        <v>#N/A</v>
      </c>
      <c r="I76" s="96" t="e">
        <f>VLOOKUP(Tabla7[[#This Row],[Nombre Certificado]],T_CERTIFICACIONES,3,0)</f>
        <v>#N/A</v>
      </c>
    </row>
    <row r="77" spans="1:10" ht="30" customHeight="1">
      <c r="A77" s="86" t="str">
        <f>VLOOKUP(B77,CHOOSE({2,1},T_PERFILES[Miembro],T_PERFILES[Nombre y apellidos]),2,FALSE)</f>
        <v>M1</v>
      </c>
      <c r="C77" s="93" t="str">
        <f>_xlfn.IFNA(VLOOKUP(B77,T_PERFILES[[Nombre y apellidos]:[Perfil]],2,FALSE),"Seleccione técnico")</f>
        <v>Seleccione técnico</v>
      </c>
      <c r="D77" s="40"/>
      <c r="E77" s="42"/>
      <c r="F77" s="38"/>
      <c r="G77" s="38"/>
      <c r="H77" s="96" t="e">
        <f>VLOOKUP(Tabla7[[#This Row],[Nombre Certificado]],T_CERTIFICACIONES,2,0)</f>
        <v>#N/A</v>
      </c>
      <c r="I77" s="96" t="e">
        <f>VLOOKUP(Tabla7[[#This Row],[Nombre Certificado]],T_CERTIFICACIONES,3,0)</f>
        <v>#N/A</v>
      </c>
    </row>
    <row r="78" spans="1:10" ht="30" customHeight="1">
      <c r="A78" s="86" t="str">
        <f>VLOOKUP(B78,CHOOSE({2,1},T_PERFILES[Miembro],T_PERFILES[Nombre y apellidos]),2,FALSE)</f>
        <v>M1</v>
      </c>
      <c r="C78" s="93" t="str">
        <f>_xlfn.IFNA(VLOOKUP(B78,T_PERFILES[[Nombre y apellidos]:[Perfil]],2,FALSE),"Seleccione técnico")</f>
        <v>Seleccione técnico</v>
      </c>
      <c r="D78" s="40"/>
      <c r="E78" s="42"/>
      <c r="F78" s="38"/>
      <c r="G78" s="39"/>
      <c r="H78" s="96" t="e">
        <f>VLOOKUP(Tabla7[[#This Row],[Nombre Certificado]],T_CERTIFICACIONES,2,0)</f>
        <v>#N/A</v>
      </c>
      <c r="I78" s="96" t="e">
        <f>VLOOKUP(Tabla7[[#This Row],[Nombre Certificado]],T_CERTIFICACIONES,3,0)</f>
        <v>#N/A</v>
      </c>
    </row>
    <row r="79" spans="1:10" ht="30" customHeight="1">
      <c r="A79" s="86" t="str">
        <f>VLOOKUP(B79,CHOOSE({2,1},T_PERFILES[Miembro],T_PERFILES[Nombre y apellidos]),2,FALSE)</f>
        <v>M1</v>
      </c>
      <c r="C79" s="93" t="str">
        <f>_xlfn.IFNA(VLOOKUP(B79,T_PERFILES[[Nombre y apellidos]:[Perfil]],2,FALSE),"Seleccione técnico")</f>
        <v>Seleccione técnico</v>
      </c>
      <c r="D79" s="40"/>
      <c r="E79" s="42"/>
      <c r="F79" s="38"/>
      <c r="G79" s="38"/>
      <c r="H79" s="96" t="e">
        <f>VLOOKUP(Tabla7[[#This Row],[Nombre Certificado]],T_CERTIFICACIONES,2,0)</f>
        <v>#N/A</v>
      </c>
      <c r="I79" s="96" t="e">
        <f>VLOOKUP(Tabla7[[#This Row],[Nombre Certificado]],T_CERTIFICACIONES,3,0)</f>
        <v>#N/A</v>
      </c>
    </row>
    <row r="80" spans="1:10" ht="30" customHeight="1">
      <c r="A80" s="86" t="str">
        <f>VLOOKUP(B80,CHOOSE({2,1},T_PERFILES[Miembro],T_PERFILES[Nombre y apellidos]),2,FALSE)</f>
        <v>M1</v>
      </c>
      <c r="C80" s="93" t="str">
        <f>_xlfn.IFNA(VLOOKUP(B80,T_PERFILES[[Nombre y apellidos]:[Perfil]],2,FALSE),"Seleccione técnico")</f>
        <v>Seleccione técnico</v>
      </c>
      <c r="D80" s="40"/>
      <c r="E80" s="43"/>
      <c r="F80" s="38"/>
      <c r="G80" s="38"/>
      <c r="H80" s="96" t="e">
        <f>VLOOKUP(Tabla7[[#This Row],[Nombre Certificado]],T_CERTIFICACIONES,2,0)</f>
        <v>#N/A</v>
      </c>
      <c r="I80" s="96" t="e">
        <f>VLOOKUP(Tabla7[[#This Row],[Nombre Certificado]],T_CERTIFICACIONES,3,0)</f>
        <v>#N/A</v>
      </c>
      <c r="J80" s="43"/>
    </row>
    <row r="81" spans="1:10" ht="30" customHeight="1">
      <c r="A81" s="86" t="str">
        <f>VLOOKUP(B81,CHOOSE({2,1},T_PERFILES[Miembro],T_PERFILES[Nombre y apellidos]),2,FALSE)</f>
        <v>M1</v>
      </c>
      <c r="C81" s="93" t="str">
        <f>_xlfn.IFNA(VLOOKUP(B81,T_PERFILES[[Nombre y apellidos]:[Perfil]],2,FALSE),"Seleccione técnico")</f>
        <v>Seleccione técnico</v>
      </c>
      <c r="D81" s="40"/>
      <c r="E81" s="42"/>
      <c r="F81" s="38"/>
      <c r="G81" s="38"/>
      <c r="H81" s="96" t="e">
        <f>VLOOKUP(Tabla7[[#This Row],[Nombre Certificado]],T_CERTIFICACIONES,2,0)</f>
        <v>#N/A</v>
      </c>
      <c r="I81" s="96" t="e">
        <f>VLOOKUP(Tabla7[[#This Row],[Nombre Certificado]],T_CERTIFICACIONES,3,0)</f>
        <v>#N/A</v>
      </c>
    </row>
    <row r="82" spans="1:10" ht="30" customHeight="1">
      <c r="A82" s="86" t="str">
        <f>VLOOKUP(B82,CHOOSE({2,1},T_PERFILES[Miembro],T_PERFILES[Nombre y apellidos]),2,FALSE)</f>
        <v>M1</v>
      </c>
      <c r="C82" s="93" t="str">
        <f>_xlfn.IFNA(VLOOKUP(B82,T_PERFILES[[Nombre y apellidos]:[Perfil]],2,FALSE),"Seleccione técnico")</f>
        <v>Seleccione técnico</v>
      </c>
      <c r="D82" s="40"/>
      <c r="E82" s="42"/>
      <c r="F82" s="38"/>
      <c r="G82" s="39"/>
      <c r="H82" s="96" t="e">
        <f>VLOOKUP(Tabla7[[#This Row],[Nombre Certificado]],T_CERTIFICACIONES,2,0)</f>
        <v>#N/A</v>
      </c>
      <c r="I82" s="96" t="e">
        <f>VLOOKUP(Tabla7[[#This Row],[Nombre Certificado]],T_CERTIFICACIONES,3,0)</f>
        <v>#N/A</v>
      </c>
    </row>
    <row r="83" spans="1:10" ht="30" customHeight="1">
      <c r="A83" s="86" t="str">
        <f>VLOOKUP(B83,CHOOSE({2,1},T_PERFILES[Miembro],T_PERFILES[Nombre y apellidos]),2,FALSE)</f>
        <v>M1</v>
      </c>
      <c r="C83" s="93" t="str">
        <f>_xlfn.IFNA(VLOOKUP(B83,T_PERFILES[[Nombre y apellidos]:[Perfil]],2,FALSE),"Seleccione técnico")</f>
        <v>Seleccione técnico</v>
      </c>
      <c r="D83" s="40"/>
      <c r="E83" s="42"/>
      <c r="F83" s="38"/>
      <c r="G83" s="39"/>
      <c r="H83" s="96" t="e">
        <f>VLOOKUP(Tabla7[[#This Row],[Nombre Certificado]],T_CERTIFICACIONES,2,0)</f>
        <v>#N/A</v>
      </c>
      <c r="I83" s="96" t="e">
        <f>VLOOKUP(Tabla7[[#This Row],[Nombre Certificado]],T_CERTIFICACIONES,3,0)</f>
        <v>#N/A</v>
      </c>
    </row>
    <row r="84" spans="1:10" ht="30" customHeight="1">
      <c r="A84" s="86" t="str">
        <f>VLOOKUP(B84,CHOOSE({2,1},T_PERFILES[Miembro],T_PERFILES[Nombre y apellidos]),2,FALSE)</f>
        <v>M1</v>
      </c>
      <c r="C84" s="93" t="str">
        <f>_xlfn.IFNA(VLOOKUP(B84,T_PERFILES[[Nombre y apellidos]:[Perfil]],2,FALSE),"Seleccione técnico")</f>
        <v>Seleccione técnico</v>
      </c>
      <c r="D84" s="40"/>
      <c r="E84" s="42"/>
      <c r="F84" s="38"/>
      <c r="G84" s="39"/>
      <c r="H84" s="96" t="e">
        <f>VLOOKUP(Tabla7[[#This Row],[Nombre Certificado]],T_CERTIFICACIONES,2,0)</f>
        <v>#N/A</v>
      </c>
      <c r="I84" s="96" t="e">
        <f>VLOOKUP(Tabla7[[#This Row],[Nombre Certificado]],T_CERTIFICACIONES,3,0)</f>
        <v>#N/A</v>
      </c>
    </row>
    <row r="85" spans="1:10" ht="30" customHeight="1">
      <c r="A85" s="86" t="str">
        <f>VLOOKUP(B85,CHOOSE({2,1},T_PERFILES[Miembro],T_PERFILES[Nombre y apellidos]),2,FALSE)</f>
        <v>M1</v>
      </c>
      <c r="B85" s="36"/>
      <c r="C85" s="93" t="str">
        <f>_xlfn.IFNA(VLOOKUP(B85,T_PERFILES[[Nombre y apellidos]:[Perfil]],2,FALSE),"Seleccione técnico")</f>
        <v>Seleccione técnico</v>
      </c>
      <c r="D85" s="40"/>
      <c r="E85" s="43"/>
      <c r="F85" s="44"/>
      <c r="G85" s="44"/>
      <c r="H85" s="96" t="e">
        <f>VLOOKUP(Tabla7[[#This Row],[Nombre Certificado]],T_CERTIFICACIONES,2,0)</f>
        <v>#N/A</v>
      </c>
      <c r="I85" s="96" t="e">
        <f>VLOOKUP(Tabla7[[#This Row],[Nombre Certificado]],T_CERTIFICACIONES,3,0)</f>
        <v>#N/A</v>
      </c>
      <c r="J85" s="43"/>
    </row>
    <row r="86" spans="1:10" ht="30" customHeight="1">
      <c r="A86" s="86" t="str">
        <f>VLOOKUP(B86,CHOOSE({2,1},T_PERFILES[Miembro],T_PERFILES[Nombre y apellidos]),2,FALSE)</f>
        <v>M1</v>
      </c>
      <c r="B86" s="36"/>
      <c r="C86" s="93" t="str">
        <f>_xlfn.IFNA(VLOOKUP(B86,T_PERFILES[[Nombre y apellidos]:[Perfil]],2,FALSE),"Seleccione técnico")</f>
        <v>Seleccione técnico</v>
      </c>
      <c r="D86" s="40"/>
      <c r="E86" s="43"/>
      <c r="F86" s="44"/>
      <c r="G86" s="44"/>
      <c r="H86" s="96" t="e">
        <f>VLOOKUP(Tabla7[[#This Row],[Nombre Certificado]],T_CERTIFICACIONES,2,0)</f>
        <v>#N/A</v>
      </c>
      <c r="I86" s="96" t="e">
        <f>VLOOKUP(Tabla7[[#This Row],[Nombre Certificado]],T_CERTIFICACIONES,3,0)</f>
        <v>#N/A</v>
      </c>
      <c r="J86" s="43"/>
    </row>
    <row r="87" spans="1:10" ht="30" customHeight="1">
      <c r="A87" s="86" t="str">
        <f>VLOOKUP(B87,CHOOSE({2,1},T_PERFILES[Miembro],T_PERFILES[Nombre y apellidos]),2,FALSE)</f>
        <v>M1</v>
      </c>
      <c r="B87" s="36"/>
      <c r="C87" s="93" t="str">
        <f>_xlfn.IFNA(VLOOKUP(B87,T_PERFILES[[Nombre y apellidos]:[Perfil]],2,FALSE),"Seleccione técnico")</f>
        <v>Seleccione técnico</v>
      </c>
      <c r="D87" s="40"/>
      <c r="E87" s="43"/>
      <c r="F87" s="44"/>
      <c r="G87" s="39"/>
      <c r="H87" s="96" t="e">
        <f>VLOOKUP(Tabla7[[#This Row],[Nombre Certificado]],T_CERTIFICACIONES,2,0)</f>
        <v>#N/A</v>
      </c>
      <c r="I87" s="96" t="e">
        <f>VLOOKUP(Tabla7[[#This Row],[Nombre Certificado]],T_CERTIFICACIONES,3,0)</f>
        <v>#N/A</v>
      </c>
      <c r="J87" s="43"/>
    </row>
    <row r="88" spans="1:10" ht="30" customHeight="1">
      <c r="A88" s="86" t="str">
        <f>VLOOKUP(B88,CHOOSE({2,1},T_PERFILES[Miembro],T_PERFILES[Nombre y apellidos]),2,FALSE)</f>
        <v>M1</v>
      </c>
      <c r="B88" s="36"/>
      <c r="C88" s="93" t="str">
        <f>_xlfn.IFNA(VLOOKUP(B88,T_PERFILES[[Nombre y apellidos]:[Perfil]],2,FALSE),"Seleccione técnico")</f>
        <v>Seleccione técnico</v>
      </c>
      <c r="D88" s="40"/>
      <c r="E88" s="43"/>
      <c r="F88" s="44"/>
      <c r="G88" s="39"/>
      <c r="H88" s="96" t="e">
        <f>VLOOKUP(Tabla7[[#This Row],[Nombre Certificado]],T_CERTIFICACIONES,2,0)</f>
        <v>#N/A</v>
      </c>
      <c r="I88" s="96" t="e">
        <f>VLOOKUP(Tabla7[[#This Row],[Nombre Certificado]],T_CERTIFICACIONES,3,0)</f>
        <v>#N/A</v>
      </c>
      <c r="J88" s="43"/>
    </row>
    <row r="89" spans="1:10" ht="30" customHeight="1">
      <c r="A89" s="86" t="str">
        <f>VLOOKUP(B89,CHOOSE({2,1},T_PERFILES[Miembro],T_PERFILES[Nombre y apellidos]),2,FALSE)</f>
        <v>M1</v>
      </c>
      <c r="B89" s="36"/>
      <c r="C89" s="93" t="str">
        <f>_xlfn.IFNA(VLOOKUP(B89,T_PERFILES[[Nombre y apellidos]:[Perfil]],2,FALSE),"Seleccione técnico")</f>
        <v>Seleccione técnico</v>
      </c>
      <c r="D89" s="40"/>
      <c r="E89" s="43"/>
      <c r="F89" s="46"/>
      <c r="G89" s="44"/>
      <c r="H89" s="96" t="e">
        <f>VLOOKUP(Tabla7[[#This Row],[Nombre Certificado]],T_CERTIFICACIONES,2,0)</f>
        <v>#N/A</v>
      </c>
      <c r="I89" s="96" t="e">
        <f>VLOOKUP(Tabla7[[#This Row],[Nombre Certificado]],T_CERTIFICACIONES,3,0)</f>
        <v>#N/A</v>
      </c>
      <c r="J89" s="43"/>
    </row>
    <row r="90" spans="1:10" ht="30" customHeight="1">
      <c r="A90" s="86" t="str">
        <f>VLOOKUP(B90,CHOOSE({2,1},T_PERFILES[Miembro],T_PERFILES[Nombre y apellidos]),2,FALSE)</f>
        <v>M1</v>
      </c>
      <c r="B90" s="36"/>
      <c r="C90" s="93" t="str">
        <f>_xlfn.IFNA(VLOOKUP(B90,T_PERFILES[[Nombre y apellidos]:[Perfil]],2,FALSE),"Seleccione técnico")</f>
        <v>Seleccione técnico</v>
      </c>
      <c r="D90" s="40"/>
      <c r="E90" s="43"/>
      <c r="F90" s="46"/>
      <c r="G90" s="39"/>
      <c r="H90" s="96" t="e">
        <f>VLOOKUP(Tabla7[[#This Row],[Nombre Certificado]],T_CERTIFICACIONES,2,0)</f>
        <v>#N/A</v>
      </c>
      <c r="I90" s="96" t="e">
        <f>VLOOKUP(Tabla7[[#This Row],[Nombre Certificado]],T_CERTIFICACIONES,3,0)</f>
        <v>#N/A</v>
      </c>
      <c r="J90" s="43"/>
    </row>
    <row r="91" spans="1:10" ht="30" customHeight="1">
      <c r="A91" s="86" t="str">
        <f>VLOOKUP(B91,CHOOSE({2,1},T_PERFILES[Miembro],T_PERFILES[Nombre y apellidos]),2,FALSE)</f>
        <v>M1</v>
      </c>
      <c r="B91" s="36"/>
      <c r="C91" s="93" t="str">
        <f>_xlfn.IFNA(VLOOKUP(B91,T_PERFILES[[Nombre y apellidos]:[Perfil]],2,FALSE),"Seleccione técnico")</f>
        <v>Seleccione técnico</v>
      </c>
      <c r="D91" s="40"/>
      <c r="E91" s="36"/>
      <c r="F91" s="38"/>
      <c r="G91" s="38"/>
      <c r="H91" s="96" t="e">
        <f>VLOOKUP(Tabla7[[#This Row],[Nombre Certificado]],T_CERTIFICACIONES,2,0)</f>
        <v>#N/A</v>
      </c>
      <c r="I91" s="96" t="e">
        <f>VLOOKUP(Tabla7[[#This Row],[Nombre Certificado]],T_CERTIFICACIONES,3,0)</f>
        <v>#N/A</v>
      </c>
      <c r="J91" s="43"/>
    </row>
    <row r="92" spans="1:10" ht="30" customHeight="1">
      <c r="A92" s="86" t="str">
        <f>VLOOKUP(B92,CHOOSE({2,1},T_PERFILES[Miembro],T_PERFILES[Nombre y apellidos]),2,FALSE)</f>
        <v>M1</v>
      </c>
      <c r="B92" s="36"/>
      <c r="C92" s="93" t="str">
        <f>_xlfn.IFNA(VLOOKUP(B92,T_PERFILES[[Nombre y apellidos]:[Perfil]],2,FALSE),"Seleccione técnico")</f>
        <v>Seleccione técnico</v>
      </c>
      <c r="D92" s="40"/>
      <c r="E92" s="43"/>
      <c r="F92" s="38"/>
      <c r="G92" s="39"/>
      <c r="H92" s="96" t="e">
        <f>VLOOKUP(Tabla7[[#This Row],[Nombre Certificado]],T_CERTIFICACIONES,2,0)</f>
        <v>#N/A</v>
      </c>
      <c r="I92" s="96" t="e">
        <f>VLOOKUP(Tabla7[[#This Row],[Nombre Certificado]],T_CERTIFICACIONES,3,0)</f>
        <v>#N/A</v>
      </c>
      <c r="J92" s="43"/>
    </row>
    <row r="93" spans="1:10" ht="30" customHeight="1">
      <c r="A93" s="86" t="str">
        <f>VLOOKUP(B93,CHOOSE({2,1},T_PERFILES[Miembro],T_PERFILES[Nombre y apellidos]),2,FALSE)</f>
        <v>M1</v>
      </c>
      <c r="B93" s="36"/>
      <c r="C93" s="93" t="str">
        <f>_xlfn.IFNA(VLOOKUP(B93,T_PERFILES[[Nombre y apellidos]:[Perfil]],2,FALSE),"Seleccione técnico")</f>
        <v>Seleccione técnico</v>
      </c>
      <c r="D93" s="40"/>
      <c r="E93" s="42"/>
      <c r="F93" s="38"/>
      <c r="G93" s="38"/>
      <c r="H93" s="96" t="e">
        <f>VLOOKUP(Tabla7[[#This Row],[Nombre Certificado]],T_CERTIFICACIONES,2,0)</f>
        <v>#N/A</v>
      </c>
      <c r="I93" s="96" t="e">
        <f>VLOOKUP(Tabla7[[#This Row],[Nombre Certificado]],T_CERTIFICACIONES,3,0)</f>
        <v>#N/A</v>
      </c>
      <c r="J93" s="43"/>
    </row>
    <row r="94" spans="1:10" ht="30" customHeight="1">
      <c r="A94" s="86" t="str">
        <f>VLOOKUP(B94,CHOOSE({2,1},T_PERFILES[Miembro],T_PERFILES[Nombre y apellidos]),2,FALSE)</f>
        <v>M1</v>
      </c>
      <c r="B94" s="36"/>
      <c r="C94" s="93" t="str">
        <f>_xlfn.IFNA(VLOOKUP(B94,T_PERFILES[[Nombre y apellidos]:[Perfil]],2,FALSE),"Seleccione técnico")</f>
        <v>Seleccione técnico</v>
      </c>
      <c r="D94" s="40"/>
      <c r="E94" s="42"/>
      <c r="F94" s="38"/>
      <c r="G94" s="38"/>
      <c r="H94" s="96" t="e">
        <f>VLOOKUP(Tabla7[[#This Row],[Nombre Certificado]],T_CERTIFICACIONES,2,0)</f>
        <v>#N/A</v>
      </c>
      <c r="I94" s="96" t="e">
        <f>VLOOKUP(Tabla7[[#This Row],[Nombre Certificado]],T_CERTIFICACIONES,3,0)</f>
        <v>#N/A</v>
      </c>
      <c r="J94" s="43"/>
    </row>
    <row r="95" spans="1:10" ht="30" customHeight="1">
      <c r="A95" s="86" t="str">
        <f>VLOOKUP(B95,CHOOSE({2,1},T_PERFILES[Miembro],T_PERFILES[Nombre y apellidos]),2,FALSE)</f>
        <v>M1</v>
      </c>
      <c r="B95" s="36"/>
      <c r="C95" s="93" t="str">
        <f>_xlfn.IFNA(VLOOKUP(B95,T_PERFILES[[Nombre y apellidos]:[Perfil]],2,FALSE),"Seleccione técnico")</f>
        <v>Seleccione técnico</v>
      </c>
      <c r="D95" s="40"/>
      <c r="F95" s="38"/>
      <c r="G95" s="39"/>
      <c r="H95" s="96" t="e">
        <f>VLOOKUP(Tabla7[[#This Row],[Nombre Certificado]],T_CERTIFICACIONES,2,0)</f>
        <v>#N/A</v>
      </c>
      <c r="I95" s="96" t="e">
        <f>VLOOKUP(Tabla7[[#This Row],[Nombre Certificado]],T_CERTIFICACIONES,3,0)</f>
        <v>#N/A</v>
      </c>
      <c r="J95" s="43"/>
    </row>
    <row r="96" spans="1:10" ht="30" customHeight="1">
      <c r="A96" s="86" t="str">
        <f>VLOOKUP(B96,CHOOSE({2,1},T_PERFILES[Miembro],T_PERFILES[Nombre y apellidos]),2,FALSE)</f>
        <v>M1</v>
      </c>
      <c r="B96" s="36"/>
      <c r="C96" s="93" t="str">
        <f>_xlfn.IFNA(VLOOKUP(B96,T_PERFILES[[Nombre y apellidos]:[Perfil]],2,FALSE),"Seleccione técnico")</f>
        <v>Seleccione técnico</v>
      </c>
      <c r="D96" s="40"/>
      <c r="F96" s="38"/>
      <c r="G96" s="38"/>
      <c r="H96" s="96" t="e">
        <f>VLOOKUP(Tabla7[[#This Row],[Nombre Certificado]],T_CERTIFICACIONES,2,0)</f>
        <v>#N/A</v>
      </c>
      <c r="I96" s="96" t="e">
        <f>VLOOKUP(Tabla7[[#This Row],[Nombre Certificado]],T_CERTIFICACIONES,3,0)</f>
        <v>#N/A</v>
      </c>
      <c r="J96" s="43"/>
    </row>
    <row r="97" spans="1:10" ht="30" customHeight="1">
      <c r="A97" s="86" t="str">
        <f>VLOOKUP(B97,CHOOSE({2,1},T_PERFILES[Miembro],T_PERFILES[Nombre y apellidos]),2,FALSE)</f>
        <v>M1</v>
      </c>
      <c r="B97" s="36"/>
      <c r="C97" s="93" t="str">
        <f>_xlfn.IFNA(VLOOKUP(B97,T_PERFILES[[Nombre y apellidos]:[Perfil]],2,FALSE),"Seleccione técnico")</f>
        <v>Seleccione técnico</v>
      </c>
      <c r="D97" s="40"/>
      <c r="F97" s="38"/>
      <c r="G97" s="39"/>
      <c r="H97" s="96" t="e">
        <f>VLOOKUP(Tabla7[[#This Row],[Nombre Certificado]],T_CERTIFICACIONES,2,0)</f>
        <v>#N/A</v>
      </c>
      <c r="I97" s="96" t="e">
        <f>VLOOKUP(Tabla7[[#This Row],[Nombre Certificado]],T_CERTIFICACIONES,3,0)</f>
        <v>#N/A</v>
      </c>
      <c r="J97" s="37"/>
    </row>
    <row r="98" spans="1:10" ht="30" customHeight="1">
      <c r="A98" s="86" t="str">
        <f>VLOOKUP(B98,CHOOSE({2,1},T_PERFILES[Miembro],T_PERFILES[Nombre y apellidos]),2,FALSE)</f>
        <v>M1</v>
      </c>
      <c r="B98" s="36"/>
      <c r="C98" s="93" t="str">
        <f>_xlfn.IFNA(VLOOKUP(B98,T_PERFILES[[Nombre y apellidos]:[Perfil]],2,FALSE),"Seleccione técnico")</f>
        <v>Seleccione técnico</v>
      </c>
      <c r="D98" s="40"/>
      <c r="F98" s="38"/>
      <c r="G98" s="39"/>
      <c r="H98" s="96" t="e">
        <f>VLOOKUP(Tabla7[[#This Row],[Nombre Certificado]],T_CERTIFICACIONES,2,0)</f>
        <v>#N/A</v>
      </c>
      <c r="I98" s="96" t="e">
        <f>VLOOKUP(Tabla7[[#This Row],[Nombre Certificado]],T_CERTIFICACIONES,3,0)</f>
        <v>#N/A</v>
      </c>
      <c r="J98" s="37"/>
    </row>
    <row r="99" spans="1:10" ht="30" customHeight="1">
      <c r="A99" s="86" t="str">
        <f>VLOOKUP(B99,CHOOSE({2,1},T_PERFILES[Miembro],T_PERFILES[Nombre y apellidos]),2,FALSE)</f>
        <v>M1</v>
      </c>
      <c r="B99" s="36"/>
      <c r="C99" s="93" t="str">
        <f>_xlfn.IFNA(VLOOKUP(B99,T_PERFILES[[Nombre y apellidos]:[Perfil]],2,FALSE),"Seleccione técnico")</f>
        <v>Seleccione técnico</v>
      </c>
      <c r="D99" s="40"/>
      <c r="F99" s="38"/>
      <c r="G99" s="39"/>
      <c r="H99" s="96" t="e">
        <f>VLOOKUP(Tabla7[[#This Row],[Nombre Certificado]],T_CERTIFICACIONES,2,0)</f>
        <v>#N/A</v>
      </c>
      <c r="I99" s="96" t="e">
        <f>VLOOKUP(Tabla7[[#This Row],[Nombre Certificado]],T_CERTIFICACIONES,3,0)</f>
        <v>#N/A</v>
      </c>
      <c r="J99" s="37"/>
    </row>
    <row r="100" spans="1:10" ht="30" customHeight="1">
      <c r="A100" s="86" t="str">
        <f>VLOOKUP(B100,CHOOSE({2,1},T_PERFILES[Miembro],T_PERFILES[Nombre y apellidos]),2,FALSE)</f>
        <v>M1</v>
      </c>
      <c r="B100" s="36"/>
      <c r="C100" s="93" t="str">
        <f>_xlfn.IFNA(VLOOKUP(B100,T_PERFILES[[Nombre y apellidos]:[Perfil]],2,FALSE),"Seleccione técnico")</f>
        <v>Seleccione técnico</v>
      </c>
      <c r="D100" s="40"/>
      <c r="E100" s="42"/>
      <c r="F100" s="38"/>
      <c r="G100" s="38"/>
      <c r="H100" s="96" t="e">
        <f>VLOOKUP(Tabla7[[#This Row],[Nombre Certificado]],T_CERTIFICACIONES,2,0)</f>
        <v>#N/A</v>
      </c>
      <c r="I100" s="96" t="e">
        <f>VLOOKUP(Tabla7[[#This Row],[Nombre Certificado]],T_CERTIFICACIONES,3,0)</f>
        <v>#N/A</v>
      </c>
    </row>
    <row r="101" spans="1:10" ht="30" customHeight="1">
      <c r="A101" s="86" t="str">
        <f>VLOOKUP(B101,CHOOSE({2,1},T_PERFILES[Miembro],T_PERFILES[Nombre y apellidos]),2,FALSE)</f>
        <v>M1</v>
      </c>
      <c r="B101" s="36"/>
      <c r="C101" s="93" t="str">
        <f>_xlfn.IFNA(VLOOKUP(B101,T_PERFILES[[Nombre y apellidos]:[Perfil]],2,FALSE),"Seleccione técnico")</f>
        <v>Seleccione técnico</v>
      </c>
      <c r="D101" s="40"/>
      <c r="E101" s="42"/>
      <c r="F101" s="38"/>
      <c r="G101" s="39"/>
      <c r="H101" s="96" t="e">
        <f>VLOOKUP(Tabla7[[#This Row],[Nombre Certificado]],T_CERTIFICACIONES,2,0)</f>
        <v>#N/A</v>
      </c>
      <c r="I101" s="96" t="e">
        <f>VLOOKUP(Tabla7[[#This Row],[Nombre Certificado]],T_CERTIFICACIONES,3,0)</f>
        <v>#N/A</v>
      </c>
    </row>
    <row r="102" spans="1:10" ht="30" customHeight="1">
      <c r="A102" s="86" t="str">
        <f>VLOOKUP(B102,CHOOSE({2,1},T_PERFILES[Miembro],T_PERFILES[Nombre y apellidos]),2,FALSE)</f>
        <v>M1</v>
      </c>
      <c r="C102" s="93" t="str">
        <f>_xlfn.IFNA(VLOOKUP(B102,T_PERFILES[[Nombre y apellidos]:[Perfil]],2,FALSE),"Seleccione técnico")</f>
        <v>Seleccione técnico</v>
      </c>
      <c r="H102" s="96" t="e">
        <f>VLOOKUP(Tabla7[[#This Row],[Nombre Certificado]],T_CERTIFICACIONES,2,0)</f>
        <v>#N/A</v>
      </c>
      <c r="I102" s="96" t="e">
        <f>VLOOKUP(Tabla7[[#This Row],[Nombre Certificado]],T_CERTIFICACIONES,3,0)</f>
        <v>#N/A</v>
      </c>
    </row>
    <row r="103" spans="1:10" ht="30" customHeight="1">
      <c r="A103" s="86" t="str">
        <f>VLOOKUP(B103,CHOOSE({2,1},T_PERFILES[Miembro],T_PERFILES[Nombre y apellidos]),2,FALSE)</f>
        <v>M1</v>
      </c>
      <c r="C103" s="93" t="str">
        <f>_xlfn.IFNA(VLOOKUP(B103,T_PERFILES[[Nombre y apellidos]:[Perfil]],2,FALSE),"Seleccione técnico")</f>
        <v>Seleccione técnico</v>
      </c>
      <c r="H103" s="96" t="e">
        <f>VLOOKUP(Tabla7[[#This Row],[Nombre Certificado]],T_CERTIFICACIONES,2,0)</f>
        <v>#N/A</v>
      </c>
      <c r="I103" s="96" t="e">
        <f>VLOOKUP(Tabla7[[#This Row],[Nombre Certificado]],T_CERTIFICACIONES,3,0)</f>
        <v>#N/A</v>
      </c>
    </row>
    <row r="104" spans="1:10" ht="30" customHeight="1">
      <c r="A104" s="86" t="str">
        <f>VLOOKUP(B104,CHOOSE({2,1},T_PERFILES[Miembro],T_PERFILES[Nombre y apellidos]),2,FALSE)</f>
        <v>M1</v>
      </c>
      <c r="C104" s="93" t="str">
        <f>_xlfn.IFNA(VLOOKUP(B104,T_PERFILES[[Nombre y apellidos]:[Perfil]],2,FALSE),"Seleccione técnico")</f>
        <v>Seleccione técnico</v>
      </c>
      <c r="H104" s="96" t="e">
        <f>VLOOKUP(Tabla7[[#This Row],[Nombre Certificado]],T_CERTIFICACIONES,2,0)</f>
        <v>#N/A</v>
      </c>
      <c r="I104" s="96" t="e">
        <f>VLOOKUP(Tabla7[[#This Row],[Nombre Certificado]],T_CERTIFICACIONES,3,0)</f>
        <v>#N/A</v>
      </c>
    </row>
    <row r="105" spans="1:10" ht="30" customHeight="1">
      <c r="A105" s="86" t="str">
        <f>VLOOKUP(B105,CHOOSE({2,1},T_PERFILES[Miembro],T_PERFILES[Nombre y apellidos]),2,FALSE)</f>
        <v>M1</v>
      </c>
      <c r="C105" s="93" t="str">
        <f>_xlfn.IFNA(VLOOKUP(B105,T_PERFILES[[Nombre y apellidos]:[Perfil]],2,FALSE),"Seleccione técnico")</f>
        <v>Seleccione técnico</v>
      </c>
      <c r="H105" s="96" t="e">
        <f>VLOOKUP(Tabla7[[#This Row],[Nombre Certificado]],T_CERTIFICACIONES,2,0)</f>
        <v>#N/A</v>
      </c>
      <c r="I105" s="96" t="e">
        <f>VLOOKUP(Tabla7[[#This Row],[Nombre Certificado]],T_CERTIFICACIONES,3,0)</f>
        <v>#N/A</v>
      </c>
    </row>
    <row r="106" spans="1:10" ht="30" customHeight="1">
      <c r="A106" s="86" t="str">
        <f>VLOOKUP(B106,CHOOSE({2,1},T_PERFILES[Miembro],T_PERFILES[Nombre y apellidos]),2,FALSE)</f>
        <v>M1</v>
      </c>
      <c r="C106" s="93" t="str">
        <f>_xlfn.IFNA(VLOOKUP(B106,T_PERFILES[[Nombre y apellidos]:[Perfil]],2,FALSE),"Seleccione técnico")</f>
        <v>Seleccione técnico</v>
      </c>
      <c r="H106" s="96" t="e">
        <f>VLOOKUP(Tabla7[[#This Row],[Nombre Certificado]],T_CERTIFICACIONES,2,0)</f>
        <v>#N/A</v>
      </c>
      <c r="I106" s="96" t="e">
        <f>VLOOKUP(Tabla7[[#This Row],[Nombre Certificado]],T_CERTIFICACIONES,3,0)</f>
        <v>#N/A</v>
      </c>
    </row>
    <row r="107" spans="1:10" ht="30" customHeight="1">
      <c r="A107" s="86" t="str">
        <f>VLOOKUP(B107,CHOOSE({2,1},T_PERFILES[Miembro],T_PERFILES[Nombre y apellidos]),2,FALSE)</f>
        <v>M1</v>
      </c>
      <c r="C107" s="93" t="str">
        <f>_xlfn.IFNA(VLOOKUP(B107,T_PERFILES[[Nombre y apellidos]:[Perfil]],2,FALSE),"Seleccione técnico")</f>
        <v>Seleccione técnico</v>
      </c>
      <c r="H107" s="96" t="e">
        <f>VLOOKUP(Tabla7[[#This Row],[Nombre Certificado]],T_CERTIFICACIONES,2,0)</f>
        <v>#N/A</v>
      </c>
      <c r="I107" s="96" t="e">
        <f>VLOOKUP(Tabla7[[#This Row],[Nombre Certificado]],T_CERTIFICACIONES,3,0)</f>
        <v>#N/A</v>
      </c>
    </row>
    <row r="108" spans="1:10" ht="30" customHeight="1">
      <c r="A108" s="86" t="str">
        <f>VLOOKUP(B108,CHOOSE({2,1},T_PERFILES[Miembro],T_PERFILES[Nombre y apellidos]),2,FALSE)</f>
        <v>M1</v>
      </c>
      <c r="C108" s="93" t="str">
        <f>_xlfn.IFNA(VLOOKUP(B108,T_PERFILES[[Nombre y apellidos]:[Perfil]],2,FALSE),"Seleccione técnico")</f>
        <v>Seleccione técnico</v>
      </c>
      <c r="H108" s="96" t="e">
        <f>VLOOKUP(Tabla7[[#This Row],[Nombre Certificado]],T_CERTIFICACIONES,2,0)</f>
        <v>#N/A</v>
      </c>
      <c r="I108" s="96" t="e">
        <f>VLOOKUP(Tabla7[[#This Row],[Nombre Certificado]],T_CERTIFICACIONES,3,0)</f>
        <v>#N/A</v>
      </c>
    </row>
    <row r="109" spans="1:10" ht="30" customHeight="1">
      <c r="A109" s="86" t="str">
        <f>VLOOKUP(B109,CHOOSE({2,1},T_PERFILES[Miembro],T_PERFILES[Nombre y apellidos]),2,FALSE)</f>
        <v>M1</v>
      </c>
      <c r="C109" s="93" t="str">
        <f>_xlfn.IFNA(VLOOKUP(B109,T_PERFILES[[Nombre y apellidos]:[Perfil]],2,FALSE),"Seleccione técnico")</f>
        <v>Seleccione técnico</v>
      </c>
      <c r="H109" s="96" t="e">
        <f>VLOOKUP(Tabla7[[#This Row],[Nombre Certificado]],T_CERTIFICACIONES,2,0)</f>
        <v>#N/A</v>
      </c>
      <c r="I109" s="96" t="e">
        <f>VLOOKUP(Tabla7[[#This Row],[Nombre Certificado]],T_CERTIFICACIONES,3,0)</f>
        <v>#N/A</v>
      </c>
    </row>
    <row r="110" spans="1:10" ht="30" customHeight="1">
      <c r="A110" s="86" t="str">
        <f>VLOOKUP(B110,CHOOSE({2,1},T_PERFILES[Miembro],T_PERFILES[Nombre y apellidos]),2,FALSE)</f>
        <v>M1</v>
      </c>
      <c r="C110" s="93" t="str">
        <f>_xlfn.IFNA(VLOOKUP(B110,T_PERFILES[[Nombre y apellidos]:[Perfil]],2,FALSE),"Seleccione técnico")</f>
        <v>Seleccione técnico</v>
      </c>
      <c r="H110" s="96" t="e">
        <f>VLOOKUP(Tabla7[[#This Row],[Nombre Certificado]],T_CERTIFICACIONES,2,0)</f>
        <v>#N/A</v>
      </c>
      <c r="I110" s="96" t="e">
        <f>VLOOKUP(Tabla7[[#This Row],[Nombre Certificado]],T_CERTIFICACIONES,3,0)</f>
        <v>#N/A</v>
      </c>
    </row>
    <row r="111" spans="1:10" ht="30" customHeight="1">
      <c r="A111" s="86" t="str">
        <f>VLOOKUP(B111,CHOOSE({2,1},T_PERFILES[Miembro],T_PERFILES[Nombre y apellidos]),2,FALSE)</f>
        <v>M1</v>
      </c>
      <c r="C111" s="93" t="str">
        <f>_xlfn.IFNA(VLOOKUP(B111,T_PERFILES[[Nombre y apellidos]:[Perfil]],2,FALSE),"Seleccione técnico")</f>
        <v>Seleccione técnico</v>
      </c>
      <c r="H111" s="96" t="e">
        <f>VLOOKUP(Tabla7[[#This Row],[Nombre Certificado]],T_CERTIFICACIONES,2,0)</f>
        <v>#N/A</v>
      </c>
      <c r="I111" s="96" t="e">
        <f>VLOOKUP(Tabla7[[#This Row],[Nombre Certificado]],T_CERTIFICACIONES,3,0)</f>
        <v>#N/A</v>
      </c>
    </row>
    <row r="112" spans="1:10" ht="30" customHeight="1">
      <c r="A112" s="86" t="str">
        <f>VLOOKUP(B112,CHOOSE({2,1},T_PERFILES[Miembro],T_PERFILES[Nombre y apellidos]),2,FALSE)</f>
        <v>M1</v>
      </c>
      <c r="C112" s="93" t="str">
        <f>_xlfn.IFNA(VLOOKUP(B112,T_PERFILES[[Nombre y apellidos]:[Perfil]],2,FALSE),"Seleccione técnico")</f>
        <v>Seleccione técnico</v>
      </c>
      <c r="H112" s="96" t="e">
        <f>VLOOKUP(Tabla7[[#This Row],[Nombre Certificado]],T_CERTIFICACIONES,2,0)</f>
        <v>#N/A</v>
      </c>
      <c r="I112" s="96" t="e">
        <f>VLOOKUP(Tabla7[[#This Row],[Nombre Certificado]],T_CERTIFICACIONES,3,0)</f>
        <v>#N/A</v>
      </c>
    </row>
    <row r="113" spans="1:9" ht="30" customHeight="1">
      <c r="A113" s="86" t="str">
        <f>VLOOKUP(B113,CHOOSE({2,1},T_PERFILES[Miembro],T_PERFILES[Nombre y apellidos]),2,FALSE)</f>
        <v>M1</v>
      </c>
      <c r="C113" s="93" t="str">
        <f>_xlfn.IFNA(VLOOKUP(B113,T_PERFILES[[Nombre y apellidos]:[Perfil]],2,FALSE),"Seleccione técnico")</f>
        <v>Seleccione técnico</v>
      </c>
      <c r="H113" s="96" t="e">
        <f>VLOOKUP(Tabla7[[#This Row],[Nombre Certificado]],T_CERTIFICACIONES,2,0)</f>
        <v>#N/A</v>
      </c>
      <c r="I113" s="96" t="e">
        <f>VLOOKUP(Tabla7[[#This Row],[Nombre Certificado]],T_CERTIFICACIONES,3,0)</f>
        <v>#N/A</v>
      </c>
    </row>
    <row r="114" spans="1:9" ht="30" customHeight="1">
      <c r="A114" s="86" t="str">
        <f>VLOOKUP(B114,CHOOSE({2,1},T_PERFILES[Miembro],T_PERFILES[Nombre y apellidos]),2,FALSE)</f>
        <v>M1</v>
      </c>
      <c r="C114" s="93" t="str">
        <f>_xlfn.IFNA(VLOOKUP(B114,T_PERFILES[[Nombre y apellidos]:[Perfil]],2,FALSE),"Seleccione técnico")</f>
        <v>Seleccione técnico</v>
      </c>
      <c r="H114" s="96" t="e">
        <f>VLOOKUP(Tabla7[[#This Row],[Nombre Certificado]],T_CERTIFICACIONES,2,0)</f>
        <v>#N/A</v>
      </c>
      <c r="I114" s="96" t="e">
        <f>VLOOKUP(Tabla7[[#This Row],[Nombre Certificado]],T_CERTIFICACIONES,3,0)</f>
        <v>#N/A</v>
      </c>
    </row>
    <row r="115" spans="1:9" ht="30" customHeight="1">
      <c r="A115" s="86" t="str">
        <f>VLOOKUP(B115,CHOOSE({2,1},T_PERFILES[Miembro],T_PERFILES[Nombre y apellidos]),2,FALSE)</f>
        <v>M1</v>
      </c>
      <c r="C115" s="93" t="str">
        <f>_xlfn.IFNA(VLOOKUP(B115,T_PERFILES[[Nombre y apellidos]:[Perfil]],2,FALSE),"Seleccione técnico")</f>
        <v>Seleccione técnico</v>
      </c>
      <c r="H115" s="96" t="e">
        <f>VLOOKUP(Tabla7[[#This Row],[Nombre Certificado]],T_CERTIFICACIONES,2,0)</f>
        <v>#N/A</v>
      </c>
      <c r="I115" s="96" t="e">
        <f>VLOOKUP(Tabla7[[#This Row],[Nombre Certificado]],T_CERTIFICACIONES,3,0)</f>
        <v>#N/A</v>
      </c>
    </row>
    <row r="116" spans="1:9" ht="30" customHeight="1">
      <c r="A116" s="86" t="str">
        <f>VLOOKUP(B116,CHOOSE({2,1},T_PERFILES[Miembro],T_PERFILES[Nombre y apellidos]),2,FALSE)</f>
        <v>M1</v>
      </c>
      <c r="C116" s="93" t="str">
        <f>_xlfn.IFNA(VLOOKUP(B116,T_PERFILES[[Nombre y apellidos]:[Perfil]],2,FALSE),"Seleccione técnico")</f>
        <v>Seleccione técnico</v>
      </c>
      <c r="H116" s="96" t="e">
        <f>VLOOKUP(Tabla7[[#This Row],[Nombre Certificado]],T_CERTIFICACIONES,2,0)</f>
        <v>#N/A</v>
      </c>
      <c r="I116" s="96" t="e">
        <f>VLOOKUP(Tabla7[[#This Row],[Nombre Certificado]],T_CERTIFICACIONES,3,0)</f>
        <v>#N/A</v>
      </c>
    </row>
    <row r="117" spans="1:9" ht="30" customHeight="1">
      <c r="A117" s="86" t="str">
        <f>VLOOKUP(B117,CHOOSE({2,1},T_PERFILES[Miembro],T_PERFILES[Nombre y apellidos]),2,FALSE)</f>
        <v>M1</v>
      </c>
      <c r="C117" s="93" t="str">
        <f>_xlfn.IFNA(VLOOKUP(B117,T_PERFILES[[Nombre y apellidos]:[Perfil]],2,FALSE),"Seleccione técnico")</f>
        <v>Seleccione técnico</v>
      </c>
      <c r="H117" s="96" t="e">
        <f>VLOOKUP(Tabla7[[#This Row],[Nombre Certificado]],T_CERTIFICACIONES,2,0)</f>
        <v>#N/A</v>
      </c>
      <c r="I117" s="96" t="e">
        <f>VLOOKUP(Tabla7[[#This Row],[Nombre Certificado]],T_CERTIFICACIONES,3,0)</f>
        <v>#N/A</v>
      </c>
    </row>
    <row r="118" spans="1:9" ht="30" customHeight="1">
      <c r="A118" s="86" t="str">
        <f>VLOOKUP(B118,CHOOSE({2,1},T_PERFILES[Miembro],T_PERFILES[Nombre y apellidos]),2,FALSE)</f>
        <v>M1</v>
      </c>
      <c r="C118" s="93" t="str">
        <f>_xlfn.IFNA(VLOOKUP(B118,T_PERFILES[[Nombre y apellidos]:[Perfil]],2,FALSE),"Seleccione técnico")</f>
        <v>Seleccione técnico</v>
      </c>
      <c r="H118" s="96" t="e">
        <f>VLOOKUP(Tabla7[[#This Row],[Nombre Certificado]],T_CERTIFICACIONES,2,0)</f>
        <v>#N/A</v>
      </c>
      <c r="I118" s="96" t="e">
        <f>VLOOKUP(Tabla7[[#This Row],[Nombre Certificado]],T_CERTIFICACIONES,3,0)</f>
        <v>#N/A</v>
      </c>
    </row>
    <row r="119" spans="1:9" ht="30" customHeight="1">
      <c r="A119" s="86" t="str">
        <f>VLOOKUP(B119,CHOOSE({2,1},T_PERFILES[Miembro],T_PERFILES[Nombre y apellidos]),2,FALSE)</f>
        <v>M1</v>
      </c>
      <c r="C119" s="93" t="str">
        <f>_xlfn.IFNA(VLOOKUP(B119,T_PERFILES[[Nombre y apellidos]:[Perfil]],2,FALSE),"Seleccione técnico")</f>
        <v>Seleccione técnico</v>
      </c>
      <c r="H119" s="96" t="e">
        <f>VLOOKUP(Tabla7[[#This Row],[Nombre Certificado]],T_CERTIFICACIONES,2,0)</f>
        <v>#N/A</v>
      </c>
      <c r="I119" s="96" t="e">
        <f>VLOOKUP(Tabla7[[#This Row],[Nombre Certificado]],T_CERTIFICACIONES,3,0)</f>
        <v>#N/A</v>
      </c>
    </row>
    <row r="120" spans="1:9" ht="30" customHeight="1">
      <c r="A120" s="86" t="str">
        <f>VLOOKUP(B120,CHOOSE({2,1},T_PERFILES[Miembro],T_PERFILES[Nombre y apellidos]),2,FALSE)</f>
        <v>M1</v>
      </c>
      <c r="C120" s="93" t="str">
        <f>_xlfn.IFNA(VLOOKUP(B120,T_PERFILES[[Nombre y apellidos]:[Perfil]],2,FALSE),"Seleccione técnico")</f>
        <v>Seleccione técnico</v>
      </c>
      <c r="H120" s="96" t="e">
        <f>VLOOKUP(Tabla7[[#This Row],[Nombre Certificado]],T_CERTIFICACIONES,2,0)</f>
        <v>#N/A</v>
      </c>
      <c r="I120" s="96" t="e">
        <f>VLOOKUP(Tabla7[[#This Row],[Nombre Certificado]],T_CERTIFICACIONES,3,0)</f>
        <v>#N/A</v>
      </c>
    </row>
    <row r="121" spans="1:9" ht="30" customHeight="1">
      <c r="A121" s="86" t="str">
        <f>VLOOKUP(B121,CHOOSE({2,1},T_PERFILES[Miembro],T_PERFILES[Nombre y apellidos]),2,FALSE)</f>
        <v>M1</v>
      </c>
      <c r="C121" s="93" t="str">
        <f>_xlfn.IFNA(VLOOKUP(B121,T_PERFILES[[Nombre y apellidos]:[Perfil]],2,FALSE),"Seleccione técnico")</f>
        <v>Seleccione técnico</v>
      </c>
      <c r="H121" s="96" t="e">
        <f>VLOOKUP(Tabla7[[#This Row],[Nombre Certificado]],T_CERTIFICACIONES,2,0)</f>
        <v>#N/A</v>
      </c>
      <c r="I121" s="96" t="e">
        <f>VLOOKUP(Tabla7[[#This Row],[Nombre Certificado]],T_CERTIFICACIONES,3,0)</f>
        <v>#N/A</v>
      </c>
    </row>
    <row r="122" spans="1:9" ht="30" customHeight="1">
      <c r="A122" s="86" t="str">
        <f>VLOOKUP(B122,CHOOSE({2,1},T_PERFILES[Miembro],T_PERFILES[Nombre y apellidos]),2,FALSE)</f>
        <v>M1</v>
      </c>
      <c r="C122" s="93" t="str">
        <f>_xlfn.IFNA(VLOOKUP(B122,T_PERFILES[[Nombre y apellidos]:[Perfil]],2,FALSE),"Seleccione técnico")</f>
        <v>Seleccione técnico</v>
      </c>
      <c r="H122" s="96" t="e">
        <f>VLOOKUP(Tabla7[[#This Row],[Nombre Certificado]],T_CERTIFICACIONES,2,0)</f>
        <v>#N/A</v>
      </c>
      <c r="I122" s="96" t="e">
        <f>VLOOKUP(Tabla7[[#This Row],[Nombre Certificado]],T_CERTIFICACIONES,3,0)</f>
        <v>#N/A</v>
      </c>
    </row>
    <row r="123" spans="1:9" ht="30" customHeight="1">
      <c r="A123" s="86" t="str">
        <f>VLOOKUP(B123,CHOOSE({2,1},T_PERFILES[Miembro],T_PERFILES[Nombre y apellidos]),2,FALSE)</f>
        <v>M1</v>
      </c>
      <c r="C123" s="93" t="str">
        <f>_xlfn.IFNA(VLOOKUP(B123,T_PERFILES[[Nombre y apellidos]:[Perfil]],2,FALSE),"Seleccione técnico")</f>
        <v>Seleccione técnico</v>
      </c>
      <c r="H123" s="96" t="e">
        <f>VLOOKUP(Tabla7[[#This Row],[Nombre Certificado]],T_CERTIFICACIONES,2,0)</f>
        <v>#N/A</v>
      </c>
      <c r="I123" s="96" t="e">
        <f>VLOOKUP(Tabla7[[#This Row],[Nombre Certificado]],T_CERTIFICACIONES,3,0)</f>
        <v>#N/A</v>
      </c>
    </row>
    <row r="124" spans="1:9" ht="30" customHeight="1">
      <c r="A124" s="86" t="str">
        <f>VLOOKUP(B124,CHOOSE({2,1},T_PERFILES[Miembro],T_PERFILES[Nombre y apellidos]),2,FALSE)</f>
        <v>M1</v>
      </c>
      <c r="C124" s="93" t="str">
        <f>_xlfn.IFNA(VLOOKUP(B124,T_PERFILES[[Nombre y apellidos]:[Perfil]],2,FALSE),"Seleccione técnico")</f>
        <v>Seleccione técnico</v>
      </c>
      <c r="H124" s="96" t="e">
        <f>VLOOKUP(Tabla7[[#This Row],[Nombre Certificado]],T_CERTIFICACIONES,2,0)</f>
        <v>#N/A</v>
      </c>
      <c r="I124" s="96" t="e">
        <f>VLOOKUP(Tabla7[[#This Row],[Nombre Certificado]],T_CERTIFICACIONES,3,0)</f>
        <v>#N/A</v>
      </c>
    </row>
    <row r="125" spans="1:9" ht="30" customHeight="1">
      <c r="A125" s="86" t="str">
        <f>VLOOKUP(B125,CHOOSE({2,1},T_PERFILES[Miembro],T_PERFILES[Nombre y apellidos]),2,FALSE)</f>
        <v>M1</v>
      </c>
      <c r="C125" s="93" t="str">
        <f>_xlfn.IFNA(VLOOKUP(B125,T_PERFILES[[Nombre y apellidos]:[Perfil]],2,FALSE),"Seleccione técnico")</f>
        <v>Seleccione técnico</v>
      </c>
      <c r="H125" s="96" t="e">
        <f>VLOOKUP(Tabla7[[#This Row],[Nombre Certificado]],T_CERTIFICACIONES,2,0)</f>
        <v>#N/A</v>
      </c>
      <c r="I125" s="96" t="e">
        <f>VLOOKUP(Tabla7[[#This Row],[Nombre Certificado]],T_CERTIFICACIONES,3,0)</f>
        <v>#N/A</v>
      </c>
    </row>
    <row r="126" spans="1:9" ht="30" customHeight="1">
      <c r="A126" s="86" t="str">
        <f>VLOOKUP(B126,CHOOSE({2,1},T_PERFILES[Miembro],T_PERFILES[Nombre y apellidos]),2,FALSE)</f>
        <v>M1</v>
      </c>
      <c r="C126" s="93" t="str">
        <f>_xlfn.IFNA(VLOOKUP(B126,T_PERFILES[[Nombre y apellidos]:[Perfil]],2,FALSE),"Seleccione técnico")</f>
        <v>Seleccione técnico</v>
      </c>
      <c r="H126" s="96" t="e">
        <f>VLOOKUP(Tabla7[[#This Row],[Nombre Certificado]],T_CERTIFICACIONES,2,0)</f>
        <v>#N/A</v>
      </c>
      <c r="I126" s="96" t="e">
        <f>VLOOKUP(Tabla7[[#This Row],[Nombre Certificado]],T_CERTIFICACIONES,3,0)</f>
        <v>#N/A</v>
      </c>
    </row>
    <row r="127" spans="1:9" ht="30" customHeight="1">
      <c r="A127" s="86" t="str">
        <f>VLOOKUP(B127,CHOOSE({2,1},T_PERFILES[Miembro],T_PERFILES[Nombre y apellidos]),2,FALSE)</f>
        <v>M1</v>
      </c>
      <c r="C127" s="93" t="str">
        <f>_xlfn.IFNA(VLOOKUP(B127,T_PERFILES[[Nombre y apellidos]:[Perfil]],2,FALSE),"Seleccione técnico")</f>
        <v>Seleccione técnico</v>
      </c>
      <c r="H127" s="96" t="e">
        <f>VLOOKUP(Tabla7[[#This Row],[Nombre Certificado]],T_CERTIFICACIONES,2,0)</f>
        <v>#N/A</v>
      </c>
      <c r="I127" s="96" t="e">
        <f>VLOOKUP(Tabla7[[#This Row],[Nombre Certificado]],T_CERTIFICACIONES,3,0)</f>
        <v>#N/A</v>
      </c>
    </row>
    <row r="128" spans="1:9" ht="30" customHeight="1">
      <c r="A128" s="86" t="str">
        <f>VLOOKUP(B128,CHOOSE({2,1},T_PERFILES[Miembro],T_PERFILES[Nombre y apellidos]),2,FALSE)</f>
        <v>M1</v>
      </c>
      <c r="C128" s="93" t="str">
        <f>_xlfn.IFNA(VLOOKUP(B128,T_PERFILES[[Nombre y apellidos]:[Perfil]],2,FALSE),"Seleccione técnico")</f>
        <v>Seleccione técnico</v>
      </c>
      <c r="H128" s="96" t="e">
        <f>VLOOKUP(Tabla7[[#This Row],[Nombre Certificado]],T_CERTIFICACIONES,2,0)</f>
        <v>#N/A</v>
      </c>
      <c r="I128" s="96" t="e">
        <f>VLOOKUP(Tabla7[[#This Row],[Nombre Certificado]],T_CERTIFICACIONES,3,0)</f>
        <v>#N/A</v>
      </c>
    </row>
    <row r="129" spans="1:9" ht="30" customHeight="1">
      <c r="A129" s="86" t="str">
        <f>VLOOKUP(B129,CHOOSE({2,1},T_PERFILES[Miembro],T_PERFILES[Nombre y apellidos]),2,FALSE)</f>
        <v>M1</v>
      </c>
      <c r="C129" s="93" t="str">
        <f>_xlfn.IFNA(VLOOKUP(B129,T_PERFILES[[Nombre y apellidos]:[Perfil]],2,FALSE),"Seleccione técnico")</f>
        <v>Seleccione técnico</v>
      </c>
      <c r="H129" s="96" t="e">
        <f>VLOOKUP(Tabla7[[#This Row],[Nombre Certificado]],T_CERTIFICACIONES,2,0)</f>
        <v>#N/A</v>
      </c>
      <c r="I129" s="96" t="e">
        <f>VLOOKUP(Tabla7[[#This Row],[Nombre Certificado]],T_CERTIFICACIONES,3,0)</f>
        <v>#N/A</v>
      </c>
    </row>
    <row r="130" spans="1:9" ht="30" customHeight="1">
      <c r="A130" s="86" t="str">
        <f>VLOOKUP(B130,CHOOSE({2,1},T_PERFILES[Miembro],T_PERFILES[Nombre y apellidos]),2,FALSE)</f>
        <v>M1</v>
      </c>
      <c r="C130" s="93" t="str">
        <f>_xlfn.IFNA(VLOOKUP(B130,T_PERFILES[[Nombre y apellidos]:[Perfil]],2,FALSE),"Seleccione técnico")</f>
        <v>Seleccione técnico</v>
      </c>
      <c r="H130" s="96" t="e">
        <f>VLOOKUP(Tabla7[[#This Row],[Nombre Certificado]],T_CERTIFICACIONES,2,0)</f>
        <v>#N/A</v>
      </c>
      <c r="I130" s="96" t="e">
        <f>VLOOKUP(Tabla7[[#This Row],[Nombre Certificado]],T_CERTIFICACIONES,3,0)</f>
        <v>#N/A</v>
      </c>
    </row>
    <row r="131" spans="1:9" ht="30" customHeight="1">
      <c r="A131" s="86" t="str">
        <f>VLOOKUP(B131,CHOOSE({2,1},T_PERFILES[Miembro],T_PERFILES[Nombre y apellidos]),2,FALSE)</f>
        <v>M1</v>
      </c>
      <c r="C131" s="93" t="str">
        <f>_xlfn.IFNA(VLOOKUP(B131,T_PERFILES[[Nombre y apellidos]:[Perfil]],2,FALSE),"Seleccione técnico")</f>
        <v>Seleccione técnico</v>
      </c>
      <c r="H131" s="96" t="e">
        <f>VLOOKUP(Tabla7[[#This Row],[Nombre Certificado]],T_CERTIFICACIONES,2,0)</f>
        <v>#N/A</v>
      </c>
      <c r="I131" s="96" t="e">
        <f>VLOOKUP(Tabla7[[#This Row],[Nombre Certificado]],T_CERTIFICACIONES,3,0)</f>
        <v>#N/A</v>
      </c>
    </row>
    <row r="132" spans="1:9" ht="30" customHeight="1">
      <c r="A132" s="86" t="str">
        <f>VLOOKUP(B132,CHOOSE({2,1},T_PERFILES[Miembro],T_PERFILES[Nombre y apellidos]),2,FALSE)</f>
        <v>M1</v>
      </c>
      <c r="C132" s="93" t="str">
        <f>_xlfn.IFNA(VLOOKUP(B132,T_PERFILES[[Nombre y apellidos]:[Perfil]],2,FALSE),"Seleccione técnico")</f>
        <v>Seleccione técnico</v>
      </c>
      <c r="H132" s="96" t="e">
        <f>VLOOKUP(Tabla7[[#This Row],[Nombre Certificado]],T_CERTIFICACIONES,2,0)</f>
        <v>#N/A</v>
      </c>
      <c r="I132" s="96" t="e">
        <f>VLOOKUP(Tabla7[[#This Row],[Nombre Certificado]],T_CERTIFICACIONES,3,0)</f>
        <v>#N/A</v>
      </c>
    </row>
    <row r="133" spans="1:9" ht="30" customHeight="1">
      <c r="A133" s="86" t="str">
        <f>VLOOKUP(B133,CHOOSE({2,1},T_PERFILES[Miembro],T_PERFILES[Nombre y apellidos]),2,FALSE)</f>
        <v>M1</v>
      </c>
      <c r="C133" s="93" t="str">
        <f>_xlfn.IFNA(VLOOKUP(B133,T_PERFILES[[Nombre y apellidos]:[Perfil]],2,FALSE),"Seleccione técnico")</f>
        <v>Seleccione técnico</v>
      </c>
      <c r="H133" s="96" t="e">
        <f>VLOOKUP(Tabla7[[#This Row],[Nombre Certificado]],T_CERTIFICACIONES,2,0)</f>
        <v>#N/A</v>
      </c>
      <c r="I133" s="96" t="e">
        <f>VLOOKUP(Tabla7[[#This Row],[Nombre Certificado]],T_CERTIFICACIONES,3,0)</f>
        <v>#N/A</v>
      </c>
    </row>
    <row r="134" spans="1:9" ht="30" customHeight="1">
      <c r="A134" s="86" t="str">
        <f>VLOOKUP(B134,CHOOSE({2,1},T_PERFILES[Miembro],T_PERFILES[Nombre y apellidos]),2,FALSE)</f>
        <v>M1</v>
      </c>
      <c r="C134" s="93" t="str">
        <f>_xlfn.IFNA(VLOOKUP(B134,T_PERFILES[[Nombre y apellidos]:[Perfil]],2,FALSE),"Seleccione técnico")</f>
        <v>Seleccione técnico</v>
      </c>
      <c r="H134" s="96" t="e">
        <f>VLOOKUP(Tabla7[[#This Row],[Nombre Certificado]],T_CERTIFICACIONES,2,0)</f>
        <v>#N/A</v>
      </c>
      <c r="I134" s="96" t="e">
        <f>VLOOKUP(Tabla7[[#This Row],[Nombre Certificado]],T_CERTIFICACIONES,3,0)</f>
        <v>#N/A</v>
      </c>
    </row>
    <row r="135" spans="1:9" ht="30" customHeight="1">
      <c r="A135" s="86" t="str">
        <f>VLOOKUP(B135,CHOOSE({2,1},T_PERFILES[Miembro],T_PERFILES[Nombre y apellidos]),2,FALSE)</f>
        <v>M1</v>
      </c>
      <c r="C135" s="93" t="str">
        <f>_xlfn.IFNA(VLOOKUP(B135,T_PERFILES[[Nombre y apellidos]:[Perfil]],2,FALSE),"Seleccione técnico")</f>
        <v>Seleccione técnico</v>
      </c>
      <c r="H135" s="96" t="e">
        <f>VLOOKUP(Tabla7[[#This Row],[Nombre Certificado]],T_CERTIFICACIONES,2,0)</f>
        <v>#N/A</v>
      </c>
      <c r="I135" s="96" t="e">
        <f>VLOOKUP(Tabla7[[#This Row],[Nombre Certificado]],T_CERTIFICACIONES,3,0)</f>
        <v>#N/A</v>
      </c>
    </row>
    <row r="136" spans="1:9" ht="30" customHeight="1">
      <c r="A136" s="86" t="str">
        <f>VLOOKUP(B136,CHOOSE({2,1},T_PERFILES[Miembro],T_PERFILES[Nombre y apellidos]),2,FALSE)</f>
        <v>M1</v>
      </c>
      <c r="C136" s="93" t="str">
        <f>_xlfn.IFNA(VLOOKUP(B136,T_PERFILES[[Nombre y apellidos]:[Perfil]],2,FALSE),"Seleccione técnico")</f>
        <v>Seleccione técnico</v>
      </c>
      <c r="H136" s="96" t="e">
        <f>VLOOKUP(Tabla7[[#This Row],[Nombre Certificado]],T_CERTIFICACIONES,2,0)</f>
        <v>#N/A</v>
      </c>
      <c r="I136" s="96" t="e">
        <f>VLOOKUP(Tabla7[[#This Row],[Nombre Certificado]],T_CERTIFICACIONES,3,0)</f>
        <v>#N/A</v>
      </c>
    </row>
    <row r="137" spans="1:9" ht="30" customHeight="1">
      <c r="A137" s="86" t="str">
        <f>VLOOKUP(B137,CHOOSE({2,1},T_PERFILES[Miembro],T_PERFILES[Nombre y apellidos]),2,FALSE)</f>
        <v>M1</v>
      </c>
      <c r="C137" s="93" t="str">
        <f>_xlfn.IFNA(VLOOKUP(B137,T_PERFILES[[Nombre y apellidos]:[Perfil]],2,FALSE),"Seleccione técnico")</f>
        <v>Seleccione técnico</v>
      </c>
      <c r="H137" s="96" t="e">
        <f>VLOOKUP(Tabla7[[#This Row],[Nombre Certificado]],T_CERTIFICACIONES,2,0)</f>
        <v>#N/A</v>
      </c>
      <c r="I137" s="96" t="e">
        <f>VLOOKUP(Tabla7[[#This Row],[Nombre Certificado]],T_CERTIFICACIONES,3,0)</f>
        <v>#N/A</v>
      </c>
    </row>
    <row r="138" spans="1:9" ht="30" customHeight="1">
      <c r="A138" s="86" t="str">
        <f>VLOOKUP(B138,CHOOSE({2,1},T_PERFILES[Miembro],T_PERFILES[Nombre y apellidos]),2,FALSE)</f>
        <v>M1</v>
      </c>
      <c r="C138" s="93" t="str">
        <f>_xlfn.IFNA(VLOOKUP(B138,T_PERFILES[[Nombre y apellidos]:[Perfil]],2,FALSE),"Seleccione técnico")</f>
        <v>Seleccione técnico</v>
      </c>
      <c r="H138" s="96" t="e">
        <f>VLOOKUP(Tabla7[[#This Row],[Nombre Certificado]],T_CERTIFICACIONES,2,0)</f>
        <v>#N/A</v>
      </c>
      <c r="I138" s="96" t="e">
        <f>VLOOKUP(Tabla7[[#This Row],[Nombre Certificado]],T_CERTIFICACIONES,3,0)</f>
        <v>#N/A</v>
      </c>
    </row>
    <row r="139" spans="1:9" ht="30" customHeight="1">
      <c r="A139" s="86" t="str">
        <f>VLOOKUP(B139,CHOOSE({2,1},T_PERFILES[Miembro],T_PERFILES[Nombre y apellidos]),2,FALSE)</f>
        <v>M1</v>
      </c>
      <c r="C139" s="93" t="str">
        <f>_xlfn.IFNA(VLOOKUP(B139,T_PERFILES[[Nombre y apellidos]:[Perfil]],2,FALSE),"Seleccione técnico")</f>
        <v>Seleccione técnico</v>
      </c>
      <c r="H139" s="96" t="e">
        <f>VLOOKUP(Tabla7[[#This Row],[Nombre Certificado]],T_CERTIFICACIONES,2,0)</f>
        <v>#N/A</v>
      </c>
      <c r="I139" s="96" t="e">
        <f>VLOOKUP(Tabla7[[#This Row],[Nombre Certificado]],T_CERTIFICACIONES,3,0)</f>
        <v>#N/A</v>
      </c>
    </row>
    <row r="140" spans="1:9" ht="30" customHeight="1">
      <c r="A140" s="86" t="str">
        <f>VLOOKUP(B140,CHOOSE({2,1},T_PERFILES[Miembro],T_PERFILES[Nombre y apellidos]),2,FALSE)</f>
        <v>M1</v>
      </c>
      <c r="C140" s="93" t="str">
        <f>_xlfn.IFNA(VLOOKUP(B140,T_PERFILES[[Nombre y apellidos]:[Perfil]],2,FALSE),"Seleccione técnico")</f>
        <v>Seleccione técnico</v>
      </c>
      <c r="H140" s="96" t="e">
        <f>VLOOKUP(Tabla7[[#This Row],[Nombre Certificado]],T_CERTIFICACIONES,2,0)</f>
        <v>#N/A</v>
      </c>
      <c r="I140" s="96" t="e">
        <f>VLOOKUP(Tabla7[[#This Row],[Nombre Certificado]],T_CERTIFICACIONES,3,0)</f>
        <v>#N/A</v>
      </c>
    </row>
    <row r="141" spans="1:9" ht="30" customHeight="1">
      <c r="A141" s="86" t="str">
        <f>VLOOKUP(B141,CHOOSE({2,1},T_PERFILES[Miembro],T_PERFILES[Nombre y apellidos]),2,FALSE)</f>
        <v>M1</v>
      </c>
      <c r="C141" s="93" t="str">
        <f>_xlfn.IFNA(VLOOKUP(B141,T_PERFILES[[Nombre y apellidos]:[Perfil]],2,FALSE),"Seleccione técnico")</f>
        <v>Seleccione técnico</v>
      </c>
      <c r="H141" s="96" t="e">
        <f>VLOOKUP(Tabla7[[#This Row],[Nombre Certificado]],T_CERTIFICACIONES,2,0)</f>
        <v>#N/A</v>
      </c>
      <c r="I141" s="96" t="e">
        <f>VLOOKUP(Tabla7[[#This Row],[Nombre Certificado]],T_CERTIFICACIONES,3,0)</f>
        <v>#N/A</v>
      </c>
    </row>
    <row r="142" spans="1:9" ht="30" customHeight="1">
      <c r="A142" s="86" t="str">
        <f>VLOOKUP(B142,CHOOSE({2,1},T_PERFILES[Miembro],T_PERFILES[Nombre y apellidos]),2,FALSE)</f>
        <v>M1</v>
      </c>
      <c r="C142" s="93" t="str">
        <f>_xlfn.IFNA(VLOOKUP(B142,T_PERFILES[[Nombre y apellidos]:[Perfil]],2,FALSE),"Seleccione técnico")</f>
        <v>Seleccione técnico</v>
      </c>
      <c r="H142" s="96" t="e">
        <f>VLOOKUP(Tabla7[[#This Row],[Nombre Certificado]],T_CERTIFICACIONES,2,0)</f>
        <v>#N/A</v>
      </c>
      <c r="I142" s="96" t="e">
        <f>VLOOKUP(Tabla7[[#This Row],[Nombre Certificado]],T_CERTIFICACIONES,3,0)</f>
        <v>#N/A</v>
      </c>
    </row>
    <row r="143" spans="1:9" ht="30" customHeight="1">
      <c r="A143" s="86" t="str">
        <f>VLOOKUP(B143,CHOOSE({2,1},T_PERFILES[Miembro],T_PERFILES[Nombre y apellidos]),2,FALSE)</f>
        <v>M1</v>
      </c>
      <c r="C143" s="93" t="str">
        <f>_xlfn.IFNA(VLOOKUP(B143,T_PERFILES[[Nombre y apellidos]:[Perfil]],2,FALSE),"Seleccione técnico")</f>
        <v>Seleccione técnico</v>
      </c>
      <c r="H143" s="96" t="e">
        <f>VLOOKUP(Tabla7[[#This Row],[Nombre Certificado]],T_CERTIFICACIONES,2,0)</f>
        <v>#N/A</v>
      </c>
      <c r="I143" s="96" t="e">
        <f>VLOOKUP(Tabla7[[#This Row],[Nombre Certificado]],T_CERTIFICACIONES,3,0)</f>
        <v>#N/A</v>
      </c>
    </row>
    <row r="144" spans="1:9" ht="30" customHeight="1">
      <c r="A144" s="86" t="str">
        <f>VLOOKUP(B144,CHOOSE({2,1},T_PERFILES[Miembro],T_PERFILES[Nombre y apellidos]),2,FALSE)</f>
        <v>M1</v>
      </c>
      <c r="C144" s="93" t="str">
        <f>_xlfn.IFNA(VLOOKUP(B144,T_PERFILES[[Nombre y apellidos]:[Perfil]],2,FALSE),"Seleccione técnico")</f>
        <v>Seleccione técnico</v>
      </c>
      <c r="H144" s="96" t="e">
        <f>VLOOKUP(Tabla7[[#This Row],[Nombre Certificado]],T_CERTIFICACIONES,2,0)</f>
        <v>#N/A</v>
      </c>
      <c r="I144" s="96" t="e">
        <f>VLOOKUP(Tabla7[[#This Row],[Nombre Certificado]],T_CERTIFICACIONES,3,0)</f>
        <v>#N/A</v>
      </c>
    </row>
    <row r="145" spans="1:9" ht="30" customHeight="1">
      <c r="A145" s="86" t="str">
        <f>VLOOKUP(B145,CHOOSE({2,1},T_PERFILES[Miembro],T_PERFILES[Nombre y apellidos]),2,FALSE)</f>
        <v>M1</v>
      </c>
      <c r="C145" s="93" t="str">
        <f>_xlfn.IFNA(VLOOKUP(B145,T_PERFILES[[Nombre y apellidos]:[Perfil]],2,FALSE),"Seleccione técnico")</f>
        <v>Seleccione técnico</v>
      </c>
      <c r="H145" s="96" t="e">
        <f>VLOOKUP(Tabla7[[#This Row],[Nombre Certificado]],T_CERTIFICACIONES,2,0)</f>
        <v>#N/A</v>
      </c>
      <c r="I145" s="96" t="e">
        <f>VLOOKUP(Tabla7[[#This Row],[Nombre Certificado]],T_CERTIFICACIONES,3,0)</f>
        <v>#N/A</v>
      </c>
    </row>
    <row r="146" spans="1:9" ht="30" customHeight="1">
      <c r="A146" s="86" t="str">
        <f>VLOOKUP(B146,CHOOSE({2,1},T_PERFILES[Miembro],T_PERFILES[Nombre y apellidos]),2,FALSE)</f>
        <v>M1</v>
      </c>
      <c r="C146" s="93" t="str">
        <f>_xlfn.IFNA(VLOOKUP(B146,T_PERFILES[[Nombre y apellidos]:[Perfil]],2,FALSE),"Seleccione técnico")</f>
        <v>Seleccione técnico</v>
      </c>
      <c r="H146" s="96" t="e">
        <f>VLOOKUP(Tabla7[[#This Row],[Nombre Certificado]],T_CERTIFICACIONES,2,0)</f>
        <v>#N/A</v>
      </c>
      <c r="I146" s="96" t="e">
        <f>VLOOKUP(Tabla7[[#This Row],[Nombre Certificado]],T_CERTIFICACIONES,3,0)</f>
        <v>#N/A</v>
      </c>
    </row>
    <row r="147" spans="1:9" ht="30" customHeight="1">
      <c r="A147" s="86" t="str">
        <f>VLOOKUP(B147,CHOOSE({2,1},T_PERFILES[Miembro],T_PERFILES[Nombre y apellidos]),2,FALSE)</f>
        <v>M1</v>
      </c>
      <c r="C147" s="93" t="str">
        <f>_xlfn.IFNA(VLOOKUP(B147,T_PERFILES[[Nombre y apellidos]:[Perfil]],2,FALSE),"Seleccione técnico")</f>
        <v>Seleccione técnico</v>
      </c>
      <c r="H147" s="96" t="e">
        <f>VLOOKUP(Tabla7[[#This Row],[Nombre Certificado]],T_CERTIFICACIONES,2,0)</f>
        <v>#N/A</v>
      </c>
      <c r="I147" s="96" t="e">
        <f>VLOOKUP(Tabla7[[#This Row],[Nombre Certificado]],T_CERTIFICACIONES,3,0)</f>
        <v>#N/A</v>
      </c>
    </row>
    <row r="148" spans="1:9" ht="30" customHeight="1">
      <c r="A148" s="86" t="str">
        <f>VLOOKUP(B148,CHOOSE({2,1},T_PERFILES[Miembro],T_PERFILES[Nombre y apellidos]),2,FALSE)</f>
        <v>M1</v>
      </c>
      <c r="C148" s="93" t="str">
        <f>_xlfn.IFNA(VLOOKUP(B148,T_PERFILES[[Nombre y apellidos]:[Perfil]],2,FALSE),"Seleccione técnico")</f>
        <v>Seleccione técnico</v>
      </c>
      <c r="H148" s="96" t="e">
        <f>VLOOKUP(Tabla7[[#This Row],[Nombre Certificado]],T_CERTIFICACIONES,2,0)</f>
        <v>#N/A</v>
      </c>
      <c r="I148" s="96" t="e">
        <f>VLOOKUP(Tabla7[[#This Row],[Nombre Certificado]],T_CERTIFICACIONES,3,0)</f>
        <v>#N/A</v>
      </c>
    </row>
    <row r="149" spans="1:9" ht="30" customHeight="1">
      <c r="A149" s="86" t="str">
        <f>VLOOKUP(B149,CHOOSE({2,1},T_PERFILES[Miembro],T_PERFILES[Nombre y apellidos]),2,FALSE)</f>
        <v>M1</v>
      </c>
      <c r="C149" s="93" t="str">
        <f>_xlfn.IFNA(VLOOKUP(B149,T_PERFILES[[Nombre y apellidos]:[Perfil]],2,FALSE),"Seleccione técnico")</f>
        <v>Seleccione técnico</v>
      </c>
      <c r="H149" s="96" t="e">
        <f>VLOOKUP(Tabla7[[#This Row],[Nombre Certificado]],T_CERTIFICACIONES,2,0)</f>
        <v>#N/A</v>
      </c>
      <c r="I149" s="96" t="e">
        <f>VLOOKUP(Tabla7[[#This Row],[Nombre Certificado]],T_CERTIFICACIONES,3,0)</f>
        <v>#N/A</v>
      </c>
    </row>
    <row r="150" spans="1:9" ht="30" customHeight="1">
      <c r="A150" s="86" t="str">
        <f>VLOOKUP(B150,CHOOSE({2,1},T_PERFILES[Miembro],T_PERFILES[Nombre y apellidos]),2,FALSE)</f>
        <v>M1</v>
      </c>
      <c r="C150" s="93" t="str">
        <f>_xlfn.IFNA(VLOOKUP(B150,T_PERFILES[[Nombre y apellidos]:[Perfil]],2,FALSE),"Seleccione técnico")</f>
        <v>Seleccione técnico</v>
      </c>
      <c r="H150" s="96" t="e">
        <f>VLOOKUP(Tabla7[[#This Row],[Nombre Certificado]],T_CERTIFICACIONES,2,0)</f>
        <v>#N/A</v>
      </c>
      <c r="I150" s="96" t="e">
        <f>VLOOKUP(Tabla7[[#This Row],[Nombre Certificado]],T_CERTIFICACIONES,3,0)</f>
        <v>#N/A</v>
      </c>
    </row>
    <row r="151" spans="1:9" ht="30" customHeight="1">
      <c r="A151" s="86" t="str">
        <f>VLOOKUP(B151,CHOOSE({2,1},T_PERFILES[Miembro],T_PERFILES[Nombre y apellidos]),2,FALSE)</f>
        <v>M1</v>
      </c>
      <c r="C151" s="93" t="str">
        <f>_xlfn.IFNA(VLOOKUP(B151,T_PERFILES[[Nombre y apellidos]:[Perfil]],2,FALSE),"Seleccione técnico")</f>
        <v>Seleccione técnico</v>
      </c>
      <c r="H151" s="96" t="e">
        <f>VLOOKUP(Tabla7[[#This Row],[Nombre Certificado]],T_CERTIFICACIONES,2,0)</f>
        <v>#N/A</v>
      </c>
      <c r="I151" s="96" t="e">
        <f>VLOOKUP(Tabla7[[#This Row],[Nombre Certificado]],T_CERTIFICACIONES,3,0)</f>
        <v>#N/A</v>
      </c>
    </row>
    <row r="152" spans="1:9" ht="30" customHeight="1">
      <c r="A152" s="86" t="str">
        <f>VLOOKUP(B152,CHOOSE({2,1},T_PERFILES[Miembro],T_PERFILES[Nombre y apellidos]),2,FALSE)</f>
        <v>M1</v>
      </c>
      <c r="C152" s="93" t="str">
        <f>_xlfn.IFNA(VLOOKUP(B152,T_PERFILES[[Nombre y apellidos]:[Perfil]],2,FALSE),"Seleccione técnico")</f>
        <v>Seleccione técnico</v>
      </c>
      <c r="H152" s="96" t="e">
        <f>VLOOKUP(Tabla7[[#This Row],[Nombre Certificado]],T_CERTIFICACIONES,2,0)</f>
        <v>#N/A</v>
      </c>
      <c r="I152" s="96" t="e">
        <f>VLOOKUP(Tabla7[[#This Row],[Nombre Certificado]],T_CERTIFICACIONES,3,0)</f>
        <v>#N/A</v>
      </c>
    </row>
    <row r="153" spans="1:9" ht="30" customHeight="1">
      <c r="A153" s="86" t="str">
        <f>VLOOKUP(B153,CHOOSE({2,1},T_PERFILES[Miembro],T_PERFILES[Nombre y apellidos]),2,FALSE)</f>
        <v>M1</v>
      </c>
      <c r="C153" s="93" t="str">
        <f>_xlfn.IFNA(VLOOKUP(B153,T_PERFILES[[Nombre y apellidos]:[Perfil]],2,FALSE),"Seleccione técnico")</f>
        <v>Seleccione técnico</v>
      </c>
      <c r="H153" s="96" t="e">
        <f>VLOOKUP(Tabla7[[#This Row],[Nombre Certificado]],T_CERTIFICACIONES,2,0)</f>
        <v>#N/A</v>
      </c>
      <c r="I153" s="96" t="e">
        <f>VLOOKUP(Tabla7[[#This Row],[Nombre Certificado]],T_CERTIFICACIONES,3,0)</f>
        <v>#N/A</v>
      </c>
    </row>
    <row r="154" spans="1:9" ht="30" customHeight="1">
      <c r="A154" s="86" t="str">
        <f>VLOOKUP(B154,CHOOSE({2,1},T_PERFILES[Miembro],T_PERFILES[Nombre y apellidos]),2,FALSE)</f>
        <v>M1</v>
      </c>
      <c r="C154" s="93" t="str">
        <f>_xlfn.IFNA(VLOOKUP(B154,T_PERFILES[[Nombre y apellidos]:[Perfil]],2,FALSE),"Seleccione técnico")</f>
        <v>Seleccione técnico</v>
      </c>
      <c r="H154" s="96" t="e">
        <f>VLOOKUP(Tabla7[[#This Row],[Nombre Certificado]],T_CERTIFICACIONES,2,0)</f>
        <v>#N/A</v>
      </c>
      <c r="I154" s="96" t="e">
        <f>VLOOKUP(Tabla7[[#This Row],[Nombre Certificado]],T_CERTIFICACIONES,3,0)</f>
        <v>#N/A</v>
      </c>
    </row>
    <row r="155" spans="1:9" ht="30" customHeight="1">
      <c r="A155" s="86" t="str">
        <f>VLOOKUP(B155,CHOOSE({2,1},T_PERFILES[Miembro],T_PERFILES[Nombre y apellidos]),2,FALSE)</f>
        <v>M1</v>
      </c>
      <c r="C155" s="93" t="str">
        <f>_xlfn.IFNA(VLOOKUP(B155,T_PERFILES[[Nombre y apellidos]:[Perfil]],2,FALSE),"Seleccione técnico")</f>
        <v>Seleccione técnico</v>
      </c>
      <c r="H155" s="96" t="e">
        <f>VLOOKUP(Tabla7[[#This Row],[Nombre Certificado]],T_CERTIFICACIONES,2,0)</f>
        <v>#N/A</v>
      </c>
      <c r="I155" s="96" t="e">
        <f>VLOOKUP(Tabla7[[#This Row],[Nombre Certificado]],T_CERTIFICACIONES,3,0)</f>
        <v>#N/A</v>
      </c>
    </row>
    <row r="156" spans="1:9" ht="30" customHeight="1">
      <c r="A156" s="86" t="str">
        <f>VLOOKUP(B156,CHOOSE({2,1},T_PERFILES[Miembro],T_PERFILES[Nombre y apellidos]),2,FALSE)</f>
        <v>M1</v>
      </c>
      <c r="C156" s="93" t="str">
        <f>_xlfn.IFNA(VLOOKUP(B156,T_PERFILES[[Nombre y apellidos]:[Perfil]],2,FALSE),"Seleccione técnico")</f>
        <v>Seleccione técnico</v>
      </c>
      <c r="H156" s="96" t="e">
        <f>VLOOKUP(Tabla7[[#This Row],[Nombre Certificado]],T_CERTIFICACIONES,2,0)</f>
        <v>#N/A</v>
      </c>
      <c r="I156" s="96" t="e">
        <f>VLOOKUP(Tabla7[[#This Row],[Nombre Certificado]],T_CERTIFICACIONES,3,0)</f>
        <v>#N/A</v>
      </c>
    </row>
    <row r="157" spans="1:9" ht="30" customHeight="1">
      <c r="A157" s="86" t="str">
        <f>VLOOKUP(B157,CHOOSE({2,1},T_PERFILES[Miembro],T_PERFILES[Nombre y apellidos]),2,FALSE)</f>
        <v>M1</v>
      </c>
      <c r="C157" s="93" t="str">
        <f>_xlfn.IFNA(VLOOKUP(B157,T_PERFILES[[Nombre y apellidos]:[Perfil]],2,FALSE),"Seleccione técnico")</f>
        <v>Seleccione técnico</v>
      </c>
      <c r="H157" s="96" t="e">
        <f>VLOOKUP(Tabla7[[#This Row],[Nombre Certificado]],T_CERTIFICACIONES,2,0)</f>
        <v>#N/A</v>
      </c>
      <c r="I157" s="96" t="e">
        <f>VLOOKUP(Tabla7[[#This Row],[Nombre Certificado]],T_CERTIFICACIONES,3,0)</f>
        <v>#N/A</v>
      </c>
    </row>
    <row r="158" spans="1:9" ht="30" customHeight="1">
      <c r="A158" s="86" t="str">
        <f>VLOOKUP(B158,CHOOSE({2,1},T_PERFILES[Miembro],T_PERFILES[Nombre y apellidos]),2,FALSE)</f>
        <v>M1</v>
      </c>
      <c r="C158" s="93" t="str">
        <f>_xlfn.IFNA(VLOOKUP(B158,T_PERFILES[[Nombre y apellidos]:[Perfil]],2,FALSE),"Seleccione técnico")</f>
        <v>Seleccione técnico</v>
      </c>
      <c r="H158" s="96" t="e">
        <f>VLOOKUP(Tabla7[[#This Row],[Nombre Certificado]],T_CERTIFICACIONES,2,0)</f>
        <v>#N/A</v>
      </c>
      <c r="I158" s="96" t="e">
        <f>VLOOKUP(Tabla7[[#This Row],[Nombre Certificado]],T_CERTIFICACIONES,3,0)</f>
        <v>#N/A</v>
      </c>
    </row>
    <row r="159" spans="1:9" ht="30" customHeight="1">
      <c r="A159" s="86" t="str">
        <f>VLOOKUP(B159,CHOOSE({2,1},T_PERFILES[Miembro],T_PERFILES[Nombre y apellidos]),2,FALSE)</f>
        <v>M1</v>
      </c>
      <c r="C159" s="93" t="str">
        <f>_xlfn.IFNA(VLOOKUP(B159,T_PERFILES[[Nombre y apellidos]:[Perfil]],2,FALSE),"Seleccione técnico")</f>
        <v>Seleccione técnico</v>
      </c>
      <c r="H159" s="96" t="e">
        <f>VLOOKUP(Tabla7[[#This Row],[Nombre Certificado]],T_CERTIFICACIONES,2,0)</f>
        <v>#N/A</v>
      </c>
      <c r="I159" s="96" t="e">
        <f>VLOOKUP(Tabla7[[#This Row],[Nombre Certificado]],T_CERTIFICACIONES,3,0)</f>
        <v>#N/A</v>
      </c>
    </row>
    <row r="160" spans="1:9" ht="30" customHeight="1">
      <c r="A160" s="86" t="str">
        <f>VLOOKUP(B160,CHOOSE({2,1},T_PERFILES[Miembro],T_PERFILES[Nombre y apellidos]),2,FALSE)</f>
        <v>M1</v>
      </c>
      <c r="C160" s="93" t="str">
        <f>_xlfn.IFNA(VLOOKUP(B160,T_PERFILES[[Nombre y apellidos]:[Perfil]],2,FALSE),"Seleccione técnico")</f>
        <v>Seleccione técnico</v>
      </c>
      <c r="H160" s="96" t="e">
        <f>VLOOKUP(Tabla7[[#This Row],[Nombre Certificado]],T_CERTIFICACIONES,2,0)</f>
        <v>#N/A</v>
      </c>
      <c r="I160" s="96" t="e">
        <f>VLOOKUP(Tabla7[[#This Row],[Nombre Certificado]],T_CERTIFICACIONES,3,0)</f>
        <v>#N/A</v>
      </c>
    </row>
    <row r="161" spans="1:9" ht="30" customHeight="1">
      <c r="A161" s="86" t="str">
        <f>VLOOKUP(B161,CHOOSE({2,1},T_PERFILES[Miembro],T_PERFILES[Nombre y apellidos]),2,FALSE)</f>
        <v>M1</v>
      </c>
      <c r="C161" s="93" t="str">
        <f>_xlfn.IFNA(VLOOKUP(B161,T_PERFILES[[Nombre y apellidos]:[Perfil]],2,FALSE),"Seleccione técnico")</f>
        <v>Seleccione técnico</v>
      </c>
      <c r="H161" s="96" t="e">
        <f>VLOOKUP(Tabla7[[#This Row],[Nombre Certificado]],T_CERTIFICACIONES,2,0)</f>
        <v>#N/A</v>
      </c>
      <c r="I161" s="96" t="e">
        <f>VLOOKUP(Tabla7[[#This Row],[Nombre Certificado]],T_CERTIFICACIONES,3,0)</f>
        <v>#N/A</v>
      </c>
    </row>
    <row r="162" spans="1:9" ht="30" customHeight="1">
      <c r="A162" s="86" t="str">
        <f>VLOOKUP(B162,CHOOSE({2,1},T_PERFILES[Miembro],T_PERFILES[Nombre y apellidos]),2,FALSE)</f>
        <v>M1</v>
      </c>
      <c r="C162" s="93" t="str">
        <f>_xlfn.IFNA(VLOOKUP(B162,T_PERFILES[[Nombre y apellidos]:[Perfil]],2,FALSE),"Seleccione técnico")</f>
        <v>Seleccione técnico</v>
      </c>
      <c r="H162" s="96" t="e">
        <f>VLOOKUP(Tabla7[[#This Row],[Nombre Certificado]],T_CERTIFICACIONES,2,0)</f>
        <v>#N/A</v>
      </c>
      <c r="I162" s="96" t="e">
        <f>VLOOKUP(Tabla7[[#This Row],[Nombre Certificado]],T_CERTIFICACIONES,3,0)</f>
        <v>#N/A</v>
      </c>
    </row>
    <row r="163" spans="1:9" ht="30" customHeight="1">
      <c r="A163" s="86" t="str">
        <f>VLOOKUP(B163,CHOOSE({2,1},T_PERFILES[Miembro],T_PERFILES[Nombre y apellidos]),2,FALSE)</f>
        <v>M1</v>
      </c>
      <c r="C163" s="93" t="str">
        <f>_xlfn.IFNA(VLOOKUP(B163,T_PERFILES[[Nombre y apellidos]:[Perfil]],2,FALSE),"Seleccione técnico")</f>
        <v>Seleccione técnico</v>
      </c>
      <c r="H163" s="96" t="e">
        <f>VLOOKUP(Tabla7[[#This Row],[Nombre Certificado]],T_CERTIFICACIONES,2,0)</f>
        <v>#N/A</v>
      </c>
      <c r="I163" s="96" t="e">
        <f>VLOOKUP(Tabla7[[#This Row],[Nombre Certificado]],T_CERTIFICACIONES,3,0)</f>
        <v>#N/A</v>
      </c>
    </row>
    <row r="164" spans="1:9" ht="30" customHeight="1">
      <c r="A164" s="86" t="str">
        <f>VLOOKUP(B164,CHOOSE({2,1},T_PERFILES[Miembro],T_PERFILES[Nombre y apellidos]),2,FALSE)</f>
        <v>M1</v>
      </c>
      <c r="C164" s="93" t="str">
        <f>_xlfn.IFNA(VLOOKUP(B164,T_PERFILES[[Nombre y apellidos]:[Perfil]],2,FALSE),"Seleccione técnico")</f>
        <v>Seleccione técnico</v>
      </c>
      <c r="H164" s="96" t="e">
        <f>VLOOKUP(Tabla7[[#This Row],[Nombre Certificado]],T_CERTIFICACIONES,2,0)</f>
        <v>#N/A</v>
      </c>
      <c r="I164" s="96" t="e">
        <f>VLOOKUP(Tabla7[[#This Row],[Nombre Certificado]],T_CERTIFICACIONES,3,0)</f>
        <v>#N/A</v>
      </c>
    </row>
    <row r="165" spans="1:9" ht="30" customHeight="1">
      <c r="A165" s="86" t="str">
        <f>VLOOKUP(B165,CHOOSE({2,1},T_PERFILES[Miembro],T_PERFILES[Nombre y apellidos]),2,FALSE)</f>
        <v>M1</v>
      </c>
      <c r="C165" s="93" t="str">
        <f>_xlfn.IFNA(VLOOKUP(B165,T_PERFILES[[Nombre y apellidos]:[Perfil]],2,FALSE),"Seleccione técnico")</f>
        <v>Seleccione técnico</v>
      </c>
      <c r="H165" s="96" t="e">
        <f>VLOOKUP(Tabla7[[#This Row],[Nombre Certificado]],T_CERTIFICACIONES,2,0)</f>
        <v>#N/A</v>
      </c>
      <c r="I165" s="96" t="e">
        <f>VLOOKUP(Tabla7[[#This Row],[Nombre Certificado]],T_CERTIFICACIONES,3,0)</f>
        <v>#N/A</v>
      </c>
    </row>
    <row r="166" spans="1:9" ht="30" customHeight="1">
      <c r="A166" s="86" t="str">
        <f>VLOOKUP(B166,CHOOSE({2,1},T_PERFILES[Miembro],T_PERFILES[Nombre y apellidos]),2,FALSE)</f>
        <v>M1</v>
      </c>
      <c r="C166" s="93" t="str">
        <f>_xlfn.IFNA(VLOOKUP(B166,T_PERFILES[[Nombre y apellidos]:[Perfil]],2,FALSE),"Seleccione técnico")</f>
        <v>Seleccione técnico</v>
      </c>
      <c r="H166" s="96" t="e">
        <f>VLOOKUP(Tabla7[[#This Row],[Nombre Certificado]],T_CERTIFICACIONES,2,0)</f>
        <v>#N/A</v>
      </c>
      <c r="I166" s="96" t="e">
        <f>VLOOKUP(Tabla7[[#This Row],[Nombre Certificado]],T_CERTIFICACIONES,3,0)</f>
        <v>#N/A</v>
      </c>
    </row>
    <row r="167" spans="1:9" ht="30" customHeight="1">
      <c r="A167" s="86" t="str">
        <f>VLOOKUP(B167,CHOOSE({2,1},T_PERFILES[Miembro],T_PERFILES[Nombre y apellidos]),2,FALSE)</f>
        <v>M1</v>
      </c>
      <c r="C167" s="93" t="str">
        <f>_xlfn.IFNA(VLOOKUP(B167,T_PERFILES[[Nombre y apellidos]:[Perfil]],2,FALSE),"Seleccione técnico")</f>
        <v>Seleccione técnico</v>
      </c>
      <c r="H167" s="96" t="e">
        <f>VLOOKUP(Tabla7[[#This Row],[Nombre Certificado]],T_CERTIFICACIONES,2,0)</f>
        <v>#N/A</v>
      </c>
      <c r="I167" s="96" t="e">
        <f>VLOOKUP(Tabla7[[#This Row],[Nombre Certificado]],T_CERTIFICACIONES,3,0)</f>
        <v>#N/A</v>
      </c>
    </row>
    <row r="168" spans="1:9" ht="30" customHeight="1">
      <c r="A168" s="86" t="str">
        <f>VLOOKUP(B168,CHOOSE({2,1},T_PERFILES[Miembro],T_PERFILES[Nombre y apellidos]),2,FALSE)</f>
        <v>M1</v>
      </c>
      <c r="C168" s="93" t="str">
        <f>_xlfn.IFNA(VLOOKUP(B168,T_PERFILES[[Nombre y apellidos]:[Perfil]],2,FALSE),"Seleccione técnico")</f>
        <v>Seleccione técnico</v>
      </c>
      <c r="H168" s="96" t="e">
        <f>VLOOKUP(Tabla7[[#This Row],[Nombre Certificado]],T_CERTIFICACIONES,2,0)</f>
        <v>#N/A</v>
      </c>
      <c r="I168" s="96" t="e">
        <f>VLOOKUP(Tabla7[[#This Row],[Nombre Certificado]],T_CERTIFICACIONES,3,0)</f>
        <v>#N/A</v>
      </c>
    </row>
    <row r="169" spans="1:9" ht="30" customHeight="1">
      <c r="A169" s="86" t="str">
        <f>VLOOKUP(B169,CHOOSE({2,1},T_PERFILES[Miembro],T_PERFILES[Nombre y apellidos]),2,FALSE)</f>
        <v>M1</v>
      </c>
      <c r="C169" s="93" t="str">
        <f>_xlfn.IFNA(VLOOKUP(B169,T_PERFILES[[Nombre y apellidos]:[Perfil]],2,FALSE),"Seleccione técnico")</f>
        <v>Seleccione técnico</v>
      </c>
      <c r="H169" s="96" t="e">
        <f>VLOOKUP(Tabla7[[#This Row],[Nombre Certificado]],T_CERTIFICACIONES,2,0)</f>
        <v>#N/A</v>
      </c>
      <c r="I169" s="96" t="e">
        <f>VLOOKUP(Tabla7[[#This Row],[Nombre Certificado]],T_CERTIFICACIONES,3,0)</f>
        <v>#N/A</v>
      </c>
    </row>
    <row r="170" spans="1:9" ht="30" customHeight="1">
      <c r="A170" s="86" t="str">
        <f>VLOOKUP(B170,CHOOSE({2,1},T_PERFILES[Miembro],T_PERFILES[Nombre y apellidos]),2,FALSE)</f>
        <v>M1</v>
      </c>
      <c r="C170" s="93" t="str">
        <f>_xlfn.IFNA(VLOOKUP(B170,T_PERFILES[[Nombre y apellidos]:[Perfil]],2,FALSE),"Seleccione técnico")</f>
        <v>Seleccione técnico</v>
      </c>
      <c r="H170" s="96" t="e">
        <f>VLOOKUP(Tabla7[[#This Row],[Nombre Certificado]],T_CERTIFICACIONES,2,0)</f>
        <v>#N/A</v>
      </c>
      <c r="I170" s="96" t="e">
        <f>VLOOKUP(Tabla7[[#This Row],[Nombre Certificado]],T_CERTIFICACIONES,3,0)</f>
        <v>#N/A</v>
      </c>
    </row>
    <row r="171" spans="1:9" ht="30" customHeight="1">
      <c r="A171" s="86" t="str">
        <f>VLOOKUP(B171,CHOOSE({2,1},T_PERFILES[Miembro],T_PERFILES[Nombre y apellidos]),2,FALSE)</f>
        <v>M1</v>
      </c>
      <c r="C171" s="93" t="str">
        <f>_xlfn.IFNA(VLOOKUP(B171,T_PERFILES[[Nombre y apellidos]:[Perfil]],2,FALSE),"Seleccione técnico")</f>
        <v>Seleccione técnico</v>
      </c>
      <c r="H171" s="96" t="e">
        <f>VLOOKUP(Tabla7[[#This Row],[Nombre Certificado]],T_CERTIFICACIONES,2,0)</f>
        <v>#N/A</v>
      </c>
      <c r="I171" s="96" t="e">
        <f>VLOOKUP(Tabla7[[#This Row],[Nombre Certificado]],T_CERTIFICACIONES,3,0)</f>
        <v>#N/A</v>
      </c>
    </row>
    <row r="172" spans="1:9" ht="30" customHeight="1">
      <c r="A172" s="86" t="str">
        <f>VLOOKUP(B172,CHOOSE({2,1},T_PERFILES[Miembro],T_PERFILES[Nombre y apellidos]),2,FALSE)</f>
        <v>M1</v>
      </c>
      <c r="C172" s="93" t="str">
        <f>_xlfn.IFNA(VLOOKUP(B172,T_PERFILES[[Nombre y apellidos]:[Perfil]],2,FALSE),"Seleccione técnico")</f>
        <v>Seleccione técnico</v>
      </c>
      <c r="H172" s="96" t="e">
        <f>VLOOKUP(Tabla7[[#This Row],[Nombre Certificado]],T_CERTIFICACIONES,2,0)</f>
        <v>#N/A</v>
      </c>
      <c r="I172" s="96" t="e">
        <f>VLOOKUP(Tabla7[[#This Row],[Nombre Certificado]],T_CERTIFICACIONES,3,0)</f>
        <v>#N/A</v>
      </c>
    </row>
    <row r="173" spans="1:9" ht="30" customHeight="1">
      <c r="A173" s="86" t="str">
        <f>VLOOKUP(B173,CHOOSE({2,1},T_PERFILES[Miembro],T_PERFILES[Nombre y apellidos]),2,FALSE)</f>
        <v>M1</v>
      </c>
      <c r="C173" s="93" t="str">
        <f>_xlfn.IFNA(VLOOKUP(B173,T_PERFILES[[Nombre y apellidos]:[Perfil]],2,FALSE),"Seleccione técnico")</f>
        <v>Seleccione técnico</v>
      </c>
      <c r="H173" s="96" t="e">
        <f>VLOOKUP(Tabla7[[#This Row],[Nombre Certificado]],T_CERTIFICACIONES,2,0)</f>
        <v>#N/A</v>
      </c>
      <c r="I173" s="96" t="e">
        <f>VLOOKUP(Tabla7[[#This Row],[Nombre Certificado]],T_CERTIFICACIONES,3,0)</f>
        <v>#N/A</v>
      </c>
    </row>
    <row r="174" spans="1:9" ht="30" customHeight="1">
      <c r="A174" s="86" t="str">
        <f>VLOOKUP(B174,CHOOSE({2,1},T_PERFILES[Miembro],T_PERFILES[Nombre y apellidos]),2,FALSE)</f>
        <v>M1</v>
      </c>
      <c r="C174" s="93" t="str">
        <f>_xlfn.IFNA(VLOOKUP(B174,T_PERFILES[[Nombre y apellidos]:[Perfil]],2,FALSE),"Seleccione técnico")</f>
        <v>Seleccione técnico</v>
      </c>
      <c r="H174" s="96" t="e">
        <f>VLOOKUP(Tabla7[[#This Row],[Nombre Certificado]],T_CERTIFICACIONES,2,0)</f>
        <v>#N/A</v>
      </c>
      <c r="I174" s="96" t="e">
        <f>VLOOKUP(Tabla7[[#This Row],[Nombre Certificado]],T_CERTIFICACIONES,3,0)</f>
        <v>#N/A</v>
      </c>
    </row>
    <row r="175" spans="1:9" ht="30" customHeight="1">
      <c r="A175" s="86" t="str">
        <f>VLOOKUP(B175,CHOOSE({2,1},T_PERFILES[Miembro],T_PERFILES[Nombre y apellidos]),2,FALSE)</f>
        <v>M1</v>
      </c>
      <c r="C175" s="93" t="str">
        <f>_xlfn.IFNA(VLOOKUP(B175,T_PERFILES[[Nombre y apellidos]:[Perfil]],2,FALSE),"Seleccione técnico")</f>
        <v>Seleccione técnico</v>
      </c>
      <c r="H175" s="96" t="e">
        <f>VLOOKUP(Tabla7[[#This Row],[Nombre Certificado]],T_CERTIFICACIONES,2,0)</f>
        <v>#N/A</v>
      </c>
      <c r="I175" s="96" t="e">
        <f>VLOOKUP(Tabla7[[#This Row],[Nombre Certificado]],T_CERTIFICACIONES,3,0)</f>
        <v>#N/A</v>
      </c>
    </row>
    <row r="176" spans="1:9" ht="30" customHeight="1">
      <c r="A176" s="86" t="str">
        <f>VLOOKUP(B176,CHOOSE({2,1},T_PERFILES[Miembro],T_PERFILES[Nombre y apellidos]),2,FALSE)</f>
        <v>M1</v>
      </c>
      <c r="C176" s="93" t="str">
        <f>_xlfn.IFNA(VLOOKUP(B176,T_PERFILES[[Nombre y apellidos]:[Perfil]],2,FALSE),"Seleccione técnico")</f>
        <v>Seleccione técnico</v>
      </c>
      <c r="H176" s="96" t="e">
        <f>VLOOKUP(Tabla7[[#This Row],[Nombre Certificado]],T_CERTIFICACIONES,2,0)</f>
        <v>#N/A</v>
      </c>
      <c r="I176" s="96" t="e">
        <f>VLOOKUP(Tabla7[[#This Row],[Nombre Certificado]],T_CERTIFICACIONES,3,0)</f>
        <v>#N/A</v>
      </c>
    </row>
    <row r="177" spans="1:9" ht="30" customHeight="1">
      <c r="A177" s="86" t="str">
        <f>VLOOKUP(B177,CHOOSE({2,1},T_PERFILES[Miembro],T_PERFILES[Nombre y apellidos]),2,FALSE)</f>
        <v>M1</v>
      </c>
      <c r="C177" s="93" t="str">
        <f>_xlfn.IFNA(VLOOKUP(B177,T_PERFILES[[Nombre y apellidos]:[Perfil]],2,FALSE),"Seleccione técnico")</f>
        <v>Seleccione técnico</v>
      </c>
      <c r="H177" s="96" t="e">
        <f>VLOOKUP(Tabla7[[#This Row],[Nombre Certificado]],T_CERTIFICACIONES,2,0)</f>
        <v>#N/A</v>
      </c>
      <c r="I177" s="96" t="e">
        <f>VLOOKUP(Tabla7[[#This Row],[Nombre Certificado]],T_CERTIFICACIONES,3,0)</f>
        <v>#N/A</v>
      </c>
    </row>
    <row r="178" spans="1:9" ht="30" customHeight="1">
      <c r="A178" s="86" t="str">
        <f>VLOOKUP(B178,CHOOSE({2,1},T_PERFILES[Miembro],T_PERFILES[Nombre y apellidos]),2,FALSE)</f>
        <v>M1</v>
      </c>
      <c r="C178" s="93" t="str">
        <f>_xlfn.IFNA(VLOOKUP(B178,T_PERFILES[[Nombre y apellidos]:[Perfil]],2,FALSE),"Seleccione técnico")</f>
        <v>Seleccione técnico</v>
      </c>
      <c r="H178" s="96" t="e">
        <f>VLOOKUP(Tabla7[[#This Row],[Nombre Certificado]],T_CERTIFICACIONES,2,0)</f>
        <v>#N/A</v>
      </c>
      <c r="I178" s="96" t="e">
        <f>VLOOKUP(Tabla7[[#This Row],[Nombre Certificado]],T_CERTIFICACIONES,3,0)</f>
        <v>#N/A</v>
      </c>
    </row>
    <row r="179" spans="1:9" ht="30" customHeight="1">
      <c r="A179" s="86" t="str">
        <f>VLOOKUP(B179,CHOOSE({2,1},T_PERFILES[Miembro],T_PERFILES[Nombre y apellidos]),2,FALSE)</f>
        <v>M1</v>
      </c>
      <c r="C179" s="93" t="str">
        <f>_xlfn.IFNA(VLOOKUP(B179,T_PERFILES[[Nombre y apellidos]:[Perfil]],2,FALSE),"Seleccione técnico")</f>
        <v>Seleccione técnico</v>
      </c>
      <c r="H179" s="96" t="e">
        <f>VLOOKUP(Tabla7[[#This Row],[Nombre Certificado]],T_CERTIFICACIONES,2,0)</f>
        <v>#N/A</v>
      </c>
      <c r="I179" s="96" t="e">
        <f>VLOOKUP(Tabla7[[#This Row],[Nombre Certificado]],T_CERTIFICACIONES,3,0)</f>
        <v>#N/A</v>
      </c>
    </row>
    <row r="180" spans="1:9" ht="30" customHeight="1">
      <c r="A180" s="86" t="str">
        <f>VLOOKUP(B180,CHOOSE({2,1},T_PERFILES[Miembro],T_PERFILES[Nombre y apellidos]),2,FALSE)</f>
        <v>M1</v>
      </c>
      <c r="C180" s="93" t="str">
        <f>_xlfn.IFNA(VLOOKUP(B180,T_PERFILES[[Nombre y apellidos]:[Perfil]],2,FALSE),"Seleccione técnico")</f>
        <v>Seleccione técnico</v>
      </c>
      <c r="H180" s="96" t="e">
        <f>VLOOKUP(Tabla7[[#This Row],[Nombre Certificado]],T_CERTIFICACIONES,2,0)</f>
        <v>#N/A</v>
      </c>
      <c r="I180" s="96" t="e">
        <f>VLOOKUP(Tabla7[[#This Row],[Nombre Certificado]],T_CERTIFICACIONES,3,0)</f>
        <v>#N/A</v>
      </c>
    </row>
    <row r="181" spans="1:9" ht="30" customHeight="1">
      <c r="A181" s="86" t="str">
        <f>VLOOKUP(B181,CHOOSE({2,1},T_PERFILES[Miembro],T_PERFILES[Nombre y apellidos]),2,FALSE)</f>
        <v>M1</v>
      </c>
      <c r="C181" s="93" t="str">
        <f>_xlfn.IFNA(VLOOKUP(B181,T_PERFILES[[Nombre y apellidos]:[Perfil]],2,FALSE),"Seleccione técnico")</f>
        <v>Seleccione técnico</v>
      </c>
      <c r="H181" s="96" t="e">
        <f>VLOOKUP(Tabla7[[#This Row],[Nombre Certificado]],T_CERTIFICACIONES,2,0)</f>
        <v>#N/A</v>
      </c>
      <c r="I181" s="96" t="e">
        <f>VLOOKUP(Tabla7[[#This Row],[Nombre Certificado]],T_CERTIFICACIONES,3,0)</f>
        <v>#N/A</v>
      </c>
    </row>
    <row r="182" spans="1:9" ht="30" customHeight="1">
      <c r="A182" s="86" t="str">
        <f>VLOOKUP(B182,CHOOSE({2,1},T_PERFILES[Miembro],T_PERFILES[Nombre y apellidos]),2,FALSE)</f>
        <v>M1</v>
      </c>
      <c r="C182" s="93" t="str">
        <f>_xlfn.IFNA(VLOOKUP(B182,T_PERFILES[[Nombre y apellidos]:[Perfil]],2,FALSE),"Seleccione técnico")</f>
        <v>Seleccione técnico</v>
      </c>
      <c r="H182" s="96" t="e">
        <f>VLOOKUP(Tabla7[[#This Row],[Nombre Certificado]],T_CERTIFICACIONES,2,0)</f>
        <v>#N/A</v>
      </c>
      <c r="I182" s="96" t="e">
        <f>VLOOKUP(Tabla7[[#This Row],[Nombre Certificado]],T_CERTIFICACIONES,3,0)</f>
        <v>#N/A</v>
      </c>
    </row>
    <row r="183" spans="1:9" ht="30" customHeight="1">
      <c r="A183" s="86" t="str">
        <f>VLOOKUP(B183,CHOOSE({2,1},T_PERFILES[Miembro],T_PERFILES[Nombre y apellidos]),2,FALSE)</f>
        <v>M1</v>
      </c>
      <c r="C183" s="93" t="str">
        <f>_xlfn.IFNA(VLOOKUP(B183,T_PERFILES[[Nombre y apellidos]:[Perfil]],2,FALSE),"Seleccione técnico")</f>
        <v>Seleccione técnico</v>
      </c>
      <c r="H183" s="96" t="e">
        <f>VLOOKUP(Tabla7[[#This Row],[Nombre Certificado]],T_CERTIFICACIONES,2,0)</f>
        <v>#N/A</v>
      </c>
      <c r="I183" s="96" t="e">
        <f>VLOOKUP(Tabla7[[#This Row],[Nombre Certificado]],T_CERTIFICACIONES,3,0)</f>
        <v>#N/A</v>
      </c>
    </row>
    <row r="184" spans="1:9" ht="30" customHeight="1">
      <c r="A184" s="86" t="str">
        <f>VLOOKUP(B184,CHOOSE({2,1},T_PERFILES[Miembro],T_PERFILES[Nombre y apellidos]),2,FALSE)</f>
        <v>M1</v>
      </c>
      <c r="C184" s="93" t="str">
        <f>_xlfn.IFNA(VLOOKUP(B184,T_PERFILES[[Nombre y apellidos]:[Perfil]],2,FALSE),"Seleccione técnico")</f>
        <v>Seleccione técnico</v>
      </c>
      <c r="H184" s="96" t="e">
        <f>VLOOKUP(Tabla7[[#This Row],[Nombre Certificado]],T_CERTIFICACIONES,2,0)</f>
        <v>#N/A</v>
      </c>
      <c r="I184" s="96" t="e">
        <f>VLOOKUP(Tabla7[[#This Row],[Nombre Certificado]],T_CERTIFICACIONES,3,0)</f>
        <v>#N/A</v>
      </c>
    </row>
    <row r="185" spans="1:9" ht="30" customHeight="1">
      <c r="A185" s="86" t="str">
        <f>VLOOKUP(B185,CHOOSE({2,1},T_PERFILES[Miembro],T_PERFILES[Nombre y apellidos]),2,FALSE)</f>
        <v>M1</v>
      </c>
      <c r="C185" s="93" t="str">
        <f>_xlfn.IFNA(VLOOKUP(B185,T_PERFILES[[Nombre y apellidos]:[Perfil]],2,FALSE),"Seleccione técnico")</f>
        <v>Seleccione técnico</v>
      </c>
      <c r="H185" s="96" t="e">
        <f>VLOOKUP(Tabla7[[#This Row],[Nombre Certificado]],T_CERTIFICACIONES,2,0)</f>
        <v>#N/A</v>
      </c>
      <c r="I185" s="96" t="e">
        <f>VLOOKUP(Tabla7[[#This Row],[Nombre Certificado]],T_CERTIFICACIONES,3,0)</f>
        <v>#N/A</v>
      </c>
    </row>
    <row r="186" spans="1:9" ht="30" customHeight="1">
      <c r="A186" s="86" t="str">
        <f>VLOOKUP(B186,CHOOSE({2,1},T_PERFILES[Miembro],T_PERFILES[Nombre y apellidos]),2,FALSE)</f>
        <v>M1</v>
      </c>
      <c r="C186" s="93" t="str">
        <f>_xlfn.IFNA(VLOOKUP(B186,T_PERFILES[[Nombre y apellidos]:[Perfil]],2,FALSE),"Seleccione técnico")</f>
        <v>Seleccione técnico</v>
      </c>
      <c r="H186" s="96" t="e">
        <f>VLOOKUP(Tabla7[[#This Row],[Nombre Certificado]],T_CERTIFICACIONES,2,0)</f>
        <v>#N/A</v>
      </c>
      <c r="I186" s="96" t="e">
        <f>VLOOKUP(Tabla7[[#This Row],[Nombre Certificado]],T_CERTIFICACIONES,3,0)</f>
        <v>#N/A</v>
      </c>
    </row>
    <row r="187" spans="1:9" ht="30" customHeight="1">
      <c r="A187" s="86" t="str">
        <f>VLOOKUP(B187,CHOOSE({2,1},T_PERFILES[Miembro],T_PERFILES[Nombre y apellidos]),2,FALSE)</f>
        <v>M1</v>
      </c>
      <c r="C187" s="93" t="str">
        <f>_xlfn.IFNA(VLOOKUP(B187,T_PERFILES[[Nombre y apellidos]:[Perfil]],2,FALSE),"Seleccione técnico")</f>
        <v>Seleccione técnico</v>
      </c>
      <c r="H187" s="96" t="e">
        <f>VLOOKUP(Tabla7[[#This Row],[Nombre Certificado]],T_CERTIFICACIONES,2,0)</f>
        <v>#N/A</v>
      </c>
      <c r="I187" s="96" t="e">
        <f>VLOOKUP(Tabla7[[#This Row],[Nombre Certificado]],T_CERTIFICACIONES,3,0)</f>
        <v>#N/A</v>
      </c>
    </row>
    <row r="188" spans="1:9" ht="30" customHeight="1">
      <c r="A188" s="86" t="str">
        <f>VLOOKUP(B188,CHOOSE({2,1},T_PERFILES[Miembro],T_PERFILES[Nombre y apellidos]),2,FALSE)</f>
        <v>M1</v>
      </c>
      <c r="C188" s="93" t="str">
        <f>_xlfn.IFNA(VLOOKUP(B188,T_PERFILES[[Nombre y apellidos]:[Perfil]],2,FALSE),"Seleccione técnico")</f>
        <v>Seleccione técnico</v>
      </c>
      <c r="H188" s="96" t="e">
        <f>VLOOKUP(Tabla7[[#This Row],[Nombre Certificado]],T_CERTIFICACIONES,2,0)</f>
        <v>#N/A</v>
      </c>
      <c r="I188" s="96" t="e">
        <f>VLOOKUP(Tabla7[[#This Row],[Nombre Certificado]],T_CERTIFICACIONES,3,0)</f>
        <v>#N/A</v>
      </c>
    </row>
    <row r="189" spans="1:9" ht="30" customHeight="1">
      <c r="A189" s="86" t="str">
        <f>VLOOKUP(B189,CHOOSE({2,1},T_PERFILES[Miembro],T_PERFILES[Nombre y apellidos]),2,FALSE)</f>
        <v>M1</v>
      </c>
      <c r="C189" s="93" t="str">
        <f>_xlfn.IFNA(VLOOKUP(B189,T_PERFILES[[Nombre y apellidos]:[Perfil]],2,FALSE),"Seleccione técnico")</f>
        <v>Seleccione técnico</v>
      </c>
      <c r="H189" s="96" t="e">
        <f>VLOOKUP(Tabla7[[#This Row],[Nombre Certificado]],T_CERTIFICACIONES,2,0)</f>
        <v>#N/A</v>
      </c>
      <c r="I189" s="96" t="e">
        <f>VLOOKUP(Tabla7[[#This Row],[Nombre Certificado]],T_CERTIFICACIONES,3,0)</f>
        <v>#N/A</v>
      </c>
    </row>
    <row r="190" spans="1:9" ht="30" customHeight="1">
      <c r="A190" s="86" t="str">
        <f>VLOOKUP(B190,CHOOSE({2,1},T_PERFILES[Miembro],T_PERFILES[Nombre y apellidos]),2,FALSE)</f>
        <v>M1</v>
      </c>
      <c r="C190" s="93" t="str">
        <f>_xlfn.IFNA(VLOOKUP(B190,T_PERFILES[[Nombre y apellidos]:[Perfil]],2,FALSE),"Seleccione técnico")</f>
        <v>Seleccione técnico</v>
      </c>
      <c r="H190" s="96" t="e">
        <f>VLOOKUP(Tabla7[[#This Row],[Nombre Certificado]],T_CERTIFICACIONES,2,0)</f>
        <v>#N/A</v>
      </c>
      <c r="I190" s="96" t="e">
        <f>VLOOKUP(Tabla7[[#This Row],[Nombre Certificado]],T_CERTIFICACIONES,3,0)</f>
        <v>#N/A</v>
      </c>
    </row>
    <row r="191" spans="1:9" ht="30" customHeight="1">
      <c r="A191" s="86" t="str">
        <f>VLOOKUP(B191,CHOOSE({2,1},T_PERFILES[Miembro],T_PERFILES[Nombre y apellidos]),2,FALSE)</f>
        <v>M1</v>
      </c>
      <c r="C191" s="93" t="str">
        <f>_xlfn.IFNA(VLOOKUP(B191,T_PERFILES[[Nombre y apellidos]:[Perfil]],2,FALSE),"Seleccione técnico")</f>
        <v>Seleccione técnico</v>
      </c>
      <c r="H191" s="96" t="e">
        <f>VLOOKUP(Tabla7[[#This Row],[Nombre Certificado]],T_CERTIFICACIONES,2,0)</f>
        <v>#N/A</v>
      </c>
      <c r="I191" s="96" t="e">
        <f>VLOOKUP(Tabla7[[#This Row],[Nombre Certificado]],T_CERTIFICACIONES,3,0)</f>
        <v>#N/A</v>
      </c>
    </row>
    <row r="192" spans="1:9" ht="30" customHeight="1">
      <c r="A192" s="86" t="str">
        <f>VLOOKUP(B192,CHOOSE({2,1},T_PERFILES[Miembro],T_PERFILES[Nombre y apellidos]),2,FALSE)</f>
        <v>M1</v>
      </c>
      <c r="C192" s="93" t="str">
        <f>_xlfn.IFNA(VLOOKUP(B192,T_PERFILES[[Nombre y apellidos]:[Perfil]],2,FALSE),"Seleccione técnico")</f>
        <v>Seleccione técnico</v>
      </c>
      <c r="H192" s="96" t="e">
        <f>VLOOKUP(Tabla7[[#This Row],[Nombre Certificado]],T_CERTIFICACIONES,2,0)</f>
        <v>#N/A</v>
      </c>
      <c r="I192" s="96" t="e">
        <f>VLOOKUP(Tabla7[[#This Row],[Nombre Certificado]],T_CERTIFICACIONES,3,0)</f>
        <v>#N/A</v>
      </c>
    </row>
    <row r="193" spans="1:9" ht="30" customHeight="1">
      <c r="A193" s="86" t="str">
        <f>VLOOKUP(B193,CHOOSE({2,1},T_PERFILES[Miembro],T_PERFILES[Nombre y apellidos]),2,FALSE)</f>
        <v>M1</v>
      </c>
      <c r="C193" s="93" t="str">
        <f>_xlfn.IFNA(VLOOKUP(B193,T_PERFILES[[Nombre y apellidos]:[Perfil]],2,FALSE),"Seleccione técnico")</f>
        <v>Seleccione técnico</v>
      </c>
      <c r="H193" s="96" t="e">
        <f>VLOOKUP(Tabla7[[#This Row],[Nombre Certificado]],T_CERTIFICACIONES,2,0)</f>
        <v>#N/A</v>
      </c>
      <c r="I193" s="96" t="e">
        <f>VLOOKUP(Tabla7[[#This Row],[Nombre Certificado]],T_CERTIFICACIONES,3,0)</f>
        <v>#N/A</v>
      </c>
    </row>
    <row r="194" spans="1:9" ht="30" customHeight="1">
      <c r="A194" s="86" t="str">
        <f>VLOOKUP(B194,CHOOSE({2,1},T_PERFILES[Miembro],T_PERFILES[Nombre y apellidos]),2,FALSE)</f>
        <v>M1</v>
      </c>
      <c r="C194" s="93" t="str">
        <f>_xlfn.IFNA(VLOOKUP(B194,T_PERFILES[[Nombre y apellidos]:[Perfil]],2,FALSE),"Seleccione técnico")</f>
        <v>Seleccione técnico</v>
      </c>
      <c r="H194" s="96" t="e">
        <f>VLOOKUP(Tabla7[[#This Row],[Nombre Certificado]],T_CERTIFICACIONES,2,0)</f>
        <v>#N/A</v>
      </c>
      <c r="I194" s="96" t="e">
        <f>VLOOKUP(Tabla7[[#This Row],[Nombre Certificado]],T_CERTIFICACIONES,3,0)</f>
        <v>#N/A</v>
      </c>
    </row>
    <row r="195" spans="1:9" ht="30" customHeight="1">
      <c r="A195" s="86" t="str">
        <f>VLOOKUP(B195,CHOOSE({2,1},T_PERFILES[Miembro],T_PERFILES[Nombre y apellidos]),2,FALSE)</f>
        <v>M1</v>
      </c>
      <c r="C195" s="93" t="str">
        <f>_xlfn.IFNA(VLOOKUP(B195,T_PERFILES[[Nombre y apellidos]:[Perfil]],2,FALSE),"Seleccione técnico")</f>
        <v>Seleccione técnico</v>
      </c>
      <c r="H195" s="96" t="e">
        <f>VLOOKUP(Tabla7[[#This Row],[Nombre Certificado]],T_CERTIFICACIONES,2,0)</f>
        <v>#N/A</v>
      </c>
      <c r="I195" s="96" t="e">
        <f>VLOOKUP(Tabla7[[#This Row],[Nombre Certificado]],T_CERTIFICACIONES,3,0)</f>
        <v>#N/A</v>
      </c>
    </row>
    <row r="196" spans="1:9" ht="30" customHeight="1">
      <c r="A196" s="86" t="str">
        <f>VLOOKUP(B196,CHOOSE({2,1},T_PERFILES[Miembro],T_PERFILES[Nombre y apellidos]),2,FALSE)</f>
        <v>M1</v>
      </c>
      <c r="C196" s="93" t="str">
        <f>_xlfn.IFNA(VLOOKUP(B196,T_PERFILES[[Nombre y apellidos]:[Perfil]],2,FALSE),"Seleccione técnico")</f>
        <v>Seleccione técnico</v>
      </c>
      <c r="H196" s="96" t="e">
        <f>VLOOKUP(Tabla7[[#This Row],[Nombre Certificado]],T_CERTIFICACIONES,2,0)</f>
        <v>#N/A</v>
      </c>
      <c r="I196" s="96" t="e">
        <f>VLOOKUP(Tabla7[[#This Row],[Nombre Certificado]],T_CERTIFICACIONES,3,0)</f>
        <v>#N/A</v>
      </c>
    </row>
    <row r="197" spans="1:9" ht="30" customHeight="1">
      <c r="A197" s="86" t="str">
        <f>VLOOKUP(B197,CHOOSE({2,1},T_PERFILES[Miembro],T_PERFILES[Nombre y apellidos]),2,FALSE)</f>
        <v>M1</v>
      </c>
      <c r="C197" s="93" t="str">
        <f>_xlfn.IFNA(VLOOKUP(B197,T_PERFILES[[Nombre y apellidos]:[Perfil]],2,FALSE),"Seleccione técnico")</f>
        <v>Seleccione técnico</v>
      </c>
      <c r="H197" s="96" t="e">
        <f>VLOOKUP(Tabla7[[#This Row],[Nombre Certificado]],T_CERTIFICACIONES,2,0)</f>
        <v>#N/A</v>
      </c>
      <c r="I197" s="96" t="e">
        <f>VLOOKUP(Tabla7[[#This Row],[Nombre Certificado]],T_CERTIFICACIONES,3,0)</f>
        <v>#N/A</v>
      </c>
    </row>
    <row r="198" spans="1:9" ht="30" customHeight="1">
      <c r="A198" s="86" t="str">
        <f>VLOOKUP(B198,CHOOSE({2,1},T_PERFILES[Miembro],T_PERFILES[Nombre y apellidos]),2,FALSE)</f>
        <v>M1</v>
      </c>
      <c r="C198" s="93" t="str">
        <f>_xlfn.IFNA(VLOOKUP(B198,T_PERFILES[[Nombre y apellidos]:[Perfil]],2,FALSE),"Seleccione técnico")</f>
        <v>Seleccione técnico</v>
      </c>
      <c r="H198" s="96" t="e">
        <f>VLOOKUP(Tabla7[[#This Row],[Nombre Certificado]],T_CERTIFICACIONES,2,0)</f>
        <v>#N/A</v>
      </c>
      <c r="I198" s="96" t="e">
        <f>VLOOKUP(Tabla7[[#This Row],[Nombre Certificado]],T_CERTIFICACIONES,3,0)</f>
        <v>#N/A</v>
      </c>
    </row>
    <row r="199" spans="1:9" ht="30" customHeight="1">
      <c r="A199" s="86" t="str">
        <f>VLOOKUP(B199,CHOOSE({2,1},T_PERFILES[Miembro],T_PERFILES[Nombre y apellidos]),2,FALSE)</f>
        <v>M1</v>
      </c>
      <c r="C199" s="93" t="str">
        <f>_xlfn.IFNA(VLOOKUP(B199,T_PERFILES[[Nombre y apellidos]:[Perfil]],2,FALSE),"Seleccione técnico")</f>
        <v>Seleccione técnico</v>
      </c>
      <c r="H199" s="96" t="e">
        <f>VLOOKUP(Tabla7[[#This Row],[Nombre Certificado]],T_CERTIFICACIONES,2,0)</f>
        <v>#N/A</v>
      </c>
      <c r="I199" s="96" t="e">
        <f>VLOOKUP(Tabla7[[#This Row],[Nombre Certificado]],T_CERTIFICACIONES,3,0)</f>
        <v>#N/A</v>
      </c>
    </row>
    <row r="200" spans="1:9" ht="30" customHeight="1">
      <c r="A200" s="86" t="str">
        <f>VLOOKUP(B200,CHOOSE({2,1},T_PERFILES[Miembro],T_PERFILES[Nombre y apellidos]),2,FALSE)</f>
        <v>M1</v>
      </c>
      <c r="C200" s="93" t="str">
        <f>_xlfn.IFNA(VLOOKUP(B200,T_PERFILES[[Nombre y apellidos]:[Perfil]],2,FALSE),"Seleccione técnico")</f>
        <v>Seleccione técnico</v>
      </c>
      <c r="H200" s="96" t="e">
        <f>VLOOKUP(Tabla7[[#This Row],[Nombre Certificado]],T_CERTIFICACIONES,2,0)</f>
        <v>#N/A</v>
      </c>
      <c r="I200" s="96" t="e">
        <f>VLOOKUP(Tabla7[[#This Row],[Nombre Certificado]],T_CERTIFICACIONES,3,0)</f>
        <v>#N/A</v>
      </c>
    </row>
    <row r="201" spans="1:9" ht="30" customHeight="1">
      <c r="A201" s="86" t="str">
        <f>VLOOKUP(B201,CHOOSE({2,1},T_PERFILES[Miembro],T_PERFILES[Nombre y apellidos]),2,FALSE)</f>
        <v>M1</v>
      </c>
      <c r="C201" s="93" t="str">
        <f>_xlfn.IFNA(VLOOKUP(B201,T_PERFILES[[Nombre y apellidos]:[Perfil]],2,FALSE),"Seleccione técnico")</f>
        <v>Seleccione técnico</v>
      </c>
      <c r="H201" s="96" t="e">
        <f>VLOOKUP(Tabla7[[#This Row],[Nombre Certificado]],T_CERTIFICACIONES,2,0)</f>
        <v>#N/A</v>
      </c>
      <c r="I201" s="96" t="e">
        <f>VLOOKUP(Tabla7[[#This Row],[Nombre Certificado]],T_CERTIFICACIONES,3,0)</f>
        <v>#N/A</v>
      </c>
    </row>
    <row r="202" spans="1:9" ht="30" customHeight="1">
      <c r="A202" s="86" t="str">
        <f>VLOOKUP(B202,CHOOSE({2,1},T_PERFILES[Miembro],T_PERFILES[Nombre y apellidos]),2,FALSE)</f>
        <v>M1</v>
      </c>
      <c r="C202" s="93" t="str">
        <f>_xlfn.IFNA(VLOOKUP(B202,T_PERFILES[[Nombre y apellidos]:[Perfil]],2,FALSE),"Seleccione técnico")</f>
        <v>Seleccione técnico</v>
      </c>
      <c r="H202" s="96" t="e">
        <f>VLOOKUP(Tabla7[[#This Row],[Nombre Certificado]],T_CERTIFICACIONES,2,0)</f>
        <v>#N/A</v>
      </c>
      <c r="I202" s="96" t="e">
        <f>VLOOKUP(Tabla7[[#This Row],[Nombre Certificado]],T_CERTIFICACIONES,3,0)</f>
        <v>#N/A</v>
      </c>
    </row>
    <row r="203" spans="1:9" ht="30" customHeight="1">
      <c r="A203" s="86" t="str">
        <f>VLOOKUP(B203,CHOOSE({2,1},T_PERFILES[Miembro],T_PERFILES[Nombre y apellidos]),2,FALSE)</f>
        <v>M1</v>
      </c>
      <c r="C203" s="93" t="str">
        <f>_xlfn.IFNA(VLOOKUP(B203,T_PERFILES[[Nombre y apellidos]:[Perfil]],2,FALSE),"Seleccione técnico")</f>
        <v>Seleccione técnico</v>
      </c>
      <c r="H203" s="96" t="e">
        <f>VLOOKUP(Tabla7[[#This Row],[Nombre Certificado]],T_CERTIFICACIONES,2,0)</f>
        <v>#N/A</v>
      </c>
      <c r="I203" s="96" t="e">
        <f>VLOOKUP(Tabla7[[#This Row],[Nombre Certificado]],T_CERTIFICACIONES,3,0)</f>
        <v>#N/A</v>
      </c>
    </row>
    <row r="204" spans="1:9" ht="30" customHeight="1">
      <c r="A204" s="86" t="str">
        <f>VLOOKUP(B204,CHOOSE({2,1},T_PERFILES[Miembro],T_PERFILES[Nombre y apellidos]),2,FALSE)</f>
        <v>M1</v>
      </c>
      <c r="C204" s="93" t="str">
        <f>_xlfn.IFNA(VLOOKUP(B204,T_PERFILES[[Nombre y apellidos]:[Perfil]],2,FALSE),"Seleccione técnico")</f>
        <v>Seleccione técnico</v>
      </c>
      <c r="H204" s="96" t="e">
        <f>VLOOKUP(Tabla7[[#This Row],[Nombre Certificado]],T_CERTIFICACIONES,2,0)</f>
        <v>#N/A</v>
      </c>
      <c r="I204" s="96" t="e">
        <f>VLOOKUP(Tabla7[[#This Row],[Nombre Certificado]],T_CERTIFICACIONES,3,0)</f>
        <v>#N/A</v>
      </c>
    </row>
    <row r="205" spans="1:9" ht="30" customHeight="1">
      <c r="A205" s="86" t="str">
        <f>VLOOKUP(B205,CHOOSE({2,1},T_PERFILES[Miembro],T_PERFILES[Nombre y apellidos]),2,FALSE)</f>
        <v>M1</v>
      </c>
      <c r="C205" s="93" t="str">
        <f>_xlfn.IFNA(VLOOKUP(B205,T_PERFILES[[Nombre y apellidos]:[Perfil]],2,FALSE),"Seleccione técnico")</f>
        <v>Seleccione técnico</v>
      </c>
      <c r="H205" s="96" t="e">
        <f>VLOOKUP(Tabla7[[#This Row],[Nombre Certificado]],T_CERTIFICACIONES,2,0)</f>
        <v>#N/A</v>
      </c>
      <c r="I205" s="96" t="e">
        <f>VLOOKUP(Tabla7[[#This Row],[Nombre Certificado]],T_CERTIFICACIONES,3,0)</f>
        <v>#N/A</v>
      </c>
    </row>
    <row r="206" spans="1:9" ht="30" customHeight="1">
      <c r="A206" s="86" t="str">
        <f>VLOOKUP(B206,CHOOSE({2,1},T_PERFILES[Miembro],T_PERFILES[Nombre y apellidos]),2,FALSE)</f>
        <v>M1</v>
      </c>
      <c r="C206" s="93" t="str">
        <f>_xlfn.IFNA(VLOOKUP(B206,T_PERFILES[[Nombre y apellidos]:[Perfil]],2,FALSE),"Seleccione técnico")</f>
        <v>Seleccione técnico</v>
      </c>
      <c r="H206" s="96" t="e">
        <f>VLOOKUP(Tabla7[[#This Row],[Nombre Certificado]],T_CERTIFICACIONES,2,0)</f>
        <v>#N/A</v>
      </c>
      <c r="I206" s="96" t="e">
        <f>VLOOKUP(Tabla7[[#This Row],[Nombre Certificado]],T_CERTIFICACIONES,3,0)</f>
        <v>#N/A</v>
      </c>
    </row>
    <row r="207" spans="1:9" ht="30" customHeight="1">
      <c r="A207" s="86" t="str">
        <f>VLOOKUP(B207,CHOOSE({2,1},T_PERFILES[Miembro],T_PERFILES[Nombre y apellidos]),2,FALSE)</f>
        <v>M1</v>
      </c>
      <c r="C207" s="93" t="str">
        <f>_xlfn.IFNA(VLOOKUP(B207,T_PERFILES[[Nombre y apellidos]:[Perfil]],2,FALSE),"Seleccione técnico")</f>
        <v>Seleccione técnico</v>
      </c>
      <c r="H207" s="96" t="e">
        <f>VLOOKUP(Tabla7[[#This Row],[Nombre Certificado]],T_CERTIFICACIONES,2,0)</f>
        <v>#N/A</v>
      </c>
      <c r="I207" s="96" t="e">
        <f>VLOOKUP(Tabla7[[#This Row],[Nombre Certificado]],T_CERTIFICACIONES,3,0)</f>
        <v>#N/A</v>
      </c>
    </row>
    <row r="208" spans="1:9" ht="30" customHeight="1">
      <c r="A208" s="86" t="str">
        <f>VLOOKUP(B208,CHOOSE({2,1},T_PERFILES[Miembro],T_PERFILES[Nombre y apellidos]),2,FALSE)</f>
        <v>M1</v>
      </c>
      <c r="C208" s="93" t="str">
        <f>_xlfn.IFNA(VLOOKUP(B208,T_PERFILES[[Nombre y apellidos]:[Perfil]],2,FALSE),"Seleccione técnico")</f>
        <v>Seleccione técnico</v>
      </c>
      <c r="H208" s="96" t="e">
        <f>VLOOKUP(Tabla7[[#This Row],[Nombre Certificado]],T_CERTIFICACIONES,2,0)</f>
        <v>#N/A</v>
      </c>
      <c r="I208" s="96" t="e">
        <f>VLOOKUP(Tabla7[[#This Row],[Nombre Certificado]],T_CERTIFICACIONES,3,0)</f>
        <v>#N/A</v>
      </c>
    </row>
    <row r="209" spans="1:9" ht="30" customHeight="1">
      <c r="A209" s="86" t="str">
        <f>VLOOKUP(B209,CHOOSE({2,1},T_PERFILES[Miembro],T_PERFILES[Nombre y apellidos]),2,FALSE)</f>
        <v>M1</v>
      </c>
      <c r="C209" s="93" t="str">
        <f>_xlfn.IFNA(VLOOKUP(B209,T_PERFILES[[Nombre y apellidos]:[Perfil]],2,FALSE),"Seleccione técnico")</f>
        <v>Seleccione técnico</v>
      </c>
      <c r="H209" s="96" t="e">
        <f>VLOOKUP(Tabla7[[#This Row],[Nombre Certificado]],T_CERTIFICACIONES,2,0)</f>
        <v>#N/A</v>
      </c>
      <c r="I209" s="96" t="e">
        <f>VLOOKUP(Tabla7[[#This Row],[Nombre Certificado]],T_CERTIFICACIONES,3,0)</f>
        <v>#N/A</v>
      </c>
    </row>
    <row r="210" spans="1:9" ht="30" customHeight="1">
      <c r="A210" s="86" t="str">
        <f>VLOOKUP(B210,CHOOSE({2,1},T_PERFILES[Miembro],T_PERFILES[Nombre y apellidos]),2,FALSE)</f>
        <v>M1</v>
      </c>
      <c r="C210" s="93" t="str">
        <f>_xlfn.IFNA(VLOOKUP(B210,T_PERFILES[[Nombre y apellidos]:[Perfil]],2,FALSE),"Seleccione técnico")</f>
        <v>Seleccione técnico</v>
      </c>
      <c r="H210" s="96" t="e">
        <f>VLOOKUP(Tabla7[[#This Row],[Nombre Certificado]],T_CERTIFICACIONES,2,0)</f>
        <v>#N/A</v>
      </c>
      <c r="I210" s="96" t="e">
        <f>VLOOKUP(Tabla7[[#This Row],[Nombre Certificado]],T_CERTIFICACIONES,3,0)</f>
        <v>#N/A</v>
      </c>
    </row>
    <row r="211" spans="1:9" ht="30" customHeight="1">
      <c r="A211" s="86" t="str">
        <f>VLOOKUP(B211,CHOOSE({2,1},T_PERFILES[Miembro],T_PERFILES[Nombre y apellidos]),2,FALSE)</f>
        <v>M1</v>
      </c>
      <c r="C211" s="93" t="str">
        <f>_xlfn.IFNA(VLOOKUP(B211,T_PERFILES[[Nombre y apellidos]:[Perfil]],2,FALSE),"Seleccione técnico")</f>
        <v>Seleccione técnico</v>
      </c>
      <c r="H211" s="96" t="e">
        <f>VLOOKUP(Tabla7[[#This Row],[Nombre Certificado]],T_CERTIFICACIONES,2,0)</f>
        <v>#N/A</v>
      </c>
      <c r="I211" s="96" t="e">
        <f>VLOOKUP(Tabla7[[#This Row],[Nombre Certificado]],T_CERTIFICACIONES,3,0)</f>
        <v>#N/A</v>
      </c>
    </row>
    <row r="212" spans="1:9" ht="30" customHeight="1">
      <c r="A212" s="86" t="str">
        <f>VLOOKUP(B212,CHOOSE({2,1},T_PERFILES[Miembro],T_PERFILES[Nombre y apellidos]),2,FALSE)</f>
        <v>M1</v>
      </c>
      <c r="C212" s="93" t="str">
        <f>_xlfn.IFNA(VLOOKUP(B212,T_PERFILES[[Nombre y apellidos]:[Perfil]],2,FALSE),"Seleccione técnico")</f>
        <v>Seleccione técnico</v>
      </c>
      <c r="H212" s="96" t="e">
        <f>VLOOKUP(Tabla7[[#This Row],[Nombre Certificado]],T_CERTIFICACIONES,2,0)</f>
        <v>#N/A</v>
      </c>
      <c r="I212" s="96" t="e">
        <f>VLOOKUP(Tabla7[[#This Row],[Nombre Certificado]],T_CERTIFICACIONES,3,0)</f>
        <v>#N/A</v>
      </c>
    </row>
    <row r="213" spans="1:9" ht="30" customHeight="1">
      <c r="A213" s="86" t="str">
        <f>VLOOKUP(B213,CHOOSE({2,1},T_PERFILES[Miembro],T_PERFILES[Nombre y apellidos]),2,FALSE)</f>
        <v>M1</v>
      </c>
      <c r="C213" s="93" t="str">
        <f>_xlfn.IFNA(VLOOKUP(B213,T_PERFILES[[Nombre y apellidos]:[Perfil]],2,FALSE),"Seleccione técnico")</f>
        <v>Seleccione técnico</v>
      </c>
      <c r="H213" s="96" t="e">
        <f>VLOOKUP(Tabla7[[#This Row],[Nombre Certificado]],T_CERTIFICACIONES,2,0)</f>
        <v>#N/A</v>
      </c>
      <c r="I213" s="96" t="e">
        <f>VLOOKUP(Tabla7[[#This Row],[Nombre Certificado]],T_CERTIFICACIONES,3,0)</f>
        <v>#N/A</v>
      </c>
    </row>
    <row r="214" spans="1:9" ht="30" customHeight="1">
      <c r="A214" s="86" t="str">
        <f>VLOOKUP(B214,CHOOSE({2,1},T_PERFILES[Miembro],T_PERFILES[Nombre y apellidos]),2,FALSE)</f>
        <v>M1</v>
      </c>
      <c r="C214" s="93" t="str">
        <f>_xlfn.IFNA(VLOOKUP(B214,T_PERFILES[[Nombre y apellidos]:[Perfil]],2,FALSE),"Seleccione técnico")</f>
        <v>Seleccione técnico</v>
      </c>
      <c r="H214" s="96" t="e">
        <f>VLOOKUP(Tabla7[[#This Row],[Nombre Certificado]],T_CERTIFICACIONES,2,0)</f>
        <v>#N/A</v>
      </c>
      <c r="I214" s="96" t="e">
        <f>VLOOKUP(Tabla7[[#This Row],[Nombre Certificado]],T_CERTIFICACIONES,3,0)</f>
        <v>#N/A</v>
      </c>
    </row>
    <row r="215" spans="1:9" ht="30" customHeight="1">
      <c r="A215" s="86" t="str">
        <f>VLOOKUP(B215,CHOOSE({2,1},T_PERFILES[Miembro],T_PERFILES[Nombre y apellidos]),2,FALSE)</f>
        <v>M1</v>
      </c>
      <c r="C215" s="93" t="str">
        <f>_xlfn.IFNA(VLOOKUP(B215,T_PERFILES[[Nombre y apellidos]:[Perfil]],2,FALSE),"Seleccione técnico")</f>
        <v>Seleccione técnico</v>
      </c>
      <c r="H215" s="96" t="e">
        <f>VLOOKUP(Tabla7[[#This Row],[Nombre Certificado]],T_CERTIFICACIONES,2,0)</f>
        <v>#N/A</v>
      </c>
      <c r="I215" s="96" t="e">
        <f>VLOOKUP(Tabla7[[#This Row],[Nombre Certificado]],T_CERTIFICACIONES,3,0)</f>
        <v>#N/A</v>
      </c>
    </row>
    <row r="216" spans="1:9" ht="30" customHeight="1">
      <c r="A216" s="86" t="str">
        <f>VLOOKUP(B216,CHOOSE({2,1},T_PERFILES[Miembro],T_PERFILES[Nombre y apellidos]),2,FALSE)</f>
        <v>M1</v>
      </c>
      <c r="C216" s="93" t="str">
        <f>_xlfn.IFNA(VLOOKUP(B216,T_PERFILES[[Nombre y apellidos]:[Perfil]],2,FALSE),"Seleccione técnico")</f>
        <v>Seleccione técnico</v>
      </c>
      <c r="H216" s="96" t="e">
        <f>VLOOKUP(Tabla7[[#This Row],[Nombre Certificado]],T_CERTIFICACIONES,2,0)</f>
        <v>#N/A</v>
      </c>
      <c r="I216" s="96" t="e">
        <f>VLOOKUP(Tabla7[[#This Row],[Nombre Certificado]],T_CERTIFICACIONES,3,0)</f>
        <v>#N/A</v>
      </c>
    </row>
    <row r="217" spans="1:9" ht="30" customHeight="1">
      <c r="A217" s="86" t="str">
        <f>VLOOKUP(B217,CHOOSE({2,1},T_PERFILES[Miembro],T_PERFILES[Nombre y apellidos]),2,FALSE)</f>
        <v>M1</v>
      </c>
      <c r="C217" s="93" t="str">
        <f>_xlfn.IFNA(VLOOKUP(B217,T_PERFILES[[Nombre y apellidos]:[Perfil]],2,FALSE),"Seleccione técnico")</f>
        <v>Seleccione técnico</v>
      </c>
      <c r="H217" s="96" t="e">
        <f>VLOOKUP(Tabla7[[#This Row],[Nombre Certificado]],T_CERTIFICACIONES,2,0)</f>
        <v>#N/A</v>
      </c>
      <c r="I217" s="96" t="e">
        <f>VLOOKUP(Tabla7[[#This Row],[Nombre Certificado]],T_CERTIFICACIONES,3,0)</f>
        <v>#N/A</v>
      </c>
    </row>
    <row r="218" spans="1:9" ht="30" customHeight="1">
      <c r="A218" s="86" t="str">
        <f>VLOOKUP(B218,CHOOSE({2,1},T_PERFILES[Miembro],T_PERFILES[Nombre y apellidos]),2,FALSE)</f>
        <v>M1</v>
      </c>
      <c r="C218" s="93" t="str">
        <f>_xlfn.IFNA(VLOOKUP(B218,T_PERFILES[[Nombre y apellidos]:[Perfil]],2,FALSE),"Seleccione técnico")</f>
        <v>Seleccione técnico</v>
      </c>
      <c r="H218" s="96" t="e">
        <f>VLOOKUP(Tabla7[[#This Row],[Nombre Certificado]],T_CERTIFICACIONES,2,0)</f>
        <v>#N/A</v>
      </c>
      <c r="I218" s="96" t="e">
        <f>VLOOKUP(Tabla7[[#This Row],[Nombre Certificado]],T_CERTIFICACIONES,3,0)</f>
        <v>#N/A</v>
      </c>
    </row>
    <row r="219" spans="1:9" ht="30" customHeight="1">
      <c r="A219" s="86" t="str">
        <f>VLOOKUP(B219,CHOOSE({2,1},T_PERFILES[Miembro],T_PERFILES[Nombre y apellidos]),2,FALSE)</f>
        <v>M1</v>
      </c>
      <c r="C219" s="93" t="str">
        <f>_xlfn.IFNA(VLOOKUP(B219,T_PERFILES[[Nombre y apellidos]:[Perfil]],2,FALSE),"Seleccione técnico")</f>
        <v>Seleccione técnico</v>
      </c>
      <c r="H219" s="96" t="e">
        <f>VLOOKUP(Tabla7[[#This Row],[Nombre Certificado]],T_CERTIFICACIONES,2,0)</f>
        <v>#N/A</v>
      </c>
      <c r="I219" s="96" t="e">
        <f>VLOOKUP(Tabla7[[#This Row],[Nombre Certificado]],T_CERTIFICACIONES,3,0)</f>
        <v>#N/A</v>
      </c>
    </row>
    <row r="220" spans="1:9" ht="30" customHeight="1">
      <c r="A220" s="86" t="str">
        <f>VLOOKUP(B220,CHOOSE({2,1},T_PERFILES[Miembro],T_PERFILES[Nombre y apellidos]),2,FALSE)</f>
        <v>M1</v>
      </c>
      <c r="C220" s="93" t="str">
        <f>_xlfn.IFNA(VLOOKUP(B220,T_PERFILES[[Nombre y apellidos]:[Perfil]],2,FALSE),"Seleccione técnico")</f>
        <v>Seleccione técnico</v>
      </c>
      <c r="H220" s="96" t="e">
        <f>VLOOKUP(Tabla7[[#This Row],[Nombre Certificado]],T_CERTIFICACIONES,2,0)</f>
        <v>#N/A</v>
      </c>
      <c r="I220" s="96" t="e">
        <f>VLOOKUP(Tabla7[[#This Row],[Nombre Certificado]],T_CERTIFICACIONES,3,0)</f>
        <v>#N/A</v>
      </c>
    </row>
    <row r="221" spans="1:9" ht="30" customHeight="1">
      <c r="A221" s="86" t="str">
        <f>VLOOKUP(B221,CHOOSE({2,1},T_PERFILES[Miembro],T_PERFILES[Nombre y apellidos]),2,FALSE)</f>
        <v>M1</v>
      </c>
      <c r="C221" s="93" t="str">
        <f>_xlfn.IFNA(VLOOKUP(B221,T_PERFILES[[Nombre y apellidos]:[Perfil]],2,FALSE),"Seleccione técnico")</f>
        <v>Seleccione técnico</v>
      </c>
      <c r="H221" s="96" t="e">
        <f>VLOOKUP(Tabla7[[#This Row],[Nombre Certificado]],T_CERTIFICACIONES,2,0)</f>
        <v>#N/A</v>
      </c>
      <c r="I221" s="96" t="e">
        <f>VLOOKUP(Tabla7[[#This Row],[Nombre Certificado]],T_CERTIFICACIONES,3,0)</f>
        <v>#N/A</v>
      </c>
    </row>
    <row r="222" spans="1:9" ht="30" customHeight="1">
      <c r="A222" s="86" t="str">
        <f>VLOOKUP(B222,CHOOSE({2,1},T_PERFILES[Miembro],T_PERFILES[Nombre y apellidos]),2,FALSE)</f>
        <v>M1</v>
      </c>
      <c r="C222" s="93" t="str">
        <f>_xlfn.IFNA(VLOOKUP(B222,T_PERFILES[[Nombre y apellidos]:[Perfil]],2,FALSE),"Seleccione técnico")</f>
        <v>Seleccione técnico</v>
      </c>
      <c r="H222" s="96" t="e">
        <f>VLOOKUP(Tabla7[[#This Row],[Nombre Certificado]],T_CERTIFICACIONES,2,0)</f>
        <v>#N/A</v>
      </c>
      <c r="I222" s="96" t="e">
        <f>VLOOKUP(Tabla7[[#This Row],[Nombre Certificado]],T_CERTIFICACIONES,3,0)</f>
        <v>#N/A</v>
      </c>
    </row>
    <row r="223" spans="1:9" ht="30" customHeight="1">
      <c r="A223" s="86" t="str">
        <f>VLOOKUP(B223,CHOOSE({2,1},T_PERFILES[Miembro],T_PERFILES[Nombre y apellidos]),2,FALSE)</f>
        <v>M1</v>
      </c>
      <c r="C223" s="93" t="str">
        <f>_xlfn.IFNA(VLOOKUP(B223,T_PERFILES[[Nombre y apellidos]:[Perfil]],2,FALSE),"Seleccione técnico")</f>
        <v>Seleccione técnico</v>
      </c>
      <c r="H223" s="96" t="e">
        <f>VLOOKUP(Tabla7[[#This Row],[Nombre Certificado]],T_CERTIFICACIONES,2,0)</f>
        <v>#N/A</v>
      </c>
      <c r="I223" s="96" t="e">
        <f>VLOOKUP(Tabla7[[#This Row],[Nombre Certificado]],T_CERTIFICACIONES,3,0)</f>
        <v>#N/A</v>
      </c>
    </row>
    <row r="224" spans="1:9" ht="30" customHeight="1">
      <c r="A224" s="86" t="str">
        <f>VLOOKUP(B224,CHOOSE({2,1},T_PERFILES[Miembro],T_PERFILES[Nombre y apellidos]),2,FALSE)</f>
        <v>M1</v>
      </c>
      <c r="C224" s="93" t="str">
        <f>_xlfn.IFNA(VLOOKUP(B224,T_PERFILES[[Nombre y apellidos]:[Perfil]],2,FALSE),"Seleccione técnico")</f>
        <v>Seleccione técnico</v>
      </c>
      <c r="H224" s="96" t="e">
        <f>VLOOKUP(Tabla7[[#This Row],[Nombre Certificado]],T_CERTIFICACIONES,2,0)</f>
        <v>#N/A</v>
      </c>
      <c r="I224" s="96" t="e">
        <f>VLOOKUP(Tabla7[[#This Row],[Nombre Certificado]],T_CERTIFICACIONES,3,0)</f>
        <v>#N/A</v>
      </c>
    </row>
    <row r="225" spans="1:9" ht="30" customHeight="1">
      <c r="A225" s="86" t="str">
        <f>VLOOKUP(B225,CHOOSE({2,1},T_PERFILES[Miembro],T_PERFILES[Nombre y apellidos]),2,FALSE)</f>
        <v>M1</v>
      </c>
      <c r="C225" s="93" t="str">
        <f>_xlfn.IFNA(VLOOKUP(B225,T_PERFILES[[Nombre y apellidos]:[Perfil]],2,FALSE),"Seleccione técnico")</f>
        <v>Seleccione técnico</v>
      </c>
      <c r="H225" s="96" t="e">
        <f>VLOOKUP(Tabla7[[#This Row],[Nombre Certificado]],T_CERTIFICACIONES,2,0)</f>
        <v>#N/A</v>
      </c>
      <c r="I225" s="96" t="e">
        <f>VLOOKUP(Tabla7[[#This Row],[Nombre Certificado]],T_CERTIFICACIONES,3,0)</f>
        <v>#N/A</v>
      </c>
    </row>
    <row r="226" spans="1:9" ht="30" customHeight="1">
      <c r="A226" s="86" t="str">
        <f>VLOOKUP(B226,CHOOSE({2,1},T_PERFILES[Miembro],T_PERFILES[Nombre y apellidos]),2,FALSE)</f>
        <v>M1</v>
      </c>
      <c r="C226" s="93" t="str">
        <f>_xlfn.IFNA(VLOOKUP(B226,T_PERFILES[[Nombre y apellidos]:[Perfil]],2,FALSE),"Seleccione técnico")</f>
        <v>Seleccione técnico</v>
      </c>
      <c r="H226" s="96" t="e">
        <f>VLOOKUP(Tabla7[[#This Row],[Nombre Certificado]],T_CERTIFICACIONES,2,0)</f>
        <v>#N/A</v>
      </c>
      <c r="I226" s="96" t="e">
        <f>VLOOKUP(Tabla7[[#This Row],[Nombre Certificado]],T_CERTIFICACIONES,3,0)</f>
        <v>#N/A</v>
      </c>
    </row>
    <row r="227" spans="1:9" ht="30" customHeight="1">
      <c r="A227" s="86" t="str">
        <f>VLOOKUP(B227,CHOOSE({2,1},T_PERFILES[Miembro],T_PERFILES[Nombre y apellidos]),2,FALSE)</f>
        <v>M1</v>
      </c>
      <c r="C227" s="93" t="str">
        <f>_xlfn.IFNA(VLOOKUP(B227,T_PERFILES[[Nombre y apellidos]:[Perfil]],2,FALSE),"Seleccione técnico")</f>
        <v>Seleccione técnico</v>
      </c>
      <c r="H227" s="96" t="e">
        <f>VLOOKUP(Tabla7[[#This Row],[Nombre Certificado]],T_CERTIFICACIONES,2,0)</f>
        <v>#N/A</v>
      </c>
      <c r="I227" s="96" t="e">
        <f>VLOOKUP(Tabla7[[#This Row],[Nombre Certificado]],T_CERTIFICACIONES,3,0)</f>
        <v>#N/A</v>
      </c>
    </row>
    <row r="228" spans="1:9" ht="30" customHeight="1">
      <c r="A228" s="86" t="str">
        <f>VLOOKUP(B228,CHOOSE({2,1},T_PERFILES[Miembro],T_PERFILES[Nombre y apellidos]),2,FALSE)</f>
        <v>M1</v>
      </c>
      <c r="C228" s="93" t="str">
        <f>_xlfn.IFNA(VLOOKUP(B228,T_PERFILES[[Nombre y apellidos]:[Perfil]],2,FALSE),"Seleccione técnico")</f>
        <v>Seleccione técnico</v>
      </c>
      <c r="H228" s="96" t="e">
        <f>VLOOKUP(Tabla7[[#This Row],[Nombre Certificado]],T_CERTIFICACIONES,2,0)</f>
        <v>#N/A</v>
      </c>
      <c r="I228" s="96" t="e">
        <f>VLOOKUP(Tabla7[[#This Row],[Nombre Certificado]],T_CERTIFICACIONES,3,0)</f>
        <v>#N/A</v>
      </c>
    </row>
    <row r="229" spans="1:9" ht="30" customHeight="1">
      <c r="A229" s="86" t="str">
        <f>VLOOKUP(B229,CHOOSE({2,1},T_PERFILES[Miembro],T_PERFILES[Nombre y apellidos]),2,FALSE)</f>
        <v>M1</v>
      </c>
      <c r="C229" s="93" t="str">
        <f>_xlfn.IFNA(VLOOKUP(B229,T_PERFILES[[Nombre y apellidos]:[Perfil]],2,FALSE),"Seleccione técnico")</f>
        <v>Seleccione técnico</v>
      </c>
      <c r="H229" s="96" t="e">
        <f>VLOOKUP(Tabla7[[#This Row],[Nombre Certificado]],T_CERTIFICACIONES,2,0)</f>
        <v>#N/A</v>
      </c>
      <c r="I229" s="96" t="e">
        <f>VLOOKUP(Tabla7[[#This Row],[Nombre Certificado]],T_CERTIFICACIONES,3,0)</f>
        <v>#N/A</v>
      </c>
    </row>
    <row r="230" spans="1:9" ht="30" customHeight="1">
      <c r="A230" s="86" t="str">
        <f>VLOOKUP(B230,CHOOSE({2,1},T_PERFILES[Miembro],T_PERFILES[Nombre y apellidos]),2,FALSE)</f>
        <v>M1</v>
      </c>
      <c r="C230" s="93" t="str">
        <f>_xlfn.IFNA(VLOOKUP(B230,T_PERFILES[[Nombre y apellidos]:[Perfil]],2,FALSE),"Seleccione técnico")</f>
        <v>Seleccione técnico</v>
      </c>
      <c r="H230" s="96" t="e">
        <f>VLOOKUP(Tabla7[[#This Row],[Nombre Certificado]],T_CERTIFICACIONES,2,0)</f>
        <v>#N/A</v>
      </c>
      <c r="I230" s="96" t="e">
        <f>VLOOKUP(Tabla7[[#This Row],[Nombre Certificado]],T_CERTIFICACIONES,3,0)</f>
        <v>#N/A</v>
      </c>
    </row>
    <row r="231" spans="1:9" ht="30" customHeight="1">
      <c r="A231" s="86" t="str">
        <f>VLOOKUP(B231,CHOOSE({2,1},T_PERFILES[Miembro],T_PERFILES[Nombre y apellidos]),2,FALSE)</f>
        <v>M1</v>
      </c>
      <c r="C231" s="93" t="str">
        <f>_xlfn.IFNA(VLOOKUP(B231,T_PERFILES[[Nombre y apellidos]:[Perfil]],2,FALSE),"Seleccione técnico")</f>
        <v>Seleccione técnico</v>
      </c>
      <c r="H231" s="96" t="e">
        <f>VLOOKUP(Tabla7[[#This Row],[Nombre Certificado]],T_CERTIFICACIONES,2,0)</f>
        <v>#N/A</v>
      </c>
      <c r="I231" s="96" t="e">
        <f>VLOOKUP(Tabla7[[#This Row],[Nombre Certificado]],T_CERTIFICACIONES,3,0)</f>
        <v>#N/A</v>
      </c>
    </row>
    <row r="232" spans="1:9" ht="30" customHeight="1">
      <c r="A232" s="86" t="str">
        <f>VLOOKUP(B232,CHOOSE({2,1},T_PERFILES[Miembro],T_PERFILES[Nombre y apellidos]),2,FALSE)</f>
        <v>M1</v>
      </c>
      <c r="C232" s="93" t="str">
        <f>_xlfn.IFNA(VLOOKUP(B232,T_PERFILES[[Nombre y apellidos]:[Perfil]],2,FALSE),"Seleccione técnico")</f>
        <v>Seleccione técnico</v>
      </c>
      <c r="H232" s="96" t="e">
        <f>VLOOKUP(Tabla7[[#This Row],[Nombre Certificado]],T_CERTIFICACIONES,2,0)</f>
        <v>#N/A</v>
      </c>
      <c r="I232" s="96" t="e">
        <f>VLOOKUP(Tabla7[[#This Row],[Nombre Certificado]],T_CERTIFICACIONES,3,0)</f>
        <v>#N/A</v>
      </c>
    </row>
    <row r="233" spans="1:9" ht="30" customHeight="1">
      <c r="A233" s="86" t="str">
        <f>VLOOKUP(B233,CHOOSE({2,1},T_PERFILES[Miembro],T_PERFILES[Nombre y apellidos]),2,FALSE)</f>
        <v>M1</v>
      </c>
      <c r="C233" s="93" t="str">
        <f>_xlfn.IFNA(VLOOKUP(B233,T_PERFILES[[Nombre y apellidos]:[Perfil]],2,FALSE),"Seleccione técnico")</f>
        <v>Seleccione técnico</v>
      </c>
      <c r="H233" s="96" t="e">
        <f>VLOOKUP(Tabla7[[#This Row],[Nombre Certificado]],T_CERTIFICACIONES,2,0)</f>
        <v>#N/A</v>
      </c>
      <c r="I233" s="96" t="e">
        <f>VLOOKUP(Tabla7[[#This Row],[Nombre Certificado]],T_CERTIFICACIONES,3,0)</f>
        <v>#N/A</v>
      </c>
    </row>
    <row r="234" spans="1:9" ht="30" customHeight="1">
      <c r="A234" s="86" t="str">
        <f>VLOOKUP(B234,CHOOSE({2,1},T_PERFILES[Miembro],T_PERFILES[Nombre y apellidos]),2,FALSE)</f>
        <v>M1</v>
      </c>
      <c r="C234" s="93" t="str">
        <f>_xlfn.IFNA(VLOOKUP(B234,T_PERFILES[[Nombre y apellidos]:[Perfil]],2,FALSE),"Seleccione técnico")</f>
        <v>Seleccione técnico</v>
      </c>
      <c r="H234" s="96" t="e">
        <f>VLOOKUP(Tabla7[[#This Row],[Nombre Certificado]],T_CERTIFICACIONES,2,0)</f>
        <v>#N/A</v>
      </c>
      <c r="I234" s="96" t="e">
        <f>VLOOKUP(Tabla7[[#This Row],[Nombre Certificado]],T_CERTIFICACIONES,3,0)</f>
        <v>#N/A</v>
      </c>
    </row>
    <row r="235" spans="1:9" ht="30" customHeight="1">
      <c r="A235" s="86" t="str">
        <f>VLOOKUP(B235,CHOOSE({2,1},T_PERFILES[Miembro],T_PERFILES[Nombre y apellidos]),2,FALSE)</f>
        <v>M1</v>
      </c>
      <c r="C235" s="93" t="str">
        <f>_xlfn.IFNA(VLOOKUP(B235,T_PERFILES[[Nombre y apellidos]:[Perfil]],2,FALSE),"Seleccione técnico")</f>
        <v>Seleccione técnico</v>
      </c>
      <c r="H235" s="96" t="e">
        <f>VLOOKUP(Tabla7[[#This Row],[Nombre Certificado]],T_CERTIFICACIONES,2,0)</f>
        <v>#N/A</v>
      </c>
      <c r="I235" s="96" t="e">
        <f>VLOOKUP(Tabla7[[#This Row],[Nombre Certificado]],T_CERTIFICACIONES,3,0)</f>
        <v>#N/A</v>
      </c>
    </row>
    <row r="236" spans="1:9" ht="30" customHeight="1">
      <c r="A236" s="86" t="str">
        <f>VLOOKUP(B236,CHOOSE({2,1},T_PERFILES[Miembro],T_PERFILES[Nombre y apellidos]),2,FALSE)</f>
        <v>M1</v>
      </c>
      <c r="C236" s="93" t="str">
        <f>_xlfn.IFNA(VLOOKUP(B236,T_PERFILES[[Nombre y apellidos]:[Perfil]],2,FALSE),"Seleccione técnico")</f>
        <v>Seleccione técnico</v>
      </c>
      <c r="H236" s="96" t="e">
        <f>VLOOKUP(Tabla7[[#This Row],[Nombre Certificado]],T_CERTIFICACIONES,2,0)</f>
        <v>#N/A</v>
      </c>
      <c r="I236" s="96" t="e">
        <f>VLOOKUP(Tabla7[[#This Row],[Nombre Certificado]],T_CERTIFICACIONES,3,0)</f>
        <v>#N/A</v>
      </c>
    </row>
    <row r="237" spans="1:9" ht="30" customHeight="1">
      <c r="A237" s="86" t="str">
        <f>VLOOKUP(B237,CHOOSE({2,1},T_PERFILES[Miembro],T_PERFILES[Nombre y apellidos]),2,FALSE)</f>
        <v>M1</v>
      </c>
      <c r="C237" s="93" t="str">
        <f>_xlfn.IFNA(VLOOKUP(B237,T_PERFILES[[Nombre y apellidos]:[Perfil]],2,FALSE),"Seleccione técnico")</f>
        <v>Seleccione técnico</v>
      </c>
      <c r="H237" s="96" t="e">
        <f>VLOOKUP(Tabla7[[#This Row],[Nombre Certificado]],T_CERTIFICACIONES,2,0)</f>
        <v>#N/A</v>
      </c>
      <c r="I237" s="96" t="e">
        <f>VLOOKUP(Tabla7[[#This Row],[Nombre Certificado]],T_CERTIFICACIONES,3,0)</f>
        <v>#N/A</v>
      </c>
    </row>
    <row r="238" spans="1:9" ht="30" customHeight="1">
      <c r="A238" s="86" t="str">
        <f>VLOOKUP(B238,CHOOSE({2,1},T_PERFILES[Miembro],T_PERFILES[Nombre y apellidos]),2,FALSE)</f>
        <v>M1</v>
      </c>
      <c r="C238" s="93" t="str">
        <f>_xlfn.IFNA(VLOOKUP(B238,T_PERFILES[[Nombre y apellidos]:[Perfil]],2,FALSE),"Seleccione técnico")</f>
        <v>Seleccione técnico</v>
      </c>
      <c r="H238" s="96" t="e">
        <f>VLOOKUP(Tabla7[[#This Row],[Nombre Certificado]],T_CERTIFICACIONES,2,0)</f>
        <v>#N/A</v>
      </c>
      <c r="I238" s="96" t="e">
        <f>VLOOKUP(Tabla7[[#This Row],[Nombre Certificado]],T_CERTIFICACIONES,3,0)</f>
        <v>#N/A</v>
      </c>
    </row>
    <row r="239" spans="1:9" ht="30" customHeight="1">
      <c r="A239" s="86" t="str">
        <f>VLOOKUP(B239,CHOOSE({2,1},T_PERFILES[Miembro],T_PERFILES[Nombre y apellidos]),2,FALSE)</f>
        <v>M1</v>
      </c>
      <c r="C239" s="93" t="str">
        <f>_xlfn.IFNA(VLOOKUP(B239,T_PERFILES[[Nombre y apellidos]:[Perfil]],2,FALSE),"Seleccione técnico")</f>
        <v>Seleccione técnico</v>
      </c>
      <c r="H239" s="96" t="e">
        <f>VLOOKUP(Tabla7[[#This Row],[Nombre Certificado]],T_CERTIFICACIONES,2,0)</f>
        <v>#N/A</v>
      </c>
      <c r="I239" s="96" t="e">
        <f>VLOOKUP(Tabla7[[#This Row],[Nombre Certificado]],T_CERTIFICACIONES,3,0)</f>
        <v>#N/A</v>
      </c>
    </row>
    <row r="240" spans="1:9" ht="30" customHeight="1">
      <c r="A240" s="86" t="str">
        <f>VLOOKUP(B240,CHOOSE({2,1},T_PERFILES[Miembro],T_PERFILES[Nombre y apellidos]),2,FALSE)</f>
        <v>M1</v>
      </c>
      <c r="C240" s="93" t="str">
        <f>_xlfn.IFNA(VLOOKUP(B240,T_PERFILES[[Nombre y apellidos]:[Perfil]],2,FALSE),"Seleccione técnico")</f>
        <v>Seleccione técnico</v>
      </c>
      <c r="H240" s="96" t="e">
        <f>VLOOKUP(Tabla7[[#This Row],[Nombre Certificado]],T_CERTIFICACIONES,2,0)</f>
        <v>#N/A</v>
      </c>
      <c r="I240" s="96" t="e">
        <f>VLOOKUP(Tabla7[[#This Row],[Nombre Certificado]],T_CERTIFICACIONES,3,0)</f>
        <v>#N/A</v>
      </c>
    </row>
    <row r="241" spans="1:9" ht="30" customHeight="1">
      <c r="A241" s="86" t="str">
        <f>VLOOKUP(B241,CHOOSE({2,1},T_PERFILES[Miembro],T_PERFILES[Nombre y apellidos]),2,FALSE)</f>
        <v>M1</v>
      </c>
      <c r="C241" s="93" t="str">
        <f>_xlfn.IFNA(VLOOKUP(B241,T_PERFILES[[Nombre y apellidos]:[Perfil]],2,FALSE),"Seleccione técnico")</f>
        <v>Seleccione técnico</v>
      </c>
      <c r="H241" s="96" t="e">
        <f>VLOOKUP(Tabla7[[#This Row],[Nombre Certificado]],T_CERTIFICACIONES,2,0)</f>
        <v>#N/A</v>
      </c>
      <c r="I241" s="96" t="e">
        <f>VLOOKUP(Tabla7[[#This Row],[Nombre Certificado]],T_CERTIFICACIONES,3,0)</f>
        <v>#N/A</v>
      </c>
    </row>
    <row r="242" spans="1:9" ht="30" customHeight="1">
      <c r="A242" s="86" t="str">
        <f>VLOOKUP(B242,CHOOSE({2,1},T_PERFILES[Miembro],T_PERFILES[Nombre y apellidos]),2,FALSE)</f>
        <v>M1</v>
      </c>
      <c r="C242" s="93" t="str">
        <f>_xlfn.IFNA(VLOOKUP(B242,T_PERFILES[[Nombre y apellidos]:[Perfil]],2,FALSE),"Seleccione técnico")</f>
        <v>Seleccione técnico</v>
      </c>
      <c r="H242" s="96" t="e">
        <f>VLOOKUP(Tabla7[[#This Row],[Nombre Certificado]],T_CERTIFICACIONES,2,0)</f>
        <v>#N/A</v>
      </c>
      <c r="I242" s="96" t="e">
        <f>VLOOKUP(Tabla7[[#This Row],[Nombre Certificado]],T_CERTIFICACIONES,3,0)</f>
        <v>#N/A</v>
      </c>
    </row>
    <row r="243" spans="1:9" ht="30" customHeight="1">
      <c r="A243" s="86" t="str">
        <f>VLOOKUP(B243,CHOOSE({2,1},T_PERFILES[Miembro],T_PERFILES[Nombre y apellidos]),2,FALSE)</f>
        <v>M1</v>
      </c>
      <c r="C243" s="93" t="str">
        <f>_xlfn.IFNA(VLOOKUP(B243,T_PERFILES[[Nombre y apellidos]:[Perfil]],2,FALSE),"Seleccione técnico")</f>
        <v>Seleccione técnico</v>
      </c>
      <c r="H243" s="96" t="e">
        <f>VLOOKUP(Tabla7[[#This Row],[Nombre Certificado]],T_CERTIFICACIONES,2,0)</f>
        <v>#N/A</v>
      </c>
      <c r="I243" s="96" t="e">
        <f>VLOOKUP(Tabla7[[#This Row],[Nombre Certificado]],T_CERTIFICACIONES,3,0)</f>
        <v>#N/A</v>
      </c>
    </row>
    <row r="244" spans="1:9" ht="30" customHeight="1">
      <c r="A244" s="86" t="str">
        <f>VLOOKUP(B244,CHOOSE({2,1},T_PERFILES[Miembro],T_PERFILES[Nombre y apellidos]),2,FALSE)</f>
        <v>M1</v>
      </c>
      <c r="C244" s="93" t="str">
        <f>_xlfn.IFNA(VLOOKUP(B244,T_PERFILES[[Nombre y apellidos]:[Perfil]],2,FALSE),"Seleccione técnico")</f>
        <v>Seleccione técnico</v>
      </c>
      <c r="H244" s="96" t="e">
        <f>VLOOKUP(Tabla7[[#This Row],[Nombre Certificado]],T_CERTIFICACIONES,2,0)</f>
        <v>#N/A</v>
      </c>
      <c r="I244" s="96" t="e">
        <f>VLOOKUP(Tabla7[[#This Row],[Nombre Certificado]],T_CERTIFICACIONES,3,0)</f>
        <v>#N/A</v>
      </c>
    </row>
    <row r="245" spans="1:9" ht="30" customHeight="1">
      <c r="A245" s="86" t="str">
        <f>VLOOKUP(B245,CHOOSE({2,1},T_PERFILES[Miembro],T_PERFILES[Nombre y apellidos]),2,FALSE)</f>
        <v>M1</v>
      </c>
      <c r="C245" s="93" t="str">
        <f>_xlfn.IFNA(VLOOKUP(B245,T_PERFILES[[Nombre y apellidos]:[Perfil]],2,FALSE),"Seleccione técnico")</f>
        <v>Seleccione técnico</v>
      </c>
      <c r="H245" s="96" t="e">
        <f>VLOOKUP(Tabla7[[#This Row],[Nombre Certificado]],T_CERTIFICACIONES,2,0)</f>
        <v>#N/A</v>
      </c>
      <c r="I245" s="96" t="e">
        <f>VLOOKUP(Tabla7[[#This Row],[Nombre Certificado]],T_CERTIFICACIONES,3,0)</f>
        <v>#N/A</v>
      </c>
    </row>
    <row r="246" spans="1:9" ht="30" customHeight="1">
      <c r="A246" s="86" t="str">
        <f>VLOOKUP(B246,CHOOSE({2,1},T_PERFILES[Miembro],T_PERFILES[Nombre y apellidos]),2,FALSE)</f>
        <v>M1</v>
      </c>
      <c r="C246" s="93" t="str">
        <f>_xlfn.IFNA(VLOOKUP(B246,T_PERFILES[[Nombre y apellidos]:[Perfil]],2,FALSE),"Seleccione técnico")</f>
        <v>Seleccione técnico</v>
      </c>
      <c r="H246" s="96" t="e">
        <f>VLOOKUP(Tabla7[[#This Row],[Nombre Certificado]],T_CERTIFICACIONES,2,0)</f>
        <v>#N/A</v>
      </c>
      <c r="I246" s="96" t="e">
        <f>VLOOKUP(Tabla7[[#This Row],[Nombre Certificado]],T_CERTIFICACIONES,3,0)</f>
        <v>#N/A</v>
      </c>
    </row>
    <row r="247" spans="1:9" ht="30" customHeight="1">
      <c r="A247" s="86" t="str">
        <f>VLOOKUP(B247,CHOOSE({2,1},T_PERFILES[Miembro],T_PERFILES[Nombre y apellidos]),2,FALSE)</f>
        <v>M1</v>
      </c>
      <c r="C247" s="93" t="str">
        <f>_xlfn.IFNA(VLOOKUP(B247,T_PERFILES[[Nombre y apellidos]:[Perfil]],2,FALSE),"Seleccione técnico")</f>
        <v>Seleccione técnico</v>
      </c>
      <c r="H247" s="96" t="e">
        <f>VLOOKUP(Tabla7[[#This Row],[Nombre Certificado]],T_CERTIFICACIONES,2,0)</f>
        <v>#N/A</v>
      </c>
      <c r="I247" s="96" t="e">
        <f>VLOOKUP(Tabla7[[#This Row],[Nombre Certificado]],T_CERTIFICACIONES,3,0)</f>
        <v>#N/A</v>
      </c>
    </row>
    <row r="248" spans="1:9" ht="30" customHeight="1">
      <c r="A248" s="86" t="str">
        <f>VLOOKUP(B248,CHOOSE({2,1},T_PERFILES[Miembro],T_PERFILES[Nombre y apellidos]),2,FALSE)</f>
        <v>M1</v>
      </c>
      <c r="C248" s="93" t="str">
        <f>_xlfn.IFNA(VLOOKUP(B248,T_PERFILES[[Nombre y apellidos]:[Perfil]],2,FALSE),"Seleccione técnico")</f>
        <v>Seleccione técnico</v>
      </c>
      <c r="H248" s="96" t="e">
        <f>VLOOKUP(Tabla7[[#This Row],[Nombre Certificado]],T_CERTIFICACIONES,2,0)</f>
        <v>#N/A</v>
      </c>
      <c r="I248" s="96" t="e">
        <f>VLOOKUP(Tabla7[[#This Row],[Nombre Certificado]],T_CERTIFICACIONES,3,0)</f>
        <v>#N/A</v>
      </c>
    </row>
    <row r="249" spans="1:9" ht="30" customHeight="1">
      <c r="A249" s="86" t="str">
        <f>VLOOKUP(B249,CHOOSE({2,1},T_PERFILES[Miembro],T_PERFILES[Nombre y apellidos]),2,FALSE)</f>
        <v>M1</v>
      </c>
      <c r="C249" s="93" t="str">
        <f>_xlfn.IFNA(VLOOKUP(B249,T_PERFILES[[Nombre y apellidos]:[Perfil]],2,FALSE),"Seleccione técnico")</f>
        <v>Seleccione técnico</v>
      </c>
      <c r="H249" s="96" t="e">
        <f>VLOOKUP(Tabla7[[#This Row],[Nombre Certificado]],T_CERTIFICACIONES,2,0)</f>
        <v>#N/A</v>
      </c>
      <c r="I249" s="96" t="e">
        <f>VLOOKUP(Tabla7[[#This Row],[Nombre Certificado]],T_CERTIFICACIONES,3,0)</f>
        <v>#N/A</v>
      </c>
    </row>
    <row r="250" spans="1:9" ht="30" customHeight="1">
      <c r="A250" s="86" t="str">
        <f>VLOOKUP(B250,CHOOSE({2,1},T_PERFILES[Miembro],T_PERFILES[Nombre y apellidos]),2,FALSE)</f>
        <v>M1</v>
      </c>
      <c r="C250" s="93" t="str">
        <f>_xlfn.IFNA(VLOOKUP(B250,T_PERFILES[[Nombre y apellidos]:[Perfil]],2,FALSE),"Seleccione técnico")</f>
        <v>Seleccione técnico</v>
      </c>
      <c r="H250" s="96" t="e">
        <f>VLOOKUP(Tabla7[[#This Row],[Nombre Certificado]],T_CERTIFICACIONES,2,0)</f>
        <v>#N/A</v>
      </c>
      <c r="I250" s="96" t="e">
        <f>VLOOKUP(Tabla7[[#This Row],[Nombre Certificado]],T_CERTIFICACIONES,3,0)</f>
        <v>#N/A</v>
      </c>
    </row>
    <row r="251" spans="1:9" ht="30" customHeight="1">
      <c r="A251" s="86" t="str">
        <f>VLOOKUP(B251,CHOOSE({2,1},T_PERFILES[Miembro],T_PERFILES[Nombre y apellidos]),2,FALSE)</f>
        <v>M1</v>
      </c>
      <c r="C251" s="93" t="str">
        <f>_xlfn.IFNA(VLOOKUP(B251,T_PERFILES[[Nombre y apellidos]:[Perfil]],2,FALSE),"Seleccione técnico")</f>
        <v>Seleccione técnico</v>
      </c>
      <c r="H251" s="96" t="e">
        <f>VLOOKUP(Tabla7[[#This Row],[Nombre Certificado]],T_CERTIFICACIONES,2,0)</f>
        <v>#N/A</v>
      </c>
      <c r="I251" s="96" t="e">
        <f>VLOOKUP(Tabla7[[#This Row],[Nombre Certificado]],T_CERTIFICACIONES,3,0)</f>
        <v>#N/A</v>
      </c>
    </row>
    <row r="252" spans="1:9" ht="30" customHeight="1">
      <c r="A252" s="86" t="str">
        <f>VLOOKUP(B252,CHOOSE({2,1},T_PERFILES[Miembro],T_PERFILES[Nombre y apellidos]),2,FALSE)</f>
        <v>M1</v>
      </c>
      <c r="C252" s="93" t="str">
        <f>_xlfn.IFNA(VLOOKUP(B252,T_PERFILES[[Nombre y apellidos]:[Perfil]],2,FALSE),"Seleccione técnico")</f>
        <v>Seleccione técnico</v>
      </c>
      <c r="H252" s="96" t="e">
        <f>VLOOKUP(Tabla7[[#This Row],[Nombre Certificado]],T_CERTIFICACIONES,2,0)</f>
        <v>#N/A</v>
      </c>
      <c r="I252" s="96" t="e">
        <f>VLOOKUP(Tabla7[[#This Row],[Nombre Certificado]],T_CERTIFICACIONES,3,0)</f>
        <v>#N/A</v>
      </c>
    </row>
    <row r="253" spans="1:9" ht="30" customHeight="1">
      <c r="A253" s="86" t="str">
        <f>VLOOKUP(B253,CHOOSE({2,1},T_PERFILES[Miembro],T_PERFILES[Nombre y apellidos]),2,FALSE)</f>
        <v>M1</v>
      </c>
      <c r="C253" s="93" t="str">
        <f>_xlfn.IFNA(VLOOKUP(B253,T_PERFILES[[Nombre y apellidos]:[Perfil]],2,FALSE),"Seleccione técnico")</f>
        <v>Seleccione técnico</v>
      </c>
      <c r="H253" s="96" t="e">
        <f>VLOOKUP(Tabla7[[#This Row],[Nombre Certificado]],T_CERTIFICACIONES,2,0)</f>
        <v>#N/A</v>
      </c>
      <c r="I253" s="96" t="e">
        <f>VLOOKUP(Tabla7[[#This Row],[Nombre Certificado]],T_CERTIFICACIONES,3,0)</f>
        <v>#N/A</v>
      </c>
    </row>
    <row r="254" spans="1:9" ht="30" customHeight="1">
      <c r="A254" s="86" t="str">
        <f>VLOOKUP(B254,CHOOSE({2,1},T_PERFILES[Miembro],T_PERFILES[Nombre y apellidos]),2,FALSE)</f>
        <v>M1</v>
      </c>
      <c r="C254" s="93" t="str">
        <f>_xlfn.IFNA(VLOOKUP(B254,T_PERFILES[[Nombre y apellidos]:[Perfil]],2,FALSE),"Seleccione técnico")</f>
        <v>Seleccione técnico</v>
      </c>
      <c r="H254" s="96" t="e">
        <f>VLOOKUP(Tabla7[[#This Row],[Nombre Certificado]],T_CERTIFICACIONES,2,0)</f>
        <v>#N/A</v>
      </c>
      <c r="I254" s="96" t="e">
        <f>VLOOKUP(Tabla7[[#This Row],[Nombre Certificado]],T_CERTIFICACIONES,3,0)</f>
        <v>#N/A</v>
      </c>
    </row>
    <row r="255" spans="1:9" ht="30" customHeight="1">
      <c r="A255" s="86" t="str">
        <f>VLOOKUP(B255,CHOOSE({2,1},T_PERFILES[Miembro],T_PERFILES[Nombre y apellidos]),2,FALSE)</f>
        <v>M1</v>
      </c>
      <c r="C255" s="93" t="str">
        <f>_xlfn.IFNA(VLOOKUP(B255,T_PERFILES[[Nombre y apellidos]:[Perfil]],2,FALSE),"Seleccione técnico")</f>
        <v>Seleccione técnico</v>
      </c>
      <c r="H255" s="96" t="e">
        <f>VLOOKUP(Tabla7[[#This Row],[Nombre Certificado]],T_CERTIFICACIONES,2,0)</f>
        <v>#N/A</v>
      </c>
      <c r="I255" s="96" t="e">
        <f>VLOOKUP(Tabla7[[#This Row],[Nombre Certificado]],T_CERTIFICACIONES,3,0)</f>
        <v>#N/A</v>
      </c>
    </row>
    <row r="256" spans="1:9" ht="30" customHeight="1">
      <c r="A256" s="86" t="str">
        <f>VLOOKUP(B256,CHOOSE({2,1},T_PERFILES[Miembro],T_PERFILES[Nombre y apellidos]),2,FALSE)</f>
        <v>M1</v>
      </c>
      <c r="C256" s="93" t="str">
        <f>_xlfn.IFNA(VLOOKUP(B256,T_PERFILES[[Nombre y apellidos]:[Perfil]],2,FALSE),"Seleccione técnico")</f>
        <v>Seleccione técnico</v>
      </c>
      <c r="H256" s="96" t="e">
        <f>VLOOKUP(Tabla7[[#This Row],[Nombre Certificado]],T_CERTIFICACIONES,2,0)</f>
        <v>#N/A</v>
      </c>
      <c r="I256" s="96" t="e">
        <f>VLOOKUP(Tabla7[[#This Row],[Nombre Certificado]],T_CERTIFICACIONES,3,0)</f>
        <v>#N/A</v>
      </c>
    </row>
    <row r="257" spans="1:9" ht="30" customHeight="1">
      <c r="A257" s="86" t="str">
        <f>VLOOKUP(B257,CHOOSE({2,1},T_PERFILES[Miembro],T_PERFILES[Nombre y apellidos]),2,FALSE)</f>
        <v>M1</v>
      </c>
      <c r="C257" s="93" t="str">
        <f>_xlfn.IFNA(VLOOKUP(B257,T_PERFILES[[Nombre y apellidos]:[Perfil]],2,FALSE),"Seleccione técnico")</f>
        <v>Seleccione técnico</v>
      </c>
      <c r="H257" s="96" t="e">
        <f>VLOOKUP(Tabla7[[#This Row],[Nombre Certificado]],T_CERTIFICACIONES,2,0)</f>
        <v>#N/A</v>
      </c>
      <c r="I257" s="96" t="e">
        <f>VLOOKUP(Tabla7[[#This Row],[Nombre Certificado]],T_CERTIFICACIONES,3,0)</f>
        <v>#N/A</v>
      </c>
    </row>
    <row r="258" spans="1:9" ht="30" customHeight="1">
      <c r="A258" s="86" t="str">
        <f>VLOOKUP(B258,CHOOSE({2,1},T_PERFILES[Miembro],T_PERFILES[Nombre y apellidos]),2,FALSE)</f>
        <v>M1</v>
      </c>
      <c r="C258" s="93" t="str">
        <f>_xlfn.IFNA(VLOOKUP(B258,T_PERFILES[[Nombre y apellidos]:[Perfil]],2,FALSE),"Seleccione técnico")</f>
        <v>Seleccione técnico</v>
      </c>
      <c r="H258" s="96" t="e">
        <f>VLOOKUP(Tabla7[[#This Row],[Nombre Certificado]],T_CERTIFICACIONES,2,0)</f>
        <v>#N/A</v>
      </c>
      <c r="I258" s="96" t="e">
        <f>VLOOKUP(Tabla7[[#This Row],[Nombre Certificado]],T_CERTIFICACIONES,3,0)</f>
        <v>#N/A</v>
      </c>
    </row>
    <row r="259" spans="1:9" ht="30" customHeight="1">
      <c r="A259" s="86" t="str">
        <f>VLOOKUP(B259,CHOOSE({2,1},T_PERFILES[Miembro],T_PERFILES[Nombre y apellidos]),2,FALSE)</f>
        <v>M1</v>
      </c>
      <c r="C259" s="93" t="str">
        <f>_xlfn.IFNA(VLOOKUP(B259,T_PERFILES[[Nombre y apellidos]:[Perfil]],2,FALSE),"Seleccione técnico")</f>
        <v>Seleccione técnico</v>
      </c>
      <c r="H259" s="96" t="e">
        <f>VLOOKUP(Tabla7[[#This Row],[Nombre Certificado]],T_CERTIFICACIONES,2,0)</f>
        <v>#N/A</v>
      </c>
      <c r="I259" s="96" t="e">
        <f>VLOOKUP(Tabla7[[#This Row],[Nombre Certificado]],T_CERTIFICACIONES,3,0)</f>
        <v>#N/A</v>
      </c>
    </row>
    <row r="260" spans="1:9" ht="30" customHeight="1">
      <c r="A260" s="86" t="str">
        <f>VLOOKUP(B260,CHOOSE({2,1},T_PERFILES[Miembro],T_PERFILES[Nombre y apellidos]),2,FALSE)</f>
        <v>M1</v>
      </c>
      <c r="C260" s="93" t="str">
        <f>_xlfn.IFNA(VLOOKUP(B260,T_PERFILES[[Nombre y apellidos]:[Perfil]],2,FALSE),"Seleccione técnico")</f>
        <v>Seleccione técnico</v>
      </c>
      <c r="H260" s="96" t="e">
        <f>VLOOKUP(Tabla7[[#This Row],[Nombre Certificado]],T_CERTIFICACIONES,2,0)</f>
        <v>#N/A</v>
      </c>
      <c r="I260" s="96" t="e">
        <f>VLOOKUP(Tabla7[[#This Row],[Nombre Certificado]],T_CERTIFICACIONES,3,0)</f>
        <v>#N/A</v>
      </c>
    </row>
    <row r="261" spans="1:9" ht="30" customHeight="1">
      <c r="A261" s="86" t="str">
        <f>VLOOKUP(B261,CHOOSE({2,1},T_PERFILES[Miembro],T_PERFILES[Nombre y apellidos]),2,FALSE)</f>
        <v>M1</v>
      </c>
      <c r="C261" s="93" t="str">
        <f>_xlfn.IFNA(VLOOKUP(B261,T_PERFILES[[Nombre y apellidos]:[Perfil]],2,FALSE),"Seleccione técnico")</f>
        <v>Seleccione técnico</v>
      </c>
      <c r="H261" s="96" t="e">
        <f>VLOOKUP(Tabla7[[#This Row],[Nombre Certificado]],T_CERTIFICACIONES,2,0)</f>
        <v>#N/A</v>
      </c>
      <c r="I261" s="96" t="e">
        <f>VLOOKUP(Tabla7[[#This Row],[Nombre Certificado]],T_CERTIFICACIONES,3,0)</f>
        <v>#N/A</v>
      </c>
    </row>
    <row r="262" spans="1:9" ht="30" customHeight="1">
      <c r="A262" s="86" t="str">
        <f>VLOOKUP(B262,CHOOSE({2,1},T_PERFILES[Miembro],T_PERFILES[Nombre y apellidos]),2,FALSE)</f>
        <v>M1</v>
      </c>
      <c r="C262" s="93" t="str">
        <f>_xlfn.IFNA(VLOOKUP(B262,T_PERFILES[[Nombre y apellidos]:[Perfil]],2,FALSE),"Seleccione técnico")</f>
        <v>Seleccione técnico</v>
      </c>
      <c r="H262" s="96" t="e">
        <f>VLOOKUP(Tabla7[[#This Row],[Nombre Certificado]],T_CERTIFICACIONES,2,0)</f>
        <v>#N/A</v>
      </c>
      <c r="I262" s="96" t="e">
        <f>VLOOKUP(Tabla7[[#This Row],[Nombre Certificado]],T_CERTIFICACIONES,3,0)</f>
        <v>#N/A</v>
      </c>
    </row>
    <row r="263" spans="1:9" ht="30" customHeight="1">
      <c r="A263" s="86" t="str">
        <f>VLOOKUP(B263,CHOOSE({2,1},T_PERFILES[Miembro],T_PERFILES[Nombre y apellidos]),2,FALSE)</f>
        <v>M1</v>
      </c>
      <c r="C263" s="93" t="str">
        <f>_xlfn.IFNA(VLOOKUP(B263,T_PERFILES[[Nombre y apellidos]:[Perfil]],2,FALSE),"Seleccione técnico")</f>
        <v>Seleccione técnico</v>
      </c>
      <c r="H263" s="96" t="e">
        <f>VLOOKUP(Tabla7[[#This Row],[Nombre Certificado]],T_CERTIFICACIONES,2,0)</f>
        <v>#N/A</v>
      </c>
      <c r="I263" s="96" t="e">
        <f>VLOOKUP(Tabla7[[#This Row],[Nombre Certificado]],T_CERTIFICACIONES,3,0)</f>
        <v>#N/A</v>
      </c>
    </row>
    <row r="264" spans="1:9" ht="30" customHeight="1">
      <c r="A264" s="86" t="str">
        <f>VLOOKUP(B264,CHOOSE({2,1},T_PERFILES[Miembro],T_PERFILES[Nombre y apellidos]),2,FALSE)</f>
        <v>M1</v>
      </c>
      <c r="C264" s="93" t="str">
        <f>_xlfn.IFNA(VLOOKUP(B264,T_PERFILES[[Nombre y apellidos]:[Perfil]],2,FALSE),"Seleccione técnico")</f>
        <v>Seleccione técnico</v>
      </c>
      <c r="H264" s="96" t="e">
        <f>VLOOKUP(Tabla7[[#This Row],[Nombre Certificado]],T_CERTIFICACIONES,2,0)</f>
        <v>#N/A</v>
      </c>
      <c r="I264" s="96" t="e">
        <f>VLOOKUP(Tabla7[[#This Row],[Nombre Certificado]],T_CERTIFICACIONES,3,0)</f>
        <v>#N/A</v>
      </c>
    </row>
    <row r="265" spans="1:9" ht="30" customHeight="1">
      <c r="A265" s="86" t="str">
        <f>VLOOKUP(B265,CHOOSE({2,1},T_PERFILES[Miembro],T_PERFILES[Nombre y apellidos]),2,FALSE)</f>
        <v>M1</v>
      </c>
      <c r="C265" s="93" t="str">
        <f>_xlfn.IFNA(VLOOKUP(B265,T_PERFILES[[Nombre y apellidos]:[Perfil]],2,FALSE),"Seleccione técnico")</f>
        <v>Seleccione técnico</v>
      </c>
      <c r="H265" s="96" t="e">
        <f>VLOOKUP(Tabla7[[#This Row],[Nombre Certificado]],T_CERTIFICACIONES,2,0)</f>
        <v>#N/A</v>
      </c>
      <c r="I265" s="96" t="e">
        <f>VLOOKUP(Tabla7[[#This Row],[Nombre Certificado]],T_CERTIFICACIONES,3,0)</f>
        <v>#N/A</v>
      </c>
    </row>
    <row r="266" spans="1:9" ht="30" customHeight="1">
      <c r="A266" s="86" t="str">
        <f>VLOOKUP(B266,CHOOSE({2,1},T_PERFILES[Miembro],T_PERFILES[Nombre y apellidos]),2,FALSE)</f>
        <v>M1</v>
      </c>
      <c r="C266" s="93" t="str">
        <f>_xlfn.IFNA(VLOOKUP(B266,T_PERFILES[[Nombre y apellidos]:[Perfil]],2,FALSE),"Seleccione técnico")</f>
        <v>Seleccione técnico</v>
      </c>
      <c r="H266" s="96" t="e">
        <f>VLOOKUP(Tabla7[[#This Row],[Nombre Certificado]],T_CERTIFICACIONES,2,0)</f>
        <v>#N/A</v>
      </c>
      <c r="I266" s="96" t="e">
        <f>VLOOKUP(Tabla7[[#This Row],[Nombre Certificado]],T_CERTIFICACIONES,3,0)</f>
        <v>#N/A</v>
      </c>
    </row>
    <row r="267" spans="1:9" ht="30" customHeight="1">
      <c r="A267" s="86" t="str">
        <f>VLOOKUP(B267,CHOOSE({2,1},T_PERFILES[Miembro],T_PERFILES[Nombre y apellidos]),2,FALSE)</f>
        <v>M1</v>
      </c>
      <c r="C267" s="93" t="str">
        <f>_xlfn.IFNA(VLOOKUP(B267,T_PERFILES[[Nombre y apellidos]:[Perfil]],2,FALSE),"Seleccione técnico")</f>
        <v>Seleccione técnico</v>
      </c>
      <c r="H267" s="96" t="e">
        <f>VLOOKUP(Tabla7[[#This Row],[Nombre Certificado]],T_CERTIFICACIONES,2,0)</f>
        <v>#N/A</v>
      </c>
      <c r="I267" s="96" t="e">
        <f>VLOOKUP(Tabla7[[#This Row],[Nombre Certificado]],T_CERTIFICACIONES,3,0)</f>
        <v>#N/A</v>
      </c>
    </row>
    <row r="268" spans="1:9" ht="30" customHeight="1">
      <c r="A268" s="86" t="str">
        <f>VLOOKUP(B268,CHOOSE({2,1},T_PERFILES[Miembro],T_PERFILES[Nombre y apellidos]),2,FALSE)</f>
        <v>M1</v>
      </c>
      <c r="C268" s="93" t="str">
        <f>_xlfn.IFNA(VLOOKUP(B268,T_PERFILES[[Nombre y apellidos]:[Perfil]],2,FALSE),"Seleccione técnico")</f>
        <v>Seleccione técnico</v>
      </c>
      <c r="H268" s="96" t="e">
        <f>VLOOKUP(Tabla7[[#This Row],[Nombre Certificado]],T_CERTIFICACIONES,2,0)</f>
        <v>#N/A</v>
      </c>
      <c r="I268" s="96" t="e">
        <f>VLOOKUP(Tabla7[[#This Row],[Nombre Certificado]],T_CERTIFICACIONES,3,0)</f>
        <v>#N/A</v>
      </c>
    </row>
    <row r="269" spans="1:9" ht="30" customHeight="1">
      <c r="A269" s="86" t="str">
        <f>VLOOKUP(B269,CHOOSE({2,1},T_PERFILES[Miembro],T_PERFILES[Nombre y apellidos]),2,FALSE)</f>
        <v>M1</v>
      </c>
      <c r="C269" s="93" t="str">
        <f>_xlfn.IFNA(VLOOKUP(B269,T_PERFILES[[Nombre y apellidos]:[Perfil]],2,FALSE),"Seleccione técnico")</f>
        <v>Seleccione técnico</v>
      </c>
      <c r="H269" s="96" t="e">
        <f>VLOOKUP(Tabla7[[#This Row],[Nombre Certificado]],T_CERTIFICACIONES,2,0)</f>
        <v>#N/A</v>
      </c>
      <c r="I269" s="96" t="e">
        <f>VLOOKUP(Tabla7[[#This Row],[Nombre Certificado]],T_CERTIFICACIONES,3,0)</f>
        <v>#N/A</v>
      </c>
    </row>
    <row r="270" spans="1:9" ht="30" customHeight="1">
      <c r="A270" s="86" t="str">
        <f>VLOOKUP(B270,CHOOSE({2,1},T_PERFILES[Miembro],T_PERFILES[Nombre y apellidos]),2,FALSE)</f>
        <v>M1</v>
      </c>
      <c r="C270" s="93" t="str">
        <f>_xlfn.IFNA(VLOOKUP(B270,T_PERFILES[[Nombre y apellidos]:[Perfil]],2,FALSE),"Seleccione técnico")</f>
        <v>Seleccione técnico</v>
      </c>
      <c r="H270" s="96" t="e">
        <f>VLOOKUP(Tabla7[[#This Row],[Nombre Certificado]],T_CERTIFICACIONES,2,0)</f>
        <v>#N/A</v>
      </c>
      <c r="I270" s="96" t="e">
        <f>VLOOKUP(Tabla7[[#This Row],[Nombre Certificado]],T_CERTIFICACIONES,3,0)</f>
        <v>#N/A</v>
      </c>
    </row>
    <row r="271" spans="1:9" ht="30" customHeight="1">
      <c r="A271" s="86" t="str">
        <f>VLOOKUP(B271,CHOOSE({2,1},T_PERFILES[Miembro],T_PERFILES[Nombre y apellidos]),2,FALSE)</f>
        <v>M1</v>
      </c>
      <c r="C271" s="93" t="str">
        <f>_xlfn.IFNA(VLOOKUP(B271,T_PERFILES[[Nombre y apellidos]:[Perfil]],2,FALSE),"Seleccione técnico")</f>
        <v>Seleccione técnico</v>
      </c>
      <c r="H271" s="96" t="e">
        <f>VLOOKUP(Tabla7[[#This Row],[Nombre Certificado]],T_CERTIFICACIONES,2,0)</f>
        <v>#N/A</v>
      </c>
      <c r="I271" s="96" t="e">
        <f>VLOOKUP(Tabla7[[#This Row],[Nombre Certificado]],T_CERTIFICACIONES,3,0)</f>
        <v>#N/A</v>
      </c>
    </row>
    <row r="272" spans="1:9" ht="30" customHeight="1">
      <c r="A272" s="86" t="str">
        <f>VLOOKUP(B272,CHOOSE({2,1},T_PERFILES[Miembro],T_PERFILES[Nombre y apellidos]),2,FALSE)</f>
        <v>M1</v>
      </c>
      <c r="C272" s="93" t="str">
        <f>_xlfn.IFNA(VLOOKUP(B272,T_PERFILES[[Nombre y apellidos]:[Perfil]],2,FALSE),"Seleccione técnico")</f>
        <v>Seleccione técnico</v>
      </c>
      <c r="H272" s="96" t="e">
        <f>VLOOKUP(Tabla7[[#This Row],[Nombre Certificado]],T_CERTIFICACIONES,2,0)</f>
        <v>#N/A</v>
      </c>
      <c r="I272" s="96" t="e">
        <f>VLOOKUP(Tabla7[[#This Row],[Nombre Certificado]],T_CERTIFICACIONES,3,0)</f>
        <v>#N/A</v>
      </c>
    </row>
    <row r="273" spans="1:9" ht="30" customHeight="1">
      <c r="A273" s="86" t="str">
        <f>VLOOKUP(B273,CHOOSE({2,1},T_PERFILES[Miembro],T_PERFILES[Nombre y apellidos]),2,FALSE)</f>
        <v>M1</v>
      </c>
      <c r="C273" s="93" t="str">
        <f>_xlfn.IFNA(VLOOKUP(B273,T_PERFILES[[Nombre y apellidos]:[Perfil]],2,FALSE),"Seleccione técnico")</f>
        <v>Seleccione técnico</v>
      </c>
      <c r="H273" s="96" t="e">
        <f>VLOOKUP(Tabla7[[#This Row],[Nombre Certificado]],T_CERTIFICACIONES,2,0)</f>
        <v>#N/A</v>
      </c>
      <c r="I273" s="96" t="e">
        <f>VLOOKUP(Tabla7[[#This Row],[Nombre Certificado]],T_CERTIFICACIONES,3,0)</f>
        <v>#N/A</v>
      </c>
    </row>
    <row r="274" spans="1:9" ht="30" customHeight="1">
      <c r="A274" s="86" t="str">
        <f>VLOOKUP(B274,CHOOSE({2,1},T_PERFILES[Miembro],T_PERFILES[Nombre y apellidos]),2,FALSE)</f>
        <v>M1</v>
      </c>
      <c r="C274" s="93" t="str">
        <f>_xlfn.IFNA(VLOOKUP(B274,T_PERFILES[[Nombre y apellidos]:[Perfil]],2,FALSE),"Seleccione técnico")</f>
        <v>Seleccione técnico</v>
      </c>
      <c r="H274" s="96" t="e">
        <f>VLOOKUP(Tabla7[[#This Row],[Nombre Certificado]],T_CERTIFICACIONES,2,0)</f>
        <v>#N/A</v>
      </c>
      <c r="I274" s="96" t="e">
        <f>VLOOKUP(Tabla7[[#This Row],[Nombre Certificado]],T_CERTIFICACIONES,3,0)</f>
        <v>#N/A</v>
      </c>
    </row>
    <row r="275" spans="1:9" ht="30" customHeight="1">
      <c r="A275" s="86" t="str">
        <f>VLOOKUP(B275,CHOOSE({2,1},T_PERFILES[Miembro],T_PERFILES[Nombre y apellidos]),2,FALSE)</f>
        <v>M1</v>
      </c>
      <c r="C275" s="93" t="str">
        <f>_xlfn.IFNA(VLOOKUP(B275,T_PERFILES[[Nombre y apellidos]:[Perfil]],2,FALSE),"Seleccione técnico")</f>
        <v>Seleccione técnico</v>
      </c>
      <c r="H275" s="96" t="e">
        <f>VLOOKUP(Tabla7[[#This Row],[Nombre Certificado]],T_CERTIFICACIONES,2,0)</f>
        <v>#N/A</v>
      </c>
      <c r="I275" s="96" t="e">
        <f>VLOOKUP(Tabla7[[#This Row],[Nombre Certificado]],T_CERTIFICACIONES,3,0)</f>
        <v>#N/A</v>
      </c>
    </row>
    <row r="276" spans="1:9" ht="30" customHeight="1">
      <c r="A276" s="86" t="str">
        <f>VLOOKUP(B276,CHOOSE({2,1},T_PERFILES[Miembro],T_PERFILES[Nombre y apellidos]),2,FALSE)</f>
        <v>M1</v>
      </c>
      <c r="C276" s="93" t="str">
        <f>_xlfn.IFNA(VLOOKUP(B276,T_PERFILES[[Nombre y apellidos]:[Perfil]],2,FALSE),"Seleccione técnico")</f>
        <v>Seleccione técnico</v>
      </c>
      <c r="H276" s="96" t="e">
        <f>VLOOKUP(Tabla7[[#This Row],[Nombre Certificado]],T_CERTIFICACIONES,2,0)</f>
        <v>#N/A</v>
      </c>
      <c r="I276" s="96" t="e">
        <f>VLOOKUP(Tabla7[[#This Row],[Nombre Certificado]],T_CERTIFICACIONES,3,0)</f>
        <v>#N/A</v>
      </c>
    </row>
    <row r="277" spans="1:9" ht="30" customHeight="1">
      <c r="A277" s="86" t="str">
        <f>VLOOKUP(B277,CHOOSE({2,1},T_PERFILES[Miembro],T_PERFILES[Nombre y apellidos]),2,FALSE)</f>
        <v>M1</v>
      </c>
      <c r="C277" s="93" t="str">
        <f>_xlfn.IFNA(VLOOKUP(B277,T_PERFILES[[Nombre y apellidos]:[Perfil]],2,FALSE),"Seleccione técnico")</f>
        <v>Seleccione técnico</v>
      </c>
      <c r="H277" s="96" t="e">
        <f>VLOOKUP(Tabla7[[#This Row],[Nombre Certificado]],T_CERTIFICACIONES,2,0)</f>
        <v>#N/A</v>
      </c>
      <c r="I277" s="96" t="e">
        <f>VLOOKUP(Tabla7[[#This Row],[Nombre Certificado]],T_CERTIFICACIONES,3,0)</f>
        <v>#N/A</v>
      </c>
    </row>
    <row r="278" spans="1:9" ht="30" customHeight="1">
      <c r="A278" s="86" t="str">
        <f>VLOOKUP(B278,CHOOSE({2,1},T_PERFILES[Miembro],T_PERFILES[Nombre y apellidos]),2,FALSE)</f>
        <v>M1</v>
      </c>
      <c r="C278" s="93" t="str">
        <f>_xlfn.IFNA(VLOOKUP(B278,T_PERFILES[[Nombre y apellidos]:[Perfil]],2,FALSE),"Seleccione técnico")</f>
        <v>Seleccione técnico</v>
      </c>
      <c r="H278" s="96" t="e">
        <f>VLOOKUP(Tabla7[[#This Row],[Nombre Certificado]],T_CERTIFICACIONES,2,0)</f>
        <v>#N/A</v>
      </c>
      <c r="I278" s="96" t="e">
        <f>VLOOKUP(Tabla7[[#This Row],[Nombre Certificado]],T_CERTIFICACIONES,3,0)</f>
        <v>#N/A</v>
      </c>
    </row>
    <row r="279" spans="1:9" ht="30" customHeight="1">
      <c r="A279" s="86" t="str">
        <f>VLOOKUP(B279,CHOOSE({2,1},T_PERFILES[Miembro],T_PERFILES[Nombre y apellidos]),2,FALSE)</f>
        <v>M1</v>
      </c>
      <c r="C279" s="93" t="str">
        <f>_xlfn.IFNA(VLOOKUP(B279,T_PERFILES[[Nombre y apellidos]:[Perfil]],2,FALSE),"Seleccione técnico")</f>
        <v>Seleccione técnico</v>
      </c>
      <c r="H279" s="96" t="e">
        <f>VLOOKUP(Tabla7[[#This Row],[Nombre Certificado]],T_CERTIFICACIONES,2,0)</f>
        <v>#N/A</v>
      </c>
      <c r="I279" s="96" t="e">
        <f>VLOOKUP(Tabla7[[#This Row],[Nombre Certificado]],T_CERTIFICACIONES,3,0)</f>
        <v>#N/A</v>
      </c>
    </row>
    <row r="280" spans="1:9" ht="30" customHeight="1">
      <c r="A280" s="86" t="str">
        <f>VLOOKUP(B280,CHOOSE({2,1},T_PERFILES[Miembro],T_PERFILES[Nombre y apellidos]),2,FALSE)</f>
        <v>M1</v>
      </c>
      <c r="C280" s="93" t="str">
        <f>_xlfn.IFNA(VLOOKUP(B280,T_PERFILES[[Nombre y apellidos]:[Perfil]],2,FALSE),"Seleccione técnico")</f>
        <v>Seleccione técnico</v>
      </c>
      <c r="H280" s="96" t="e">
        <f>VLOOKUP(Tabla7[[#This Row],[Nombre Certificado]],T_CERTIFICACIONES,2,0)</f>
        <v>#N/A</v>
      </c>
      <c r="I280" s="96" t="e">
        <f>VLOOKUP(Tabla7[[#This Row],[Nombre Certificado]],T_CERTIFICACIONES,3,0)</f>
        <v>#N/A</v>
      </c>
    </row>
    <row r="281" spans="1:9" ht="30" customHeight="1">
      <c r="A281" s="86" t="str">
        <f>VLOOKUP(B281,CHOOSE({2,1},T_PERFILES[Miembro],T_PERFILES[Nombre y apellidos]),2,FALSE)</f>
        <v>M1</v>
      </c>
      <c r="C281" s="93" t="str">
        <f>_xlfn.IFNA(VLOOKUP(B281,T_PERFILES[[Nombre y apellidos]:[Perfil]],2,FALSE),"Seleccione técnico")</f>
        <v>Seleccione técnico</v>
      </c>
      <c r="H281" s="96" t="e">
        <f>VLOOKUP(Tabla7[[#This Row],[Nombre Certificado]],T_CERTIFICACIONES,2,0)</f>
        <v>#N/A</v>
      </c>
      <c r="I281" s="96" t="e">
        <f>VLOOKUP(Tabla7[[#This Row],[Nombre Certificado]],T_CERTIFICACIONES,3,0)</f>
        <v>#N/A</v>
      </c>
    </row>
    <row r="282" spans="1:9" ht="30" customHeight="1">
      <c r="A282" s="86" t="str">
        <f>VLOOKUP(B282,CHOOSE({2,1},T_PERFILES[Miembro],T_PERFILES[Nombre y apellidos]),2,FALSE)</f>
        <v>M1</v>
      </c>
      <c r="C282" s="93" t="str">
        <f>_xlfn.IFNA(VLOOKUP(B282,T_PERFILES[[Nombre y apellidos]:[Perfil]],2,FALSE),"Seleccione técnico")</f>
        <v>Seleccione técnico</v>
      </c>
      <c r="H282" s="96" t="e">
        <f>VLOOKUP(Tabla7[[#This Row],[Nombre Certificado]],T_CERTIFICACIONES,2,0)</f>
        <v>#N/A</v>
      </c>
      <c r="I282" s="96" t="e">
        <f>VLOOKUP(Tabla7[[#This Row],[Nombre Certificado]],T_CERTIFICACIONES,3,0)</f>
        <v>#N/A</v>
      </c>
    </row>
    <row r="283" spans="1:9" ht="30" customHeight="1">
      <c r="A283" s="86" t="str">
        <f>VLOOKUP(B283,CHOOSE({2,1},T_PERFILES[Miembro],T_PERFILES[Nombre y apellidos]),2,FALSE)</f>
        <v>M1</v>
      </c>
      <c r="C283" s="93" t="str">
        <f>_xlfn.IFNA(VLOOKUP(B283,T_PERFILES[[Nombre y apellidos]:[Perfil]],2,FALSE),"Seleccione técnico")</f>
        <v>Seleccione técnico</v>
      </c>
      <c r="H283" s="96" t="e">
        <f>VLOOKUP(Tabla7[[#This Row],[Nombre Certificado]],T_CERTIFICACIONES,2,0)</f>
        <v>#N/A</v>
      </c>
      <c r="I283" s="96" t="e">
        <f>VLOOKUP(Tabla7[[#This Row],[Nombre Certificado]],T_CERTIFICACIONES,3,0)</f>
        <v>#N/A</v>
      </c>
    </row>
    <row r="284" spans="1:9" ht="30" customHeight="1">
      <c r="A284" s="86" t="str">
        <f>VLOOKUP(B284,CHOOSE({2,1},T_PERFILES[Miembro],T_PERFILES[Nombre y apellidos]),2,FALSE)</f>
        <v>M1</v>
      </c>
      <c r="C284" s="93" t="str">
        <f>_xlfn.IFNA(VLOOKUP(B284,T_PERFILES[[Nombre y apellidos]:[Perfil]],2,FALSE),"Seleccione técnico")</f>
        <v>Seleccione técnico</v>
      </c>
      <c r="H284" s="96" t="e">
        <f>VLOOKUP(Tabla7[[#This Row],[Nombre Certificado]],T_CERTIFICACIONES,2,0)</f>
        <v>#N/A</v>
      </c>
      <c r="I284" s="96" t="e">
        <f>VLOOKUP(Tabla7[[#This Row],[Nombre Certificado]],T_CERTIFICACIONES,3,0)</f>
        <v>#N/A</v>
      </c>
    </row>
    <row r="285" spans="1:9" ht="30" customHeight="1">
      <c r="A285" s="86" t="str">
        <f>VLOOKUP(B285,CHOOSE({2,1},T_PERFILES[Miembro],T_PERFILES[Nombre y apellidos]),2,FALSE)</f>
        <v>M1</v>
      </c>
      <c r="C285" s="93" t="str">
        <f>_xlfn.IFNA(VLOOKUP(B285,T_PERFILES[[Nombre y apellidos]:[Perfil]],2,FALSE),"Seleccione técnico")</f>
        <v>Seleccione técnico</v>
      </c>
      <c r="H285" s="96" t="e">
        <f>VLOOKUP(Tabla7[[#This Row],[Nombre Certificado]],T_CERTIFICACIONES,2,0)</f>
        <v>#N/A</v>
      </c>
      <c r="I285" s="96" t="e">
        <f>VLOOKUP(Tabla7[[#This Row],[Nombre Certificado]],T_CERTIFICACIONES,3,0)</f>
        <v>#N/A</v>
      </c>
    </row>
    <row r="286" spans="1:9" ht="30" customHeight="1">
      <c r="A286" s="86" t="str">
        <f>VLOOKUP(B286,CHOOSE({2,1},T_PERFILES[Miembro],T_PERFILES[Nombre y apellidos]),2,FALSE)</f>
        <v>M1</v>
      </c>
      <c r="C286" s="93" t="str">
        <f>_xlfn.IFNA(VLOOKUP(B286,T_PERFILES[[Nombre y apellidos]:[Perfil]],2,FALSE),"Seleccione técnico")</f>
        <v>Seleccione técnico</v>
      </c>
      <c r="H286" s="96" t="e">
        <f>VLOOKUP(Tabla7[[#This Row],[Nombre Certificado]],T_CERTIFICACIONES,2,0)</f>
        <v>#N/A</v>
      </c>
      <c r="I286" s="96" t="e">
        <f>VLOOKUP(Tabla7[[#This Row],[Nombre Certificado]],T_CERTIFICACIONES,3,0)</f>
        <v>#N/A</v>
      </c>
    </row>
    <row r="287" spans="1:9" ht="30" customHeight="1">
      <c r="A287" s="86" t="str">
        <f>VLOOKUP(B287,CHOOSE({2,1},T_PERFILES[Miembro],T_PERFILES[Nombre y apellidos]),2,FALSE)</f>
        <v>M1</v>
      </c>
      <c r="C287" s="93" t="str">
        <f>_xlfn.IFNA(VLOOKUP(B287,T_PERFILES[[Nombre y apellidos]:[Perfil]],2,FALSE),"Seleccione técnico")</f>
        <v>Seleccione técnico</v>
      </c>
      <c r="H287" s="96" t="e">
        <f>VLOOKUP(Tabla7[[#This Row],[Nombre Certificado]],T_CERTIFICACIONES,2,0)</f>
        <v>#N/A</v>
      </c>
      <c r="I287" s="96" t="e">
        <f>VLOOKUP(Tabla7[[#This Row],[Nombre Certificado]],T_CERTIFICACIONES,3,0)</f>
        <v>#N/A</v>
      </c>
    </row>
    <row r="288" spans="1:9" ht="30" customHeight="1">
      <c r="A288" s="86" t="str">
        <f>VLOOKUP(B288,CHOOSE({2,1},T_PERFILES[Miembro],T_PERFILES[Nombre y apellidos]),2,FALSE)</f>
        <v>M1</v>
      </c>
      <c r="C288" s="93" t="str">
        <f>_xlfn.IFNA(VLOOKUP(B288,T_PERFILES[[Nombre y apellidos]:[Perfil]],2,FALSE),"Seleccione técnico")</f>
        <v>Seleccione técnico</v>
      </c>
      <c r="H288" s="96" t="e">
        <f>VLOOKUP(Tabla7[[#This Row],[Nombre Certificado]],T_CERTIFICACIONES,2,0)</f>
        <v>#N/A</v>
      </c>
      <c r="I288" s="96" t="e">
        <f>VLOOKUP(Tabla7[[#This Row],[Nombre Certificado]],T_CERTIFICACIONES,3,0)</f>
        <v>#N/A</v>
      </c>
    </row>
    <row r="289" spans="1:9" ht="30" customHeight="1">
      <c r="A289" s="86" t="str">
        <f>VLOOKUP(B289,CHOOSE({2,1},T_PERFILES[Miembro],T_PERFILES[Nombre y apellidos]),2,FALSE)</f>
        <v>M1</v>
      </c>
      <c r="C289" s="93" t="str">
        <f>_xlfn.IFNA(VLOOKUP(B289,T_PERFILES[[Nombre y apellidos]:[Perfil]],2,FALSE),"Seleccione técnico")</f>
        <v>Seleccione técnico</v>
      </c>
      <c r="H289" s="96" t="e">
        <f>VLOOKUP(Tabla7[[#This Row],[Nombre Certificado]],T_CERTIFICACIONES,2,0)</f>
        <v>#N/A</v>
      </c>
      <c r="I289" s="96" t="e">
        <f>VLOOKUP(Tabla7[[#This Row],[Nombre Certificado]],T_CERTIFICACIONES,3,0)</f>
        <v>#N/A</v>
      </c>
    </row>
    <row r="290" spans="1:9" ht="30" customHeight="1">
      <c r="A290" s="86" t="str">
        <f>VLOOKUP(B290,CHOOSE({2,1},T_PERFILES[Miembro],T_PERFILES[Nombre y apellidos]),2,FALSE)</f>
        <v>M1</v>
      </c>
      <c r="C290" s="93" t="str">
        <f>_xlfn.IFNA(VLOOKUP(B290,T_PERFILES[[Nombre y apellidos]:[Perfil]],2,FALSE),"Seleccione técnico")</f>
        <v>Seleccione técnico</v>
      </c>
      <c r="H290" s="96" t="e">
        <f>VLOOKUP(Tabla7[[#This Row],[Nombre Certificado]],T_CERTIFICACIONES,2,0)</f>
        <v>#N/A</v>
      </c>
      <c r="I290" s="96" t="e">
        <f>VLOOKUP(Tabla7[[#This Row],[Nombre Certificado]],T_CERTIFICACIONES,3,0)</f>
        <v>#N/A</v>
      </c>
    </row>
    <row r="291" spans="1:9" ht="30" customHeight="1">
      <c r="A291" s="86" t="str">
        <f>VLOOKUP(B291,CHOOSE({2,1},T_PERFILES[Miembro],T_PERFILES[Nombre y apellidos]),2,FALSE)</f>
        <v>M1</v>
      </c>
      <c r="C291" s="93" t="str">
        <f>_xlfn.IFNA(VLOOKUP(B291,T_PERFILES[[Nombre y apellidos]:[Perfil]],2,FALSE),"Seleccione técnico")</f>
        <v>Seleccione técnico</v>
      </c>
      <c r="H291" s="96" t="e">
        <f>VLOOKUP(Tabla7[[#This Row],[Nombre Certificado]],T_CERTIFICACIONES,2,0)</f>
        <v>#N/A</v>
      </c>
      <c r="I291" s="96" t="e">
        <f>VLOOKUP(Tabla7[[#This Row],[Nombre Certificado]],T_CERTIFICACIONES,3,0)</f>
        <v>#N/A</v>
      </c>
    </row>
    <row r="292" spans="1:9" ht="30" customHeight="1">
      <c r="A292" s="86" t="str">
        <f>VLOOKUP(B292,CHOOSE({2,1},T_PERFILES[Miembro],T_PERFILES[Nombre y apellidos]),2,FALSE)</f>
        <v>M1</v>
      </c>
      <c r="C292" s="93" t="str">
        <f>_xlfn.IFNA(VLOOKUP(B292,T_PERFILES[[Nombre y apellidos]:[Perfil]],2,FALSE),"Seleccione técnico")</f>
        <v>Seleccione técnico</v>
      </c>
      <c r="H292" s="96" t="e">
        <f>VLOOKUP(Tabla7[[#This Row],[Nombre Certificado]],T_CERTIFICACIONES,2,0)</f>
        <v>#N/A</v>
      </c>
      <c r="I292" s="96" t="e">
        <f>VLOOKUP(Tabla7[[#This Row],[Nombre Certificado]],T_CERTIFICACIONES,3,0)</f>
        <v>#N/A</v>
      </c>
    </row>
    <row r="293" spans="1:9" ht="30" customHeight="1">
      <c r="A293" s="86" t="str">
        <f>VLOOKUP(B293,CHOOSE({2,1},T_PERFILES[Miembro],T_PERFILES[Nombre y apellidos]),2,FALSE)</f>
        <v>M1</v>
      </c>
      <c r="C293" s="93" t="str">
        <f>_xlfn.IFNA(VLOOKUP(B293,T_PERFILES[[Nombre y apellidos]:[Perfil]],2,FALSE),"Seleccione técnico")</f>
        <v>Seleccione técnico</v>
      </c>
      <c r="H293" s="96" t="e">
        <f>VLOOKUP(Tabla7[[#This Row],[Nombre Certificado]],T_CERTIFICACIONES,2,0)</f>
        <v>#N/A</v>
      </c>
      <c r="I293" s="96" t="e">
        <f>VLOOKUP(Tabla7[[#This Row],[Nombre Certificado]],T_CERTIFICACIONES,3,0)</f>
        <v>#N/A</v>
      </c>
    </row>
    <row r="294" spans="1:9" ht="30" customHeight="1">
      <c r="A294" s="86" t="str">
        <f>VLOOKUP(B294,CHOOSE({2,1},T_PERFILES[Miembro],T_PERFILES[Nombre y apellidos]),2,FALSE)</f>
        <v>M1</v>
      </c>
      <c r="C294" s="93" t="str">
        <f>_xlfn.IFNA(VLOOKUP(B294,T_PERFILES[[Nombre y apellidos]:[Perfil]],2,FALSE),"Seleccione técnico")</f>
        <v>Seleccione técnico</v>
      </c>
      <c r="H294" s="96" t="e">
        <f>VLOOKUP(Tabla7[[#This Row],[Nombre Certificado]],T_CERTIFICACIONES,2,0)</f>
        <v>#N/A</v>
      </c>
      <c r="I294" s="96" t="e">
        <f>VLOOKUP(Tabla7[[#This Row],[Nombre Certificado]],T_CERTIFICACIONES,3,0)</f>
        <v>#N/A</v>
      </c>
    </row>
    <row r="295" spans="1:9" ht="30" customHeight="1">
      <c r="A295" s="86" t="str">
        <f>VLOOKUP(B295,CHOOSE({2,1},T_PERFILES[Miembro],T_PERFILES[Nombre y apellidos]),2,FALSE)</f>
        <v>M1</v>
      </c>
      <c r="C295" s="93" t="str">
        <f>_xlfn.IFNA(VLOOKUP(B295,T_PERFILES[[Nombre y apellidos]:[Perfil]],2,FALSE),"Seleccione técnico")</f>
        <v>Seleccione técnico</v>
      </c>
      <c r="H295" s="96" t="e">
        <f>VLOOKUP(Tabla7[[#This Row],[Nombre Certificado]],T_CERTIFICACIONES,2,0)</f>
        <v>#N/A</v>
      </c>
      <c r="I295" s="96" t="e">
        <f>VLOOKUP(Tabla7[[#This Row],[Nombre Certificado]],T_CERTIFICACIONES,3,0)</f>
        <v>#N/A</v>
      </c>
    </row>
    <row r="296" spans="1:9" ht="30" customHeight="1">
      <c r="A296" s="86" t="str">
        <f>VLOOKUP(B296,CHOOSE({2,1},T_PERFILES[Miembro],T_PERFILES[Nombre y apellidos]),2,FALSE)</f>
        <v>M1</v>
      </c>
      <c r="C296" s="93" t="str">
        <f>_xlfn.IFNA(VLOOKUP(B296,T_PERFILES[[Nombre y apellidos]:[Perfil]],2,FALSE),"Seleccione técnico")</f>
        <v>Seleccione técnico</v>
      </c>
      <c r="H296" s="96" t="e">
        <f>VLOOKUP(Tabla7[[#This Row],[Nombre Certificado]],T_CERTIFICACIONES,2,0)</f>
        <v>#N/A</v>
      </c>
      <c r="I296" s="96" t="e">
        <f>VLOOKUP(Tabla7[[#This Row],[Nombre Certificado]],T_CERTIFICACIONES,3,0)</f>
        <v>#N/A</v>
      </c>
    </row>
    <row r="297" spans="1:9" ht="30" customHeight="1">
      <c r="A297" s="86" t="str">
        <f>VLOOKUP(B297,CHOOSE({2,1},T_PERFILES[Miembro],T_PERFILES[Nombre y apellidos]),2,FALSE)</f>
        <v>M1</v>
      </c>
      <c r="C297" s="93" t="str">
        <f>_xlfn.IFNA(VLOOKUP(B297,T_PERFILES[[Nombre y apellidos]:[Perfil]],2,FALSE),"Seleccione técnico")</f>
        <v>Seleccione técnico</v>
      </c>
      <c r="H297" s="96" t="e">
        <f>VLOOKUP(Tabla7[[#This Row],[Nombre Certificado]],T_CERTIFICACIONES,2,0)</f>
        <v>#N/A</v>
      </c>
      <c r="I297" s="96" t="e">
        <f>VLOOKUP(Tabla7[[#This Row],[Nombre Certificado]],T_CERTIFICACIONES,3,0)</f>
        <v>#N/A</v>
      </c>
    </row>
    <row r="298" spans="1:9" ht="30" customHeight="1">
      <c r="A298" s="86" t="str">
        <f>VLOOKUP(B298,CHOOSE({2,1},T_PERFILES[Miembro],T_PERFILES[Nombre y apellidos]),2,FALSE)</f>
        <v>M1</v>
      </c>
      <c r="C298" s="93" t="str">
        <f>_xlfn.IFNA(VLOOKUP(B298,T_PERFILES[[Nombre y apellidos]:[Perfil]],2,FALSE),"Seleccione técnico")</f>
        <v>Seleccione técnico</v>
      </c>
      <c r="H298" s="96" t="e">
        <f>VLOOKUP(Tabla7[[#This Row],[Nombre Certificado]],T_CERTIFICACIONES,2,0)</f>
        <v>#N/A</v>
      </c>
      <c r="I298" s="96" t="e">
        <f>VLOOKUP(Tabla7[[#This Row],[Nombre Certificado]],T_CERTIFICACIONES,3,0)</f>
        <v>#N/A</v>
      </c>
    </row>
    <row r="299" spans="1:9" ht="30" customHeight="1">
      <c r="A299" s="86" t="str">
        <f>VLOOKUP(B299,CHOOSE({2,1},T_PERFILES[Miembro],T_PERFILES[Nombre y apellidos]),2,FALSE)</f>
        <v>M1</v>
      </c>
      <c r="C299" s="93" t="str">
        <f>_xlfn.IFNA(VLOOKUP(B299,T_PERFILES[[Nombre y apellidos]:[Perfil]],2,FALSE),"Seleccione técnico")</f>
        <v>Seleccione técnico</v>
      </c>
      <c r="H299" s="96" t="e">
        <f>VLOOKUP(Tabla7[[#This Row],[Nombre Certificado]],T_CERTIFICACIONES,2,0)</f>
        <v>#N/A</v>
      </c>
      <c r="I299" s="96" t="e">
        <f>VLOOKUP(Tabla7[[#This Row],[Nombre Certificado]],T_CERTIFICACIONES,3,0)</f>
        <v>#N/A</v>
      </c>
    </row>
    <row r="300" spans="1:9" ht="30" customHeight="1">
      <c r="A300" s="86" t="str">
        <f>VLOOKUP(B300,CHOOSE({2,1},T_PERFILES[Miembro],T_PERFILES[Nombre y apellidos]),2,FALSE)</f>
        <v>M1</v>
      </c>
      <c r="C300" s="93" t="str">
        <f>_xlfn.IFNA(VLOOKUP(B300,T_PERFILES[[Nombre y apellidos]:[Perfil]],2,FALSE),"Seleccione técnico")</f>
        <v>Seleccione técnico</v>
      </c>
      <c r="H300" s="96" t="e">
        <f>VLOOKUP(Tabla7[[#This Row],[Nombre Certificado]],T_CERTIFICACIONES,2,0)</f>
        <v>#N/A</v>
      </c>
      <c r="I300" s="96" t="e">
        <f>VLOOKUP(Tabla7[[#This Row],[Nombre Certificado]],T_CERTIFICACIONES,3,0)</f>
        <v>#N/A</v>
      </c>
    </row>
    <row r="301" spans="1:9">
      <c r="A301" s="86" t="str">
        <f>VLOOKUP(B301,CHOOSE({2,1},T_PERFILES[Miembro],T_PERFILES[Nombre y apellidos]),2,FALSE)</f>
        <v>M1</v>
      </c>
      <c r="C301" s="93" t="str">
        <f>_xlfn.IFNA(VLOOKUP(B301,T_PERFILES[[Nombre y apellidos]:[Perfil]],2,FALSE),"Seleccione técnico")</f>
        <v>Seleccione técnico</v>
      </c>
      <c r="H301" s="96" t="e">
        <f>VLOOKUP(Tabla7[[#This Row],[Nombre Certificado]],T_CERTIFICACIONES,2,0)</f>
        <v>#N/A</v>
      </c>
      <c r="I301" s="96" t="e">
        <f>VLOOKUP(Tabla7[[#This Row],[Nombre Certificado]],T_CERTIFICACIONES,3,0)</f>
        <v>#N/A</v>
      </c>
    </row>
    <row r="302" spans="1:9">
      <c r="A302" s="86" t="str">
        <f>VLOOKUP(B302,CHOOSE({2,1},T_PERFILES[Miembro],T_PERFILES[Nombre y apellidos]),2,FALSE)</f>
        <v>M1</v>
      </c>
      <c r="C302" s="93" t="str">
        <f>_xlfn.IFNA(VLOOKUP(B302,T_PERFILES[[Nombre y apellidos]:[Perfil]],2,FALSE),"Seleccione técnico")</f>
        <v>Seleccione técnico</v>
      </c>
      <c r="H302" s="96" t="e">
        <f>VLOOKUP(Tabla7[[#This Row],[Nombre Certificado]],T_CERTIFICACIONES,2,0)</f>
        <v>#N/A</v>
      </c>
      <c r="I302" s="96" t="e">
        <f>VLOOKUP(Tabla7[[#This Row],[Nombre Certificado]],T_CERTIFICACIONES,3,0)</f>
        <v>#N/A</v>
      </c>
    </row>
    <row r="303" spans="1:9">
      <c r="A303" s="86" t="str">
        <f>VLOOKUP(B303,CHOOSE({2,1},T_PERFILES[Miembro],T_PERFILES[Nombre y apellidos]),2,FALSE)</f>
        <v>M1</v>
      </c>
      <c r="C303" s="93" t="str">
        <f>_xlfn.IFNA(VLOOKUP(B303,T_PERFILES[[Nombre y apellidos]:[Perfil]],2,FALSE),"Seleccione técnico")</f>
        <v>Seleccione técnico</v>
      </c>
      <c r="H303" s="96" t="e">
        <f>VLOOKUP(Tabla7[[#This Row],[Nombre Certificado]],T_CERTIFICACIONES,2,0)</f>
        <v>#N/A</v>
      </c>
      <c r="I303" s="96" t="e">
        <f>VLOOKUP(Tabla7[[#This Row],[Nombre Certificado]],T_CERTIFICACIONES,3,0)</f>
        <v>#N/A</v>
      </c>
    </row>
    <row r="304" spans="1:9">
      <c r="A304" s="86" t="str">
        <f>VLOOKUP(B304,CHOOSE({2,1},T_PERFILES[Miembro],T_PERFILES[Nombre y apellidos]),2,FALSE)</f>
        <v>M1</v>
      </c>
      <c r="C304" s="93" t="str">
        <f>_xlfn.IFNA(VLOOKUP(B304,T_PERFILES[[Nombre y apellidos]:[Perfil]],2,FALSE),"Seleccione técnico")</f>
        <v>Seleccione técnico</v>
      </c>
      <c r="H304" s="96" t="e">
        <f>VLOOKUP(Tabla7[[#This Row],[Nombre Certificado]],T_CERTIFICACIONES,2,0)</f>
        <v>#N/A</v>
      </c>
      <c r="I304" s="96" t="e">
        <f>VLOOKUP(Tabla7[[#This Row],[Nombre Certificado]],T_CERTIFICACIONES,3,0)</f>
        <v>#N/A</v>
      </c>
    </row>
    <row r="305" spans="1:9">
      <c r="A305" s="86" t="str">
        <f>VLOOKUP(B305,CHOOSE({2,1},T_PERFILES[Miembro],T_PERFILES[Nombre y apellidos]),2,FALSE)</f>
        <v>M1</v>
      </c>
      <c r="C305" s="93" t="str">
        <f>_xlfn.IFNA(VLOOKUP(B305,T_PERFILES[[Nombre y apellidos]:[Perfil]],2,FALSE),"Seleccione técnico")</f>
        <v>Seleccione técnico</v>
      </c>
      <c r="H305" s="96" t="e">
        <f>VLOOKUP(Tabla7[[#This Row],[Nombre Certificado]],T_CERTIFICACIONES,2,0)</f>
        <v>#N/A</v>
      </c>
      <c r="I305" s="96" t="e">
        <f>VLOOKUP(Tabla7[[#This Row],[Nombre Certificado]],T_CERTIFICACIONES,3,0)</f>
        <v>#N/A</v>
      </c>
    </row>
    <row r="306" spans="1:9">
      <c r="A306" s="86" t="str">
        <f>VLOOKUP(B306,CHOOSE({2,1},T_PERFILES[Miembro],T_PERFILES[Nombre y apellidos]),2,FALSE)</f>
        <v>M1</v>
      </c>
      <c r="C306" s="93" t="str">
        <f>_xlfn.IFNA(VLOOKUP(B306,T_PERFILES[[Nombre y apellidos]:[Perfil]],2,FALSE),"Seleccione técnico")</f>
        <v>Seleccione técnico</v>
      </c>
      <c r="H306" s="96" t="e">
        <f>VLOOKUP(Tabla7[[#This Row],[Nombre Certificado]],T_CERTIFICACIONES,2,0)</f>
        <v>#N/A</v>
      </c>
      <c r="I306" s="96" t="e">
        <f>VLOOKUP(Tabla7[[#This Row],[Nombre Certificado]],T_CERTIFICACIONES,3,0)</f>
        <v>#N/A</v>
      </c>
    </row>
    <row r="307" spans="1:9">
      <c r="A307" s="86" t="str">
        <f>VLOOKUP(B307,CHOOSE({2,1},T_PERFILES[Miembro],T_PERFILES[Nombre y apellidos]),2,FALSE)</f>
        <v>M1</v>
      </c>
      <c r="C307" s="93" t="str">
        <f>_xlfn.IFNA(VLOOKUP(B307,T_PERFILES[[Nombre y apellidos]:[Perfil]],2,FALSE),"Seleccione técnico")</f>
        <v>Seleccione técnico</v>
      </c>
      <c r="H307" s="96" t="e">
        <f>VLOOKUP(Tabla7[[#This Row],[Nombre Certificado]],T_CERTIFICACIONES,2,0)</f>
        <v>#N/A</v>
      </c>
      <c r="I307" s="96" t="e">
        <f>VLOOKUP(Tabla7[[#This Row],[Nombre Certificado]],T_CERTIFICACIONES,3,0)</f>
        <v>#N/A</v>
      </c>
    </row>
    <row r="308" spans="1:9">
      <c r="A308" s="86" t="str">
        <f>VLOOKUP(B308,CHOOSE({2,1},T_PERFILES[Miembro],T_PERFILES[Nombre y apellidos]),2,FALSE)</f>
        <v>M1</v>
      </c>
      <c r="C308" s="93" t="str">
        <f>_xlfn.IFNA(VLOOKUP(B308,T_PERFILES[[Nombre y apellidos]:[Perfil]],2,FALSE),"Seleccione técnico")</f>
        <v>Seleccione técnico</v>
      </c>
      <c r="H308" s="96" t="e">
        <f>VLOOKUP(Tabla7[[#This Row],[Nombre Certificado]],T_CERTIFICACIONES,2,0)</f>
        <v>#N/A</v>
      </c>
      <c r="I308" s="96" t="e">
        <f>VLOOKUP(Tabla7[[#This Row],[Nombre Certificado]],T_CERTIFICACIONES,3,0)</f>
        <v>#N/A</v>
      </c>
    </row>
    <row r="309" spans="1:9">
      <c r="A309" s="86" t="str">
        <f>VLOOKUP(B309,CHOOSE({2,1},T_PERFILES[Miembro],T_PERFILES[Nombre y apellidos]),2,FALSE)</f>
        <v>M1</v>
      </c>
      <c r="C309" s="93" t="str">
        <f>_xlfn.IFNA(VLOOKUP(B309,T_PERFILES[[Nombre y apellidos]:[Perfil]],2,FALSE),"Seleccione técnico")</f>
        <v>Seleccione técnico</v>
      </c>
      <c r="H309" s="96" t="e">
        <f>VLOOKUP(Tabla7[[#This Row],[Nombre Certificado]],T_CERTIFICACIONES,2,0)</f>
        <v>#N/A</v>
      </c>
      <c r="I309" s="96" t="e">
        <f>VLOOKUP(Tabla7[[#This Row],[Nombre Certificado]],T_CERTIFICACIONES,3,0)</f>
        <v>#N/A</v>
      </c>
    </row>
    <row r="310" spans="1:9">
      <c r="A310" s="86" t="str">
        <f>VLOOKUP(B310,CHOOSE({2,1},T_PERFILES[Miembro],T_PERFILES[Nombre y apellidos]),2,FALSE)</f>
        <v>M1</v>
      </c>
      <c r="C310" s="93" t="str">
        <f>_xlfn.IFNA(VLOOKUP(B310,T_PERFILES[[Nombre y apellidos]:[Perfil]],2,FALSE),"Seleccione técnico")</f>
        <v>Seleccione técnico</v>
      </c>
      <c r="H310" s="96" t="e">
        <f>VLOOKUP(Tabla7[[#This Row],[Nombre Certificado]],T_CERTIFICACIONES,2,0)</f>
        <v>#N/A</v>
      </c>
      <c r="I310" s="96" t="e">
        <f>VLOOKUP(Tabla7[[#This Row],[Nombre Certificado]],T_CERTIFICACIONES,3,0)</f>
        <v>#N/A</v>
      </c>
    </row>
    <row r="311" spans="1:9">
      <c r="A311" s="86" t="str">
        <f>VLOOKUP(B311,CHOOSE({2,1},T_PERFILES[Miembro],T_PERFILES[Nombre y apellidos]),2,FALSE)</f>
        <v>M1</v>
      </c>
      <c r="C311" s="93" t="str">
        <f>_xlfn.IFNA(VLOOKUP(B311,T_PERFILES[[Nombre y apellidos]:[Perfil]],2,FALSE),"Seleccione técnico")</f>
        <v>Seleccione técnico</v>
      </c>
      <c r="H311" s="96" t="e">
        <f>VLOOKUP(Tabla7[[#This Row],[Nombre Certificado]],T_CERTIFICACIONES,2,0)</f>
        <v>#N/A</v>
      </c>
      <c r="I311" s="96" t="e">
        <f>VLOOKUP(Tabla7[[#This Row],[Nombre Certificado]],T_CERTIFICACIONES,3,0)</f>
        <v>#N/A</v>
      </c>
    </row>
    <row r="312" spans="1:9">
      <c r="A312" s="86" t="str">
        <f>VLOOKUP(B312,CHOOSE({2,1},T_PERFILES[Miembro],T_PERFILES[Nombre y apellidos]),2,FALSE)</f>
        <v>M1</v>
      </c>
      <c r="C312" s="93" t="str">
        <f>_xlfn.IFNA(VLOOKUP(B312,T_PERFILES[[Nombre y apellidos]:[Perfil]],2,FALSE),"Seleccione técnico")</f>
        <v>Seleccione técnico</v>
      </c>
      <c r="H312" s="96" t="e">
        <f>VLOOKUP(Tabla7[[#This Row],[Nombre Certificado]],T_CERTIFICACIONES,2,0)</f>
        <v>#N/A</v>
      </c>
      <c r="I312" s="96" t="e">
        <f>VLOOKUP(Tabla7[[#This Row],[Nombre Certificado]],T_CERTIFICACIONES,3,0)</f>
        <v>#N/A</v>
      </c>
    </row>
    <row r="313" spans="1:9">
      <c r="A313" s="86" t="str">
        <f>VLOOKUP(B313,CHOOSE({2,1},T_PERFILES[Miembro],T_PERFILES[Nombre y apellidos]),2,FALSE)</f>
        <v>M1</v>
      </c>
      <c r="C313" s="93" t="str">
        <f>_xlfn.IFNA(VLOOKUP(B313,T_PERFILES[[Nombre y apellidos]:[Perfil]],2,FALSE),"Seleccione técnico")</f>
        <v>Seleccione técnico</v>
      </c>
      <c r="H313" s="96" t="e">
        <f>VLOOKUP(Tabla7[[#This Row],[Nombre Certificado]],T_CERTIFICACIONES,2,0)</f>
        <v>#N/A</v>
      </c>
      <c r="I313" s="96" t="e">
        <f>VLOOKUP(Tabla7[[#This Row],[Nombre Certificado]],T_CERTIFICACIONES,3,0)</f>
        <v>#N/A</v>
      </c>
    </row>
    <row r="314" spans="1:9">
      <c r="A314" s="86" t="str">
        <f>VLOOKUP(B314,CHOOSE({2,1},T_PERFILES[Miembro],T_PERFILES[Nombre y apellidos]),2,FALSE)</f>
        <v>M1</v>
      </c>
      <c r="C314" s="93" t="str">
        <f>_xlfn.IFNA(VLOOKUP(B314,T_PERFILES[[Nombre y apellidos]:[Perfil]],2,FALSE),"Seleccione técnico")</f>
        <v>Seleccione técnico</v>
      </c>
      <c r="H314" s="96" t="e">
        <f>VLOOKUP(Tabla7[[#This Row],[Nombre Certificado]],T_CERTIFICACIONES,2,0)</f>
        <v>#N/A</v>
      </c>
      <c r="I314" s="96" t="e">
        <f>VLOOKUP(Tabla7[[#This Row],[Nombre Certificado]],T_CERTIFICACIONES,3,0)</f>
        <v>#N/A</v>
      </c>
    </row>
    <row r="315" spans="1:9">
      <c r="A315" s="86" t="str">
        <f>VLOOKUP(B315,CHOOSE({2,1},T_PERFILES[Miembro],T_PERFILES[Nombre y apellidos]),2,FALSE)</f>
        <v>M1</v>
      </c>
      <c r="C315" s="93" t="str">
        <f>_xlfn.IFNA(VLOOKUP(B315,T_PERFILES[[Nombre y apellidos]:[Perfil]],2,FALSE),"Seleccione técnico")</f>
        <v>Seleccione técnico</v>
      </c>
      <c r="H315" s="96" t="e">
        <f>VLOOKUP(Tabla7[[#This Row],[Nombre Certificado]],T_CERTIFICACIONES,2,0)</f>
        <v>#N/A</v>
      </c>
      <c r="I315" s="96" t="e">
        <f>VLOOKUP(Tabla7[[#This Row],[Nombre Certificado]],T_CERTIFICACIONES,3,0)</f>
        <v>#N/A</v>
      </c>
    </row>
    <row r="316" spans="1:9">
      <c r="A316" s="86" t="str">
        <f>VLOOKUP(B316,CHOOSE({2,1},T_PERFILES[Miembro],T_PERFILES[Nombre y apellidos]),2,FALSE)</f>
        <v>M1</v>
      </c>
      <c r="C316" s="93" t="str">
        <f>_xlfn.IFNA(VLOOKUP(B316,T_PERFILES[[Nombre y apellidos]:[Perfil]],2,FALSE),"Seleccione técnico")</f>
        <v>Seleccione técnico</v>
      </c>
      <c r="H316" s="96" t="e">
        <f>VLOOKUP(Tabla7[[#This Row],[Nombre Certificado]],T_CERTIFICACIONES,2,0)</f>
        <v>#N/A</v>
      </c>
      <c r="I316" s="96" t="e">
        <f>VLOOKUP(Tabla7[[#This Row],[Nombre Certificado]],T_CERTIFICACIONES,3,0)</f>
        <v>#N/A</v>
      </c>
    </row>
    <row r="317" spans="1:9">
      <c r="A317" s="86" t="str">
        <f>VLOOKUP(B317,CHOOSE({2,1},T_PERFILES[Miembro],T_PERFILES[Nombre y apellidos]),2,FALSE)</f>
        <v>M1</v>
      </c>
      <c r="C317" s="93" t="str">
        <f>_xlfn.IFNA(VLOOKUP(B317,T_PERFILES[[Nombre y apellidos]:[Perfil]],2,FALSE),"Seleccione técnico")</f>
        <v>Seleccione técnico</v>
      </c>
      <c r="H317" s="96" t="e">
        <f>VLOOKUP(Tabla7[[#This Row],[Nombre Certificado]],T_CERTIFICACIONES,2,0)</f>
        <v>#N/A</v>
      </c>
      <c r="I317" s="96" t="e">
        <f>VLOOKUP(Tabla7[[#This Row],[Nombre Certificado]],T_CERTIFICACIONES,3,0)</f>
        <v>#N/A</v>
      </c>
    </row>
    <row r="318" spans="1:9">
      <c r="A318" s="86" t="str">
        <f>VLOOKUP(B318,CHOOSE({2,1},T_PERFILES[Miembro],T_PERFILES[Nombre y apellidos]),2,FALSE)</f>
        <v>M1</v>
      </c>
      <c r="C318" s="93" t="str">
        <f>_xlfn.IFNA(VLOOKUP(B318,T_PERFILES[[Nombre y apellidos]:[Perfil]],2,FALSE),"Seleccione técnico")</f>
        <v>Seleccione técnico</v>
      </c>
      <c r="H318" s="96" t="e">
        <f>VLOOKUP(Tabla7[[#This Row],[Nombre Certificado]],T_CERTIFICACIONES,2,0)</f>
        <v>#N/A</v>
      </c>
      <c r="I318" s="96" t="e">
        <f>VLOOKUP(Tabla7[[#This Row],[Nombre Certificado]],T_CERTIFICACIONES,3,0)</f>
        <v>#N/A</v>
      </c>
    </row>
    <row r="319" spans="1:9">
      <c r="A319" s="86" t="str">
        <f>VLOOKUP(B319,CHOOSE({2,1},T_PERFILES[Miembro],T_PERFILES[Nombre y apellidos]),2,FALSE)</f>
        <v>M1</v>
      </c>
      <c r="C319" s="93" t="str">
        <f>_xlfn.IFNA(VLOOKUP(B319,T_PERFILES[[Nombre y apellidos]:[Perfil]],2,FALSE),"Seleccione técnico")</f>
        <v>Seleccione técnico</v>
      </c>
      <c r="H319" s="96" t="e">
        <f>VLOOKUP(Tabla7[[#This Row],[Nombre Certificado]],T_CERTIFICACIONES,2,0)</f>
        <v>#N/A</v>
      </c>
      <c r="I319" s="96" t="e">
        <f>VLOOKUP(Tabla7[[#This Row],[Nombre Certificado]],T_CERTIFICACIONES,3,0)</f>
        <v>#N/A</v>
      </c>
    </row>
    <row r="320" spans="1:9">
      <c r="A320" s="86" t="str">
        <f>VLOOKUP(B320,CHOOSE({2,1},T_PERFILES[Miembro],T_PERFILES[Nombre y apellidos]),2,FALSE)</f>
        <v>M1</v>
      </c>
      <c r="C320" s="93" t="str">
        <f>_xlfn.IFNA(VLOOKUP(B320,T_PERFILES[[Nombre y apellidos]:[Perfil]],2,FALSE),"Seleccione técnico")</f>
        <v>Seleccione técnico</v>
      </c>
      <c r="H320" s="96" t="e">
        <f>VLOOKUP(Tabla7[[#This Row],[Nombre Certificado]],T_CERTIFICACIONES,2,0)</f>
        <v>#N/A</v>
      </c>
      <c r="I320" s="96" t="e">
        <f>VLOOKUP(Tabla7[[#This Row],[Nombre Certificado]],T_CERTIFICACIONES,3,0)</f>
        <v>#N/A</v>
      </c>
    </row>
    <row r="321" spans="1:9">
      <c r="A321" s="86" t="str">
        <f>VLOOKUP(B321,CHOOSE({2,1},T_PERFILES[Miembro],T_PERFILES[Nombre y apellidos]),2,FALSE)</f>
        <v>M1</v>
      </c>
      <c r="C321" s="93" t="str">
        <f>_xlfn.IFNA(VLOOKUP(B321,T_PERFILES[[Nombre y apellidos]:[Perfil]],2,FALSE),"Seleccione técnico")</f>
        <v>Seleccione técnico</v>
      </c>
      <c r="H321" s="96" t="e">
        <f>VLOOKUP(Tabla7[[#This Row],[Nombre Certificado]],T_CERTIFICACIONES,2,0)</f>
        <v>#N/A</v>
      </c>
      <c r="I321" s="96" t="e">
        <f>VLOOKUP(Tabla7[[#This Row],[Nombre Certificado]],T_CERTIFICACIONES,3,0)</f>
        <v>#N/A</v>
      </c>
    </row>
    <row r="322" spans="1:9">
      <c r="A322" s="86" t="str">
        <f>VLOOKUP(B322,CHOOSE({2,1},T_PERFILES[Miembro],T_PERFILES[Nombre y apellidos]),2,FALSE)</f>
        <v>M1</v>
      </c>
      <c r="C322" s="93" t="str">
        <f>_xlfn.IFNA(VLOOKUP(B322,T_PERFILES[[Nombre y apellidos]:[Perfil]],2,FALSE),"Seleccione técnico")</f>
        <v>Seleccione técnico</v>
      </c>
      <c r="H322" s="96" t="e">
        <f>VLOOKUP(Tabla7[[#This Row],[Nombre Certificado]],T_CERTIFICACIONES,2,0)</f>
        <v>#N/A</v>
      </c>
      <c r="I322" s="96" t="e">
        <f>VLOOKUP(Tabla7[[#This Row],[Nombre Certificado]],T_CERTIFICACIONES,3,0)</f>
        <v>#N/A</v>
      </c>
    </row>
    <row r="323" spans="1:9">
      <c r="A323" s="86" t="str">
        <f>VLOOKUP(B323,CHOOSE({2,1},T_PERFILES[Miembro],T_PERFILES[Nombre y apellidos]),2,FALSE)</f>
        <v>M1</v>
      </c>
      <c r="C323" s="93" t="str">
        <f>_xlfn.IFNA(VLOOKUP(B323,T_PERFILES[[Nombre y apellidos]:[Perfil]],2,FALSE),"Seleccione técnico")</f>
        <v>Seleccione técnico</v>
      </c>
      <c r="H323" s="96" t="e">
        <f>VLOOKUP(Tabla7[[#This Row],[Nombre Certificado]],T_CERTIFICACIONES,2,0)</f>
        <v>#N/A</v>
      </c>
      <c r="I323" s="96" t="e">
        <f>VLOOKUP(Tabla7[[#This Row],[Nombre Certificado]],T_CERTIFICACIONES,3,0)</f>
        <v>#N/A</v>
      </c>
    </row>
    <row r="324" spans="1:9">
      <c r="A324" s="86" t="str">
        <f>VLOOKUP(B324,CHOOSE({2,1},T_PERFILES[Miembro],T_PERFILES[Nombre y apellidos]),2,FALSE)</f>
        <v>M1</v>
      </c>
      <c r="C324" s="93" t="str">
        <f>_xlfn.IFNA(VLOOKUP(B324,T_PERFILES[[Nombre y apellidos]:[Perfil]],2,FALSE),"Seleccione técnico")</f>
        <v>Seleccione técnico</v>
      </c>
      <c r="H324" s="96" t="e">
        <f>VLOOKUP(Tabla7[[#This Row],[Nombre Certificado]],T_CERTIFICACIONES,2,0)</f>
        <v>#N/A</v>
      </c>
      <c r="I324" s="96" t="e">
        <f>VLOOKUP(Tabla7[[#This Row],[Nombre Certificado]],T_CERTIFICACIONES,3,0)</f>
        <v>#N/A</v>
      </c>
    </row>
    <row r="325" spans="1:9">
      <c r="A325" s="86" t="str">
        <f>VLOOKUP(B325,CHOOSE({2,1},T_PERFILES[Miembro],T_PERFILES[Nombre y apellidos]),2,FALSE)</f>
        <v>M1</v>
      </c>
      <c r="C325" s="93" t="str">
        <f>_xlfn.IFNA(VLOOKUP(B325,T_PERFILES[[Nombre y apellidos]:[Perfil]],2,FALSE),"Seleccione técnico")</f>
        <v>Seleccione técnico</v>
      </c>
      <c r="H325" s="96" t="e">
        <f>VLOOKUP(Tabla7[[#This Row],[Nombre Certificado]],T_CERTIFICACIONES,2,0)</f>
        <v>#N/A</v>
      </c>
      <c r="I325" s="96" t="e">
        <f>VLOOKUP(Tabla7[[#This Row],[Nombre Certificado]],T_CERTIFICACIONES,3,0)</f>
        <v>#N/A</v>
      </c>
    </row>
    <row r="326" spans="1:9">
      <c r="A326" s="86" t="str">
        <f>VLOOKUP(B326,CHOOSE({2,1},T_PERFILES[Miembro],T_PERFILES[Nombre y apellidos]),2,FALSE)</f>
        <v>M1</v>
      </c>
      <c r="C326" s="93" t="str">
        <f>_xlfn.IFNA(VLOOKUP(B326,T_PERFILES[[Nombre y apellidos]:[Perfil]],2,FALSE),"Seleccione técnico")</f>
        <v>Seleccione técnico</v>
      </c>
      <c r="H326" s="96" t="e">
        <f>VLOOKUP(Tabla7[[#This Row],[Nombre Certificado]],T_CERTIFICACIONES,2,0)</f>
        <v>#N/A</v>
      </c>
      <c r="I326" s="96" t="e">
        <f>VLOOKUP(Tabla7[[#This Row],[Nombre Certificado]],T_CERTIFICACIONES,3,0)</f>
        <v>#N/A</v>
      </c>
    </row>
    <row r="327" spans="1:9">
      <c r="A327" s="86" t="str">
        <f>VLOOKUP(B327,CHOOSE({2,1},T_PERFILES[Miembro],T_PERFILES[Nombre y apellidos]),2,FALSE)</f>
        <v>M1</v>
      </c>
      <c r="C327" s="93" t="str">
        <f>_xlfn.IFNA(VLOOKUP(B327,T_PERFILES[[Nombre y apellidos]:[Perfil]],2,FALSE),"Seleccione técnico")</f>
        <v>Seleccione técnico</v>
      </c>
      <c r="H327" s="96" t="e">
        <f>VLOOKUP(Tabla7[[#This Row],[Nombre Certificado]],T_CERTIFICACIONES,2,0)</f>
        <v>#N/A</v>
      </c>
      <c r="I327" s="96" t="e">
        <f>VLOOKUP(Tabla7[[#This Row],[Nombre Certificado]],T_CERTIFICACIONES,3,0)</f>
        <v>#N/A</v>
      </c>
    </row>
    <row r="328" spans="1:9">
      <c r="A328" s="86" t="str">
        <f>VLOOKUP(B328,CHOOSE({2,1},T_PERFILES[Miembro],T_PERFILES[Nombre y apellidos]),2,FALSE)</f>
        <v>M1</v>
      </c>
      <c r="C328" s="93" t="str">
        <f>_xlfn.IFNA(VLOOKUP(B328,T_PERFILES[[Nombre y apellidos]:[Perfil]],2,FALSE),"Seleccione técnico")</f>
        <v>Seleccione técnico</v>
      </c>
      <c r="H328" s="96" t="e">
        <f>VLOOKUP(Tabla7[[#This Row],[Nombre Certificado]],T_CERTIFICACIONES,2,0)</f>
        <v>#N/A</v>
      </c>
      <c r="I328" s="96" t="e">
        <f>VLOOKUP(Tabla7[[#This Row],[Nombre Certificado]],T_CERTIFICACIONES,3,0)</f>
        <v>#N/A</v>
      </c>
    </row>
    <row r="329" spans="1:9">
      <c r="A329" s="86" t="str">
        <f>VLOOKUP(B329,CHOOSE({2,1},T_PERFILES[Miembro],T_PERFILES[Nombre y apellidos]),2,FALSE)</f>
        <v>M1</v>
      </c>
      <c r="C329" s="93" t="str">
        <f>_xlfn.IFNA(VLOOKUP(B329,T_PERFILES[[Nombre y apellidos]:[Perfil]],2,FALSE),"Seleccione técnico")</f>
        <v>Seleccione técnico</v>
      </c>
      <c r="H329" s="96" t="e">
        <f>VLOOKUP(Tabla7[[#This Row],[Nombre Certificado]],T_CERTIFICACIONES,2,0)</f>
        <v>#N/A</v>
      </c>
      <c r="I329" s="96" t="e">
        <f>VLOOKUP(Tabla7[[#This Row],[Nombre Certificado]],T_CERTIFICACIONES,3,0)</f>
        <v>#N/A</v>
      </c>
    </row>
    <row r="330" spans="1:9">
      <c r="A330" s="86" t="str">
        <f>VLOOKUP(B330,CHOOSE({2,1},T_PERFILES[Miembro],T_PERFILES[Nombre y apellidos]),2,FALSE)</f>
        <v>M1</v>
      </c>
      <c r="C330" s="93" t="str">
        <f>_xlfn.IFNA(VLOOKUP(B330,T_PERFILES[[Nombre y apellidos]:[Perfil]],2,FALSE),"Seleccione técnico")</f>
        <v>Seleccione técnico</v>
      </c>
      <c r="H330" s="96" t="e">
        <f>VLOOKUP(Tabla7[[#This Row],[Nombre Certificado]],T_CERTIFICACIONES,2,0)</f>
        <v>#N/A</v>
      </c>
      <c r="I330" s="96" t="e">
        <f>VLOOKUP(Tabla7[[#This Row],[Nombre Certificado]],T_CERTIFICACIONES,3,0)</f>
        <v>#N/A</v>
      </c>
    </row>
    <row r="331" spans="1:9">
      <c r="A331" s="86" t="str">
        <f>VLOOKUP(B331,CHOOSE({2,1},T_PERFILES[Miembro],T_PERFILES[Nombre y apellidos]),2,FALSE)</f>
        <v>M1</v>
      </c>
      <c r="C331" s="93" t="str">
        <f>_xlfn.IFNA(VLOOKUP(B331,T_PERFILES[[Nombre y apellidos]:[Perfil]],2,FALSE),"Seleccione técnico")</f>
        <v>Seleccione técnico</v>
      </c>
      <c r="H331" s="96" t="e">
        <f>VLOOKUP(Tabla7[[#This Row],[Nombre Certificado]],T_CERTIFICACIONES,2,0)</f>
        <v>#N/A</v>
      </c>
      <c r="I331" s="96" t="e">
        <f>VLOOKUP(Tabla7[[#This Row],[Nombre Certificado]],T_CERTIFICACIONES,3,0)</f>
        <v>#N/A</v>
      </c>
    </row>
    <row r="332" spans="1:9">
      <c r="A332" s="86" t="str">
        <f>VLOOKUP(B332,CHOOSE({2,1},T_PERFILES[Miembro],T_PERFILES[Nombre y apellidos]),2,FALSE)</f>
        <v>M1</v>
      </c>
      <c r="C332" s="93" t="str">
        <f>_xlfn.IFNA(VLOOKUP(B332,T_PERFILES[[Nombre y apellidos]:[Perfil]],2,FALSE),"Seleccione técnico")</f>
        <v>Seleccione técnico</v>
      </c>
      <c r="H332" s="96" t="e">
        <f>VLOOKUP(Tabla7[[#This Row],[Nombre Certificado]],T_CERTIFICACIONES,2,0)</f>
        <v>#N/A</v>
      </c>
      <c r="I332" s="96" t="e">
        <f>VLOOKUP(Tabla7[[#This Row],[Nombre Certificado]],T_CERTIFICACIONES,3,0)</f>
        <v>#N/A</v>
      </c>
    </row>
    <row r="333" spans="1:9">
      <c r="A333" s="86" t="str">
        <f>VLOOKUP(B333,CHOOSE({2,1},T_PERFILES[Miembro],T_PERFILES[Nombre y apellidos]),2,FALSE)</f>
        <v>M1</v>
      </c>
      <c r="C333" s="93" t="str">
        <f>_xlfn.IFNA(VLOOKUP(B333,T_PERFILES[[Nombre y apellidos]:[Perfil]],2,FALSE),"Seleccione técnico")</f>
        <v>Seleccione técnico</v>
      </c>
      <c r="H333" s="96" t="e">
        <f>VLOOKUP(Tabla7[[#This Row],[Nombre Certificado]],T_CERTIFICACIONES,2,0)</f>
        <v>#N/A</v>
      </c>
      <c r="I333" s="96" t="e">
        <f>VLOOKUP(Tabla7[[#This Row],[Nombre Certificado]],T_CERTIFICACIONES,3,0)</f>
        <v>#N/A</v>
      </c>
    </row>
    <row r="334" spans="1:9">
      <c r="A334" s="86" t="str">
        <f>VLOOKUP(B334,CHOOSE({2,1},T_PERFILES[Miembro],T_PERFILES[Nombre y apellidos]),2,FALSE)</f>
        <v>M1</v>
      </c>
      <c r="C334" s="93" t="str">
        <f>_xlfn.IFNA(VLOOKUP(B334,T_PERFILES[[Nombre y apellidos]:[Perfil]],2,FALSE),"Seleccione técnico")</f>
        <v>Seleccione técnico</v>
      </c>
      <c r="H334" s="96" t="e">
        <f>VLOOKUP(Tabla7[[#This Row],[Nombre Certificado]],T_CERTIFICACIONES,2,0)</f>
        <v>#N/A</v>
      </c>
      <c r="I334" s="96" t="e">
        <f>VLOOKUP(Tabla7[[#This Row],[Nombre Certificado]],T_CERTIFICACIONES,3,0)</f>
        <v>#N/A</v>
      </c>
    </row>
    <row r="335" spans="1:9">
      <c r="A335" s="86" t="str">
        <f>VLOOKUP(B335,CHOOSE({2,1},T_PERFILES[Miembro],T_PERFILES[Nombre y apellidos]),2,FALSE)</f>
        <v>M1</v>
      </c>
      <c r="C335" s="93" t="str">
        <f>_xlfn.IFNA(VLOOKUP(B335,T_PERFILES[[Nombre y apellidos]:[Perfil]],2,FALSE),"Seleccione técnico")</f>
        <v>Seleccione técnico</v>
      </c>
      <c r="H335" s="96" t="e">
        <f>VLOOKUP(Tabla7[[#This Row],[Nombre Certificado]],T_CERTIFICACIONES,2,0)</f>
        <v>#N/A</v>
      </c>
      <c r="I335" s="96" t="e">
        <f>VLOOKUP(Tabla7[[#This Row],[Nombre Certificado]],T_CERTIFICACIONES,3,0)</f>
        <v>#N/A</v>
      </c>
    </row>
    <row r="336" spans="1:9">
      <c r="A336" s="86" t="str">
        <f>VLOOKUP(B336,CHOOSE({2,1},T_PERFILES[Miembro],T_PERFILES[Nombre y apellidos]),2,FALSE)</f>
        <v>M1</v>
      </c>
      <c r="C336" s="93" t="str">
        <f>_xlfn.IFNA(VLOOKUP(B336,T_PERFILES[[Nombre y apellidos]:[Perfil]],2,FALSE),"Seleccione técnico")</f>
        <v>Seleccione técnico</v>
      </c>
      <c r="H336" s="96" t="e">
        <f>VLOOKUP(Tabla7[[#This Row],[Nombre Certificado]],T_CERTIFICACIONES,2,0)</f>
        <v>#N/A</v>
      </c>
      <c r="I336" s="96" t="e">
        <f>VLOOKUP(Tabla7[[#This Row],[Nombre Certificado]],T_CERTIFICACIONES,3,0)</f>
        <v>#N/A</v>
      </c>
    </row>
    <row r="337" spans="1:9">
      <c r="A337" s="86" t="str">
        <f>VLOOKUP(B337,CHOOSE({2,1},T_PERFILES[Miembro],T_PERFILES[Nombre y apellidos]),2,FALSE)</f>
        <v>M1</v>
      </c>
      <c r="C337" s="93" t="str">
        <f>_xlfn.IFNA(VLOOKUP(B337,T_PERFILES[[Nombre y apellidos]:[Perfil]],2,FALSE),"Seleccione técnico")</f>
        <v>Seleccione técnico</v>
      </c>
      <c r="H337" s="96" t="e">
        <f>VLOOKUP(Tabla7[[#This Row],[Nombre Certificado]],T_CERTIFICACIONES,2,0)</f>
        <v>#N/A</v>
      </c>
      <c r="I337" s="96" t="e">
        <f>VLOOKUP(Tabla7[[#This Row],[Nombre Certificado]],T_CERTIFICACIONES,3,0)</f>
        <v>#N/A</v>
      </c>
    </row>
    <row r="338" spans="1:9">
      <c r="A338" s="86" t="str">
        <f>VLOOKUP(B338,CHOOSE({2,1},T_PERFILES[Miembro],T_PERFILES[Nombre y apellidos]),2,FALSE)</f>
        <v>M1</v>
      </c>
      <c r="C338" s="93" t="str">
        <f>_xlfn.IFNA(VLOOKUP(B338,T_PERFILES[[Nombre y apellidos]:[Perfil]],2,FALSE),"Seleccione técnico")</f>
        <v>Seleccione técnico</v>
      </c>
      <c r="H338" s="96" t="e">
        <f>VLOOKUP(Tabla7[[#This Row],[Nombre Certificado]],T_CERTIFICACIONES,2,0)</f>
        <v>#N/A</v>
      </c>
      <c r="I338" s="96" t="e">
        <f>VLOOKUP(Tabla7[[#This Row],[Nombre Certificado]],T_CERTIFICACIONES,3,0)</f>
        <v>#N/A</v>
      </c>
    </row>
    <row r="339" spans="1:9">
      <c r="A339" s="86" t="str">
        <f>VLOOKUP(B339,CHOOSE({2,1},T_PERFILES[Miembro],T_PERFILES[Nombre y apellidos]),2,FALSE)</f>
        <v>M1</v>
      </c>
      <c r="C339" s="93" t="str">
        <f>_xlfn.IFNA(VLOOKUP(B339,T_PERFILES[[Nombre y apellidos]:[Perfil]],2,FALSE),"Seleccione técnico")</f>
        <v>Seleccione técnico</v>
      </c>
      <c r="H339" s="96" t="e">
        <f>VLOOKUP(Tabla7[[#This Row],[Nombre Certificado]],T_CERTIFICACIONES,2,0)</f>
        <v>#N/A</v>
      </c>
      <c r="I339" s="96" t="e">
        <f>VLOOKUP(Tabla7[[#This Row],[Nombre Certificado]],T_CERTIFICACIONES,3,0)</f>
        <v>#N/A</v>
      </c>
    </row>
    <row r="340" spans="1:9">
      <c r="A340" s="86" t="str">
        <f>VLOOKUP(B340,CHOOSE({2,1},T_PERFILES[Miembro],T_PERFILES[Nombre y apellidos]),2,FALSE)</f>
        <v>M1</v>
      </c>
      <c r="C340" s="93" t="str">
        <f>_xlfn.IFNA(VLOOKUP(B340,T_PERFILES[[Nombre y apellidos]:[Perfil]],2,FALSE),"Seleccione técnico")</f>
        <v>Seleccione técnico</v>
      </c>
      <c r="H340" s="96" t="e">
        <f>VLOOKUP(Tabla7[[#This Row],[Nombre Certificado]],T_CERTIFICACIONES,2,0)</f>
        <v>#N/A</v>
      </c>
      <c r="I340" s="96" t="e">
        <f>VLOOKUP(Tabla7[[#This Row],[Nombre Certificado]],T_CERTIFICACIONES,3,0)</f>
        <v>#N/A</v>
      </c>
    </row>
    <row r="341" spans="1:9">
      <c r="A341" s="86" t="str">
        <f>VLOOKUP(B341,CHOOSE({2,1},T_PERFILES[Miembro],T_PERFILES[Nombre y apellidos]),2,FALSE)</f>
        <v>M1</v>
      </c>
      <c r="C341" s="93" t="str">
        <f>_xlfn.IFNA(VLOOKUP(B341,T_PERFILES[[Nombre y apellidos]:[Perfil]],2,FALSE),"Seleccione técnico")</f>
        <v>Seleccione técnico</v>
      </c>
      <c r="H341" s="96" t="e">
        <f>VLOOKUP(Tabla7[[#This Row],[Nombre Certificado]],T_CERTIFICACIONES,2,0)</f>
        <v>#N/A</v>
      </c>
      <c r="I341" s="96" t="e">
        <f>VLOOKUP(Tabla7[[#This Row],[Nombre Certificado]],T_CERTIFICACIONES,3,0)</f>
        <v>#N/A</v>
      </c>
    </row>
    <row r="342" spans="1:9">
      <c r="A342" s="86" t="str">
        <f>VLOOKUP(B342,CHOOSE({2,1},T_PERFILES[Miembro],T_PERFILES[Nombre y apellidos]),2,FALSE)</f>
        <v>M1</v>
      </c>
      <c r="C342" s="93" t="str">
        <f>_xlfn.IFNA(VLOOKUP(B342,T_PERFILES[[Nombre y apellidos]:[Perfil]],2,FALSE),"Seleccione técnico")</f>
        <v>Seleccione técnico</v>
      </c>
      <c r="H342" s="96" t="e">
        <f>VLOOKUP(Tabla7[[#This Row],[Nombre Certificado]],T_CERTIFICACIONES,2,0)</f>
        <v>#N/A</v>
      </c>
      <c r="I342" s="96" t="e">
        <f>VLOOKUP(Tabla7[[#This Row],[Nombre Certificado]],T_CERTIFICACIONES,3,0)</f>
        <v>#N/A</v>
      </c>
    </row>
    <row r="343" spans="1:9">
      <c r="A343" s="86" t="str">
        <f>VLOOKUP(B343,CHOOSE({2,1},T_PERFILES[Miembro],T_PERFILES[Nombre y apellidos]),2,FALSE)</f>
        <v>M1</v>
      </c>
      <c r="C343" s="93" t="str">
        <f>_xlfn.IFNA(VLOOKUP(B343,T_PERFILES[[Nombre y apellidos]:[Perfil]],2,FALSE),"Seleccione técnico")</f>
        <v>Seleccione técnico</v>
      </c>
      <c r="H343" s="96" t="e">
        <f>VLOOKUP(Tabla7[[#This Row],[Nombre Certificado]],T_CERTIFICACIONES,2,0)</f>
        <v>#N/A</v>
      </c>
      <c r="I343" s="96" t="e">
        <f>VLOOKUP(Tabla7[[#This Row],[Nombre Certificado]],T_CERTIFICACIONES,3,0)</f>
        <v>#N/A</v>
      </c>
    </row>
    <row r="344" spans="1:9">
      <c r="A344" s="86" t="str">
        <f>VLOOKUP(B344,CHOOSE({2,1},T_PERFILES[Miembro],T_PERFILES[Nombre y apellidos]),2,FALSE)</f>
        <v>M1</v>
      </c>
      <c r="C344" s="93" t="str">
        <f>_xlfn.IFNA(VLOOKUP(B344,T_PERFILES[[Nombre y apellidos]:[Perfil]],2,FALSE),"Seleccione técnico")</f>
        <v>Seleccione técnico</v>
      </c>
      <c r="H344" s="96" t="e">
        <f>VLOOKUP(Tabla7[[#This Row],[Nombre Certificado]],T_CERTIFICACIONES,2,0)</f>
        <v>#N/A</v>
      </c>
      <c r="I344" s="96" t="e">
        <f>VLOOKUP(Tabla7[[#This Row],[Nombre Certificado]],T_CERTIFICACIONES,3,0)</f>
        <v>#N/A</v>
      </c>
    </row>
    <row r="345" spans="1:9">
      <c r="A345" s="86" t="str">
        <f>VLOOKUP(B345,CHOOSE({2,1},T_PERFILES[Miembro],T_PERFILES[Nombre y apellidos]),2,FALSE)</f>
        <v>M1</v>
      </c>
      <c r="C345" s="93" t="str">
        <f>_xlfn.IFNA(VLOOKUP(B345,T_PERFILES[[Nombre y apellidos]:[Perfil]],2,FALSE),"Seleccione técnico")</f>
        <v>Seleccione técnico</v>
      </c>
      <c r="H345" s="96" t="e">
        <f>VLOOKUP(Tabla7[[#This Row],[Nombre Certificado]],T_CERTIFICACIONES,2,0)</f>
        <v>#N/A</v>
      </c>
      <c r="I345" s="96" t="e">
        <f>VLOOKUP(Tabla7[[#This Row],[Nombre Certificado]],T_CERTIFICACIONES,3,0)</f>
        <v>#N/A</v>
      </c>
    </row>
    <row r="346" spans="1:9">
      <c r="A346" s="86" t="str">
        <f>VLOOKUP(B346,CHOOSE({2,1},T_PERFILES[Miembro],T_PERFILES[Nombre y apellidos]),2,FALSE)</f>
        <v>M1</v>
      </c>
      <c r="C346" s="93" t="str">
        <f>_xlfn.IFNA(VLOOKUP(B346,T_PERFILES[[Nombre y apellidos]:[Perfil]],2,FALSE),"Seleccione técnico")</f>
        <v>Seleccione técnico</v>
      </c>
      <c r="H346" s="96" t="e">
        <f>VLOOKUP(Tabla7[[#This Row],[Nombre Certificado]],T_CERTIFICACIONES,2,0)</f>
        <v>#N/A</v>
      </c>
      <c r="I346" s="96" t="e">
        <f>VLOOKUP(Tabla7[[#This Row],[Nombre Certificado]],T_CERTIFICACIONES,3,0)</f>
        <v>#N/A</v>
      </c>
    </row>
    <row r="347" spans="1:9">
      <c r="A347" s="86" t="str">
        <f>VLOOKUP(B347,CHOOSE({2,1},T_PERFILES[Miembro],T_PERFILES[Nombre y apellidos]),2,FALSE)</f>
        <v>M1</v>
      </c>
      <c r="C347" s="93" t="str">
        <f>_xlfn.IFNA(VLOOKUP(B347,T_PERFILES[[Nombre y apellidos]:[Perfil]],2,FALSE),"Seleccione técnico")</f>
        <v>Seleccione técnico</v>
      </c>
      <c r="H347" s="96" t="e">
        <f>VLOOKUP(Tabla7[[#This Row],[Nombre Certificado]],T_CERTIFICACIONES,2,0)</f>
        <v>#N/A</v>
      </c>
      <c r="I347" s="96" t="e">
        <f>VLOOKUP(Tabla7[[#This Row],[Nombre Certificado]],T_CERTIFICACIONES,3,0)</f>
        <v>#N/A</v>
      </c>
    </row>
    <row r="348" spans="1:9">
      <c r="A348" s="86" t="str">
        <f>VLOOKUP(B348,CHOOSE({2,1},T_PERFILES[Miembro],T_PERFILES[Nombre y apellidos]),2,FALSE)</f>
        <v>M1</v>
      </c>
      <c r="C348" s="93" t="str">
        <f>_xlfn.IFNA(VLOOKUP(B348,T_PERFILES[[Nombre y apellidos]:[Perfil]],2,FALSE),"Seleccione técnico")</f>
        <v>Seleccione técnico</v>
      </c>
      <c r="H348" s="96" t="e">
        <f>VLOOKUP(Tabla7[[#This Row],[Nombre Certificado]],T_CERTIFICACIONES,2,0)</f>
        <v>#N/A</v>
      </c>
      <c r="I348" s="96" t="e">
        <f>VLOOKUP(Tabla7[[#This Row],[Nombre Certificado]],T_CERTIFICACIONES,3,0)</f>
        <v>#N/A</v>
      </c>
    </row>
    <row r="349" spans="1:9">
      <c r="A349" s="86" t="str">
        <f>VLOOKUP(B349,CHOOSE({2,1},T_PERFILES[Miembro],T_PERFILES[Nombre y apellidos]),2,FALSE)</f>
        <v>M1</v>
      </c>
      <c r="C349" s="93" t="str">
        <f>_xlfn.IFNA(VLOOKUP(B349,T_PERFILES[[Nombre y apellidos]:[Perfil]],2,FALSE),"Seleccione técnico")</f>
        <v>Seleccione técnico</v>
      </c>
      <c r="H349" s="96" t="e">
        <f>VLOOKUP(Tabla7[[#This Row],[Nombre Certificado]],T_CERTIFICACIONES,2,0)</f>
        <v>#N/A</v>
      </c>
      <c r="I349" s="96" t="e">
        <f>VLOOKUP(Tabla7[[#This Row],[Nombre Certificado]],T_CERTIFICACIONES,3,0)</f>
        <v>#N/A</v>
      </c>
    </row>
    <row r="350" spans="1:9">
      <c r="A350" s="86" t="str">
        <f>VLOOKUP(B350,CHOOSE({2,1},T_PERFILES[Miembro],T_PERFILES[Nombre y apellidos]),2,FALSE)</f>
        <v>M1</v>
      </c>
      <c r="C350" s="93" t="str">
        <f>_xlfn.IFNA(VLOOKUP(B350,T_PERFILES[[Nombre y apellidos]:[Perfil]],2,FALSE),"Seleccione técnico")</f>
        <v>Seleccione técnico</v>
      </c>
      <c r="H350" s="96" t="e">
        <f>VLOOKUP(Tabla7[[#This Row],[Nombre Certificado]],T_CERTIFICACIONES,2,0)</f>
        <v>#N/A</v>
      </c>
      <c r="I350" s="96" t="e">
        <f>VLOOKUP(Tabla7[[#This Row],[Nombre Certificado]],T_CERTIFICACIONES,3,0)</f>
        <v>#N/A</v>
      </c>
    </row>
    <row r="351" spans="1:9">
      <c r="A351" s="86" t="str">
        <f>VLOOKUP(B351,CHOOSE({2,1},T_PERFILES[Miembro],T_PERFILES[Nombre y apellidos]),2,FALSE)</f>
        <v>M1</v>
      </c>
      <c r="C351" s="93" t="str">
        <f>_xlfn.IFNA(VLOOKUP(B351,T_PERFILES[[Nombre y apellidos]:[Perfil]],2,FALSE),"Seleccione técnico")</f>
        <v>Seleccione técnico</v>
      </c>
      <c r="H351" s="96" t="e">
        <f>VLOOKUP(Tabla7[[#This Row],[Nombre Certificado]],T_CERTIFICACIONES,2,0)</f>
        <v>#N/A</v>
      </c>
      <c r="I351" s="96" t="e">
        <f>VLOOKUP(Tabla7[[#This Row],[Nombre Certificado]],T_CERTIFICACIONES,3,0)</f>
        <v>#N/A</v>
      </c>
    </row>
    <row r="352" spans="1:9">
      <c r="A352" s="86" t="str">
        <f>VLOOKUP(B352,CHOOSE({2,1},T_PERFILES[Miembro],T_PERFILES[Nombre y apellidos]),2,FALSE)</f>
        <v>M1</v>
      </c>
      <c r="C352" s="93" t="str">
        <f>_xlfn.IFNA(VLOOKUP(B352,T_PERFILES[[Nombre y apellidos]:[Perfil]],2,FALSE),"Seleccione técnico")</f>
        <v>Seleccione técnico</v>
      </c>
      <c r="H352" s="96" t="e">
        <f>VLOOKUP(Tabla7[[#This Row],[Nombre Certificado]],T_CERTIFICACIONES,2,0)</f>
        <v>#N/A</v>
      </c>
      <c r="I352" s="96" t="e">
        <f>VLOOKUP(Tabla7[[#This Row],[Nombre Certificado]],T_CERTIFICACIONES,3,0)</f>
        <v>#N/A</v>
      </c>
    </row>
    <row r="353" spans="1:9">
      <c r="A353" s="86" t="str">
        <f>VLOOKUP(B353,CHOOSE({2,1},T_PERFILES[Miembro],T_PERFILES[Nombre y apellidos]),2,FALSE)</f>
        <v>M1</v>
      </c>
      <c r="C353" s="93" t="str">
        <f>_xlfn.IFNA(VLOOKUP(B353,T_PERFILES[[Nombre y apellidos]:[Perfil]],2,FALSE),"Seleccione técnico")</f>
        <v>Seleccione técnico</v>
      </c>
      <c r="H353" s="96" t="e">
        <f>VLOOKUP(Tabla7[[#This Row],[Nombre Certificado]],T_CERTIFICACIONES,2,0)</f>
        <v>#N/A</v>
      </c>
      <c r="I353" s="96" t="e">
        <f>VLOOKUP(Tabla7[[#This Row],[Nombre Certificado]],T_CERTIFICACIONES,3,0)</f>
        <v>#N/A</v>
      </c>
    </row>
    <row r="354" spans="1:9">
      <c r="A354" s="86" t="str">
        <f>VLOOKUP(B354,CHOOSE({2,1},T_PERFILES[Miembro],T_PERFILES[Nombre y apellidos]),2,FALSE)</f>
        <v>M1</v>
      </c>
      <c r="C354" s="93" t="str">
        <f>_xlfn.IFNA(VLOOKUP(B354,T_PERFILES[[Nombre y apellidos]:[Perfil]],2,FALSE),"Seleccione técnico")</f>
        <v>Seleccione técnico</v>
      </c>
      <c r="H354" s="96" t="e">
        <f>VLOOKUP(Tabla7[[#This Row],[Nombre Certificado]],T_CERTIFICACIONES,2,0)</f>
        <v>#N/A</v>
      </c>
      <c r="I354" s="96" t="e">
        <f>VLOOKUP(Tabla7[[#This Row],[Nombre Certificado]],T_CERTIFICACIONES,3,0)</f>
        <v>#N/A</v>
      </c>
    </row>
    <row r="355" spans="1:9">
      <c r="A355" s="86" t="str">
        <f>VLOOKUP(B355,CHOOSE({2,1},T_PERFILES[Miembro],T_PERFILES[Nombre y apellidos]),2,FALSE)</f>
        <v>M1</v>
      </c>
      <c r="C355" s="93" t="str">
        <f>_xlfn.IFNA(VLOOKUP(B355,T_PERFILES[[Nombre y apellidos]:[Perfil]],2,FALSE),"Seleccione técnico")</f>
        <v>Seleccione técnico</v>
      </c>
      <c r="H355" s="96" t="e">
        <f>VLOOKUP(Tabla7[[#This Row],[Nombre Certificado]],T_CERTIFICACIONES,2,0)</f>
        <v>#N/A</v>
      </c>
      <c r="I355" s="96" t="e">
        <f>VLOOKUP(Tabla7[[#This Row],[Nombre Certificado]],T_CERTIFICACIONES,3,0)</f>
        <v>#N/A</v>
      </c>
    </row>
    <row r="356" spans="1:9">
      <c r="A356" s="86" t="str">
        <f>VLOOKUP(B356,CHOOSE({2,1},T_PERFILES[Miembro],T_PERFILES[Nombre y apellidos]),2,FALSE)</f>
        <v>M1</v>
      </c>
      <c r="C356" s="93" t="str">
        <f>_xlfn.IFNA(VLOOKUP(B356,T_PERFILES[[Nombre y apellidos]:[Perfil]],2,FALSE),"Seleccione técnico")</f>
        <v>Seleccione técnico</v>
      </c>
      <c r="H356" s="96" t="e">
        <f>VLOOKUP(Tabla7[[#This Row],[Nombre Certificado]],T_CERTIFICACIONES,2,0)</f>
        <v>#N/A</v>
      </c>
      <c r="I356" s="96" t="e">
        <f>VLOOKUP(Tabla7[[#This Row],[Nombre Certificado]],T_CERTIFICACIONES,3,0)</f>
        <v>#N/A</v>
      </c>
    </row>
    <row r="357" spans="1:9">
      <c r="A357" s="86" t="str">
        <f>VLOOKUP(B357,CHOOSE({2,1},T_PERFILES[Miembro],T_PERFILES[Nombre y apellidos]),2,FALSE)</f>
        <v>M1</v>
      </c>
      <c r="C357" s="93" t="str">
        <f>_xlfn.IFNA(VLOOKUP(B357,T_PERFILES[[Nombre y apellidos]:[Perfil]],2,FALSE),"Seleccione técnico")</f>
        <v>Seleccione técnico</v>
      </c>
      <c r="H357" s="96" t="e">
        <f>VLOOKUP(Tabla7[[#This Row],[Nombre Certificado]],T_CERTIFICACIONES,2,0)</f>
        <v>#N/A</v>
      </c>
      <c r="I357" s="96" t="e">
        <f>VLOOKUP(Tabla7[[#This Row],[Nombre Certificado]],T_CERTIFICACIONES,3,0)</f>
        <v>#N/A</v>
      </c>
    </row>
    <row r="358" spans="1:9">
      <c r="A358" s="86" t="str">
        <f>VLOOKUP(B358,CHOOSE({2,1},T_PERFILES[Miembro],T_PERFILES[Nombre y apellidos]),2,FALSE)</f>
        <v>M1</v>
      </c>
      <c r="C358" s="93" t="str">
        <f>_xlfn.IFNA(VLOOKUP(B358,T_PERFILES[[Nombre y apellidos]:[Perfil]],2,FALSE),"Seleccione técnico")</f>
        <v>Seleccione técnico</v>
      </c>
      <c r="H358" s="96" t="e">
        <f>VLOOKUP(Tabla7[[#This Row],[Nombre Certificado]],T_CERTIFICACIONES,2,0)</f>
        <v>#N/A</v>
      </c>
      <c r="I358" s="96" t="e">
        <f>VLOOKUP(Tabla7[[#This Row],[Nombre Certificado]],T_CERTIFICACIONES,3,0)</f>
        <v>#N/A</v>
      </c>
    </row>
    <row r="359" spans="1:9">
      <c r="A359" s="86" t="str">
        <f>VLOOKUP(B359,CHOOSE({2,1},T_PERFILES[Miembro],T_PERFILES[Nombre y apellidos]),2,FALSE)</f>
        <v>M1</v>
      </c>
      <c r="C359" s="93" t="str">
        <f>_xlfn.IFNA(VLOOKUP(B359,T_PERFILES[[Nombre y apellidos]:[Perfil]],2,FALSE),"Seleccione técnico")</f>
        <v>Seleccione técnico</v>
      </c>
      <c r="H359" s="96" t="e">
        <f>VLOOKUP(Tabla7[[#This Row],[Nombre Certificado]],T_CERTIFICACIONES,2,0)</f>
        <v>#N/A</v>
      </c>
      <c r="I359" s="96" t="e">
        <f>VLOOKUP(Tabla7[[#This Row],[Nombre Certificado]],T_CERTIFICACIONES,3,0)</f>
        <v>#N/A</v>
      </c>
    </row>
    <row r="360" spans="1:9">
      <c r="A360" s="86" t="str">
        <f>VLOOKUP(B360,CHOOSE({2,1},T_PERFILES[Miembro],T_PERFILES[Nombre y apellidos]),2,FALSE)</f>
        <v>M1</v>
      </c>
      <c r="C360" s="93" t="str">
        <f>_xlfn.IFNA(VLOOKUP(B360,T_PERFILES[[Nombre y apellidos]:[Perfil]],2,FALSE),"Seleccione técnico")</f>
        <v>Seleccione técnico</v>
      </c>
      <c r="H360" s="96" t="e">
        <f>VLOOKUP(Tabla7[[#This Row],[Nombre Certificado]],T_CERTIFICACIONES,2,0)</f>
        <v>#N/A</v>
      </c>
      <c r="I360" s="96" t="e">
        <f>VLOOKUP(Tabla7[[#This Row],[Nombre Certificado]],T_CERTIFICACIONES,3,0)</f>
        <v>#N/A</v>
      </c>
    </row>
    <row r="361" spans="1:9">
      <c r="A361" s="86" t="str">
        <f>VLOOKUP(B361,CHOOSE({2,1},T_PERFILES[Miembro],T_PERFILES[Nombre y apellidos]),2,FALSE)</f>
        <v>M1</v>
      </c>
      <c r="C361" s="93" t="str">
        <f>_xlfn.IFNA(VLOOKUP(B361,T_PERFILES[[Nombre y apellidos]:[Perfil]],2,FALSE),"Seleccione técnico")</f>
        <v>Seleccione técnico</v>
      </c>
      <c r="H361" s="96" t="e">
        <f>VLOOKUP(Tabla7[[#This Row],[Nombre Certificado]],T_CERTIFICACIONES,2,0)</f>
        <v>#N/A</v>
      </c>
      <c r="I361" s="96" t="e">
        <f>VLOOKUP(Tabla7[[#This Row],[Nombre Certificado]],T_CERTIFICACIONES,3,0)</f>
        <v>#N/A</v>
      </c>
    </row>
    <row r="362" spans="1:9">
      <c r="A362" s="86" t="str">
        <f>VLOOKUP(B362,CHOOSE({2,1},T_PERFILES[Miembro],T_PERFILES[Nombre y apellidos]),2,FALSE)</f>
        <v>M1</v>
      </c>
      <c r="C362" s="93" t="str">
        <f>_xlfn.IFNA(VLOOKUP(B362,T_PERFILES[[Nombre y apellidos]:[Perfil]],2,FALSE),"Seleccione técnico")</f>
        <v>Seleccione técnico</v>
      </c>
      <c r="H362" s="96" t="e">
        <f>VLOOKUP(Tabla7[[#This Row],[Nombre Certificado]],T_CERTIFICACIONES,2,0)</f>
        <v>#N/A</v>
      </c>
      <c r="I362" s="96" t="e">
        <f>VLOOKUP(Tabla7[[#This Row],[Nombre Certificado]],T_CERTIFICACIONES,3,0)</f>
        <v>#N/A</v>
      </c>
    </row>
    <row r="363" spans="1:9">
      <c r="A363" s="86" t="str">
        <f>VLOOKUP(B363,CHOOSE({2,1},T_PERFILES[Miembro],T_PERFILES[Nombre y apellidos]),2,FALSE)</f>
        <v>M1</v>
      </c>
      <c r="C363" s="93" t="str">
        <f>_xlfn.IFNA(VLOOKUP(B363,T_PERFILES[[Nombre y apellidos]:[Perfil]],2,FALSE),"Seleccione técnico")</f>
        <v>Seleccione técnico</v>
      </c>
      <c r="H363" s="96" t="e">
        <f>VLOOKUP(Tabla7[[#This Row],[Nombre Certificado]],T_CERTIFICACIONES,2,0)</f>
        <v>#N/A</v>
      </c>
      <c r="I363" s="96" t="e">
        <f>VLOOKUP(Tabla7[[#This Row],[Nombre Certificado]],T_CERTIFICACIONES,3,0)</f>
        <v>#N/A</v>
      </c>
    </row>
    <row r="364" spans="1:9">
      <c r="A364" s="86" t="str">
        <f>VLOOKUP(B364,CHOOSE({2,1},T_PERFILES[Miembro],T_PERFILES[Nombre y apellidos]),2,FALSE)</f>
        <v>M1</v>
      </c>
      <c r="C364" s="93" t="str">
        <f>_xlfn.IFNA(VLOOKUP(B364,T_PERFILES[[Nombre y apellidos]:[Perfil]],2,FALSE),"Seleccione técnico")</f>
        <v>Seleccione técnico</v>
      </c>
      <c r="H364" s="96" t="e">
        <f>VLOOKUP(Tabla7[[#This Row],[Nombre Certificado]],T_CERTIFICACIONES,2,0)</f>
        <v>#N/A</v>
      </c>
      <c r="I364" s="96" t="e">
        <f>VLOOKUP(Tabla7[[#This Row],[Nombre Certificado]],T_CERTIFICACIONES,3,0)</f>
        <v>#N/A</v>
      </c>
    </row>
    <row r="365" spans="1:9">
      <c r="A365" s="86" t="str">
        <f>VLOOKUP(B365,CHOOSE({2,1},T_PERFILES[Miembro],T_PERFILES[Nombre y apellidos]),2,FALSE)</f>
        <v>M1</v>
      </c>
      <c r="C365" s="93" t="str">
        <f>_xlfn.IFNA(VLOOKUP(B365,T_PERFILES[[Nombre y apellidos]:[Perfil]],2,FALSE),"Seleccione técnico")</f>
        <v>Seleccione técnico</v>
      </c>
      <c r="H365" s="96" t="e">
        <f>VLOOKUP(Tabla7[[#This Row],[Nombre Certificado]],T_CERTIFICACIONES,2,0)</f>
        <v>#N/A</v>
      </c>
      <c r="I365" s="96" t="e">
        <f>VLOOKUP(Tabla7[[#This Row],[Nombre Certificado]],T_CERTIFICACIONES,3,0)</f>
        <v>#N/A</v>
      </c>
    </row>
    <row r="366" spans="1:9">
      <c r="A366" s="86" t="str">
        <f>VLOOKUP(B366,CHOOSE({2,1},T_PERFILES[Miembro],T_PERFILES[Nombre y apellidos]),2,FALSE)</f>
        <v>M1</v>
      </c>
      <c r="C366" s="93" t="str">
        <f>_xlfn.IFNA(VLOOKUP(B366,T_PERFILES[[Nombre y apellidos]:[Perfil]],2,FALSE),"Seleccione técnico")</f>
        <v>Seleccione técnico</v>
      </c>
      <c r="H366" s="96" t="e">
        <f>VLOOKUP(Tabla7[[#This Row],[Nombre Certificado]],T_CERTIFICACIONES,2,0)</f>
        <v>#N/A</v>
      </c>
      <c r="I366" s="96" t="e">
        <f>VLOOKUP(Tabla7[[#This Row],[Nombre Certificado]],T_CERTIFICACIONES,3,0)</f>
        <v>#N/A</v>
      </c>
    </row>
    <row r="367" spans="1:9">
      <c r="A367" s="86" t="str">
        <f>VLOOKUP(B367,CHOOSE({2,1},T_PERFILES[Miembro],T_PERFILES[Nombre y apellidos]),2,FALSE)</f>
        <v>M1</v>
      </c>
      <c r="C367" s="93" t="str">
        <f>_xlfn.IFNA(VLOOKUP(B367,T_PERFILES[[Nombre y apellidos]:[Perfil]],2,FALSE),"Seleccione técnico")</f>
        <v>Seleccione técnico</v>
      </c>
      <c r="H367" s="96" t="e">
        <f>VLOOKUP(Tabla7[[#This Row],[Nombre Certificado]],T_CERTIFICACIONES,2,0)</f>
        <v>#N/A</v>
      </c>
      <c r="I367" s="96" t="e">
        <f>VLOOKUP(Tabla7[[#This Row],[Nombre Certificado]],T_CERTIFICACIONES,3,0)</f>
        <v>#N/A</v>
      </c>
    </row>
    <row r="368" spans="1:9">
      <c r="A368" s="86" t="str">
        <f>VLOOKUP(B368,CHOOSE({2,1},T_PERFILES[Miembro],T_PERFILES[Nombre y apellidos]),2,FALSE)</f>
        <v>M1</v>
      </c>
      <c r="C368" s="93" t="str">
        <f>_xlfn.IFNA(VLOOKUP(B368,T_PERFILES[[Nombre y apellidos]:[Perfil]],2,FALSE),"Seleccione técnico")</f>
        <v>Seleccione técnico</v>
      </c>
      <c r="H368" s="96" t="e">
        <f>VLOOKUP(Tabla7[[#This Row],[Nombre Certificado]],T_CERTIFICACIONES,2,0)</f>
        <v>#N/A</v>
      </c>
      <c r="I368" s="96" t="e">
        <f>VLOOKUP(Tabla7[[#This Row],[Nombre Certificado]],T_CERTIFICACIONES,3,0)</f>
        <v>#N/A</v>
      </c>
    </row>
    <row r="369" spans="1:9">
      <c r="A369" s="86" t="str">
        <f>VLOOKUP(B369,CHOOSE({2,1},T_PERFILES[Miembro],T_PERFILES[Nombre y apellidos]),2,FALSE)</f>
        <v>M1</v>
      </c>
      <c r="C369" s="93" t="str">
        <f>_xlfn.IFNA(VLOOKUP(B369,T_PERFILES[[Nombre y apellidos]:[Perfil]],2,FALSE),"Seleccione técnico")</f>
        <v>Seleccione técnico</v>
      </c>
      <c r="H369" s="96" t="e">
        <f>VLOOKUP(Tabla7[[#This Row],[Nombre Certificado]],T_CERTIFICACIONES,2,0)</f>
        <v>#N/A</v>
      </c>
      <c r="I369" s="96" t="e">
        <f>VLOOKUP(Tabla7[[#This Row],[Nombre Certificado]],T_CERTIFICACIONES,3,0)</f>
        <v>#N/A</v>
      </c>
    </row>
    <row r="370" spans="1:9">
      <c r="A370" s="86" t="str">
        <f>VLOOKUP(B370,CHOOSE({2,1},T_PERFILES[Miembro],T_PERFILES[Nombre y apellidos]),2,FALSE)</f>
        <v>M1</v>
      </c>
      <c r="C370" s="93" t="str">
        <f>_xlfn.IFNA(VLOOKUP(B370,T_PERFILES[[Nombre y apellidos]:[Perfil]],2,FALSE),"Seleccione técnico")</f>
        <v>Seleccione técnico</v>
      </c>
      <c r="H370" s="96" t="e">
        <f>VLOOKUP(Tabla7[[#This Row],[Nombre Certificado]],T_CERTIFICACIONES,2,0)</f>
        <v>#N/A</v>
      </c>
      <c r="I370" s="96" t="e">
        <f>VLOOKUP(Tabla7[[#This Row],[Nombre Certificado]],T_CERTIFICACIONES,3,0)</f>
        <v>#N/A</v>
      </c>
    </row>
    <row r="371" spans="1:9">
      <c r="A371" s="86" t="str">
        <f>VLOOKUP(B371,CHOOSE({2,1},T_PERFILES[Miembro],T_PERFILES[Nombre y apellidos]),2,FALSE)</f>
        <v>M1</v>
      </c>
      <c r="C371" s="93" t="str">
        <f>_xlfn.IFNA(VLOOKUP(B371,T_PERFILES[[Nombre y apellidos]:[Perfil]],2,FALSE),"Seleccione técnico")</f>
        <v>Seleccione técnico</v>
      </c>
      <c r="H371" s="96" t="e">
        <f>VLOOKUP(Tabla7[[#This Row],[Nombre Certificado]],T_CERTIFICACIONES,2,0)</f>
        <v>#N/A</v>
      </c>
      <c r="I371" s="96" t="e">
        <f>VLOOKUP(Tabla7[[#This Row],[Nombre Certificado]],T_CERTIFICACIONES,3,0)</f>
        <v>#N/A</v>
      </c>
    </row>
    <row r="372" spans="1:9">
      <c r="A372" s="86" t="str">
        <f>VLOOKUP(B372,CHOOSE({2,1},T_PERFILES[Miembro],T_PERFILES[Nombre y apellidos]),2,FALSE)</f>
        <v>M1</v>
      </c>
      <c r="C372" s="93" t="str">
        <f>_xlfn.IFNA(VLOOKUP(B372,T_PERFILES[[Nombre y apellidos]:[Perfil]],2,FALSE),"Seleccione técnico")</f>
        <v>Seleccione técnico</v>
      </c>
      <c r="H372" s="96" t="e">
        <f>VLOOKUP(Tabla7[[#This Row],[Nombre Certificado]],T_CERTIFICACIONES,2,0)</f>
        <v>#N/A</v>
      </c>
      <c r="I372" s="96" t="e">
        <f>VLOOKUP(Tabla7[[#This Row],[Nombre Certificado]],T_CERTIFICACIONES,3,0)</f>
        <v>#N/A</v>
      </c>
    </row>
    <row r="373" spans="1:9">
      <c r="A373" s="86" t="str">
        <f>VLOOKUP(B373,CHOOSE({2,1},T_PERFILES[Miembro],T_PERFILES[Nombre y apellidos]),2,FALSE)</f>
        <v>M1</v>
      </c>
      <c r="C373" s="93" t="str">
        <f>_xlfn.IFNA(VLOOKUP(B373,T_PERFILES[[Nombre y apellidos]:[Perfil]],2,FALSE),"Seleccione técnico")</f>
        <v>Seleccione técnico</v>
      </c>
      <c r="H373" s="96" t="e">
        <f>VLOOKUP(Tabla7[[#This Row],[Nombre Certificado]],T_CERTIFICACIONES,2,0)</f>
        <v>#N/A</v>
      </c>
      <c r="I373" s="96" t="e">
        <f>VLOOKUP(Tabla7[[#This Row],[Nombre Certificado]],T_CERTIFICACIONES,3,0)</f>
        <v>#N/A</v>
      </c>
    </row>
    <row r="374" spans="1:9">
      <c r="A374" s="86" t="str">
        <f>VLOOKUP(B374,CHOOSE({2,1},T_PERFILES[Miembro],T_PERFILES[Nombre y apellidos]),2,FALSE)</f>
        <v>M1</v>
      </c>
      <c r="C374" s="93" t="str">
        <f>_xlfn.IFNA(VLOOKUP(B374,T_PERFILES[[Nombre y apellidos]:[Perfil]],2,FALSE),"Seleccione técnico")</f>
        <v>Seleccione técnico</v>
      </c>
      <c r="H374" s="96" t="e">
        <f>VLOOKUP(Tabla7[[#This Row],[Nombre Certificado]],T_CERTIFICACIONES,2,0)</f>
        <v>#N/A</v>
      </c>
      <c r="I374" s="96" t="e">
        <f>VLOOKUP(Tabla7[[#This Row],[Nombre Certificado]],T_CERTIFICACIONES,3,0)</f>
        <v>#N/A</v>
      </c>
    </row>
    <row r="375" spans="1:9">
      <c r="A375" s="86" t="str">
        <f>VLOOKUP(B375,CHOOSE({2,1},T_PERFILES[Miembro],T_PERFILES[Nombre y apellidos]),2,FALSE)</f>
        <v>M1</v>
      </c>
      <c r="C375" s="93" t="str">
        <f>_xlfn.IFNA(VLOOKUP(B375,T_PERFILES[[Nombre y apellidos]:[Perfil]],2,FALSE),"Seleccione técnico")</f>
        <v>Seleccione técnico</v>
      </c>
      <c r="H375" s="96" t="e">
        <f>VLOOKUP(Tabla7[[#This Row],[Nombre Certificado]],T_CERTIFICACIONES,2,0)</f>
        <v>#N/A</v>
      </c>
      <c r="I375" s="96" t="e">
        <f>VLOOKUP(Tabla7[[#This Row],[Nombre Certificado]],T_CERTIFICACIONES,3,0)</f>
        <v>#N/A</v>
      </c>
    </row>
    <row r="376" spans="1:9">
      <c r="A376" s="86" t="str">
        <f>VLOOKUP(B376,CHOOSE({2,1},T_PERFILES[Miembro],T_PERFILES[Nombre y apellidos]),2,FALSE)</f>
        <v>M1</v>
      </c>
      <c r="C376" s="93" t="str">
        <f>_xlfn.IFNA(VLOOKUP(B376,T_PERFILES[[Nombre y apellidos]:[Perfil]],2,FALSE),"Seleccione técnico")</f>
        <v>Seleccione técnico</v>
      </c>
      <c r="H376" s="96" t="e">
        <f>VLOOKUP(Tabla7[[#This Row],[Nombre Certificado]],T_CERTIFICACIONES,2,0)</f>
        <v>#N/A</v>
      </c>
      <c r="I376" s="96" t="e">
        <f>VLOOKUP(Tabla7[[#This Row],[Nombre Certificado]],T_CERTIFICACIONES,3,0)</f>
        <v>#N/A</v>
      </c>
    </row>
    <row r="377" spans="1:9">
      <c r="A377" s="86" t="str">
        <f>VLOOKUP(B377,CHOOSE({2,1},T_PERFILES[Miembro],T_PERFILES[Nombre y apellidos]),2,FALSE)</f>
        <v>M1</v>
      </c>
      <c r="C377" s="93" t="str">
        <f>_xlfn.IFNA(VLOOKUP(B377,T_PERFILES[[Nombre y apellidos]:[Perfil]],2,FALSE),"Seleccione técnico")</f>
        <v>Seleccione técnico</v>
      </c>
      <c r="H377" s="96" t="e">
        <f>VLOOKUP(Tabla7[[#This Row],[Nombre Certificado]],T_CERTIFICACIONES,2,0)</f>
        <v>#N/A</v>
      </c>
      <c r="I377" s="96" t="e">
        <f>VLOOKUP(Tabla7[[#This Row],[Nombre Certificado]],T_CERTIFICACIONES,3,0)</f>
        <v>#N/A</v>
      </c>
    </row>
    <row r="378" spans="1:9">
      <c r="A378" s="86" t="str">
        <f>VLOOKUP(B378,CHOOSE({2,1},T_PERFILES[Miembro],T_PERFILES[Nombre y apellidos]),2,FALSE)</f>
        <v>M1</v>
      </c>
      <c r="C378" s="93" t="str">
        <f>_xlfn.IFNA(VLOOKUP(B378,T_PERFILES[[Nombre y apellidos]:[Perfil]],2,FALSE),"Seleccione técnico")</f>
        <v>Seleccione técnico</v>
      </c>
      <c r="H378" s="96" t="e">
        <f>VLOOKUP(Tabla7[[#This Row],[Nombre Certificado]],T_CERTIFICACIONES,2,0)</f>
        <v>#N/A</v>
      </c>
      <c r="I378" s="96" t="e">
        <f>VLOOKUP(Tabla7[[#This Row],[Nombre Certificado]],T_CERTIFICACIONES,3,0)</f>
        <v>#N/A</v>
      </c>
    </row>
    <row r="379" spans="1:9">
      <c r="A379" s="86" t="str">
        <f>VLOOKUP(B379,CHOOSE({2,1},T_PERFILES[Miembro],T_PERFILES[Nombre y apellidos]),2,FALSE)</f>
        <v>M1</v>
      </c>
      <c r="C379" s="93" t="str">
        <f>_xlfn.IFNA(VLOOKUP(B379,T_PERFILES[[Nombre y apellidos]:[Perfil]],2,FALSE),"Seleccione técnico")</f>
        <v>Seleccione técnico</v>
      </c>
      <c r="H379" s="96" t="e">
        <f>VLOOKUP(Tabla7[[#This Row],[Nombre Certificado]],T_CERTIFICACIONES,2,0)</f>
        <v>#N/A</v>
      </c>
      <c r="I379" s="96" t="e">
        <f>VLOOKUP(Tabla7[[#This Row],[Nombre Certificado]],T_CERTIFICACIONES,3,0)</f>
        <v>#N/A</v>
      </c>
    </row>
    <row r="380" spans="1:9">
      <c r="A380" s="86" t="str">
        <f>VLOOKUP(B380,CHOOSE({2,1},T_PERFILES[Miembro],T_PERFILES[Nombre y apellidos]),2,FALSE)</f>
        <v>M1</v>
      </c>
      <c r="C380" s="93" t="str">
        <f>_xlfn.IFNA(VLOOKUP(B380,T_PERFILES[[Nombre y apellidos]:[Perfil]],2,FALSE),"Seleccione técnico")</f>
        <v>Seleccione técnico</v>
      </c>
      <c r="H380" s="96" t="e">
        <f>VLOOKUP(Tabla7[[#This Row],[Nombre Certificado]],T_CERTIFICACIONES,2,0)</f>
        <v>#N/A</v>
      </c>
      <c r="I380" s="96" t="e">
        <f>VLOOKUP(Tabla7[[#This Row],[Nombre Certificado]],T_CERTIFICACIONES,3,0)</f>
        <v>#N/A</v>
      </c>
    </row>
    <row r="381" spans="1:9">
      <c r="A381" s="86" t="str">
        <f>VLOOKUP(B381,CHOOSE({2,1},T_PERFILES[Miembro],T_PERFILES[Nombre y apellidos]),2,FALSE)</f>
        <v>M1</v>
      </c>
      <c r="C381" s="93" t="str">
        <f>_xlfn.IFNA(VLOOKUP(B381,T_PERFILES[[Nombre y apellidos]:[Perfil]],2,FALSE),"Seleccione técnico")</f>
        <v>Seleccione técnico</v>
      </c>
      <c r="H381" s="96" t="e">
        <f>VLOOKUP(Tabla7[[#This Row],[Nombre Certificado]],T_CERTIFICACIONES,2,0)</f>
        <v>#N/A</v>
      </c>
      <c r="I381" s="96" t="e">
        <f>VLOOKUP(Tabla7[[#This Row],[Nombre Certificado]],T_CERTIFICACIONES,3,0)</f>
        <v>#N/A</v>
      </c>
    </row>
    <row r="382" spans="1:9">
      <c r="A382" s="86" t="str">
        <f>VLOOKUP(B382,CHOOSE({2,1},T_PERFILES[Miembro],T_PERFILES[Nombre y apellidos]),2,FALSE)</f>
        <v>M1</v>
      </c>
      <c r="C382" s="93" t="str">
        <f>_xlfn.IFNA(VLOOKUP(B382,T_PERFILES[[Nombre y apellidos]:[Perfil]],2,FALSE),"Seleccione técnico")</f>
        <v>Seleccione técnico</v>
      </c>
      <c r="H382" s="96" t="e">
        <f>VLOOKUP(Tabla7[[#This Row],[Nombre Certificado]],T_CERTIFICACIONES,2,0)</f>
        <v>#N/A</v>
      </c>
      <c r="I382" s="96" t="e">
        <f>VLOOKUP(Tabla7[[#This Row],[Nombre Certificado]],T_CERTIFICACIONES,3,0)</f>
        <v>#N/A</v>
      </c>
    </row>
    <row r="383" spans="1:9">
      <c r="A383" s="86" t="str">
        <f>VLOOKUP(B383,CHOOSE({2,1},T_PERFILES[Miembro],T_PERFILES[Nombre y apellidos]),2,FALSE)</f>
        <v>M1</v>
      </c>
      <c r="C383" s="93" t="str">
        <f>_xlfn.IFNA(VLOOKUP(B383,T_PERFILES[[Nombre y apellidos]:[Perfil]],2,FALSE),"Seleccione técnico")</f>
        <v>Seleccione técnico</v>
      </c>
      <c r="H383" s="96" t="e">
        <f>VLOOKUP(Tabla7[[#This Row],[Nombre Certificado]],T_CERTIFICACIONES,2,0)</f>
        <v>#N/A</v>
      </c>
      <c r="I383" s="96" t="e">
        <f>VLOOKUP(Tabla7[[#This Row],[Nombre Certificado]],T_CERTIFICACIONES,3,0)</f>
        <v>#N/A</v>
      </c>
    </row>
    <row r="384" spans="1:9">
      <c r="A384" s="86" t="str">
        <f>VLOOKUP(B384,CHOOSE({2,1},T_PERFILES[Miembro],T_PERFILES[Nombre y apellidos]),2,FALSE)</f>
        <v>M1</v>
      </c>
      <c r="C384" s="93" t="str">
        <f>_xlfn.IFNA(VLOOKUP(B384,T_PERFILES[[Nombre y apellidos]:[Perfil]],2,FALSE),"Seleccione técnico")</f>
        <v>Seleccione técnico</v>
      </c>
      <c r="H384" s="96" t="e">
        <f>VLOOKUP(Tabla7[[#This Row],[Nombre Certificado]],T_CERTIFICACIONES,2,0)</f>
        <v>#N/A</v>
      </c>
      <c r="I384" s="96" t="e">
        <f>VLOOKUP(Tabla7[[#This Row],[Nombre Certificado]],T_CERTIFICACIONES,3,0)</f>
        <v>#N/A</v>
      </c>
    </row>
    <row r="385" spans="1:9">
      <c r="A385" s="86" t="str">
        <f>VLOOKUP(B385,CHOOSE({2,1},T_PERFILES[Miembro],T_PERFILES[Nombre y apellidos]),2,FALSE)</f>
        <v>M1</v>
      </c>
      <c r="C385" s="93" t="str">
        <f>_xlfn.IFNA(VLOOKUP(B385,T_PERFILES[[Nombre y apellidos]:[Perfil]],2,FALSE),"Seleccione técnico")</f>
        <v>Seleccione técnico</v>
      </c>
      <c r="H385" s="96" t="e">
        <f>VLOOKUP(Tabla7[[#This Row],[Nombre Certificado]],T_CERTIFICACIONES,2,0)</f>
        <v>#N/A</v>
      </c>
      <c r="I385" s="96" t="e">
        <f>VLOOKUP(Tabla7[[#This Row],[Nombre Certificado]],T_CERTIFICACIONES,3,0)</f>
        <v>#N/A</v>
      </c>
    </row>
    <row r="386" spans="1:9">
      <c r="A386" s="86" t="str">
        <f>VLOOKUP(B386,CHOOSE({2,1},T_PERFILES[Miembro],T_PERFILES[Nombre y apellidos]),2,FALSE)</f>
        <v>M1</v>
      </c>
      <c r="C386" s="93" t="str">
        <f>_xlfn.IFNA(VLOOKUP(B386,T_PERFILES[[Nombre y apellidos]:[Perfil]],2,FALSE),"Seleccione técnico")</f>
        <v>Seleccione técnico</v>
      </c>
      <c r="H386" s="96" t="e">
        <f>VLOOKUP(Tabla7[[#This Row],[Nombre Certificado]],T_CERTIFICACIONES,2,0)</f>
        <v>#N/A</v>
      </c>
      <c r="I386" s="96" t="e">
        <f>VLOOKUP(Tabla7[[#This Row],[Nombre Certificado]],T_CERTIFICACIONES,3,0)</f>
        <v>#N/A</v>
      </c>
    </row>
    <row r="387" spans="1:9">
      <c r="A387" s="86" t="str">
        <f>VLOOKUP(B387,CHOOSE({2,1},T_PERFILES[Miembro],T_PERFILES[Nombre y apellidos]),2,FALSE)</f>
        <v>M1</v>
      </c>
      <c r="C387" s="93" t="str">
        <f>_xlfn.IFNA(VLOOKUP(B387,T_PERFILES[[Nombre y apellidos]:[Perfil]],2,FALSE),"Seleccione técnico")</f>
        <v>Seleccione técnico</v>
      </c>
      <c r="H387" s="96" t="e">
        <f>VLOOKUP(Tabla7[[#This Row],[Nombre Certificado]],T_CERTIFICACIONES,2,0)</f>
        <v>#N/A</v>
      </c>
      <c r="I387" s="96" t="e">
        <f>VLOOKUP(Tabla7[[#This Row],[Nombre Certificado]],T_CERTIFICACIONES,3,0)</f>
        <v>#N/A</v>
      </c>
    </row>
    <row r="388" spans="1:9">
      <c r="A388" s="86" t="str">
        <f>VLOOKUP(B388,CHOOSE({2,1},T_PERFILES[Miembro],T_PERFILES[Nombre y apellidos]),2,FALSE)</f>
        <v>M1</v>
      </c>
      <c r="C388" s="93" t="str">
        <f>_xlfn.IFNA(VLOOKUP(B388,T_PERFILES[[Nombre y apellidos]:[Perfil]],2,FALSE),"Seleccione técnico")</f>
        <v>Seleccione técnico</v>
      </c>
      <c r="H388" s="96" t="e">
        <f>VLOOKUP(Tabla7[[#This Row],[Nombre Certificado]],T_CERTIFICACIONES,2,0)</f>
        <v>#N/A</v>
      </c>
      <c r="I388" s="96" t="e">
        <f>VLOOKUP(Tabla7[[#This Row],[Nombre Certificado]],T_CERTIFICACIONES,3,0)</f>
        <v>#N/A</v>
      </c>
    </row>
    <row r="389" spans="1:9">
      <c r="A389" s="86" t="str">
        <f>VLOOKUP(B389,CHOOSE({2,1},T_PERFILES[Miembro],T_PERFILES[Nombre y apellidos]),2,FALSE)</f>
        <v>M1</v>
      </c>
      <c r="C389" s="93" t="str">
        <f>_xlfn.IFNA(VLOOKUP(B389,T_PERFILES[[Nombre y apellidos]:[Perfil]],2,FALSE),"Seleccione técnico")</f>
        <v>Seleccione técnico</v>
      </c>
      <c r="H389" s="96" t="e">
        <f>VLOOKUP(Tabla7[[#This Row],[Nombre Certificado]],T_CERTIFICACIONES,2,0)</f>
        <v>#N/A</v>
      </c>
      <c r="I389" s="96" t="e">
        <f>VLOOKUP(Tabla7[[#This Row],[Nombre Certificado]],T_CERTIFICACIONES,3,0)</f>
        <v>#N/A</v>
      </c>
    </row>
    <row r="390" spans="1:9">
      <c r="A390" s="86" t="str">
        <f>VLOOKUP(B390,CHOOSE({2,1},T_PERFILES[Miembro],T_PERFILES[Nombre y apellidos]),2,FALSE)</f>
        <v>M1</v>
      </c>
      <c r="C390" s="93" t="str">
        <f>_xlfn.IFNA(VLOOKUP(B390,T_PERFILES[[Nombre y apellidos]:[Perfil]],2,FALSE),"Seleccione técnico")</f>
        <v>Seleccione técnico</v>
      </c>
      <c r="H390" s="96" t="e">
        <f>VLOOKUP(Tabla7[[#This Row],[Nombre Certificado]],T_CERTIFICACIONES,2,0)</f>
        <v>#N/A</v>
      </c>
      <c r="I390" s="96" t="e">
        <f>VLOOKUP(Tabla7[[#This Row],[Nombre Certificado]],T_CERTIFICACIONES,3,0)</f>
        <v>#N/A</v>
      </c>
    </row>
    <row r="391" spans="1:9">
      <c r="A391" s="86" t="str">
        <f>VLOOKUP(B391,CHOOSE({2,1},T_PERFILES[Miembro],T_PERFILES[Nombre y apellidos]),2,FALSE)</f>
        <v>M1</v>
      </c>
      <c r="C391" s="93" t="str">
        <f>_xlfn.IFNA(VLOOKUP(B391,T_PERFILES[[Nombre y apellidos]:[Perfil]],2,FALSE),"Seleccione técnico")</f>
        <v>Seleccione técnico</v>
      </c>
      <c r="H391" s="96" t="e">
        <f>VLOOKUP(Tabla7[[#This Row],[Nombre Certificado]],T_CERTIFICACIONES,2,0)</f>
        <v>#N/A</v>
      </c>
      <c r="I391" s="96" t="e">
        <f>VLOOKUP(Tabla7[[#This Row],[Nombre Certificado]],T_CERTIFICACIONES,3,0)</f>
        <v>#N/A</v>
      </c>
    </row>
    <row r="392" spans="1:9">
      <c r="A392" s="86" t="str">
        <f>VLOOKUP(B392,CHOOSE({2,1},T_PERFILES[Miembro],T_PERFILES[Nombre y apellidos]),2,FALSE)</f>
        <v>M1</v>
      </c>
      <c r="C392" s="93" t="str">
        <f>_xlfn.IFNA(VLOOKUP(B392,T_PERFILES[[Nombre y apellidos]:[Perfil]],2,FALSE),"Seleccione técnico")</f>
        <v>Seleccione técnico</v>
      </c>
      <c r="H392" s="96" t="e">
        <f>VLOOKUP(Tabla7[[#This Row],[Nombre Certificado]],T_CERTIFICACIONES,2,0)</f>
        <v>#N/A</v>
      </c>
      <c r="I392" s="96" t="e">
        <f>VLOOKUP(Tabla7[[#This Row],[Nombre Certificado]],T_CERTIFICACIONES,3,0)</f>
        <v>#N/A</v>
      </c>
    </row>
    <row r="393" spans="1:9">
      <c r="A393" s="86" t="str">
        <f>VLOOKUP(B393,CHOOSE({2,1},T_PERFILES[Miembro],T_PERFILES[Nombre y apellidos]),2,FALSE)</f>
        <v>M1</v>
      </c>
      <c r="C393" s="93" t="str">
        <f>_xlfn.IFNA(VLOOKUP(B393,T_PERFILES[[Nombre y apellidos]:[Perfil]],2,FALSE),"Seleccione técnico")</f>
        <v>Seleccione técnico</v>
      </c>
      <c r="H393" s="96" t="e">
        <f>VLOOKUP(Tabla7[[#This Row],[Nombre Certificado]],T_CERTIFICACIONES,2,0)</f>
        <v>#N/A</v>
      </c>
      <c r="I393" s="96" t="e">
        <f>VLOOKUP(Tabla7[[#This Row],[Nombre Certificado]],T_CERTIFICACIONES,3,0)</f>
        <v>#N/A</v>
      </c>
    </row>
    <row r="394" spans="1:9">
      <c r="A394" s="86" t="str">
        <f>VLOOKUP(B394,CHOOSE({2,1},T_PERFILES[Miembro],T_PERFILES[Nombre y apellidos]),2,FALSE)</f>
        <v>M1</v>
      </c>
      <c r="C394" s="93" t="str">
        <f>_xlfn.IFNA(VLOOKUP(B394,T_PERFILES[[Nombre y apellidos]:[Perfil]],2,FALSE),"Seleccione técnico")</f>
        <v>Seleccione técnico</v>
      </c>
      <c r="H394" s="96" t="e">
        <f>VLOOKUP(Tabla7[[#This Row],[Nombre Certificado]],T_CERTIFICACIONES,2,0)</f>
        <v>#N/A</v>
      </c>
      <c r="I394" s="96" t="e">
        <f>VLOOKUP(Tabla7[[#This Row],[Nombre Certificado]],T_CERTIFICACIONES,3,0)</f>
        <v>#N/A</v>
      </c>
    </row>
    <row r="395" spans="1:9">
      <c r="A395" s="86" t="str">
        <f>VLOOKUP(B395,CHOOSE({2,1},T_PERFILES[Miembro],T_PERFILES[Nombre y apellidos]),2,FALSE)</f>
        <v>M1</v>
      </c>
      <c r="C395" s="93" t="str">
        <f>_xlfn.IFNA(VLOOKUP(B395,T_PERFILES[[Nombre y apellidos]:[Perfil]],2,FALSE),"Seleccione técnico")</f>
        <v>Seleccione técnico</v>
      </c>
      <c r="H395" s="96" t="e">
        <f>VLOOKUP(Tabla7[[#This Row],[Nombre Certificado]],T_CERTIFICACIONES,2,0)</f>
        <v>#N/A</v>
      </c>
      <c r="I395" s="96" t="e">
        <f>VLOOKUP(Tabla7[[#This Row],[Nombre Certificado]],T_CERTIFICACIONES,3,0)</f>
        <v>#N/A</v>
      </c>
    </row>
    <row r="396" spans="1:9">
      <c r="A396" s="86" t="str">
        <f>VLOOKUP(B396,CHOOSE({2,1},T_PERFILES[Miembro],T_PERFILES[Nombre y apellidos]),2,FALSE)</f>
        <v>M1</v>
      </c>
      <c r="C396" s="93" t="str">
        <f>_xlfn.IFNA(VLOOKUP(B396,T_PERFILES[[Nombre y apellidos]:[Perfil]],2,FALSE),"Seleccione técnico")</f>
        <v>Seleccione técnico</v>
      </c>
      <c r="H396" s="96" t="e">
        <f>VLOOKUP(Tabla7[[#This Row],[Nombre Certificado]],T_CERTIFICACIONES,2,0)</f>
        <v>#N/A</v>
      </c>
      <c r="I396" s="96" t="e">
        <f>VLOOKUP(Tabla7[[#This Row],[Nombre Certificado]],T_CERTIFICACIONES,3,0)</f>
        <v>#N/A</v>
      </c>
    </row>
    <row r="397" spans="1:9">
      <c r="A397" s="86" t="str">
        <f>VLOOKUP(B397,CHOOSE({2,1},T_PERFILES[Miembro],T_PERFILES[Nombre y apellidos]),2,FALSE)</f>
        <v>M1</v>
      </c>
      <c r="C397" s="93" t="str">
        <f>_xlfn.IFNA(VLOOKUP(B397,T_PERFILES[[Nombre y apellidos]:[Perfil]],2,FALSE),"Seleccione técnico")</f>
        <v>Seleccione técnico</v>
      </c>
      <c r="H397" s="96" t="e">
        <f>VLOOKUP(Tabla7[[#This Row],[Nombre Certificado]],T_CERTIFICACIONES,2,0)</f>
        <v>#N/A</v>
      </c>
      <c r="I397" s="96" t="e">
        <f>VLOOKUP(Tabla7[[#This Row],[Nombre Certificado]],T_CERTIFICACIONES,3,0)</f>
        <v>#N/A</v>
      </c>
    </row>
    <row r="398" spans="1:9">
      <c r="A398" s="86" t="str">
        <f>VLOOKUP(B398,CHOOSE({2,1},T_PERFILES[Miembro],T_PERFILES[Nombre y apellidos]),2,FALSE)</f>
        <v>M1</v>
      </c>
      <c r="C398" s="93" t="str">
        <f>_xlfn.IFNA(VLOOKUP(B398,T_PERFILES[[Nombre y apellidos]:[Perfil]],2,FALSE),"Seleccione técnico")</f>
        <v>Seleccione técnico</v>
      </c>
      <c r="H398" s="96" t="e">
        <f>VLOOKUP(Tabla7[[#This Row],[Nombre Certificado]],T_CERTIFICACIONES,2,0)</f>
        <v>#N/A</v>
      </c>
      <c r="I398" s="96" t="e">
        <f>VLOOKUP(Tabla7[[#This Row],[Nombre Certificado]],T_CERTIFICACIONES,3,0)</f>
        <v>#N/A</v>
      </c>
    </row>
    <row r="399" spans="1:9">
      <c r="A399" s="86" t="str">
        <f>VLOOKUP(B399,CHOOSE({2,1},T_PERFILES[Miembro],T_PERFILES[Nombre y apellidos]),2,FALSE)</f>
        <v>M1</v>
      </c>
      <c r="C399" s="93" t="str">
        <f>_xlfn.IFNA(VLOOKUP(B399,T_PERFILES[[Nombre y apellidos]:[Perfil]],2,FALSE),"Seleccione técnico")</f>
        <v>Seleccione técnico</v>
      </c>
      <c r="H399" s="96" t="e">
        <f>VLOOKUP(Tabla7[[#This Row],[Nombre Certificado]],T_CERTIFICACIONES,2,0)</f>
        <v>#N/A</v>
      </c>
      <c r="I399" s="96" t="e">
        <f>VLOOKUP(Tabla7[[#This Row],[Nombre Certificado]],T_CERTIFICACIONES,3,0)</f>
        <v>#N/A</v>
      </c>
    </row>
    <row r="400" spans="1:9">
      <c r="A400" s="86" t="str">
        <f>VLOOKUP(B400,CHOOSE({2,1},T_PERFILES[Miembro],T_PERFILES[Nombre y apellidos]),2,FALSE)</f>
        <v>M1</v>
      </c>
      <c r="C400" s="93" t="str">
        <f>_xlfn.IFNA(VLOOKUP(B400,T_PERFILES[[Nombre y apellidos]:[Perfil]],2,FALSE),"Seleccione técnico")</f>
        <v>Seleccione técnico</v>
      </c>
      <c r="H400" s="96" t="e">
        <f>VLOOKUP(Tabla7[[#This Row],[Nombre Certificado]],T_CERTIFICACIONES,2,0)</f>
        <v>#N/A</v>
      </c>
      <c r="I400" s="96" t="e">
        <f>VLOOKUP(Tabla7[[#This Row],[Nombre Certificado]],T_CERTIFICACIONES,3,0)</f>
        <v>#N/A</v>
      </c>
    </row>
    <row r="401" spans="1:9">
      <c r="A401" s="86" t="str">
        <f>VLOOKUP(B401,CHOOSE({2,1},T_PERFILES[Miembro],T_PERFILES[Nombre y apellidos]),2,FALSE)</f>
        <v>M1</v>
      </c>
      <c r="C401" s="93" t="str">
        <f>_xlfn.IFNA(VLOOKUP(B401,T_PERFILES[[Nombre y apellidos]:[Perfil]],2,FALSE),"Seleccione técnico")</f>
        <v>Seleccione técnico</v>
      </c>
      <c r="H401" s="96" t="e">
        <f>VLOOKUP(Tabla7[[#This Row],[Nombre Certificado]],T_CERTIFICACIONES,2,0)</f>
        <v>#N/A</v>
      </c>
      <c r="I401" s="96" t="e">
        <f>VLOOKUP(Tabla7[[#This Row],[Nombre Certificado]],T_CERTIFICACIONES,3,0)</f>
        <v>#N/A</v>
      </c>
    </row>
    <row r="402" spans="1:9">
      <c r="A402" s="86" t="str">
        <f>VLOOKUP(B402,CHOOSE({2,1},T_PERFILES[Miembro],T_PERFILES[Nombre y apellidos]),2,FALSE)</f>
        <v>M1</v>
      </c>
      <c r="C402" s="93" t="str">
        <f>_xlfn.IFNA(VLOOKUP(B402,T_PERFILES[[Nombre y apellidos]:[Perfil]],2,FALSE),"Seleccione técnico")</f>
        <v>Seleccione técnico</v>
      </c>
      <c r="H402" s="96" t="e">
        <f>VLOOKUP(Tabla7[[#This Row],[Nombre Certificado]],T_CERTIFICACIONES,2,0)</f>
        <v>#N/A</v>
      </c>
      <c r="I402" s="96" t="e">
        <f>VLOOKUP(Tabla7[[#This Row],[Nombre Certificado]],T_CERTIFICACIONES,3,0)</f>
        <v>#N/A</v>
      </c>
    </row>
    <row r="403" spans="1:9">
      <c r="A403" s="86" t="str">
        <f>VLOOKUP(B403,CHOOSE({2,1},T_PERFILES[Miembro],T_PERFILES[Nombre y apellidos]),2,FALSE)</f>
        <v>M1</v>
      </c>
      <c r="C403" s="93" t="str">
        <f>_xlfn.IFNA(VLOOKUP(B403,T_PERFILES[[Nombre y apellidos]:[Perfil]],2,FALSE),"Seleccione técnico")</f>
        <v>Seleccione técnico</v>
      </c>
      <c r="H403" s="96" t="e">
        <f>VLOOKUP(Tabla7[[#This Row],[Nombre Certificado]],T_CERTIFICACIONES,2,0)</f>
        <v>#N/A</v>
      </c>
      <c r="I403" s="96" t="e">
        <f>VLOOKUP(Tabla7[[#This Row],[Nombre Certificado]],T_CERTIFICACIONES,3,0)</f>
        <v>#N/A</v>
      </c>
    </row>
    <row r="404" spans="1:9">
      <c r="A404" s="86" t="str">
        <f>VLOOKUP(B404,CHOOSE({2,1},T_PERFILES[Miembro],T_PERFILES[Nombre y apellidos]),2,FALSE)</f>
        <v>M1</v>
      </c>
      <c r="C404" s="93" t="str">
        <f>_xlfn.IFNA(VLOOKUP(B404,T_PERFILES[[Nombre y apellidos]:[Perfil]],2,FALSE),"Seleccione técnico")</f>
        <v>Seleccione técnico</v>
      </c>
      <c r="H404" s="96" t="e">
        <f>VLOOKUP(Tabla7[[#This Row],[Nombre Certificado]],T_CERTIFICACIONES,2,0)</f>
        <v>#N/A</v>
      </c>
      <c r="I404" s="96" t="e">
        <f>VLOOKUP(Tabla7[[#This Row],[Nombre Certificado]],T_CERTIFICACIONES,3,0)</f>
        <v>#N/A</v>
      </c>
    </row>
    <row r="405" spans="1:9">
      <c r="A405" s="86" t="str">
        <f>VLOOKUP(B405,CHOOSE({2,1},T_PERFILES[Miembro],T_PERFILES[Nombre y apellidos]),2,FALSE)</f>
        <v>M1</v>
      </c>
      <c r="C405" s="93" t="str">
        <f>_xlfn.IFNA(VLOOKUP(B405,T_PERFILES[[Nombre y apellidos]:[Perfil]],2,FALSE),"Seleccione técnico")</f>
        <v>Seleccione técnico</v>
      </c>
      <c r="H405" s="96" t="e">
        <f>VLOOKUP(Tabla7[[#This Row],[Nombre Certificado]],T_CERTIFICACIONES,2,0)</f>
        <v>#N/A</v>
      </c>
      <c r="I405" s="96" t="e">
        <f>VLOOKUP(Tabla7[[#This Row],[Nombre Certificado]],T_CERTIFICACIONES,3,0)</f>
        <v>#N/A</v>
      </c>
    </row>
    <row r="406" spans="1:9">
      <c r="A406" s="86" t="str">
        <f>VLOOKUP(B406,CHOOSE({2,1},T_PERFILES[Miembro],T_PERFILES[Nombre y apellidos]),2,FALSE)</f>
        <v>M1</v>
      </c>
      <c r="C406" s="93" t="str">
        <f>_xlfn.IFNA(VLOOKUP(B406,T_PERFILES[[Nombre y apellidos]:[Perfil]],2,FALSE),"Seleccione técnico")</f>
        <v>Seleccione técnico</v>
      </c>
      <c r="H406" s="96" t="e">
        <f>VLOOKUP(Tabla7[[#This Row],[Nombre Certificado]],T_CERTIFICACIONES,2,0)</f>
        <v>#N/A</v>
      </c>
      <c r="I406" s="96" t="e">
        <f>VLOOKUP(Tabla7[[#This Row],[Nombre Certificado]],T_CERTIFICACIONES,3,0)</f>
        <v>#N/A</v>
      </c>
    </row>
    <row r="407" spans="1:9">
      <c r="A407" s="86" t="str">
        <f>VLOOKUP(B407,CHOOSE({2,1},T_PERFILES[Miembro],T_PERFILES[Nombre y apellidos]),2,FALSE)</f>
        <v>M1</v>
      </c>
      <c r="C407" s="93" t="str">
        <f>_xlfn.IFNA(VLOOKUP(B407,T_PERFILES[[Nombre y apellidos]:[Perfil]],2,FALSE),"Seleccione técnico")</f>
        <v>Seleccione técnico</v>
      </c>
      <c r="H407" s="96" t="e">
        <f>VLOOKUP(Tabla7[[#This Row],[Nombre Certificado]],T_CERTIFICACIONES,2,0)</f>
        <v>#N/A</v>
      </c>
      <c r="I407" s="96" t="e">
        <f>VLOOKUP(Tabla7[[#This Row],[Nombre Certificado]],T_CERTIFICACIONES,3,0)</f>
        <v>#N/A</v>
      </c>
    </row>
    <row r="408" spans="1:9">
      <c r="A408" s="86" t="str">
        <f>VLOOKUP(B408,CHOOSE({2,1},T_PERFILES[Miembro],T_PERFILES[Nombre y apellidos]),2,FALSE)</f>
        <v>M1</v>
      </c>
      <c r="C408" s="93" t="str">
        <f>_xlfn.IFNA(VLOOKUP(B408,T_PERFILES[[Nombre y apellidos]:[Perfil]],2,FALSE),"Seleccione técnico")</f>
        <v>Seleccione técnico</v>
      </c>
      <c r="H408" s="96" t="e">
        <f>VLOOKUP(Tabla7[[#This Row],[Nombre Certificado]],T_CERTIFICACIONES,2,0)</f>
        <v>#N/A</v>
      </c>
      <c r="I408" s="96" t="e">
        <f>VLOOKUP(Tabla7[[#This Row],[Nombre Certificado]],T_CERTIFICACIONES,3,0)</f>
        <v>#N/A</v>
      </c>
    </row>
    <row r="409" spans="1:9">
      <c r="A409" s="86" t="str">
        <f>VLOOKUP(B409,CHOOSE({2,1},T_PERFILES[Miembro],T_PERFILES[Nombre y apellidos]),2,FALSE)</f>
        <v>M1</v>
      </c>
      <c r="C409" s="93" t="str">
        <f>_xlfn.IFNA(VLOOKUP(B409,T_PERFILES[[Nombre y apellidos]:[Perfil]],2,FALSE),"Seleccione técnico")</f>
        <v>Seleccione técnico</v>
      </c>
      <c r="H409" s="96" t="e">
        <f>VLOOKUP(Tabla7[[#This Row],[Nombre Certificado]],T_CERTIFICACIONES,2,0)</f>
        <v>#N/A</v>
      </c>
      <c r="I409" s="96" t="e">
        <f>VLOOKUP(Tabla7[[#This Row],[Nombre Certificado]],T_CERTIFICACIONES,3,0)</f>
        <v>#N/A</v>
      </c>
    </row>
    <row r="410" spans="1:9">
      <c r="A410" s="86" t="str">
        <f>VLOOKUP(B410,CHOOSE({2,1},T_PERFILES[Miembro],T_PERFILES[Nombre y apellidos]),2,FALSE)</f>
        <v>M1</v>
      </c>
      <c r="C410" s="93" t="str">
        <f>_xlfn.IFNA(VLOOKUP(B410,T_PERFILES[[Nombre y apellidos]:[Perfil]],2,FALSE),"Seleccione técnico")</f>
        <v>Seleccione técnico</v>
      </c>
      <c r="H410" s="96" t="e">
        <f>VLOOKUP(Tabla7[[#This Row],[Nombre Certificado]],T_CERTIFICACIONES,2,0)</f>
        <v>#N/A</v>
      </c>
      <c r="I410" s="96" t="e">
        <f>VLOOKUP(Tabla7[[#This Row],[Nombre Certificado]],T_CERTIFICACIONES,3,0)</f>
        <v>#N/A</v>
      </c>
    </row>
    <row r="411" spans="1:9">
      <c r="A411" s="86" t="str">
        <f>VLOOKUP(B411,CHOOSE({2,1},T_PERFILES[Miembro],T_PERFILES[Nombre y apellidos]),2,FALSE)</f>
        <v>M1</v>
      </c>
      <c r="C411" s="93" t="str">
        <f>_xlfn.IFNA(VLOOKUP(B411,T_PERFILES[[Nombre y apellidos]:[Perfil]],2,FALSE),"Seleccione técnico")</f>
        <v>Seleccione técnico</v>
      </c>
      <c r="H411" s="96" t="e">
        <f>VLOOKUP(Tabla7[[#This Row],[Nombre Certificado]],T_CERTIFICACIONES,2,0)</f>
        <v>#N/A</v>
      </c>
      <c r="I411" s="96" t="e">
        <f>VLOOKUP(Tabla7[[#This Row],[Nombre Certificado]],T_CERTIFICACIONES,3,0)</f>
        <v>#N/A</v>
      </c>
    </row>
    <row r="412" spans="1:9">
      <c r="A412" s="86" t="str">
        <f>VLOOKUP(B412,CHOOSE({2,1},T_PERFILES[Miembro],T_PERFILES[Nombre y apellidos]),2,FALSE)</f>
        <v>M1</v>
      </c>
      <c r="C412" s="93" t="str">
        <f>_xlfn.IFNA(VLOOKUP(B412,T_PERFILES[[Nombre y apellidos]:[Perfil]],2,FALSE),"Seleccione técnico")</f>
        <v>Seleccione técnico</v>
      </c>
      <c r="H412" s="96" t="e">
        <f>VLOOKUP(Tabla7[[#This Row],[Nombre Certificado]],T_CERTIFICACIONES,2,0)</f>
        <v>#N/A</v>
      </c>
      <c r="I412" s="96" t="e">
        <f>VLOOKUP(Tabla7[[#This Row],[Nombre Certificado]],T_CERTIFICACIONES,3,0)</f>
        <v>#N/A</v>
      </c>
    </row>
    <row r="413" spans="1:9">
      <c r="A413" s="86" t="str">
        <f>VLOOKUP(B413,CHOOSE({2,1},T_PERFILES[Miembro],T_PERFILES[Nombre y apellidos]),2,FALSE)</f>
        <v>M1</v>
      </c>
      <c r="C413" s="93" t="str">
        <f>_xlfn.IFNA(VLOOKUP(B413,T_PERFILES[[Nombre y apellidos]:[Perfil]],2,FALSE),"Seleccione técnico")</f>
        <v>Seleccione técnico</v>
      </c>
      <c r="H413" s="96" t="e">
        <f>VLOOKUP(Tabla7[[#This Row],[Nombre Certificado]],T_CERTIFICACIONES,2,0)</f>
        <v>#N/A</v>
      </c>
      <c r="I413" s="96" t="e">
        <f>VLOOKUP(Tabla7[[#This Row],[Nombre Certificado]],T_CERTIFICACIONES,3,0)</f>
        <v>#N/A</v>
      </c>
    </row>
    <row r="414" spans="1:9">
      <c r="A414" s="86" t="str">
        <f>VLOOKUP(B414,CHOOSE({2,1},T_PERFILES[Miembro],T_PERFILES[Nombre y apellidos]),2,FALSE)</f>
        <v>M1</v>
      </c>
      <c r="C414" s="93" t="str">
        <f>_xlfn.IFNA(VLOOKUP(B414,T_PERFILES[[Nombre y apellidos]:[Perfil]],2,FALSE),"Seleccione técnico")</f>
        <v>Seleccione técnico</v>
      </c>
      <c r="H414" s="96" t="e">
        <f>VLOOKUP(Tabla7[[#This Row],[Nombre Certificado]],T_CERTIFICACIONES,2,0)</f>
        <v>#N/A</v>
      </c>
      <c r="I414" s="96" t="e">
        <f>VLOOKUP(Tabla7[[#This Row],[Nombre Certificado]],T_CERTIFICACIONES,3,0)</f>
        <v>#N/A</v>
      </c>
    </row>
    <row r="415" spans="1:9">
      <c r="A415" s="86" t="str">
        <f>VLOOKUP(B415,CHOOSE({2,1},T_PERFILES[Miembro],T_PERFILES[Nombre y apellidos]),2,FALSE)</f>
        <v>M1</v>
      </c>
      <c r="C415" s="93" t="str">
        <f>_xlfn.IFNA(VLOOKUP(B415,T_PERFILES[[Nombre y apellidos]:[Perfil]],2,FALSE),"Seleccione técnico")</f>
        <v>Seleccione técnico</v>
      </c>
      <c r="H415" s="96" t="e">
        <f>VLOOKUP(Tabla7[[#This Row],[Nombre Certificado]],T_CERTIFICACIONES,2,0)</f>
        <v>#N/A</v>
      </c>
      <c r="I415" s="96" t="e">
        <f>VLOOKUP(Tabla7[[#This Row],[Nombre Certificado]],T_CERTIFICACIONES,3,0)</f>
        <v>#N/A</v>
      </c>
    </row>
    <row r="416" spans="1:9">
      <c r="A416" s="86" t="str">
        <f>VLOOKUP(B416,CHOOSE({2,1},T_PERFILES[Miembro],T_PERFILES[Nombre y apellidos]),2,FALSE)</f>
        <v>M1</v>
      </c>
      <c r="C416" s="93" t="str">
        <f>_xlfn.IFNA(VLOOKUP(B416,T_PERFILES[[Nombre y apellidos]:[Perfil]],2,FALSE),"Seleccione técnico")</f>
        <v>Seleccione técnico</v>
      </c>
      <c r="H416" s="96" t="e">
        <f>VLOOKUP(Tabla7[[#This Row],[Nombre Certificado]],T_CERTIFICACIONES,2,0)</f>
        <v>#N/A</v>
      </c>
      <c r="I416" s="96" t="e">
        <f>VLOOKUP(Tabla7[[#This Row],[Nombre Certificado]],T_CERTIFICACIONES,3,0)</f>
        <v>#N/A</v>
      </c>
    </row>
    <row r="417" spans="1:9">
      <c r="A417" s="86" t="str">
        <f>VLOOKUP(B417,CHOOSE({2,1},T_PERFILES[Miembro],T_PERFILES[Nombre y apellidos]),2,FALSE)</f>
        <v>M1</v>
      </c>
      <c r="C417" s="93" t="str">
        <f>_xlfn.IFNA(VLOOKUP(B417,T_PERFILES[[Nombre y apellidos]:[Perfil]],2,FALSE),"Seleccione técnico")</f>
        <v>Seleccione técnico</v>
      </c>
      <c r="H417" s="96" t="e">
        <f>VLOOKUP(Tabla7[[#This Row],[Nombre Certificado]],T_CERTIFICACIONES,2,0)</f>
        <v>#N/A</v>
      </c>
      <c r="I417" s="96" t="e">
        <f>VLOOKUP(Tabla7[[#This Row],[Nombre Certificado]],T_CERTIFICACIONES,3,0)</f>
        <v>#N/A</v>
      </c>
    </row>
    <row r="418" spans="1:9">
      <c r="A418" s="86" t="str">
        <f>VLOOKUP(B418,CHOOSE({2,1},T_PERFILES[Miembro],T_PERFILES[Nombre y apellidos]),2,FALSE)</f>
        <v>M1</v>
      </c>
      <c r="C418" s="93" t="str">
        <f>_xlfn.IFNA(VLOOKUP(B418,T_PERFILES[[Nombre y apellidos]:[Perfil]],2,FALSE),"Seleccione técnico")</f>
        <v>Seleccione técnico</v>
      </c>
      <c r="H418" s="96" t="e">
        <f>VLOOKUP(Tabla7[[#This Row],[Nombre Certificado]],T_CERTIFICACIONES,2,0)</f>
        <v>#N/A</v>
      </c>
      <c r="I418" s="96" t="e">
        <f>VLOOKUP(Tabla7[[#This Row],[Nombre Certificado]],T_CERTIFICACIONES,3,0)</f>
        <v>#N/A</v>
      </c>
    </row>
    <row r="419" spans="1:9">
      <c r="A419" s="86" t="str">
        <f>VLOOKUP(B419,CHOOSE({2,1},T_PERFILES[Miembro],T_PERFILES[Nombre y apellidos]),2,FALSE)</f>
        <v>M1</v>
      </c>
      <c r="C419" s="93" t="str">
        <f>_xlfn.IFNA(VLOOKUP(B419,T_PERFILES[[Nombre y apellidos]:[Perfil]],2,FALSE),"Seleccione técnico")</f>
        <v>Seleccione técnico</v>
      </c>
      <c r="H419" s="96" t="e">
        <f>VLOOKUP(Tabla7[[#This Row],[Nombre Certificado]],T_CERTIFICACIONES,2,0)</f>
        <v>#N/A</v>
      </c>
      <c r="I419" s="96" t="e">
        <f>VLOOKUP(Tabla7[[#This Row],[Nombre Certificado]],T_CERTIFICACIONES,3,0)</f>
        <v>#N/A</v>
      </c>
    </row>
    <row r="420" spans="1:9">
      <c r="A420" s="86" t="str">
        <f>VLOOKUP(B420,CHOOSE({2,1},T_PERFILES[Miembro],T_PERFILES[Nombre y apellidos]),2,FALSE)</f>
        <v>M1</v>
      </c>
      <c r="C420" s="93" t="str">
        <f>_xlfn.IFNA(VLOOKUP(B420,T_PERFILES[[Nombre y apellidos]:[Perfil]],2,FALSE),"Seleccione técnico")</f>
        <v>Seleccione técnico</v>
      </c>
      <c r="H420" s="96" t="e">
        <f>VLOOKUP(Tabla7[[#This Row],[Nombre Certificado]],T_CERTIFICACIONES,2,0)</f>
        <v>#N/A</v>
      </c>
      <c r="I420" s="96" t="e">
        <f>VLOOKUP(Tabla7[[#This Row],[Nombre Certificado]],T_CERTIFICACIONES,3,0)</f>
        <v>#N/A</v>
      </c>
    </row>
    <row r="421" spans="1:9">
      <c r="A421" s="86" t="str">
        <f>VLOOKUP(B421,CHOOSE({2,1},T_PERFILES[Miembro],T_PERFILES[Nombre y apellidos]),2,FALSE)</f>
        <v>M1</v>
      </c>
      <c r="C421" s="93" t="str">
        <f>_xlfn.IFNA(VLOOKUP(B421,T_PERFILES[[Nombre y apellidos]:[Perfil]],2,FALSE),"Seleccione técnico")</f>
        <v>Seleccione técnico</v>
      </c>
      <c r="H421" s="96" t="e">
        <f>VLOOKUP(Tabla7[[#This Row],[Nombre Certificado]],T_CERTIFICACIONES,2,0)</f>
        <v>#N/A</v>
      </c>
      <c r="I421" s="96" t="e">
        <f>VLOOKUP(Tabla7[[#This Row],[Nombre Certificado]],T_CERTIFICACIONES,3,0)</f>
        <v>#N/A</v>
      </c>
    </row>
    <row r="422" spans="1:9">
      <c r="A422" s="86" t="str">
        <f>VLOOKUP(B422,CHOOSE({2,1},T_PERFILES[Miembro],T_PERFILES[Nombre y apellidos]),2,FALSE)</f>
        <v>M1</v>
      </c>
      <c r="C422" s="93" t="str">
        <f>_xlfn.IFNA(VLOOKUP(B422,T_PERFILES[[Nombre y apellidos]:[Perfil]],2,FALSE),"Seleccione técnico")</f>
        <v>Seleccione técnico</v>
      </c>
      <c r="H422" s="96" t="e">
        <f>VLOOKUP(Tabla7[[#This Row],[Nombre Certificado]],T_CERTIFICACIONES,2,0)</f>
        <v>#N/A</v>
      </c>
      <c r="I422" s="96" t="e">
        <f>VLOOKUP(Tabla7[[#This Row],[Nombre Certificado]],T_CERTIFICACIONES,3,0)</f>
        <v>#N/A</v>
      </c>
    </row>
    <row r="423" spans="1:9">
      <c r="A423" s="86" t="str">
        <f>VLOOKUP(B423,CHOOSE({2,1},T_PERFILES[Miembro],T_PERFILES[Nombre y apellidos]),2,FALSE)</f>
        <v>M1</v>
      </c>
      <c r="C423" s="93" t="str">
        <f>_xlfn.IFNA(VLOOKUP(B423,T_PERFILES[[Nombre y apellidos]:[Perfil]],2,FALSE),"Seleccione técnico")</f>
        <v>Seleccione técnico</v>
      </c>
      <c r="H423" s="96" t="e">
        <f>VLOOKUP(Tabla7[[#This Row],[Nombre Certificado]],T_CERTIFICACIONES,2,0)</f>
        <v>#N/A</v>
      </c>
      <c r="I423" s="96" t="e">
        <f>VLOOKUP(Tabla7[[#This Row],[Nombre Certificado]],T_CERTIFICACIONES,3,0)</f>
        <v>#N/A</v>
      </c>
    </row>
    <row r="424" spans="1:9">
      <c r="A424" s="86" t="str">
        <f>VLOOKUP(B424,CHOOSE({2,1},T_PERFILES[Miembro],T_PERFILES[Nombre y apellidos]),2,FALSE)</f>
        <v>M1</v>
      </c>
      <c r="C424" s="93" t="str">
        <f>_xlfn.IFNA(VLOOKUP(B424,T_PERFILES[[Nombre y apellidos]:[Perfil]],2,FALSE),"Seleccione técnico")</f>
        <v>Seleccione técnico</v>
      </c>
      <c r="H424" s="96" t="e">
        <f>VLOOKUP(Tabla7[[#This Row],[Nombre Certificado]],T_CERTIFICACIONES,2,0)</f>
        <v>#N/A</v>
      </c>
      <c r="I424" s="96" t="e">
        <f>VLOOKUP(Tabla7[[#This Row],[Nombre Certificado]],T_CERTIFICACIONES,3,0)</f>
        <v>#N/A</v>
      </c>
    </row>
    <row r="425" spans="1:9">
      <c r="A425" s="86" t="str">
        <f>VLOOKUP(B425,CHOOSE({2,1},T_PERFILES[Miembro],T_PERFILES[Nombre y apellidos]),2,FALSE)</f>
        <v>M1</v>
      </c>
      <c r="C425" s="93" t="str">
        <f>_xlfn.IFNA(VLOOKUP(B425,T_PERFILES[[Nombre y apellidos]:[Perfil]],2,FALSE),"Seleccione técnico")</f>
        <v>Seleccione técnico</v>
      </c>
      <c r="H425" s="96" t="e">
        <f>VLOOKUP(Tabla7[[#This Row],[Nombre Certificado]],T_CERTIFICACIONES,2,0)</f>
        <v>#N/A</v>
      </c>
      <c r="I425" s="96" t="e">
        <f>VLOOKUP(Tabla7[[#This Row],[Nombre Certificado]],T_CERTIFICACIONES,3,0)</f>
        <v>#N/A</v>
      </c>
    </row>
    <row r="426" spans="1:9">
      <c r="A426" s="86" t="str">
        <f>VLOOKUP(B426,CHOOSE({2,1},T_PERFILES[Miembro],T_PERFILES[Nombre y apellidos]),2,FALSE)</f>
        <v>M1</v>
      </c>
      <c r="C426" s="93" t="str">
        <f>_xlfn.IFNA(VLOOKUP(B426,T_PERFILES[[Nombre y apellidos]:[Perfil]],2,FALSE),"Seleccione técnico")</f>
        <v>Seleccione técnico</v>
      </c>
      <c r="H426" s="96" t="e">
        <f>VLOOKUP(Tabla7[[#This Row],[Nombre Certificado]],T_CERTIFICACIONES,2,0)</f>
        <v>#N/A</v>
      </c>
      <c r="I426" s="96" t="e">
        <f>VLOOKUP(Tabla7[[#This Row],[Nombre Certificado]],T_CERTIFICACIONES,3,0)</f>
        <v>#N/A</v>
      </c>
    </row>
    <row r="427" spans="1:9">
      <c r="A427" s="86" t="str">
        <f>VLOOKUP(B427,CHOOSE({2,1},T_PERFILES[Miembro],T_PERFILES[Nombre y apellidos]),2,FALSE)</f>
        <v>M1</v>
      </c>
      <c r="C427" s="93" t="str">
        <f>_xlfn.IFNA(VLOOKUP(B427,T_PERFILES[[Nombre y apellidos]:[Perfil]],2,FALSE),"Seleccione técnico")</f>
        <v>Seleccione técnico</v>
      </c>
      <c r="H427" s="96" t="e">
        <f>VLOOKUP(Tabla7[[#This Row],[Nombre Certificado]],T_CERTIFICACIONES,2,0)</f>
        <v>#N/A</v>
      </c>
      <c r="I427" s="96" t="e">
        <f>VLOOKUP(Tabla7[[#This Row],[Nombre Certificado]],T_CERTIFICACIONES,3,0)</f>
        <v>#N/A</v>
      </c>
    </row>
    <row r="428" spans="1:9">
      <c r="A428" s="86" t="str">
        <f>VLOOKUP(B428,CHOOSE({2,1},T_PERFILES[Miembro],T_PERFILES[Nombre y apellidos]),2,FALSE)</f>
        <v>M1</v>
      </c>
      <c r="C428" s="93" t="str">
        <f>_xlfn.IFNA(VLOOKUP(B428,T_PERFILES[[Nombre y apellidos]:[Perfil]],2,FALSE),"Seleccione técnico")</f>
        <v>Seleccione técnico</v>
      </c>
      <c r="H428" s="96" t="e">
        <f>VLOOKUP(Tabla7[[#This Row],[Nombre Certificado]],T_CERTIFICACIONES,2,0)</f>
        <v>#N/A</v>
      </c>
      <c r="I428" s="96" t="e">
        <f>VLOOKUP(Tabla7[[#This Row],[Nombre Certificado]],T_CERTIFICACIONES,3,0)</f>
        <v>#N/A</v>
      </c>
    </row>
    <row r="429" spans="1:9">
      <c r="A429" s="86" t="str">
        <f>VLOOKUP(B429,CHOOSE({2,1},T_PERFILES[Miembro],T_PERFILES[Nombre y apellidos]),2,FALSE)</f>
        <v>M1</v>
      </c>
      <c r="C429" s="93" t="str">
        <f>_xlfn.IFNA(VLOOKUP(B429,T_PERFILES[[Nombre y apellidos]:[Perfil]],2,FALSE),"Seleccione técnico")</f>
        <v>Seleccione técnico</v>
      </c>
      <c r="H429" s="96" t="e">
        <f>VLOOKUP(Tabla7[[#This Row],[Nombre Certificado]],T_CERTIFICACIONES,2,0)</f>
        <v>#N/A</v>
      </c>
      <c r="I429" s="96" t="e">
        <f>VLOOKUP(Tabla7[[#This Row],[Nombre Certificado]],T_CERTIFICACIONES,3,0)</f>
        <v>#N/A</v>
      </c>
    </row>
    <row r="430" spans="1:9">
      <c r="A430" s="86" t="str">
        <f>VLOOKUP(B430,CHOOSE({2,1},T_PERFILES[Miembro],T_PERFILES[Nombre y apellidos]),2,FALSE)</f>
        <v>M1</v>
      </c>
      <c r="C430" s="93" t="str">
        <f>_xlfn.IFNA(VLOOKUP(B430,T_PERFILES[[Nombre y apellidos]:[Perfil]],2,FALSE),"Seleccione técnico")</f>
        <v>Seleccione técnico</v>
      </c>
      <c r="H430" s="96" t="e">
        <f>VLOOKUP(Tabla7[[#This Row],[Nombre Certificado]],T_CERTIFICACIONES,2,0)</f>
        <v>#N/A</v>
      </c>
      <c r="I430" s="96" t="e">
        <f>VLOOKUP(Tabla7[[#This Row],[Nombre Certificado]],T_CERTIFICACIONES,3,0)</f>
        <v>#N/A</v>
      </c>
    </row>
    <row r="431" spans="1:9">
      <c r="A431" s="86" t="str">
        <f>VLOOKUP(B431,CHOOSE({2,1},T_PERFILES[Miembro],T_PERFILES[Nombre y apellidos]),2,FALSE)</f>
        <v>M1</v>
      </c>
      <c r="C431" s="93" t="str">
        <f>_xlfn.IFNA(VLOOKUP(B431,T_PERFILES[[Nombre y apellidos]:[Perfil]],2,FALSE),"Seleccione técnico")</f>
        <v>Seleccione técnico</v>
      </c>
      <c r="H431" s="96" t="e">
        <f>VLOOKUP(Tabla7[[#This Row],[Nombre Certificado]],T_CERTIFICACIONES,2,0)</f>
        <v>#N/A</v>
      </c>
      <c r="I431" s="96" t="e">
        <f>VLOOKUP(Tabla7[[#This Row],[Nombre Certificado]],T_CERTIFICACIONES,3,0)</f>
        <v>#N/A</v>
      </c>
    </row>
    <row r="432" spans="1:9">
      <c r="A432" s="86" t="str">
        <f>VLOOKUP(B432,CHOOSE({2,1},T_PERFILES[Miembro],T_PERFILES[Nombre y apellidos]),2,FALSE)</f>
        <v>M1</v>
      </c>
      <c r="C432" s="93" t="str">
        <f>_xlfn.IFNA(VLOOKUP(B432,T_PERFILES[[Nombre y apellidos]:[Perfil]],2,FALSE),"Seleccione técnico")</f>
        <v>Seleccione técnico</v>
      </c>
      <c r="H432" s="96" t="e">
        <f>VLOOKUP(Tabla7[[#This Row],[Nombre Certificado]],T_CERTIFICACIONES,2,0)</f>
        <v>#N/A</v>
      </c>
      <c r="I432" s="96" t="e">
        <f>VLOOKUP(Tabla7[[#This Row],[Nombre Certificado]],T_CERTIFICACIONES,3,0)</f>
        <v>#N/A</v>
      </c>
    </row>
    <row r="433" spans="1:9">
      <c r="A433" s="86" t="str">
        <f>VLOOKUP(B433,CHOOSE({2,1},T_PERFILES[Miembro],T_PERFILES[Nombre y apellidos]),2,FALSE)</f>
        <v>M1</v>
      </c>
      <c r="C433" s="93" t="str">
        <f>_xlfn.IFNA(VLOOKUP(B433,T_PERFILES[[Nombre y apellidos]:[Perfil]],2,FALSE),"Seleccione técnico")</f>
        <v>Seleccione técnico</v>
      </c>
      <c r="H433" s="96" t="e">
        <f>VLOOKUP(Tabla7[[#This Row],[Nombre Certificado]],T_CERTIFICACIONES,2,0)</f>
        <v>#N/A</v>
      </c>
      <c r="I433" s="96" t="e">
        <f>VLOOKUP(Tabla7[[#This Row],[Nombre Certificado]],T_CERTIFICACIONES,3,0)</f>
        <v>#N/A</v>
      </c>
    </row>
    <row r="434" spans="1:9">
      <c r="A434" s="86" t="str">
        <f>VLOOKUP(B434,CHOOSE({2,1},T_PERFILES[Miembro],T_PERFILES[Nombre y apellidos]),2,FALSE)</f>
        <v>M1</v>
      </c>
      <c r="C434" s="93" t="str">
        <f>_xlfn.IFNA(VLOOKUP(B434,T_PERFILES[[Nombre y apellidos]:[Perfil]],2,FALSE),"Seleccione técnico")</f>
        <v>Seleccione técnico</v>
      </c>
      <c r="H434" s="96" t="e">
        <f>VLOOKUP(Tabla7[[#This Row],[Nombre Certificado]],T_CERTIFICACIONES,2,0)</f>
        <v>#N/A</v>
      </c>
      <c r="I434" s="96" t="e">
        <f>VLOOKUP(Tabla7[[#This Row],[Nombre Certificado]],T_CERTIFICACIONES,3,0)</f>
        <v>#N/A</v>
      </c>
    </row>
    <row r="435" spans="1:9">
      <c r="A435" s="86" t="str">
        <f>VLOOKUP(B435,CHOOSE({2,1},T_PERFILES[Miembro],T_PERFILES[Nombre y apellidos]),2,FALSE)</f>
        <v>M1</v>
      </c>
      <c r="C435" s="93" t="str">
        <f>_xlfn.IFNA(VLOOKUP(B435,T_PERFILES[[Nombre y apellidos]:[Perfil]],2,FALSE),"Seleccione técnico")</f>
        <v>Seleccione técnico</v>
      </c>
      <c r="H435" s="96" t="e">
        <f>VLOOKUP(Tabla7[[#This Row],[Nombre Certificado]],T_CERTIFICACIONES,2,0)</f>
        <v>#N/A</v>
      </c>
      <c r="I435" s="96" t="e">
        <f>VLOOKUP(Tabla7[[#This Row],[Nombre Certificado]],T_CERTIFICACIONES,3,0)</f>
        <v>#N/A</v>
      </c>
    </row>
    <row r="436" spans="1:9">
      <c r="A436" s="86" t="str">
        <f>VLOOKUP(B436,CHOOSE({2,1},T_PERFILES[Miembro],T_PERFILES[Nombre y apellidos]),2,FALSE)</f>
        <v>M1</v>
      </c>
      <c r="C436" s="93" t="str">
        <f>_xlfn.IFNA(VLOOKUP(B436,T_PERFILES[[Nombre y apellidos]:[Perfil]],2,FALSE),"Seleccione técnico")</f>
        <v>Seleccione técnico</v>
      </c>
      <c r="H436" s="96" t="e">
        <f>VLOOKUP(Tabla7[[#This Row],[Nombre Certificado]],T_CERTIFICACIONES,2,0)</f>
        <v>#N/A</v>
      </c>
      <c r="I436" s="96" t="e">
        <f>VLOOKUP(Tabla7[[#This Row],[Nombre Certificado]],T_CERTIFICACIONES,3,0)</f>
        <v>#N/A</v>
      </c>
    </row>
    <row r="437" spans="1:9">
      <c r="A437" s="86" t="str">
        <f>VLOOKUP(B437,CHOOSE({2,1},T_PERFILES[Miembro],T_PERFILES[Nombre y apellidos]),2,FALSE)</f>
        <v>M1</v>
      </c>
      <c r="C437" s="93" t="str">
        <f>_xlfn.IFNA(VLOOKUP(B437,T_PERFILES[[Nombre y apellidos]:[Perfil]],2,FALSE),"Seleccione técnico")</f>
        <v>Seleccione técnico</v>
      </c>
      <c r="H437" s="96" t="e">
        <f>VLOOKUP(Tabla7[[#This Row],[Nombre Certificado]],T_CERTIFICACIONES,2,0)</f>
        <v>#N/A</v>
      </c>
      <c r="I437" s="96" t="e">
        <f>VLOOKUP(Tabla7[[#This Row],[Nombre Certificado]],T_CERTIFICACIONES,3,0)</f>
        <v>#N/A</v>
      </c>
    </row>
    <row r="438" spans="1:9">
      <c r="A438" s="86" t="str">
        <f>VLOOKUP(B438,CHOOSE({2,1},T_PERFILES[Miembro],T_PERFILES[Nombre y apellidos]),2,FALSE)</f>
        <v>M1</v>
      </c>
      <c r="C438" s="93" t="str">
        <f>_xlfn.IFNA(VLOOKUP(B438,T_PERFILES[[Nombre y apellidos]:[Perfil]],2,FALSE),"Seleccione técnico")</f>
        <v>Seleccione técnico</v>
      </c>
      <c r="H438" s="96" t="e">
        <f>VLOOKUP(Tabla7[[#This Row],[Nombre Certificado]],T_CERTIFICACIONES,2,0)</f>
        <v>#N/A</v>
      </c>
      <c r="I438" s="96" t="e">
        <f>VLOOKUP(Tabla7[[#This Row],[Nombre Certificado]],T_CERTIFICACIONES,3,0)</f>
        <v>#N/A</v>
      </c>
    </row>
    <row r="439" spans="1:9">
      <c r="A439" s="86" t="str">
        <f>VLOOKUP(B439,CHOOSE({2,1},T_PERFILES[Miembro],T_PERFILES[Nombre y apellidos]),2,FALSE)</f>
        <v>M1</v>
      </c>
      <c r="C439" s="93" t="str">
        <f>_xlfn.IFNA(VLOOKUP(B439,T_PERFILES[[Nombre y apellidos]:[Perfil]],2,FALSE),"Seleccione técnico")</f>
        <v>Seleccione técnico</v>
      </c>
      <c r="H439" s="96" t="e">
        <f>VLOOKUP(Tabla7[[#This Row],[Nombre Certificado]],T_CERTIFICACIONES,2,0)</f>
        <v>#N/A</v>
      </c>
      <c r="I439" s="96" t="e">
        <f>VLOOKUP(Tabla7[[#This Row],[Nombre Certificado]],T_CERTIFICACIONES,3,0)</f>
        <v>#N/A</v>
      </c>
    </row>
    <row r="440" spans="1:9">
      <c r="A440" s="86" t="str">
        <f>VLOOKUP(B440,CHOOSE({2,1},T_PERFILES[Miembro],T_PERFILES[Nombre y apellidos]),2,FALSE)</f>
        <v>M1</v>
      </c>
      <c r="C440" s="93" t="str">
        <f>_xlfn.IFNA(VLOOKUP(B440,T_PERFILES[[Nombre y apellidos]:[Perfil]],2,FALSE),"Seleccione técnico")</f>
        <v>Seleccione técnico</v>
      </c>
      <c r="H440" s="96" t="e">
        <f>VLOOKUP(Tabla7[[#This Row],[Nombre Certificado]],T_CERTIFICACIONES,2,0)</f>
        <v>#N/A</v>
      </c>
      <c r="I440" s="96" t="e">
        <f>VLOOKUP(Tabla7[[#This Row],[Nombre Certificado]],T_CERTIFICACIONES,3,0)</f>
        <v>#N/A</v>
      </c>
    </row>
    <row r="441" spans="1:9">
      <c r="A441" s="86" t="str">
        <f>VLOOKUP(B441,CHOOSE({2,1},T_PERFILES[Miembro],T_PERFILES[Nombre y apellidos]),2,FALSE)</f>
        <v>M1</v>
      </c>
      <c r="C441" s="93" t="str">
        <f>_xlfn.IFNA(VLOOKUP(B441,T_PERFILES[[Nombre y apellidos]:[Perfil]],2,FALSE),"Seleccione técnico")</f>
        <v>Seleccione técnico</v>
      </c>
      <c r="H441" s="96" t="e">
        <f>VLOOKUP(Tabla7[[#This Row],[Nombre Certificado]],T_CERTIFICACIONES,2,0)</f>
        <v>#N/A</v>
      </c>
      <c r="I441" s="96" t="e">
        <f>VLOOKUP(Tabla7[[#This Row],[Nombre Certificado]],T_CERTIFICACIONES,3,0)</f>
        <v>#N/A</v>
      </c>
    </row>
    <row r="442" spans="1:9">
      <c r="A442" s="86" t="str">
        <f>VLOOKUP(B442,CHOOSE({2,1},T_PERFILES[Miembro],T_PERFILES[Nombre y apellidos]),2,FALSE)</f>
        <v>M1</v>
      </c>
      <c r="C442" s="93" t="str">
        <f>_xlfn.IFNA(VLOOKUP(B442,T_PERFILES[[Nombre y apellidos]:[Perfil]],2,FALSE),"Seleccione técnico")</f>
        <v>Seleccione técnico</v>
      </c>
      <c r="H442" s="96" t="e">
        <f>VLOOKUP(Tabla7[[#This Row],[Nombre Certificado]],T_CERTIFICACIONES,2,0)</f>
        <v>#N/A</v>
      </c>
      <c r="I442" s="96" t="e">
        <f>VLOOKUP(Tabla7[[#This Row],[Nombre Certificado]],T_CERTIFICACIONES,3,0)</f>
        <v>#N/A</v>
      </c>
    </row>
    <row r="443" spans="1:9">
      <c r="A443" s="86" t="str">
        <f>VLOOKUP(B443,CHOOSE({2,1},T_PERFILES[Miembro],T_PERFILES[Nombre y apellidos]),2,FALSE)</f>
        <v>M1</v>
      </c>
      <c r="C443" s="93" t="str">
        <f>_xlfn.IFNA(VLOOKUP(B443,T_PERFILES[[Nombre y apellidos]:[Perfil]],2,FALSE),"Seleccione técnico")</f>
        <v>Seleccione técnico</v>
      </c>
      <c r="H443" s="96" t="e">
        <f>VLOOKUP(Tabla7[[#This Row],[Nombre Certificado]],T_CERTIFICACIONES,2,0)</f>
        <v>#N/A</v>
      </c>
      <c r="I443" s="96" t="e">
        <f>VLOOKUP(Tabla7[[#This Row],[Nombre Certificado]],T_CERTIFICACIONES,3,0)</f>
        <v>#N/A</v>
      </c>
    </row>
    <row r="444" spans="1:9">
      <c r="A444" s="86" t="str">
        <f>VLOOKUP(B444,CHOOSE({2,1},T_PERFILES[Miembro],T_PERFILES[Nombre y apellidos]),2,FALSE)</f>
        <v>M1</v>
      </c>
      <c r="C444" s="93" t="str">
        <f>_xlfn.IFNA(VLOOKUP(B444,T_PERFILES[[Nombre y apellidos]:[Perfil]],2,FALSE),"Seleccione técnico")</f>
        <v>Seleccione técnico</v>
      </c>
      <c r="H444" s="96" t="e">
        <f>VLOOKUP(Tabla7[[#This Row],[Nombre Certificado]],T_CERTIFICACIONES,2,0)</f>
        <v>#N/A</v>
      </c>
      <c r="I444" s="96" t="e">
        <f>VLOOKUP(Tabla7[[#This Row],[Nombre Certificado]],T_CERTIFICACIONES,3,0)</f>
        <v>#N/A</v>
      </c>
    </row>
    <row r="445" spans="1:9">
      <c r="A445" s="86" t="str">
        <f>VLOOKUP(B445,CHOOSE({2,1},T_PERFILES[Miembro],T_PERFILES[Nombre y apellidos]),2,FALSE)</f>
        <v>M1</v>
      </c>
      <c r="C445" s="93" t="str">
        <f>_xlfn.IFNA(VLOOKUP(B445,T_PERFILES[[Nombre y apellidos]:[Perfil]],2,FALSE),"Seleccione técnico")</f>
        <v>Seleccione técnico</v>
      </c>
      <c r="H445" s="96" t="e">
        <f>VLOOKUP(Tabla7[[#This Row],[Nombre Certificado]],T_CERTIFICACIONES,2,0)</f>
        <v>#N/A</v>
      </c>
      <c r="I445" s="96" t="e">
        <f>VLOOKUP(Tabla7[[#This Row],[Nombre Certificado]],T_CERTIFICACIONES,3,0)</f>
        <v>#N/A</v>
      </c>
    </row>
    <row r="446" spans="1:9">
      <c r="A446" s="86" t="str">
        <f>VLOOKUP(B446,CHOOSE({2,1},T_PERFILES[Miembro],T_PERFILES[Nombre y apellidos]),2,FALSE)</f>
        <v>M1</v>
      </c>
      <c r="C446" s="93" t="str">
        <f>_xlfn.IFNA(VLOOKUP(B446,T_PERFILES[[Nombre y apellidos]:[Perfil]],2,FALSE),"Seleccione técnico")</f>
        <v>Seleccione técnico</v>
      </c>
      <c r="H446" s="96" t="e">
        <f>VLOOKUP(Tabla7[[#This Row],[Nombre Certificado]],T_CERTIFICACIONES,2,0)</f>
        <v>#N/A</v>
      </c>
      <c r="I446" s="96" t="e">
        <f>VLOOKUP(Tabla7[[#This Row],[Nombre Certificado]],T_CERTIFICACIONES,3,0)</f>
        <v>#N/A</v>
      </c>
    </row>
    <row r="447" spans="1:9">
      <c r="A447" s="86" t="str">
        <f>VLOOKUP(B447,CHOOSE({2,1},T_PERFILES[Miembro],T_PERFILES[Nombre y apellidos]),2,FALSE)</f>
        <v>M1</v>
      </c>
      <c r="C447" s="93" t="str">
        <f>_xlfn.IFNA(VLOOKUP(B447,T_PERFILES[[Nombre y apellidos]:[Perfil]],2,FALSE),"Seleccione técnico")</f>
        <v>Seleccione técnico</v>
      </c>
      <c r="H447" s="96" t="e">
        <f>VLOOKUP(Tabla7[[#This Row],[Nombre Certificado]],T_CERTIFICACIONES,2,0)</f>
        <v>#N/A</v>
      </c>
      <c r="I447" s="96" t="e">
        <f>VLOOKUP(Tabla7[[#This Row],[Nombre Certificado]],T_CERTIFICACIONES,3,0)</f>
        <v>#N/A</v>
      </c>
    </row>
    <row r="448" spans="1:9">
      <c r="A448" s="86" t="str">
        <f>VLOOKUP(B448,CHOOSE({2,1},T_PERFILES[Miembro],T_PERFILES[Nombre y apellidos]),2,FALSE)</f>
        <v>M1</v>
      </c>
      <c r="C448" s="93" t="str">
        <f>_xlfn.IFNA(VLOOKUP(B448,T_PERFILES[[Nombre y apellidos]:[Perfil]],2,FALSE),"Seleccione técnico")</f>
        <v>Seleccione técnico</v>
      </c>
      <c r="H448" s="96" t="e">
        <f>VLOOKUP(Tabla7[[#This Row],[Nombre Certificado]],T_CERTIFICACIONES,2,0)</f>
        <v>#N/A</v>
      </c>
      <c r="I448" s="96" t="e">
        <f>VLOOKUP(Tabla7[[#This Row],[Nombre Certificado]],T_CERTIFICACIONES,3,0)</f>
        <v>#N/A</v>
      </c>
    </row>
    <row r="449" spans="1:9">
      <c r="A449" s="86" t="str">
        <f>VLOOKUP(B449,CHOOSE({2,1},T_PERFILES[Miembro],T_PERFILES[Nombre y apellidos]),2,FALSE)</f>
        <v>M1</v>
      </c>
      <c r="C449" s="93" t="str">
        <f>_xlfn.IFNA(VLOOKUP(B449,T_PERFILES[[Nombre y apellidos]:[Perfil]],2,FALSE),"Seleccione técnico")</f>
        <v>Seleccione técnico</v>
      </c>
      <c r="H449" s="96" t="e">
        <f>VLOOKUP(Tabla7[[#This Row],[Nombre Certificado]],T_CERTIFICACIONES,2,0)</f>
        <v>#N/A</v>
      </c>
      <c r="I449" s="96" t="e">
        <f>VLOOKUP(Tabla7[[#This Row],[Nombre Certificado]],T_CERTIFICACIONES,3,0)</f>
        <v>#N/A</v>
      </c>
    </row>
    <row r="450" spans="1:9">
      <c r="A450" s="86" t="str">
        <f>VLOOKUP(B450,CHOOSE({2,1},T_PERFILES[Miembro],T_PERFILES[Nombre y apellidos]),2,FALSE)</f>
        <v>M1</v>
      </c>
      <c r="C450" s="93" t="str">
        <f>_xlfn.IFNA(VLOOKUP(B450,T_PERFILES[[Nombre y apellidos]:[Perfil]],2,FALSE),"Seleccione técnico")</f>
        <v>Seleccione técnico</v>
      </c>
      <c r="H450" s="96" t="e">
        <f>VLOOKUP(Tabla7[[#This Row],[Nombre Certificado]],T_CERTIFICACIONES,2,0)</f>
        <v>#N/A</v>
      </c>
      <c r="I450" s="96" t="e">
        <f>VLOOKUP(Tabla7[[#This Row],[Nombre Certificado]],T_CERTIFICACIONES,3,0)</f>
        <v>#N/A</v>
      </c>
    </row>
    <row r="451" spans="1:9">
      <c r="A451" s="86" t="str">
        <f>VLOOKUP(B451,CHOOSE({2,1},T_PERFILES[Miembro],T_PERFILES[Nombre y apellidos]),2,FALSE)</f>
        <v>M1</v>
      </c>
      <c r="C451" s="93" t="str">
        <f>_xlfn.IFNA(VLOOKUP(B451,T_PERFILES[[Nombre y apellidos]:[Perfil]],2,FALSE),"Seleccione técnico")</f>
        <v>Seleccione técnico</v>
      </c>
      <c r="H451" s="96" t="e">
        <f>VLOOKUP(Tabla7[[#This Row],[Nombre Certificado]],T_CERTIFICACIONES,2,0)</f>
        <v>#N/A</v>
      </c>
      <c r="I451" s="96" t="e">
        <f>VLOOKUP(Tabla7[[#This Row],[Nombre Certificado]],T_CERTIFICACIONES,3,0)</f>
        <v>#N/A</v>
      </c>
    </row>
    <row r="452" spans="1:9">
      <c r="A452" s="86" t="str">
        <f>VLOOKUP(B452,CHOOSE({2,1},T_PERFILES[Miembro],T_PERFILES[Nombre y apellidos]),2,FALSE)</f>
        <v>M1</v>
      </c>
      <c r="C452" s="93" t="str">
        <f>_xlfn.IFNA(VLOOKUP(B452,T_PERFILES[[Nombre y apellidos]:[Perfil]],2,FALSE),"Seleccione técnico")</f>
        <v>Seleccione técnico</v>
      </c>
      <c r="H452" s="96" t="e">
        <f>VLOOKUP(Tabla7[[#This Row],[Nombre Certificado]],T_CERTIFICACIONES,2,0)</f>
        <v>#N/A</v>
      </c>
      <c r="I452" s="96" t="e">
        <f>VLOOKUP(Tabla7[[#This Row],[Nombre Certificado]],T_CERTIFICACIONES,3,0)</f>
        <v>#N/A</v>
      </c>
    </row>
    <row r="453" spans="1:9">
      <c r="A453" s="86" t="str">
        <f>VLOOKUP(B453,CHOOSE({2,1},T_PERFILES[Miembro],T_PERFILES[Nombre y apellidos]),2,FALSE)</f>
        <v>M1</v>
      </c>
      <c r="C453" s="93" t="str">
        <f>_xlfn.IFNA(VLOOKUP(B453,T_PERFILES[[Nombre y apellidos]:[Perfil]],2,FALSE),"Seleccione técnico")</f>
        <v>Seleccione técnico</v>
      </c>
      <c r="H453" s="96" t="e">
        <f>VLOOKUP(Tabla7[[#This Row],[Nombre Certificado]],T_CERTIFICACIONES,2,0)</f>
        <v>#N/A</v>
      </c>
      <c r="I453" s="96" t="e">
        <f>VLOOKUP(Tabla7[[#This Row],[Nombre Certificado]],T_CERTIFICACIONES,3,0)</f>
        <v>#N/A</v>
      </c>
    </row>
    <row r="454" spans="1:9">
      <c r="A454" s="86" t="str">
        <f>VLOOKUP(B454,CHOOSE({2,1},T_PERFILES[Miembro],T_PERFILES[Nombre y apellidos]),2,FALSE)</f>
        <v>M1</v>
      </c>
      <c r="C454" s="93" t="str">
        <f>_xlfn.IFNA(VLOOKUP(B454,T_PERFILES[[Nombre y apellidos]:[Perfil]],2,FALSE),"Seleccione técnico")</f>
        <v>Seleccione técnico</v>
      </c>
      <c r="H454" s="96" t="e">
        <f>VLOOKUP(Tabla7[[#This Row],[Nombre Certificado]],T_CERTIFICACIONES,2,0)</f>
        <v>#N/A</v>
      </c>
      <c r="I454" s="96" t="e">
        <f>VLOOKUP(Tabla7[[#This Row],[Nombre Certificado]],T_CERTIFICACIONES,3,0)</f>
        <v>#N/A</v>
      </c>
    </row>
    <row r="455" spans="1:9">
      <c r="A455" s="86" t="str">
        <f>VLOOKUP(B455,CHOOSE({2,1},T_PERFILES[Miembro],T_PERFILES[Nombre y apellidos]),2,FALSE)</f>
        <v>M1</v>
      </c>
      <c r="C455" s="93" t="str">
        <f>_xlfn.IFNA(VLOOKUP(B455,T_PERFILES[[Nombre y apellidos]:[Perfil]],2,FALSE),"Seleccione técnico")</f>
        <v>Seleccione técnico</v>
      </c>
      <c r="H455" s="96" t="e">
        <f>VLOOKUP(Tabla7[[#This Row],[Nombre Certificado]],T_CERTIFICACIONES,2,0)</f>
        <v>#N/A</v>
      </c>
      <c r="I455" s="96" t="e">
        <f>VLOOKUP(Tabla7[[#This Row],[Nombre Certificado]],T_CERTIFICACIONES,3,0)</f>
        <v>#N/A</v>
      </c>
    </row>
    <row r="456" spans="1:9">
      <c r="A456" s="86" t="str">
        <f>VLOOKUP(B456,CHOOSE({2,1},T_PERFILES[Miembro],T_PERFILES[Nombre y apellidos]),2,FALSE)</f>
        <v>M1</v>
      </c>
      <c r="C456" s="93" t="str">
        <f>_xlfn.IFNA(VLOOKUP(B456,T_PERFILES[[Nombre y apellidos]:[Perfil]],2,FALSE),"Seleccione técnico")</f>
        <v>Seleccione técnico</v>
      </c>
      <c r="H456" s="96" t="e">
        <f>VLOOKUP(Tabla7[[#This Row],[Nombre Certificado]],T_CERTIFICACIONES,2,0)</f>
        <v>#N/A</v>
      </c>
      <c r="I456" s="96" t="e">
        <f>VLOOKUP(Tabla7[[#This Row],[Nombre Certificado]],T_CERTIFICACIONES,3,0)</f>
        <v>#N/A</v>
      </c>
    </row>
    <row r="457" spans="1:9">
      <c r="A457" s="86" t="str">
        <f>VLOOKUP(B457,CHOOSE({2,1},T_PERFILES[Miembro],T_PERFILES[Nombre y apellidos]),2,FALSE)</f>
        <v>M1</v>
      </c>
      <c r="C457" s="93" t="str">
        <f>_xlfn.IFNA(VLOOKUP(B457,T_PERFILES[[Nombre y apellidos]:[Perfil]],2,FALSE),"Seleccione técnico")</f>
        <v>Seleccione técnico</v>
      </c>
      <c r="H457" s="96" t="e">
        <f>VLOOKUP(Tabla7[[#This Row],[Nombre Certificado]],T_CERTIFICACIONES,2,0)</f>
        <v>#N/A</v>
      </c>
      <c r="I457" s="96" t="e">
        <f>VLOOKUP(Tabla7[[#This Row],[Nombre Certificado]],T_CERTIFICACIONES,3,0)</f>
        <v>#N/A</v>
      </c>
    </row>
    <row r="458" spans="1:9">
      <c r="A458" s="86" t="str">
        <f>VLOOKUP(B458,CHOOSE({2,1},T_PERFILES[Miembro],T_PERFILES[Nombre y apellidos]),2,FALSE)</f>
        <v>M1</v>
      </c>
      <c r="C458" s="93" t="str">
        <f>_xlfn.IFNA(VLOOKUP(B458,T_PERFILES[[Nombre y apellidos]:[Perfil]],2,FALSE),"Seleccione técnico")</f>
        <v>Seleccione técnico</v>
      </c>
      <c r="H458" s="96" t="e">
        <f>VLOOKUP(Tabla7[[#This Row],[Nombre Certificado]],T_CERTIFICACIONES,2,0)</f>
        <v>#N/A</v>
      </c>
      <c r="I458" s="96" t="e">
        <f>VLOOKUP(Tabla7[[#This Row],[Nombre Certificado]],T_CERTIFICACIONES,3,0)</f>
        <v>#N/A</v>
      </c>
    </row>
    <row r="459" spans="1:9">
      <c r="A459" s="86" t="str">
        <f>VLOOKUP(B459,CHOOSE({2,1},T_PERFILES[Miembro],T_PERFILES[Nombre y apellidos]),2,FALSE)</f>
        <v>M1</v>
      </c>
      <c r="C459" s="93" t="str">
        <f>_xlfn.IFNA(VLOOKUP(B459,T_PERFILES[[Nombre y apellidos]:[Perfil]],2,FALSE),"Seleccione técnico")</f>
        <v>Seleccione técnico</v>
      </c>
      <c r="H459" s="96" t="e">
        <f>VLOOKUP(Tabla7[[#This Row],[Nombre Certificado]],T_CERTIFICACIONES,2,0)</f>
        <v>#N/A</v>
      </c>
      <c r="I459" s="96" t="e">
        <f>VLOOKUP(Tabla7[[#This Row],[Nombre Certificado]],T_CERTIFICACIONES,3,0)</f>
        <v>#N/A</v>
      </c>
    </row>
    <row r="460" spans="1:9">
      <c r="A460" s="86" t="str">
        <f>VLOOKUP(B460,CHOOSE({2,1},T_PERFILES[Miembro],T_PERFILES[Nombre y apellidos]),2,FALSE)</f>
        <v>M1</v>
      </c>
      <c r="C460" s="93" t="str">
        <f>_xlfn.IFNA(VLOOKUP(B460,T_PERFILES[[Nombre y apellidos]:[Perfil]],2,FALSE),"Seleccione técnico")</f>
        <v>Seleccione técnico</v>
      </c>
      <c r="H460" s="96" t="e">
        <f>VLOOKUP(Tabla7[[#This Row],[Nombre Certificado]],T_CERTIFICACIONES,2,0)</f>
        <v>#N/A</v>
      </c>
      <c r="I460" s="96" t="e">
        <f>VLOOKUP(Tabla7[[#This Row],[Nombre Certificado]],T_CERTIFICACIONES,3,0)</f>
        <v>#N/A</v>
      </c>
    </row>
    <row r="461" spans="1:9">
      <c r="A461" s="86" t="str">
        <f>VLOOKUP(B461,CHOOSE({2,1},T_PERFILES[Miembro],T_PERFILES[Nombre y apellidos]),2,FALSE)</f>
        <v>M1</v>
      </c>
      <c r="C461" s="93" t="str">
        <f>_xlfn.IFNA(VLOOKUP(B461,T_PERFILES[[Nombre y apellidos]:[Perfil]],2,FALSE),"Seleccione técnico")</f>
        <v>Seleccione técnico</v>
      </c>
      <c r="H461" s="96" t="e">
        <f>VLOOKUP(Tabla7[[#This Row],[Nombre Certificado]],T_CERTIFICACIONES,2,0)</f>
        <v>#N/A</v>
      </c>
      <c r="I461" s="96" t="e">
        <f>VLOOKUP(Tabla7[[#This Row],[Nombre Certificado]],T_CERTIFICACIONES,3,0)</f>
        <v>#N/A</v>
      </c>
    </row>
    <row r="462" spans="1:9">
      <c r="A462" s="86" t="str">
        <f>VLOOKUP(B462,CHOOSE({2,1},T_PERFILES[Miembro],T_PERFILES[Nombre y apellidos]),2,FALSE)</f>
        <v>M1</v>
      </c>
      <c r="C462" s="93" t="str">
        <f>_xlfn.IFNA(VLOOKUP(B462,T_PERFILES[[Nombre y apellidos]:[Perfil]],2,FALSE),"Seleccione técnico")</f>
        <v>Seleccione técnico</v>
      </c>
      <c r="H462" s="96" t="e">
        <f>VLOOKUP(Tabla7[[#This Row],[Nombre Certificado]],T_CERTIFICACIONES,2,0)</f>
        <v>#N/A</v>
      </c>
      <c r="I462" s="96" t="e">
        <f>VLOOKUP(Tabla7[[#This Row],[Nombre Certificado]],T_CERTIFICACIONES,3,0)</f>
        <v>#N/A</v>
      </c>
    </row>
    <row r="463" spans="1:9">
      <c r="A463" s="86" t="str">
        <f>VLOOKUP(B463,CHOOSE({2,1},T_PERFILES[Miembro],T_PERFILES[Nombre y apellidos]),2,FALSE)</f>
        <v>M1</v>
      </c>
      <c r="C463" s="93" t="str">
        <f>_xlfn.IFNA(VLOOKUP(B463,T_PERFILES[[Nombre y apellidos]:[Perfil]],2,FALSE),"Seleccione técnico")</f>
        <v>Seleccione técnico</v>
      </c>
      <c r="H463" s="96" t="e">
        <f>VLOOKUP(Tabla7[[#This Row],[Nombre Certificado]],T_CERTIFICACIONES,2,0)</f>
        <v>#N/A</v>
      </c>
      <c r="I463" s="96" t="e">
        <f>VLOOKUP(Tabla7[[#This Row],[Nombre Certificado]],T_CERTIFICACIONES,3,0)</f>
        <v>#N/A</v>
      </c>
    </row>
    <row r="464" spans="1:9">
      <c r="A464" s="86" t="str">
        <f>VLOOKUP(B464,CHOOSE({2,1},T_PERFILES[Miembro],T_PERFILES[Nombre y apellidos]),2,FALSE)</f>
        <v>M1</v>
      </c>
      <c r="C464" s="93" t="str">
        <f>_xlfn.IFNA(VLOOKUP(B464,T_PERFILES[[Nombre y apellidos]:[Perfil]],2,FALSE),"Seleccione técnico")</f>
        <v>Seleccione técnico</v>
      </c>
      <c r="H464" s="96" t="e">
        <f>VLOOKUP(Tabla7[[#This Row],[Nombre Certificado]],T_CERTIFICACIONES,2,0)</f>
        <v>#N/A</v>
      </c>
      <c r="I464" s="96" t="e">
        <f>VLOOKUP(Tabla7[[#This Row],[Nombre Certificado]],T_CERTIFICACIONES,3,0)</f>
        <v>#N/A</v>
      </c>
    </row>
    <row r="465" spans="1:9">
      <c r="A465" s="86" t="str">
        <f>VLOOKUP(B465,CHOOSE({2,1},T_PERFILES[Miembro],T_PERFILES[Nombre y apellidos]),2,FALSE)</f>
        <v>M1</v>
      </c>
      <c r="C465" s="93" t="str">
        <f>_xlfn.IFNA(VLOOKUP(B465,T_PERFILES[[Nombre y apellidos]:[Perfil]],2,FALSE),"Seleccione técnico")</f>
        <v>Seleccione técnico</v>
      </c>
      <c r="H465" s="96" t="e">
        <f>VLOOKUP(Tabla7[[#This Row],[Nombre Certificado]],T_CERTIFICACIONES,2,0)</f>
        <v>#N/A</v>
      </c>
      <c r="I465" s="96" t="e">
        <f>VLOOKUP(Tabla7[[#This Row],[Nombre Certificado]],T_CERTIFICACIONES,3,0)</f>
        <v>#N/A</v>
      </c>
    </row>
    <row r="466" spans="1:9">
      <c r="A466" s="86" t="str">
        <f>VLOOKUP(B466,CHOOSE({2,1},T_PERFILES[Miembro],T_PERFILES[Nombre y apellidos]),2,FALSE)</f>
        <v>M1</v>
      </c>
      <c r="C466" s="93" t="str">
        <f>_xlfn.IFNA(VLOOKUP(B466,T_PERFILES[[Nombre y apellidos]:[Perfil]],2,FALSE),"Seleccione técnico")</f>
        <v>Seleccione técnico</v>
      </c>
      <c r="H466" s="96" t="e">
        <f>VLOOKUP(Tabla7[[#This Row],[Nombre Certificado]],T_CERTIFICACIONES,2,0)</f>
        <v>#N/A</v>
      </c>
      <c r="I466" s="96" t="e">
        <f>VLOOKUP(Tabla7[[#This Row],[Nombre Certificado]],T_CERTIFICACIONES,3,0)</f>
        <v>#N/A</v>
      </c>
    </row>
    <row r="467" spans="1:9">
      <c r="A467" s="86" t="str">
        <f>VLOOKUP(B467,CHOOSE({2,1},T_PERFILES[Miembro],T_PERFILES[Nombre y apellidos]),2,FALSE)</f>
        <v>M1</v>
      </c>
      <c r="C467" s="93" t="str">
        <f>_xlfn.IFNA(VLOOKUP(B467,T_PERFILES[[Nombre y apellidos]:[Perfil]],2,FALSE),"Seleccione técnico")</f>
        <v>Seleccione técnico</v>
      </c>
      <c r="H467" s="96" t="e">
        <f>VLOOKUP(Tabla7[[#This Row],[Nombre Certificado]],T_CERTIFICACIONES,2,0)</f>
        <v>#N/A</v>
      </c>
      <c r="I467" s="96" t="e">
        <f>VLOOKUP(Tabla7[[#This Row],[Nombre Certificado]],T_CERTIFICACIONES,3,0)</f>
        <v>#N/A</v>
      </c>
    </row>
    <row r="468" spans="1:9">
      <c r="A468" s="86" t="str">
        <f>VLOOKUP(B468,CHOOSE({2,1},T_PERFILES[Miembro],T_PERFILES[Nombre y apellidos]),2,FALSE)</f>
        <v>M1</v>
      </c>
      <c r="C468" s="93" t="str">
        <f>_xlfn.IFNA(VLOOKUP(B468,T_PERFILES[[Nombre y apellidos]:[Perfil]],2,FALSE),"Seleccione técnico")</f>
        <v>Seleccione técnico</v>
      </c>
      <c r="H468" s="96" t="e">
        <f>VLOOKUP(Tabla7[[#This Row],[Nombre Certificado]],T_CERTIFICACIONES,2,0)</f>
        <v>#N/A</v>
      </c>
      <c r="I468" s="96" t="e">
        <f>VLOOKUP(Tabla7[[#This Row],[Nombre Certificado]],T_CERTIFICACIONES,3,0)</f>
        <v>#N/A</v>
      </c>
    </row>
    <row r="469" spans="1:9">
      <c r="A469" s="86" t="str">
        <f>VLOOKUP(B469,CHOOSE({2,1},T_PERFILES[Miembro],T_PERFILES[Nombre y apellidos]),2,FALSE)</f>
        <v>M1</v>
      </c>
      <c r="C469" s="93" t="str">
        <f>_xlfn.IFNA(VLOOKUP(B469,T_PERFILES[[Nombre y apellidos]:[Perfil]],2,FALSE),"Seleccione técnico")</f>
        <v>Seleccione técnico</v>
      </c>
      <c r="H469" s="96" t="e">
        <f>VLOOKUP(Tabla7[[#This Row],[Nombre Certificado]],T_CERTIFICACIONES,2,0)</f>
        <v>#N/A</v>
      </c>
      <c r="I469" s="96" t="e">
        <f>VLOOKUP(Tabla7[[#This Row],[Nombre Certificado]],T_CERTIFICACIONES,3,0)</f>
        <v>#N/A</v>
      </c>
    </row>
    <row r="470" spans="1:9">
      <c r="A470" s="86" t="str">
        <f>VLOOKUP(B470,CHOOSE({2,1},T_PERFILES[Miembro],T_PERFILES[Nombre y apellidos]),2,FALSE)</f>
        <v>M1</v>
      </c>
      <c r="C470" s="93" t="str">
        <f>_xlfn.IFNA(VLOOKUP(B470,T_PERFILES[[Nombre y apellidos]:[Perfil]],2,FALSE),"Seleccione técnico")</f>
        <v>Seleccione técnico</v>
      </c>
      <c r="H470" s="96" t="e">
        <f>VLOOKUP(Tabla7[[#This Row],[Nombre Certificado]],T_CERTIFICACIONES,2,0)</f>
        <v>#N/A</v>
      </c>
      <c r="I470" s="96" t="e">
        <f>VLOOKUP(Tabla7[[#This Row],[Nombre Certificado]],T_CERTIFICACIONES,3,0)</f>
        <v>#N/A</v>
      </c>
    </row>
    <row r="471" spans="1:9">
      <c r="A471" s="86" t="str">
        <f>VLOOKUP(B471,CHOOSE({2,1},T_PERFILES[Miembro],T_PERFILES[Nombre y apellidos]),2,FALSE)</f>
        <v>M1</v>
      </c>
      <c r="C471" s="93" t="str">
        <f>_xlfn.IFNA(VLOOKUP(B471,T_PERFILES[[Nombre y apellidos]:[Perfil]],2,FALSE),"Seleccione técnico")</f>
        <v>Seleccione técnico</v>
      </c>
      <c r="H471" s="96" t="e">
        <f>VLOOKUP(Tabla7[[#This Row],[Nombre Certificado]],T_CERTIFICACIONES,2,0)</f>
        <v>#N/A</v>
      </c>
      <c r="I471" s="96" t="e">
        <f>VLOOKUP(Tabla7[[#This Row],[Nombre Certificado]],T_CERTIFICACIONES,3,0)</f>
        <v>#N/A</v>
      </c>
    </row>
    <row r="472" spans="1:9">
      <c r="A472" s="86" t="str">
        <f>VLOOKUP(B472,CHOOSE({2,1},T_PERFILES[Miembro],T_PERFILES[Nombre y apellidos]),2,FALSE)</f>
        <v>M1</v>
      </c>
      <c r="C472" s="93" t="str">
        <f>_xlfn.IFNA(VLOOKUP(B472,T_PERFILES[[Nombre y apellidos]:[Perfil]],2,FALSE),"Seleccione técnico")</f>
        <v>Seleccione técnico</v>
      </c>
      <c r="H472" s="96" t="e">
        <f>VLOOKUP(Tabla7[[#This Row],[Nombre Certificado]],T_CERTIFICACIONES,2,0)</f>
        <v>#N/A</v>
      </c>
      <c r="I472" s="96" t="e">
        <f>VLOOKUP(Tabla7[[#This Row],[Nombre Certificado]],T_CERTIFICACIONES,3,0)</f>
        <v>#N/A</v>
      </c>
    </row>
    <row r="473" spans="1:9">
      <c r="A473" s="86" t="str">
        <f>VLOOKUP(B473,CHOOSE({2,1},T_PERFILES[Miembro],T_PERFILES[Nombre y apellidos]),2,FALSE)</f>
        <v>M1</v>
      </c>
      <c r="C473" s="93" t="str">
        <f>_xlfn.IFNA(VLOOKUP(B473,T_PERFILES[[Nombre y apellidos]:[Perfil]],2,FALSE),"Seleccione técnico")</f>
        <v>Seleccione técnico</v>
      </c>
      <c r="H473" s="96" t="e">
        <f>VLOOKUP(Tabla7[[#This Row],[Nombre Certificado]],T_CERTIFICACIONES,2,0)</f>
        <v>#N/A</v>
      </c>
      <c r="I473" s="96" t="e">
        <f>VLOOKUP(Tabla7[[#This Row],[Nombre Certificado]],T_CERTIFICACIONES,3,0)</f>
        <v>#N/A</v>
      </c>
    </row>
    <row r="474" spans="1:9">
      <c r="A474" s="86" t="str">
        <f>VLOOKUP(B474,CHOOSE({2,1},T_PERFILES[Miembro],T_PERFILES[Nombre y apellidos]),2,FALSE)</f>
        <v>M1</v>
      </c>
      <c r="C474" s="93" t="str">
        <f>_xlfn.IFNA(VLOOKUP(B474,T_PERFILES[[Nombre y apellidos]:[Perfil]],2,FALSE),"Seleccione técnico")</f>
        <v>Seleccione técnico</v>
      </c>
      <c r="H474" s="96" t="e">
        <f>VLOOKUP(Tabla7[[#This Row],[Nombre Certificado]],T_CERTIFICACIONES,2,0)</f>
        <v>#N/A</v>
      </c>
      <c r="I474" s="96" t="e">
        <f>VLOOKUP(Tabla7[[#This Row],[Nombre Certificado]],T_CERTIFICACIONES,3,0)</f>
        <v>#N/A</v>
      </c>
    </row>
    <row r="475" spans="1:9">
      <c r="A475" s="86" t="str">
        <f>VLOOKUP(B475,CHOOSE({2,1},T_PERFILES[Miembro],T_PERFILES[Nombre y apellidos]),2,FALSE)</f>
        <v>M1</v>
      </c>
      <c r="C475" s="93" t="str">
        <f>_xlfn.IFNA(VLOOKUP(B475,T_PERFILES[[Nombre y apellidos]:[Perfil]],2,FALSE),"Seleccione técnico")</f>
        <v>Seleccione técnico</v>
      </c>
      <c r="H475" s="96" t="e">
        <f>VLOOKUP(Tabla7[[#This Row],[Nombre Certificado]],T_CERTIFICACIONES,2,0)</f>
        <v>#N/A</v>
      </c>
      <c r="I475" s="96" t="e">
        <f>VLOOKUP(Tabla7[[#This Row],[Nombre Certificado]],T_CERTIFICACIONES,3,0)</f>
        <v>#N/A</v>
      </c>
    </row>
    <row r="476" spans="1:9">
      <c r="A476" s="86" t="str">
        <f>VLOOKUP(B476,CHOOSE({2,1},T_PERFILES[Miembro],T_PERFILES[Nombre y apellidos]),2,FALSE)</f>
        <v>M1</v>
      </c>
      <c r="C476" s="93" t="str">
        <f>_xlfn.IFNA(VLOOKUP(B476,T_PERFILES[[Nombre y apellidos]:[Perfil]],2,FALSE),"Seleccione técnico")</f>
        <v>Seleccione técnico</v>
      </c>
      <c r="H476" s="96" t="e">
        <f>VLOOKUP(Tabla7[[#This Row],[Nombre Certificado]],T_CERTIFICACIONES,2,0)</f>
        <v>#N/A</v>
      </c>
      <c r="I476" s="96" t="e">
        <f>VLOOKUP(Tabla7[[#This Row],[Nombre Certificado]],T_CERTIFICACIONES,3,0)</f>
        <v>#N/A</v>
      </c>
    </row>
    <row r="477" spans="1:9">
      <c r="A477" s="86" t="str">
        <f>VLOOKUP(B477,CHOOSE({2,1},T_PERFILES[Miembro],T_PERFILES[Nombre y apellidos]),2,FALSE)</f>
        <v>M1</v>
      </c>
      <c r="C477" s="93" t="str">
        <f>_xlfn.IFNA(VLOOKUP(B477,T_PERFILES[[Nombre y apellidos]:[Perfil]],2,FALSE),"Seleccione técnico")</f>
        <v>Seleccione técnico</v>
      </c>
      <c r="H477" s="96" t="e">
        <f>VLOOKUP(Tabla7[[#This Row],[Nombre Certificado]],T_CERTIFICACIONES,2,0)</f>
        <v>#N/A</v>
      </c>
      <c r="I477" s="96" t="e">
        <f>VLOOKUP(Tabla7[[#This Row],[Nombre Certificado]],T_CERTIFICACIONES,3,0)</f>
        <v>#N/A</v>
      </c>
    </row>
    <row r="478" spans="1:9">
      <c r="A478" s="86" t="str">
        <f>VLOOKUP(B478,CHOOSE({2,1},T_PERFILES[Miembro],T_PERFILES[Nombre y apellidos]),2,FALSE)</f>
        <v>M1</v>
      </c>
      <c r="C478" s="93" t="str">
        <f>_xlfn.IFNA(VLOOKUP(B478,T_PERFILES[[Nombre y apellidos]:[Perfil]],2,FALSE),"Seleccione técnico")</f>
        <v>Seleccione técnico</v>
      </c>
      <c r="H478" s="96" t="e">
        <f>VLOOKUP(Tabla7[[#This Row],[Nombre Certificado]],T_CERTIFICACIONES,2,0)</f>
        <v>#N/A</v>
      </c>
      <c r="I478" s="96" t="e">
        <f>VLOOKUP(Tabla7[[#This Row],[Nombre Certificado]],T_CERTIFICACIONES,3,0)</f>
        <v>#N/A</v>
      </c>
    </row>
    <row r="479" spans="1:9">
      <c r="A479" s="86" t="str">
        <f>VLOOKUP(B479,CHOOSE({2,1},T_PERFILES[Miembro],T_PERFILES[Nombre y apellidos]),2,FALSE)</f>
        <v>M1</v>
      </c>
      <c r="C479" s="93" t="str">
        <f>_xlfn.IFNA(VLOOKUP(B479,T_PERFILES[[Nombre y apellidos]:[Perfil]],2,FALSE),"Seleccione técnico")</f>
        <v>Seleccione técnico</v>
      </c>
      <c r="H479" s="96" t="e">
        <f>VLOOKUP(Tabla7[[#This Row],[Nombre Certificado]],T_CERTIFICACIONES,2,0)</f>
        <v>#N/A</v>
      </c>
      <c r="I479" s="96" t="e">
        <f>VLOOKUP(Tabla7[[#This Row],[Nombre Certificado]],T_CERTIFICACIONES,3,0)</f>
        <v>#N/A</v>
      </c>
    </row>
    <row r="480" spans="1:9">
      <c r="A480" s="86" t="str">
        <f>VLOOKUP(B480,CHOOSE({2,1},T_PERFILES[Miembro],T_PERFILES[Nombre y apellidos]),2,FALSE)</f>
        <v>M1</v>
      </c>
      <c r="C480" s="93" t="str">
        <f>_xlfn.IFNA(VLOOKUP(B480,T_PERFILES[[Nombre y apellidos]:[Perfil]],2,FALSE),"Seleccione técnico")</f>
        <v>Seleccione técnico</v>
      </c>
      <c r="H480" s="96" t="e">
        <f>VLOOKUP(Tabla7[[#This Row],[Nombre Certificado]],T_CERTIFICACIONES,2,0)</f>
        <v>#N/A</v>
      </c>
      <c r="I480" s="96" t="e">
        <f>VLOOKUP(Tabla7[[#This Row],[Nombre Certificado]],T_CERTIFICACIONES,3,0)</f>
        <v>#N/A</v>
      </c>
    </row>
    <row r="481" spans="1:9">
      <c r="A481" s="86" t="str">
        <f>VLOOKUP(B481,CHOOSE({2,1},T_PERFILES[Miembro],T_PERFILES[Nombre y apellidos]),2,FALSE)</f>
        <v>M1</v>
      </c>
      <c r="C481" s="93" t="str">
        <f>_xlfn.IFNA(VLOOKUP(B481,T_PERFILES[[Nombre y apellidos]:[Perfil]],2,FALSE),"Seleccione técnico")</f>
        <v>Seleccione técnico</v>
      </c>
      <c r="H481" s="96" t="e">
        <f>VLOOKUP(Tabla7[[#This Row],[Nombre Certificado]],T_CERTIFICACIONES,2,0)</f>
        <v>#N/A</v>
      </c>
      <c r="I481" s="96" t="e">
        <f>VLOOKUP(Tabla7[[#This Row],[Nombre Certificado]],T_CERTIFICACIONES,3,0)</f>
        <v>#N/A</v>
      </c>
    </row>
    <row r="482" spans="1:9">
      <c r="A482" s="86" t="str">
        <f>VLOOKUP(B482,CHOOSE({2,1},T_PERFILES[Miembro],T_PERFILES[Nombre y apellidos]),2,FALSE)</f>
        <v>M1</v>
      </c>
      <c r="C482" s="93" t="str">
        <f>_xlfn.IFNA(VLOOKUP(B482,T_PERFILES[[Nombre y apellidos]:[Perfil]],2,FALSE),"Seleccione técnico")</f>
        <v>Seleccione técnico</v>
      </c>
      <c r="H482" s="96" t="e">
        <f>VLOOKUP(Tabla7[[#This Row],[Nombre Certificado]],T_CERTIFICACIONES,2,0)</f>
        <v>#N/A</v>
      </c>
      <c r="I482" s="96" t="e">
        <f>VLOOKUP(Tabla7[[#This Row],[Nombre Certificado]],T_CERTIFICACIONES,3,0)</f>
        <v>#N/A</v>
      </c>
    </row>
    <row r="483" spans="1:9">
      <c r="A483" s="86" t="str">
        <f>VLOOKUP(B483,CHOOSE({2,1},T_PERFILES[Miembro],T_PERFILES[Nombre y apellidos]),2,FALSE)</f>
        <v>M1</v>
      </c>
      <c r="C483" s="93" t="str">
        <f>_xlfn.IFNA(VLOOKUP(B483,T_PERFILES[[Nombre y apellidos]:[Perfil]],2,FALSE),"Seleccione técnico")</f>
        <v>Seleccione técnico</v>
      </c>
      <c r="H483" s="96" t="e">
        <f>VLOOKUP(Tabla7[[#This Row],[Nombre Certificado]],T_CERTIFICACIONES,2,0)</f>
        <v>#N/A</v>
      </c>
      <c r="I483" s="96" t="e">
        <f>VLOOKUP(Tabla7[[#This Row],[Nombre Certificado]],T_CERTIFICACIONES,3,0)</f>
        <v>#N/A</v>
      </c>
    </row>
    <row r="484" spans="1:9">
      <c r="A484" s="86" t="str">
        <f>VLOOKUP(B484,CHOOSE({2,1},T_PERFILES[Miembro],T_PERFILES[Nombre y apellidos]),2,FALSE)</f>
        <v>M1</v>
      </c>
      <c r="C484" s="93" t="str">
        <f>_xlfn.IFNA(VLOOKUP(B484,T_PERFILES[[Nombre y apellidos]:[Perfil]],2,FALSE),"Seleccione técnico")</f>
        <v>Seleccione técnico</v>
      </c>
      <c r="H484" s="96" t="e">
        <f>VLOOKUP(Tabla7[[#This Row],[Nombre Certificado]],T_CERTIFICACIONES,2,0)</f>
        <v>#N/A</v>
      </c>
      <c r="I484" s="96" t="e">
        <f>VLOOKUP(Tabla7[[#This Row],[Nombre Certificado]],T_CERTIFICACIONES,3,0)</f>
        <v>#N/A</v>
      </c>
    </row>
    <row r="485" spans="1:9">
      <c r="A485" s="86" t="str">
        <f>VLOOKUP(B485,CHOOSE({2,1},T_PERFILES[Miembro],T_PERFILES[Nombre y apellidos]),2,FALSE)</f>
        <v>M1</v>
      </c>
      <c r="C485" s="93" t="str">
        <f>_xlfn.IFNA(VLOOKUP(B485,T_PERFILES[[Nombre y apellidos]:[Perfil]],2,FALSE),"Seleccione técnico")</f>
        <v>Seleccione técnico</v>
      </c>
      <c r="H485" s="96" t="e">
        <f>VLOOKUP(Tabla7[[#This Row],[Nombre Certificado]],T_CERTIFICACIONES,2,0)</f>
        <v>#N/A</v>
      </c>
      <c r="I485" s="96" t="e">
        <f>VLOOKUP(Tabla7[[#This Row],[Nombre Certificado]],T_CERTIFICACIONES,3,0)</f>
        <v>#N/A</v>
      </c>
    </row>
    <row r="486" spans="1:9">
      <c r="A486" s="86" t="str">
        <f>VLOOKUP(B486,CHOOSE({2,1},T_PERFILES[Miembro],T_PERFILES[Nombre y apellidos]),2,FALSE)</f>
        <v>M1</v>
      </c>
      <c r="C486" s="93" t="str">
        <f>_xlfn.IFNA(VLOOKUP(B486,T_PERFILES[[Nombre y apellidos]:[Perfil]],2,FALSE),"Seleccione técnico")</f>
        <v>Seleccione técnico</v>
      </c>
      <c r="H486" s="96" t="e">
        <f>VLOOKUP(Tabla7[[#This Row],[Nombre Certificado]],T_CERTIFICACIONES,2,0)</f>
        <v>#N/A</v>
      </c>
      <c r="I486" s="96" t="e">
        <f>VLOOKUP(Tabla7[[#This Row],[Nombre Certificado]],T_CERTIFICACIONES,3,0)</f>
        <v>#N/A</v>
      </c>
    </row>
    <row r="487" spans="1:9">
      <c r="A487" s="86" t="str">
        <f>VLOOKUP(B487,CHOOSE({2,1},T_PERFILES[Miembro],T_PERFILES[Nombre y apellidos]),2,FALSE)</f>
        <v>M1</v>
      </c>
      <c r="C487" s="93" t="str">
        <f>_xlfn.IFNA(VLOOKUP(B487,T_PERFILES[[Nombre y apellidos]:[Perfil]],2,FALSE),"Seleccione técnico")</f>
        <v>Seleccione técnico</v>
      </c>
      <c r="H487" s="96" t="e">
        <f>VLOOKUP(Tabla7[[#This Row],[Nombre Certificado]],T_CERTIFICACIONES,2,0)</f>
        <v>#N/A</v>
      </c>
      <c r="I487" s="96" t="e">
        <f>VLOOKUP(Tabla7[[#This Row],[Nombre Certificado]],T_CERTIFICACIONES,3,0)</f>
        <v>#N/A</v>
      </c>
    </row>
    <row r="488" spans="1:9">
      <c r="A488" s="86" t="str">
        <f>VLOOKUP(B488,CHOOSE({2,1},T_PERFILES[Miembro],T_PERFILES[Nombre y apellidos]),2,FALSE)</f>
        <v>M1</v>
      </c>
      <c r="C488" s="93" t="str">
        <f>_xlfn.IFNA(VLOOKUP(B488,T_PERFILES[[Nombre y apellidos]:[Perfil]],2,FALSE),"Seleccione técnico")</f>
        <v>Seleccione técnico</v>
      </c>
      <c r="H488" s="96" t="e">
        <f>VLOOKUP(Tabla7[[#This Row],[Nombre Certificado]],T_CERTIFICACIONES,2,0)</f>
        <v>#N/A</v>
      </c>
      <c r="I488" s="96" t="e">
        <f>VLOOKUP(Tabla7[[#This Row],[Nombre Certificado]],T_CERTIFICACIONES,3,0)</f>
        <v>#N/A</v>
      </c>
    </row>
    <row r="489" spans="1:9">
      <c r="A489" s="86" t="str">
        <f>VLOOKUP(B489,CHOOSE({2,1},T_PERFILES[Miembro],T_PERFILES[Nombre y apellidos]),2,FALSE)</f>
        <v>M1</v>
      </c>
      <c r="C489" s="93" t="str">
        <f>_xlfn.IFNA(VLOOKUP(B489,T_PERFILES[[Nombre y apellidos]:[Perfil]],2,FALSE),"Seleccione técnico")</f>
        <v>Seleccione técnico</v>
      </c>
      <c r="H489" s="96" t="e">
        <f>VLOOKUP(Tabla7[[#This Row],[Nombre Certificado]],T_CERTIFICACIONES,2,0)</f>
        <v>#N/A</v>
      </c>
      <c r="I489" s="96" t="e">
        <f>VLOOKUP(Tabla7[[#This Row],[Nombre Certificado]],T_CERTIFICACIONES,3,0)</f>
        <v>#N/A</v>
      </c>
    </row>
    <row r="490" spans="1:9">
      <c r="A490" s="86" t="str">
        <f>VLOOKUP(B490,CHOOSE({2,1},T_PERFILES[Miembro],T_PERFILES[Nombre y apellidos]),2,FALSE)</f>
        <v>M1</v>
      </c>
      <c r="C490" s="93" t="str">
        <f>_xlfn.IFNA(VLOOKUP(B490,T_PERFILES[[Nombre y apellidos]:[Perfil]],2,FALSE),"Seleccione técnico")</f>
        <v>Seleccione técnico</v>
      </c>
      <c r="H490" s="96" t="e">
        <f>VLOOKUP(Tabla7[[#This Row],[Nombre Certificado]],T_CERTIFICACIONES,2,0)</f>
        <v>#N/A</v>
      </c>
      <c r="I490" s="96" t="e">
        <f>VLOOKUP(Tabla7[[#This Row],[Nombre Certificado]],T_CERTIFICACIONES,3,0)</f>
        <v>#N/A</v>
      </c>
    </row>
    <row r="491" spans="1:9">
      <c r="A491" s="86" t="str">
        <f>VLOOKUP(B491,CHOOSE({2,1},T_PERFILES[Miembro],T_PERFILES[Nombre y apellidos]),2,FALSE)</f>
        <v>M1</v>
      </c>
      <c r="C491" s="93" t="str">
        <f>_xlfn.IFNA(VLOOKUP(B491,T_PERFILES[[Nombre y apellidos]:[Perfil]],2,FALSE),"Seleccione técnico")</f>
        <v>Seleccione técnico</v>
      </c>
      <c r="H491" s="96" t="e">
        <f>VLOOKUP(Tabla7[[#This Row],[Nombre Certificado]],T_CERTIFICACIONES,2,0)</f>
        <v>#N/A</v>
      </c>
      <c r="I491" s="96" t="e">
        <f>VLOOKUP(Tabla7[[#This Row],[Nombre Certificado]],T_CERTIFICACIONES,3,0)</f>
        <v>#N/A</v>
      </c>
    </row>
    <row r="492" spans="1:9">
      <c r="A492" s="86" t="str">
        <f>VLOOKUP(B492,CHOOSE({2,1},T_PERFILES[Miembro],T_PERFILES[Nombre y apellidos]),2,FALSE)</f>
        <v>M1</v>
      </c>
      <c r="C492" s="93" t="str">
        <f>_xlfn.IFNA(VLOOKUP(B492,T_PERFILES[[Nombre y apellidos]:[Perfil]],2,FALSE),"Seleccione técnico")</f>
        <v>Seleccione técnico</v>
      </c>
      <c r="H492" s="96" t="e">
        <f>VLOOKUP(Tabla7[[#This Row],[Nombre Certificado]],T_CERTIFICACIONES,2,0)</f>
        <v>#N/A</v>
      </c>
      <c r="I492" s="96" t="e">
        <f>VLOOKUP(Tabla7[[#This Row],[Nombre Certificado]],T_CERTIFICACIONES,3,0)</f>
        <v>#N/A</v>
      </c>
    </row>
    <row r="493" spans="1:9">
      <c r="A493" s="86" t="str">
        <f>VLOOKUP(B493,CHOOSE({2,1},T_PERFILES[Miembro],T_PERFILES[Nombre y apellidos]),2,FALSE)</f>
        <v>M1</v>
      </c>
      <c r="C493" s="93" t="str">
        <f>_xlfn.IFNA(VLOOKUP(B493,T_PERFILES[[Nombre y apellidos]:[Perfil]],2,FALSE),"Seleccione técnico")</f>
        <v>Seleccione técnico</v>
      </c>
      <c r="H493" s="96" t="e">
        <f>VLOOKUP(Tabla7[[#This Row],[Nombre Certificado]],T_CERTIFICACIONES,2,0)</f>
        <v>#N/A</v>
      </c>
      <c r="I493" s="96" t="e">
        <f>VLOOKUP(Tabla7[[#This Row],[Nombre Certificado]],T_CERTIFICACIONES,3,0)</f>
        <v>#N/A</v>
      </c>
    </row>
    <row r="494" spans="1:9">
      <c r="A494" s="86" t="str">
        <f>VLOOKUP(B494,CHOOSE({2,1},T_PERFILES[Miembro],T_PERFILES[Nombre y apellidos]),2,FALSE)</f>
        <v>M1</v>
      </c>
      <c r="C494" s="93" t="str">
        <f>_xlfn.IFNA(VLOOKUP(B494,T_PERFILES[[Nombre y apellidos]:[Perfil]],2,FALSE),"Seleccione técnico")</f>
        <v>Seleccione técnico</v>
      </c>
      <c r="H494" s="96" t="e">
        <f>VLOOKUP(Tabla7[[#This Row],[Nombre Certificado]],T_CERTIFICACIONES,2,0)</f>
        <v>#N/A</v>
      </c>
      <c r="I494" s="96" t="e">
        <f>VLOOKUP(Tabla7[[#This Row],[Nombre Certificado]],T_CERTIFICACIONES,3,0)</f>
        <v>#N/A</v>
      </c>
    </row>
    <row r="495" spans="1:9">
      <c r="A495" s="86" t="str">
        <f>VLOOKUP(B495,CHOOSE({2,1},T_PERFILES[Miembro],T_PERFILES[Nombre y apellidos]),2,FALSE)</f>
        <v>M1</v>
      </c>
      <c r="C495" s="93" t="str">
        <f>_xlfn.IFNA(VLOOKUP(B495,T_PERFILES[[Nombre y apellidos]:[Perfil]],2,FALSE),"Seleccione técnico")</f>
        <v>Seleccione técnico</v>
      </c>
      <c r="H495" s="96" t="e">
        <f>VLOOKUP(Tabla7[[#This Row],[Nombre Certificado]],T_CERTIFICACIONES,2,0)</f>
        <v>#N/A</v>
      </c>
      <c r="I495" s="96" t="e">
        <f>VLOOKUP(Tabla7[[#This Row],[Nombre Certificado]],T_CERTIFICACIONES,3,0)</f>
        <v>#N/A</v>
      </c>
    </row>
    <row r="496" spans="1:9">
      <c r="A496" s="86" t="str">
        <f>VLOOKUP(B496,CHOOSE({2,1},T_PERFILES[Miembro],T_PERFILES[Nombre y apellidos]),2,FALSE)</f>
        <v>M1</v>
      </c>
      <c r="C496" s="93" t="str">
        <f>_xlfn.IFNA(VLOOKUP(B496,T_PERFILES[[Nombre y apellidos]:[Perfil]],2,FALSE),"Seleccione técnico")</f>
        <v>Seleccione técnico</v>
      </c>
      <c r="H496" s="96" t="e">
        <f>VLOOKUP(Tabla7[[#This Row],[Nombre Certificado]],T_CERTIFICACIONES,2,0)</f>
        <v>#N/A</v>
      </c>
      <c r="I496" s="96" t="e">
        <f>VLOOKUP(Tabla7[[#This Row],[Nombre Certificado]],T_CERTIFICACIONES,3,0)</f>
        <v>#N/A</v>
      </c>
    </row>
    <row r="497" spans="1:9">
      <c r="A497" s="86" t="str">
        <f>VLOOKUP(B497,CHOOSE({2,1},T_PERFILES[Miembro],T_PERFILES[Nombre y apellidos]),2,FALSE)</f>
        <v>M1</v>
      </c>
      <c r="C497" s="93" t="str">
        <f>_xlfn.IFNA(VLOOKUP(B497,T_PERFILES[[Nombre y apellidos]:[Perfil]],2,FALSE),"Seleccione técnico")</f>
        <v>Seleccione técnico</v>
      </c>
      <c r="H497" s="96" t="e">
        <f>VLOOKUP(Tabla7[[#This Row],[Nombre Certificado]],T_CERTIFICACIONES,2,0)</f>
        <v>#N/A</v>
      </c>
      <c r="I497" s="96" t="e">
        <f>VLOOKUP(Tabla7[[#This Row],[Nombre Certificado]],T_CERTIFICACIONES,3,0)</f>
        <v>#N/A</v>
      </c>
    </row>
    <row r="498" spans="1:9">
      <c r="A498" s="86" t="str">
        <f>VLOOKUP(B498,CHOOSE({2,1},T_PERFILES[Miembro],T_PERFILES[Nombre y apellidos]),2,FALSE)</f>
        <v>M1</v>
      </c>
      <c r="C498" s="93" t="str">
        <f>_xlfn.IFNA(VLOOKUP(B498,T_PERFILES[[Nombre y apellidos]:[Perfil]],2,FALSE),"Seleccione técnico")</f>
        <v>Seleccione técnico</v>
      </c>
      <c r="H498" s="96" t="e">
        <f>VLOOKUP(Tabla7[[#This Row],[Nombre Certificado]],T_CERTIFICACIONES,2,0)</f>
        <v>#N/A</v>
      </c>
      <c r="I498" s="96" t="e">
        <f>VLOOKUP(Tabla7[[#This Row],[Nombre Certificado]],T_CERTIFICACIONES,3,0)</f>
        <v>#N/A</v>
      </c>
    </row>
    <row r="499" spans="1:9">
      <c r="A499" s="86" t="str">
        <f>VLOOKUP(B499,CHOOSE({2,1},T_PERFILES[Miembro],T_PERFILES[Nombre y apellidos]),2,FALSE)</f>
        <v>M1</v>
      </c>
      <c r="C499" s="93" t="str">
        <f>_xlfn.IFNA(VLOOKUP(B499,T_PERFILES[[Nombre y apellidos]:[Perfil]],2,FALSE),"Seleccione técnico")</f>
        <v>Seleccione técnico</v>
      </c>
      <c r="H499" s="96" t="e">
        <f>VLOOKUP(Tabla7[[#This Row],[Nombre Certificado]],T_CERTIFICACIONES,2,0)</f>
        <v>#N/A</v>
      </c>
      <c r="I499" s="96" t="e">
        <f>VLOOKUP(Tabla7[[#This Row],[Nombre Certificado]],T_CERTIFICACIONES,3,0)</f>
        <v>#N/A</v>
      </c>
    </row>
    <row r="500" spans="1:9">
      <c r="A500" s="86" t="str">
        <f>VLOOKUP(B500,CHOOSE({2,1},T_PERFILES[Miembro],T_PERFILES[Nombre y apellidos]),2,FALSE)</f>
        <v>M1</v>
      </c>
      <c r="C500" s="93" t="str">
        <f>_xlfn.IFNA(VLOOKUP(B500,T_PERFILES[[Nombre y apellidos]:[Perfil]],2,FALSE),"Seleccione técnico")</f>
        <v>Seleccione técnico</v>
      </c>
      <c r="H500" s="96" t="e">
        <f>VLOOKUP(Tabla7[[#This Row],[Nombre Certificado]],T_CERTIFICACIONES,2,0)</f>
        <v>#N/A</v>
      </c>
      <c r="I500" s="96" t="e">
        <f>VLOOKUP(Tabla7[[#This Row],[Nombre Certificado]],T_CERTIFICACIONES,3,0)</f>
        <v>#N/A</v>
      </c>
    </row>
    <row r="501" spans="1:9">
      <c r="A501" s="86" t="str">
        <f>VLOOKUP(B501,CHOOSE({2,1},T_PERFILES[Miembro],T_PERFILES[Nombre y apellidos]),2,FALSE)</f>
        <v>M1</v>
      </c>
      <c r="C501" s="93" t="str">
        <f>_xlfn.IFNA(VLOOKUP(B501,T_PERFILES[[Nombre y apellidos]:[Perfil]],2,FALSE),"Seleccione técnico")</f>
        <v>Seleccione técnico</v>
      </c>
      <c r="H501" s="96" t="e">
        <f>VLOOKUP(Tabla7[[#This Row],[Nombre Certificado]],T_CERTIFICACIONES,2,0)</f>
        <v>#N/A</v>
      </c>
      <c r="I501" s="96" t="e">
        <f>VLOOKUP(Tabla7[[#This Row],[Nombre Certificado]],T_CERTIFICACIONES,3,0)</f>
        <v>#N/A</v>
      </c>
    </row>
    <row r="502" spans="1:9">
      <c r="A502" s="86" t="str">
        <f>VLOOKUP(B502,CHOOSE({2,1},T_PERFILES[Miembro],T_PERFILES[Nombre y apellidos]),2,FALSE)</f>
        <v>M1</v>
      </c>
      <c r="C502" s="93" t="str">
        <f>_xlfn.IFNA(VLOOKUP(B502,T_PERFILES[[Nombre y apellidos]:[Perfil]],2,FALSE),"Seleccione técnico")</f>
        <v>Seleccione técnico</v>
      </c>
      <c r="H502" s="96" t="e">
        <f>VLOOKUP(Tabla7[[#This Row],[Nombre Certificado]],T_CERTIFICACIONES,2,0)</f>
        <v>#N/A</v>
      </c>
      <c r="I502" s="96" t="e">
        <f>VLOOKUP(Tabla7[[#This Row],[Nombre Certificado]],T_CERTIFICACIONES,3,0)</f>
        <v>#N/A</v>
      </c>
    </row>
    <row r="503" spans="1:9">
      <c r="A503" s="86" t="str">
        <f>VLOOKUP(B503,CHOOSE({2,1},T_PERFILES[Miembro],T_PERFILES[Nombre y apellidos]),2,FALSE)</f>
        <v>M1</v>
      </c>
      <c r="C503" s="93" t="str">
        <f>_xlfn.IFNA(VLOOKUP(B503,T_PERFILES[[Nombre y apellidos]:[Perfil]],2,FALSE),"Seleccione técnico")</f>
        <v>Seleccione técnico</v>
      </c>
      <c r="H503" s="96" t="e">
        <f>VLOOKUP(Tabla7[[#This Row],[Nombre Certificado]],T_CERTIFICACIONES,2,0)</f>
        <v>#N/A</v>
      </c>
      <c r="I503" s="96" t="e">
        <f>VLOOKUP(Tabla7[[#This Row],[Nombre Certificado]],T_CERTIFICACIONES,3,0)</f>
        <v>#N/A</v>
      </c>
    </row>
    <row r="504" spans="1:9">
      <c r="A504" s="86" t="str">
        <f>VLOOKUP(B504,CHOOSE({2,1},T_PERFILES[Miembro],T_PERFILES[Nombre y apellidos]),2,FALSE)</f>
        <v>M1</v>
      </c>
      <c r="C504" s="93" t="str">
        <f>_xlfn.IFNA(VLOOKUP(B504,T_PERFILES[[Nombre y apellidos]:[Perfil]],2,FALSE),"Seleccione técnico")</f>
        <v>Seleccione técnico</v>
      </c>
      <c r="H504" s="96" t="e">
        <f>VLOOKUP(Tabla7[[#This Row],[Nombre Certificado]],T_CERTIFICACIONES,2,0)</f>
        <v>#N/A</v>
      </c>
      <c r="I504" s="96" t="e">
        <f>VLOOKUP(Tabla7[[#This Row],[Nombre Certificado]],T_CERTIFICACIONES,3,0)</f>
        <v>#N/A</v>
      </c>
    </row>
    <row r="505" spans="1:9">
      <c r="A505" s="86" t="str">
        <f>VLOOKUP(B505,CHOOSE({2,1},T_PERFILES[Miembro],T_PERFILES[Nombre y apellidos]),2,FALSE)</f>
        <v>M1</v>
      </c>
      <c r="C505" s="93" t="str">
        <f>_xlfn.IFNA(VLOOKUP(B505,T_PERFILES[[Nombre y apellidos]:[Perfil]],2,FALSE),"Seleccione técnico")</f>
        <v>Seleccione técnico</v>
      </c>
      <c r="H505" s="96" t="e">
        <f>VLOOKUP(Tabla7[[#This Row],[Nombre Certificado]],T_CERTIFICACIONES,2,0)</f>
        <v>#N/A</v>
      </c>
      <c r="I505" s="96" t="e">
        <f>VLOOKUP(Tabla7[[#This Row],[Nombre Certificado]],T_CERTIFICACIONES,3,0)</f>
        <v>#N/A</v>
      </c>
    </row>
    <row r="506" spans="1:9">
      <c r="A506" s="86" t="str">
        <f>VLOOKUP(B506,CHOOSE({2,1},T_PERFILES[Miembro],T_PERFILES[Nombre y apellidos]),2,FALSE)</f>
        <v>M1</v>
      </c>
      <c r="C506" s="93" t="str">
        <f>_xlfn.IFNA(VLOOKUP(B506,T_PERFILES[[Nombre y apellidos]:[Perfil]],2,FALSE),"Seleccione técnico")</f>
        <v>Seleccione técnico</v>
      </c>
      <c r="H506" s="96" t="e">
        <f>VLOOKUP(Tabla7[[#This Row],[Nombre Certificado]],T_CERTIFICACIONES,2,0)</f>
        <v>#N/A</v>
      </c>
      <c r="I506" s="96" t="e">
        <f>VLOOKUP(Tabla7[[#This Row],[Nombre Certificado]],T_CERTIFICACIONES,3,0)</f>
        <v>#N/A</v>
      </c>
    </row>
    <row r="507" spans="1:9">
      <c r="A507" s="86" t="str">
        <f>VLOOKUP(B507,CHOOSE({2,1},T_PERFILES[Miembro],T_PERFILES[Nombre y apellidos]),2,FALSE)</f>
        <v>M1</v>
      </c>
      <c r="C507" s="93" t="str">
        <f>_xlfn.IFNA(VLOOKUP(B507,T_PERFILES[[Nombre y apellidos]:[Perfil]],2,FALSE),"Seleccione técnico")</f>
        <v>Seleccione técnico</v>
      </c>
      <c r="H507" s="96" t="e">
        <f>VLOOKUP(Tabla7[[#This Row],[Nombre Certificado]],T_CERTIFICACIONES,2,0)</f>
        <v>#N/A</v>
      </c>
      <c r="I507" s="96" t="e">
        <f>VLOOKUP(Tabla7[[#This Row],[Nombre Certificado]],T_CERTIFICACIONES,3,0)</f>
        <v>#N/A</v>
      </c>
    </row>
    <row r="508" spans="1:9">
      <c r="A508" s="86" t="str">
        <f>VLOOKUP(B508,CHOOSE({2,1},T_PERFILES[Miembro],T_PERFILES[Nombre y apellidos]),2,FALSE)</f>
        <v>M1</v>
      </c>
      <c r="C508" s="93" t="str">
        <f>_xlfn.IFNA(VLOOKUP(B508,T_PERFILES[[Nombre y apellidos]:[Perfil]],2,FALSE),"Seleccione técnico")</f>
        <v>Seleccione técnico</v>
      </c>
      <c r="H508" s="96" t="e">
        <f>VLOOKUP(Tabla7[[#This Row],[Nombre Certificado]],T_CERTIFICACIONES,2,0)</f>
        <v>#N/A</v>
      </c>
      <c r="I508" s="96" t="e">
        <f>VLOOKUP(Tabla7[[#This Row],[Nombre Certificado]],T_CERTIFICACIONES,3,0)</f>
        <v>#N/A</v>
      </c>
    </row>
    <row r="509" spans="1:9">
      <c r="A509" s="86" t="str">
        <f>VLOOKUP(B509,CHOOSE({2,1},T_PERFILES[Miembro],T_PERFILES[Nombre y apellidos]),2,FALSE)</f>
        <v>M1</v>
      </c>
      <c r="C509" s="93" t="str">
        <f>_xlfn.IFNA(VLOOKUP(B509,T_PERFILES[[Nombre y apellidos]:[Perfil]],2,FALSE),"Seleccione técnico")</f>
        <v>Seleccione técnico</v>
      </c>
      <c r="H509" s="96" t="e">
        <f>VLOOKUP(Tabla7[[#This Row],[Nombre Certificado]],T_CERTIFICACIONES,2,0)</f>
        <v>#N/A</v>
      </c>
      <c r="I509" s="96" t="e">
        <f>VLOOKUP(Tabla7[[#This Row],[Nombre Certificado]],T_CERTIFICACIONES,3,0)</f>
        <v>#N/A</v>
      </c>
    </row>
    <row r="510" spans="1:9">
      <c r="A510" s="86" t="str">
        <f>VLOOKUP(B510,CHOOSE({2,1},T_PERFILES[Miembro],T_PERFILES[Nombre y apellidos]),2,FALSE)</f>
        <v>M1</v>
      </c>
      <c r="C510" s="93" t="str">
        <f>_xlfn.IFNA(VLOOKUP(B510,T_PERFILES[[Nombre y apellidos]:[Perfil]],2,FALSE),"Seleccione técnico")</f>
        <v>Seleccione técnico</v>
      </c>
      <c r="H510" s="96" t="e">
        <f>VLOOKUP(Tabla7[[#This Row],[Nombre Certificado]],T_CERTIFICACIONES,2,0)</f>
        <v>#N/A</v>
      </c>
      <c r="I510" s="96" t="e">
        <f>VLOOKUP(Tabla7[[#This Row],[Nombre Certificado]],T_CERTIFICACIONES,3,0)</f>
        <v>#N/A</v>
      </c>
    </row>
    <row r="511" spans="1:9">
      <c r="A511" s="86" t="str">
        <f>VLOOKUP(B511,CHOOSE({2,1},T_PERFILES[Miembro],T_PERFILES[Nombre y apellidos]),2,FALSE)</f>
        <v>M1</v>
      </c>
      <c r="C511" s="93" t="str">
        <f>_xlfn.IFNA(VLOOKUP(B511,T_PERFILES[[Nombre y apellidos]:[Perfil]],2,FALSE),"Seleccione técnico")</f>
        <v>Seleccione técnico</v>
      </c>
      <c r="H511" s="96" t="e">
        <f>VLOOKUP(Tabla7[[#This Row],[Nombre Certificado]],T_CERTIFICACIONES,2,0)</f>
        <v>#N/A</v>
      </c>
      <c r="I511" s="96" t="e">
        <f>VLOOKUP(Tabla7[[#This Row],[Nombre Certificado]],T_CERTIFICACIONES,3,0)</f>
        <v>#N/A</v>
      </c>
    </row>
    <row r="512" spans="1:9">
      <c r="A512" s="86" t="str">
        <f>VLOOKUP(B512,CHOOSE({2,1},T_PERFILES[Miembro],T_PERFILES[Nombre y apellidos]),2,FALSE)</f>
        <v>M1</v>
      </c>
      <c r="C512" s="93" t="str">
        <f>_xlfn.IFNA(VLOOKUP(B512,T_PERFILES[[Nombre y apellidos]:[Perfil]],2,FALSE),"Seleccione técnico")</f>
        <v>Seleccione técnico</v>
      </c>
      <c r="H512" s="96" t="e">
        <f>VLOOKUP(Tabla7[[#This Row],[Nombre Certificado]],T_CERTIFICACIONES,2,0)</f>
        <v>#N/A</v>
      </c>
      <c r="I512" s="96" t="e">
        <f>VLOOKUP(Tabla7[[#This Row],[Nombre Certificado]],T_CERTIFICACIONES,3,0)</f>
        <v>#N/A</v>
      </c>
    </row>
    <row r="513" spans="1:9">
      <c r="A513" s="86" t="str">
        <f>VLOOKUP(B513,CHOOSE({2,1},T_PERFILES[Miembro],T_PERFILES[Nombre y apellidos]),2,FALSE)</f>
        <v>M1</v>
      </c>
      <c r="C513" s="93" t="str">
        <f>_xlfn.IFNA(VLOOKUP(B513,T_PERFILES[[Nombre y apellidos]:[Perfil]],2,FALSE),"Seleccione técnico")</f>
        <v>Seleccione técnico</v>
      </c>
      <c r="H513" s="96" t="e">
        <f>VLOOKUP(Tabla7[[#This Row],[Nombre Certificado]],T_CERTIFICACIONES,2,0)</f>
        <v>#N/A</v>
      </c>
      <c r="I513" s="96" t="e">
        <f>VLOOKUP(Tabla7[[#This Row],[Nombre Certificado]],T_CERTIFICACIONES,3,0)</f>
        <v>#N/A</v>
      </c>
    </row>
    <row r="514" spans="1:9">
      <c r="A514" s="86" t="str">
        <f>VLOOKUP(B514,CHOOSE({2,1},T_PERFILES[Miembro],T_PERFILES[Nombre y apellidos]),2,FALSE)</f>
        <v>M1</v>
      </c>
      <c r="C514" s="93" t="str">
        <f>_xlfn.IFNA(VLOOKUP(B514,T_PERFILES[[Nombre y apellidos]:[Perfil]],2,FALSE),"Seleccione técnico")</f>
        <v>Seleccione técnico</v>
      </c>
      <c r="H514" s="96" t="e">
        <f>VLOOKUP(Tabla7[[#This Row],[Nombre Certificado]],T_CERTIFICACIONES,2,0)</f>
        <v>#N/A</v>
      </c>
      <c r="I514" s="96" t="e">
        <f>VLOOKUP(Tabla7[[#This Row],[Nombre Certificado]],T_CERTIFICACIONES,3,0)</f>
        <v>#N/A</v>
      </c>
    </row>
    <row r="515" spans="1:9">
      <c r="A515" s="86" t="str">
        <f>VLOOKUP(B515,CHOOSE({2,1},T_PERFILES[Miembro],T_PERFILES[Nombre y apellidos]),2,FALSE)</f>
        <v>M1</v>
      </c>
      <c r="C515" s="93" t="str">
        <f>_xlfn.IFNA(VLOOKUP(B515,T_PERFILES[[Nombre y apellidos]:[Perfil]],2,FALSE),"Seleccione técnico")</f>
        <v>Seleccione técnico</v>
      </c>
      <c r="H515" s="96" t="e">
        <f>VLOOKUP(Tabla7[[#This Row],[Nombre Certificado]],T_CERTIFICACIONES,2,0)</f>
        <v>#N/A</v>
      </c>
      <c r="I515" s="96" t="e">
        <f>VLOOKUP(Tabla7[[#This Row],[Nombre Certificado]],T_CERTIFICACIONES,3,0)</f>
        <v>#N/A</v>
      </c>
    </row>
    <row r="516" spans="1:9">
      <c r="A516" s="86" t="str">
        <f>VLOOKUP(B516,CHOOSE({2,1},T_PERFILES[Miembro],T_PERFILES[Nombre y apellidos]),2,FALSE)</f>
        <v>M1</v>
      </c>
      <c r="C516" s="93" t="str">
        <f>_xlfn.IFNA(VLOOKUP(B516,T_PERFILES[[Nombre y apellidos]:[Perfil]],2,FALSE),"Seleccione técnico")</f>
        <v>Seleccione técnico</v>
      </c>
      <c r="H516" s="96" t="e">
        <f>VLOOKUP(Tabla7[[#This Row],[Nombre Certificado]],T_CERTIFICACIONES,2,0)</f>
        <v>#N/A</v>
      </c>
      <c r="I516" s="96" t="e">
        <f>VLOOKUP(Tabla7[[#This Row],[Nombre Certificado]],T_CERTIFICACIONES,3,0)</f>
        <v>#N/A</v>
      </c>
    </row>
    <row r="517" spans="1:9">
      <c r="A517" s="86" t="str">
        <f>VLOOKUP(B517,CHOOSE({2,1},T_PERFILES[Miembro],T_PERFILES[Nombre y apellidos]),2,FALSE)</f>
        <v>M1</v>
      </c>
      <c r="C517" s="93" t="str">
        <f>_xlfn.IFNA(VLOOKUP(B517,T_PERFILES[[Nombre y apellidos]:[Perfil]],2,FALSE),"Seleccione técnico")</f>
        <v>Seleccione técnico</v>
      </c>
      <c r="H517" s="96" t="e">
        <f>VLOOKUP(Tabla7[[#This Row],[Nombre Certificado]],T_CERTIFICACIONES,2,0)</f>
        <v>#N/A</v>
      </c>
      <c r="I517" s="96" t="e">
        <f>VLOOKUP(Tabla7[[#This Row],[Nombre Certificado]],T_CERTIFICACIONES,3,0)</f>
        <v>#N/A</v>
      </c>
    </row>
    <row r="518" spans="1:9">
      <c r="A518" s="86" t="str">
        <f>VLOOKUP(B518,CHOOSE({2,1},T_PERFILES[Miembro],T_PERFILES[Nombre y apellidos]),2,FALSE)</f>
        <v>M1</v>
      </c>
      <c r="C518" s="93" t="str">
        <f>_xlfn.IFNA(VLOOKUP(B518,T_PERFILES[[Nombre y apellidos]:[Perfil]],2,FALSE),"Seleccione técnico")</f>
        <v>Seleccione técnico</v>
      </c>
      <c r="H518" s="96" t="e">
        <f>VLOOKUP(Tabla7[[#This Row],[Nombre Certificado]],T_CERTIFICACIONES,2,0)</f>
        <v>#N/A</v>
      </c>
      <c r="I518" s="96" t="e">
        <f>VLOOKUP(Tabla7[[#This Row],[Nombre Certificado]],T_CERTIFICACIONES,3,0)</f>
        <v>#N/A</v>
      </c>
    </row>
    <row r="519" spans="1:9">
      <c r="A519" s="86" t="str">
        <f>VLOOKUP(B519,CHOOSE({2,1},T_PERFILES[Miembro],T_PERFILES[Nombre y apellidos]),2,FALSE)</f>
        <v>M1</v>
      </c>
      <c r="C519" s="93" t="str">
        <f>_xlfn.IFNA(VLOOKUP(B519,T_PERFILES[[Nombre y apellidos]:[Perfil]],2,FALSE),"Seleccione técnico")</f>
        <v>Seleccione técnico</v>
      </c>
      <c r="H519" s="96" t="e">
        <f>VLOOKUP(Tabla7[[#This Row],[Nombre Certificado]],T_CERTIFICACIONES,2,0)</f>
        <v>#N/A</v>
      </c>
      <c r="I519" s="96" t="e">
        <f>VLOOKUP(Tabla7[[#This Row],[Nombre Certificado]],T_CERTIFICACIONES,3,0)</f>
        <v>#N/A</v>
      </c>
    </row>
    <row r="520" spans="1:9">
      <c r="A520" s="86" t="str">
        <f>VLOOKUP(B520,CHOOSE({2,1},T_PERFILES[Miembro],T_PERFILES[Nombre y apellidos]),2,FALSE)</f>
        <v>M1</v>
      </c>
      <c r="C520" s="93" t="str">
        <f>_xlfn.IFNA(VLOOKUP(B520,T_PERFILES[[Nombre y apellidos]:[Perfil]],2,FALSE),"Seleccione técnico")</f>
        <v>Seleccione técnico</v>
      </c>
      <c r="H520" s="96" t="e">
        <f>VLOOKUP(Tabla7[[#This Row],[Nombre Certificado]],T_CERTIFICACIONES,2,0)</f>
        <v>#N/A</v>
      </c>
      <c r="I520" s="96" t="e">
        <f>VLOOKUP(Tabla7[[#This Row],[Nombre Certificado]],T_CERTIFICACIONES,3,0)</f>
        <v>#N/A</v>
      </c>
    </row>
    <row r="521" spans="1:9">
      <c r="A521" s="86" t="str">
        <f>VLOOKUP(B521,CHOOSE({2,1},T_PERFILES[Miembro],T_PERFILES[Nombre y apellidos]),2,FALSE)</f>
        <v>M1</v>
      </c>
      <c r="C521" s="93" t="str">
        <f>_xlfn.IFNA(VLOOKUP(B521,T_PERFILES[[Nombre y apellidos]:[Perfil]],2,FALSE),"Seleccione técnico")</f>
        <v>Seleccione técnico</v>
      </c>
      <c r="H521" s="96" t="e">
        <f>VLOOKUP(Tabla7[[#This Row],[Nombre Certificado]],T_CERTIFICACIONES,2,0)</f>
        <v>#N/A</v>
      </c>
      <c r="I521" s="96" t="e">
        <f>VLOOKUP(Tabla7[[#This Row],[Nombre Certificado]],T_CERTIFICACIONES,3,0)</f>
        <v>#N/A</v>
      </c>
    </row>
    <row r="522" spans="1:9">
      <c r="A522" s="86" t="str">
        <f>VLOOKUP(B522,CHOOSE({2,1},T_PERFILES[Miembro],T_PERFILES[Nombre y apellidos]),2,FALSE)</f>
        <v>M1</v>
      </c>
      <c r="C522" s="93" t="str">
        <f>_xlfn.IFNA(VLOOKUP(B522,T_PERFILES[[Nombre y apellidos]:[Perfil]],2,FALSE),"Seleccione técnico")</f>
        <v>Seleccione técnico</v>
      </c>
      <c r="H522" s="96" t="e">
        <f>VLOOKUP(Tabla7[[#This Row],[Nombre Certificado]],T_CERTIFICACIONES,2,0)</f>
        <v>#N/A</v>
      </c>
      <c r="I522" s="96" t="e">
        <f>VLOOKUP(Tabla7[[#This Row],[Nombre Certificado]],T_CERTIFICACIONES,3,0)</f>
        <v>#N/A</v>
      </c>
    </row>
    <row r="523" spans="1:9">
      <c r="A523" s="86" t="str">
        <f>VLOOKUP(B523,CHOOSE({2,1},T_PERFILES[Miembro],T_PERFILES[Nombre y apellidos]),2,FALSE)</f>
        <v>M1</v>
      </c>
      <c r="C523" s="93" t="str">
        <f>_xlfn.IFNA(VLOOKUP(B523,T_PERFILES[[Nombre y apellidos]:[Perfil]],2,FALSE),"Seleccione técnico")</f>
        <v>Seleccione técnico</v>
      </c>
      <c r="H523" s="96" t="e">
        <f>VLOOKUP(Tabla7[[#This Row],[Nombre Certificado]],T_CERTIFICACIONES,2,0)</f>
        <v>#N/A</v>
      </c>
      <c r="I523" s="96" t="e">
        <f>VLOOKUP(Tabla7[[#This Row],[Nombre Certificado]],T_CERTIFICACIONES,3,0)</f>
        <v>#N/A</v>
      </c>
    </row>
    <row r="524" spans="1:9">
      <c r="A524" s="86" t="str">
        <f>VLOOKUP(B524,CHOOSE({2,1},T_PERFILES[Miembro],T_PERFILES[Nombre y apellidos]),2,FALSE)</f>
        <v>M1</v>
      </c>
      <c r="C524" s="93" t="str">
        <f>_xlfn.IFNA(VLOOKUP(B524,T_PERFILES[[Nombre y apellidos]:[Perfil]],2,FALSE),"Seleccione técnico")</f>
        <v>Seleccione técnico</v>
      </c>
      <c r="H524" s="96" t="e">
        <f>VLOOKUP(Tabla7[[#This Row],[Nombre Certificado]],T_CERTIFICACIONES,2,0)</f>
        <v>#N/A</v>
      </c>
      <c r="I524" s="96" t="e">
        <f>VLOOKUP(Tabla7[[#This Row],[Nombre Certificado]],T_CERTIFICACIONES,3,0)</f>
        <v>#N/A</v>
      </c>
    </row>
    <row r="525" spans="1:9">
      <c r="A525" s="86" t="str">
        <f>VLOOKUP(B525,CHOOSE({2,1},T_PERFILES[Miembro],T_PERFILES[Nombre y apellidos]),2,FALSE)</f>
        <v>M1</v>
      </c>
      <c r="C525" s="93" t="str">
        <f>_xlfn.IFNA(VLOOKUP(B525,T_PERFILES[[Nombre y apellidos]:[Perfil]],2,FALSE),"Seleccione técnico")</f>
        <v>Seleccione técnico</v>
      </c>
      <c r="H525" s="96" t="e">
        <f>VLOOKUP(Tabla7[[#This Row],[Nombre Certificado]],T_CERTIFICACIONES,2,0)</f>
        <v>#N/A</v>
      </c>
      <c r="I525" s="96" t="e">
        <f>VLOOKUP(Tabla7[[#This Row],[Nombre Certificado]],T_CERTIFICACIONES,3,0)</f>
        <v>#N/A</v>
      </c>
    </row>
    <row r="526" spans="1:9">
      <c r="A526" s="86" t="str">
        <f>VLOOKUP(B526,CHOOSE({2,1},T_PERFILES[Miembro],T_PERFILES[Nombre y apellidos]),2,FALSE)</f>
        <v>M1</v>
      </c>
      <c r="C526" s="93" t="str">
        <f>_xlfn.IFNA(VLOOKUP(B526,T_PERFILES[[Nombre y apellidos]:[Perfil]],2,FALSE),"Seleccione técnico")</f>
        <v>Seleccione técnico</v>
      </c>
      <c r="H526" s="96" t="e">
        <f>VLOOKUP(Tabla7[[#This Row],[Nombre Certificado]],T_CERTIFICACIONES,2,0)</f>
        <v>#N/A</v>
      </c>
      <c r="I526" s="96" t="e">
        <f>VLOOKUP(Tabla7[[#This Row],[Nombre Certificado]],T_CERTIFICACIONES,3,0)</f>
        <v>#N/A</v>
      </c>
    </row>
    <row r="527" spans="1:9">
      <c r="A527" s="86" t="str">
        <f>VLOOKUP(B527,CHOOSE({2,1},T_PERFILES[Miembro],T_PERFILES[Nombre y apellidos]),2,FALSE)</f>
        <v>M1</v>
      </c>
      <c r="C527" s="93" t="str">
        <f>_xlfn.IFNA(VLOOKUP(B527,T_PERFILES[[Nombre y apellidos]:[Perfil]],2,FALSE),"Seleccione técnico")</f>
        <v>Seleccione técnico</v>
      </c>
      <c r="H527" s="96" t="e">
        <f>VLOOKUP(Tabla7[[#This Row],[Nombre Certificado]],T_CERTIFICACIONES,2,0)</f>
        <v>#N/A</v>
      </c>
      <c r="I527" s="96" t="e">
        <f>VLOOKUP(Tabla7[[#This Row],[Nombre Certificado]],T_CERTIFICACIONES,3,0)</f>
        <v>#N/A</v>
      </c>
    </row>
    <row r="528" spans="1:9">
      <c r="A528" s="86" t="str">
        <f>VLOOKUP(B528,CHOOSE({2,1},T_PERFILES[Miembro],T_PERFILES[Nombre y apellidos]),2,FALSE)</f>
        <v>M1</v>
      </c>
      <c r="C528" s="93" t="str">
        <f>_xlfn.IFNA(VLOOKUP(B528,T_PERFILES[[Nombre y apellidos]:[Perfil]],2,FALSE),"Seleccione técnico")</f>
        <v>Seleccione técnico</v>
      </c>
      <c r="H528" s="96" t="e">
        <f>VLOOKUP(Tabla7[[#This Row],[Nombre Certificado]],T_CERTIFICACIONES,2,0)</f>
        <v>#N/A</v>
      </c>
      <c r="I528" s="96" t="e">
        <f>VLOOKUP(Tabla7[[#This Row],[Nombre Certificado]],T_CERTIFICACIONES,3,0)</f>
        <v>#N/A</v>
      </c>
    </row>
    <row r="529" spans="1:9">
      <c r="A529" s="86" t="str">
        <f>VLOOKUP(B529,CHOOSE({2,1},T_PERFILES[Miembro],T_PERFILES[Nombre y apellidos]),2,FALSE)</f>
        <v>M1</v>
      </c>
      <c r="C529" s="93" t="str">
        <f>_xlfn.IFNA(VLOOKUP(B529,T_PERFILES[[Nombre y apellidos]:[Perfil]],2,FALSE),"Seleccione técnico")</f>
        <v>Seleccione técnico</v>
      </c>
      <c r="H529" s="96" t="e">
        <f>VLOOKUP(Tabla7[[#This Row],[Nombre Certificado]],T_CERTIFICACIONES,2,0)</f>
        <v>#N/A</v>
      </c>
      <c r="I529" s="96" t="e">
        <f>VLOOKUP(Tabla7[[#This Row],[Nombre Certificado]],T_CERTIFICACIONES,3,0)</f>
        <v>#N/A</v>
      </c>
    </row>
    <row r="530" spans="1:9">
      <c r="A530" s="86" t="str">
        <f>VLOOKUP(B530,CHOOSE({2,1},T_PERFILES[Miembro],T_PERFILES[Nombre y apellidos]),2,FALSE)</f>
        <v>M1</v>
      </c>
      <c r="C530" s="93" t="str">
        <f>_xlfn.IFNA(VLOOKUP(B530,T_PERFILES[[Nombre y apellidos]:[Perfil]],2,FALSE),"Seleccione técnico")</f>
        <v>Seleccione técnico</v>
      </c>
      <c r="H530" s="96" t="e">
        <f>VLOOKUP(Tabla7[[#This Row],[Nombre Certificado]],T_CERTIFICACIONES,2,0)</f>
        <v>#N/A</v>
      </c>
      <c r="I530" s="96" t="e">
        <f>VLOOKUP(Tabla7[[#This Row],[Nombre Certificado]],T_CERTIFICACIONES,3,0)</f>
        <v>#N/A</v>
      </c>
    </row>
    <row r="531" spans="1:9">
      <c r="A531" s="86" t="str">
        <f>VLOOKUP(B531,CHOOSE({2,1},T_PERFILES[Miembro],T_PERFILES[Nombre y apellidos]),2,FALSE)</f>
        <v>M1</v>
      </c>
      <c r="C531" s="93" t="str">
        <f>_xlfn.IFNA(VLOOKUP(B531,T_PERFILES[[Nombre y apellidos]:[Perfil]],2,FALSE),"Seleccione técnico")</f>
        <v>Seleccione técnico</v>
      </c>
      <c r="H531" s="96" t="e">
        <f>VLOOKUP(Tabla7[[#This Row],[Nombre Certificado]],T_CERTIFICACIONES,2,0)</f>
        <v>#N/A</v>
      </c>
      <c r="I531" s="96" t="e">
        <f>VLOOKUP(Tabla7[[#This Row],[Nombre Certificado]],T_CERTIFICACIONES,3,0)</f>
        <v>#N/A</v>
      </c>
    </row>
    <row r="532" spans="1:9">
      <c r="A532" s="86" t="str">
        <f>VLOOKUP(B532,CHOOSE({2,1},T_PERFILES[Miembro],T_PERFILES[Nombre y apellidos]),2,FALSE)</f>
        <v>M1</v>
      </c>
      <c r="C532" s="93" t="str">
        <f>_xlfn.IFNA(VLOOKUP(B532,T_PERFILES[[Nombre y apellidos]:[Perfil]],2,FALSE),"Seleccione técnico")</f>
        <v>Seleccione técnico</v>
      </c>
      <c r="H532" s="96" t="e">
        <f>VLOOKUP(Tabla7[[#This Row],[Nombre Certificado]],T_CERTIFICACIONES,2,0)</f>
        <v>#N/A</v>
      </c>
      <c r="I532" s="96" t="e">
        <f>VLOOKUP(Tabla7[[#This Row],[Nombre Certificado]],T_CERTIFICACIONES,3,0)</f>
        <v>#N/A</v>
      </c>
    </row>
    <row r="533" spans="1:9">
      <c r="A533" s="86" t="str">
        <f>VLOOKUP(B533,CHOOSE({2,1},T_PERFILES[Miembro],T_PERFILES[Nombre y apellidos]),2,FALSE)</f>
        <v>M1</v>
      </c>
      <c r="C533" s="93" t="str">
        <f>_xlfn.IFNA(VLOOKUP(B533,T_PERFILES[[Nombre y apellidos]:[Perfil]],2,FALSE),"Seleccione técnico")</f>
        <v>Seleccione técnico</v>
      </c>
      <c r="H533" s="96" t="e">
        <f>VLOOKUP(Tabla7[[#This Row],[Nombre Certificado]],T_CERTIFICACIONES,2,0)</f>
        <v>#N/A</v>
      </c>
      <c r="I533" s="96" t="e">
        <f>VLOOKUP(Tabla7[[#This Row],[Nombre Certificado]],T_CERTIFICACIONES,3,0)</f>
        <v>#N/A</v>
      </c>
    </row>
    <row r="534" spans="1:9">
      <c r="A534" s="86" t="str">
        <f>VLOOKUP(B534,CHOOSE({2,1},T_PERFILES[Miembro],T_PERFILES[Nombre y apellidos]),2,FALSE)</f>
        <v>M1</v>
      </c>
      <c r="C534" s="93" t="str">
        <f>_xlfn.IFNA(VLOOKUP(B534,T_PERFILES[[Nombre y apellidos]:[Perfil]],2,FALSE),"Seleccione técnico")</f>
        <v>Seleccione técnico</v>
      </c>
      <c r="H534" s="96" t="e">
        <f>VLOOKUP(Tabla7[[#This Row],[Nombre Certificado]],T_CERTIFICACIONES,2,0)</f>
        <v>#N/A</v>
      </c>
      <c r="I534" s="96" t="e">
        <f>VLOOKUP(Tabla7[[#This Row],[Nombre Certificado]],T_CERTIFICACIONES,3,0)</f>
        <v>#N/A</v>
      </c>
    </row>
    <row r="535" spans="1:9">
      <c r="A535" s="86" t="str">
        <f>VLOOKUP(B535,CHOOSE({2,1},T_PERFILES[Miembro],T_PERFILES[Nombre y apellidos]),2,FALSE)</f>
        <v>M1</v>
      </c>
      <c r="C535" s="93" t="str">
        <f>_xlfn.IFNA(VLOOKUP(B535,T_PERFILES[[Nombre y apellidos]:[Perfil]],2,FALSE),"Seleccione técnico")</f>
        <v>Seleccione técnico</v>
      </c>
      <c r="H535" s="96" t="e">
        <f>VLOOKUP(Tabla7[[#This Row],[Nombre Certificado]],T_CERTIFICACIONES,2,0)</f>
        <v>#N/A</v>
      </c>
      <c r="I535" s="96" t="e">
        <f>VLOOKUP(Tabla7[[#This Row],[Nombre Certificado]],T_CERTIFICACIONES,3,0)</f>
        <v>#N/A</v>
      </c>
    </row>
    <row r="536" spans="1:9">
      <c r="A536" s="86" t="str">
        <f>VLOOKUP(B536,CHOOSE({2,1},T_PERFILES[Miembro],T_PERFILES[Nombre y apellidos]),2,FALSE)</f>
        <v>M1</v>
      </c>
      <c r="C536" s="93" t="str">
        <f>_xlfn.IFNA(VLOOKUP(B536,T_PERFILES[[Nombre y apellidos]:[Perfil]],2,FALSE),"Seleccione técnico")</f>
        <v>Seleccione técnico</v>
      </c>
      <c r="H536" s="96" t="e">
        <f>VLOOKUP(Tabla7[[#This Row],[Nombre Certificado]],T_CERTIFICACIONES,2,0)</f>
        <v>#N/A</v>
      </c>
      <c r="I536" s="96" t="e">
        <f>VLOOKUP(Tabla7[[#This Row],[Nombre Certificado]],T_CERTIFICACIONES,3,0)</f>
        <v>#N/A</v>
      </c>
    </row>
    <row r="537" spans="1:9">
      <c r="A537" s="86" t="str">
        <f>VLOOKUP(B537,CHOOSE({2,1},T_PERFILES[Miembro],T_PERFILES[Nombre y apellidos]),2,FALSE)</f>
        <v>M1</v>
      </c>
      <c r="C537" s="93" t="str">
        <f>_xlfn.IFNA(VLOOKUP(B537,T_PERFILES[[Nombre y apellidos]:[Perfil]],2,FALSE),"Seleccione técnico")</f>
        <v>Seleccione técnico</v>
      </c>
      <c r="H537" s="96" t="e">
        <f>VLOOKUP(Tabla7[[#This Row],[Nombre Certificado]],T_CERTIFICACIONES,2,0)</f>
        <v>#N/A</v>
      </c>
      <c r="I537" s="96" t="e">
        <f>VLOOKUP(Tabla7[[#This Row],[Nombre Certificado]],T_CERTIFICACIONES,3,0)</f>
        <v>#N/A</v>
      </c>
    </row>
    <row r="538" spans="1:9">
      <c r="A538" s="86" t="str">
        <f>VLOOKUP(B538,CHOOSE({2,1},T_PERFILES[Miembro],T_PERFILES[Nombre y apellidos]),2,FALSE)</f>
        <v>M1</v>
      </c>
      <c r="C538" s="93" t="str">
        <f>_xlfn.IFNA(VLOOKUP(B538,T_PERFILES[[Nombre y apellidos]:[Perfil]],2,FALSE),"Seleccione técnico")</f>
        <v>Seleccione técnico</v>
      </c>
      <c r="H538" s="96" t="e">
        <f>VLOOKUP(Tabla7[[#This Row],[Nombre Certificado]],T_CERTIFICACIONES,2,0)</f>
        <v>#N/A</v>
      </c>
      <c r="I538" s="96" t="e">
        <f>VLOOKUP(Tabla7[[#This Row],[Nombre Certificado]],T_CERTIFICACIONES,3,0)</f>
        <v>#N/A</v>
      </c>
    </row>
    <row r="539" spans="1:9">
      <c r="A539" s="86" t="str">
        <f>VLOOKUP(B539,CHOOSE({2,1},T_PERFILES[Miembro],T_PERFILES[Nombre y apellidos]),2,FALSE)</f>
        <v>M1</v>
      </c>
      <c r="C539" s="93" t="str">
        <f>_xlfn.IFNA(VLOOKUP(B539,T_PERFILES[[Nombre y apellidos]:[Perfil]],2,FALSE),"Seleccione técnico")</f>
        <v>Seleccione técnico</v>
      </c>
      <c r="H539" s="96" t="e">
        <f>VLOOKUP(Tabla7[[#This Row],[Nombre Certificado]],T_CERTIFICACIONES,2,0)</f>
        <v>#N/A</v>
      </c>
      <c r="I539" s="96" t="e">
        <f>VLOOKUP(Tabla7[[#This Row],[Nombre Certificado]],T_CERTIFICACIONES,3,0)</f>
        <v>#N/A</v>
      </c>
    </row>
    <row r="540" spans="1:9">
      <c r="A540" s="86" t="str">
        <f>VLOOKUP(B540,CHOOSE({2,1},T_PERFILES[Miembro],T_PERFILES[Nombre y apellidos]),2,FALSE)</f>
        <v>M1</v>
      </c>
      <c r="C540" s="93" t="str">
        <f>_xlfn.IFNA(VLOOKUP(B540,T_PERFILES[[Nombre y apellidos]:[Perfil]],2,FALSE),"Seleccione técnico")</f>
        <v>Seleccione técnico</v>
      </c>
      <c r="H540" s="96" t="e">
        <f>VLOOKUP(Tabla7[[#This Row],[Nombre Certificado]],T_CERTIFICACIONES,2,0)</f>
        <v>#N/A</v>
      </c>
      <c r="I540" s="96" t="e">
        <f>VLOOKUP(Tabla7[[#This Row],[Nombre Certificado]],T_CERTIFICACIONES,3,0)</f>
        <v>#N/A</v>
      </c>
    </row>
    <row r="541" spans="1:9">
      <c r="A541" s="86" t="str">
        <f>VLOOKUP(B541,CHOOSE({2,1},T_PERFILES[Miembro],T_PERFILES[Nombre y apellidos]),2,FALSE)</f>
        <v>M1</v>
      </c>
      <c r="C541" s="93" t="str">
        <f>_xlfn.IFNA(VLOOKUP(B541,T_PERFILES[[Nombre y apellidos]:[Perfil]],2,FALSE),"Seleccione técnico")</f>
        <v>Seleccione técnico</v>
      </c>
      <c r="H541" s="96" t="e">
        <f>VLOOKUP(Tabla7[[#This Row],[Nombre Certificado]],T_CERTIFICACIONES,2,0)</f>
        <v>#N/A</v>
      </c>
      <c r="I541" s="96" t="e">
        <f>VLOOKUP(Tabla7[[#This Row],[Nombre Certificado]],T_CERTIFICACIONES,3,0)</f>
        <v>#N/A</v>
      </c>
    </row>
    <row r="542" spans="1:9">
      <c r="A542" s="86" t="str">
        <f>VLOOKUP(B542,CHOOSE({2,1},T_PERFILES[Miembro],T_PERFILES[Nombre y apellidos]),2,FALSE)</f>
        <v>M1</v>
      </c>
      <c r="C542" s="93" t="str">
        <f>_xlfn.IFNA(VLOOKUP(B542,T_PERFILES[[Nombre y apellidos]:[Perfil]],2,FALSE),"Seleccione técnico")</f>
        <v>Seleccione técnico</v>
      </c>
      <c r="H542" s="96" t="e">
        <f>VLOOKUP(Tabla7[[#This Row],[Nombre Certificado]],T_CERTIFICACIONES,2,0)</f>
        <v>#N/A</v>
      </c>
      <c r="I542" s="96" t="e">
        <f>VLOOKUP(Tabla7[[#This Row],[Nombre Certificado]],T_CERTIFICACIONES,3,0)</f>
        <v>#N/A</v>
      </c>
    </row>
    <row r="543" spans="1:9">
      <c r="A543" s="86" t="str">
        <f>VLOOKUP(B543,CHOOSE({2,1},T_PERFILES[Miembro],T_PERFILES[Nombre y apellidos]),2,FALSE)</f>
        <v>M1</v>
      </c>
      <c r="C543" s="93" t="str">
        <f>_xlfn.IFNA(VLOOKUP(B543,T_PERFILES[[Nombre y apellidos]:[Perfil]],2,FALSE),"Seleccione técnico")</f>
        <v>Seleccione técnico</v>
      </c>
      <c r="H543" s="96" t="e">
        <f>VLOOKUP(Tabla7[[#This Row],[Nombre Certificado]],T_CERTIFICACIONES,2,0)</f>
        <v>#N/A</v>
      </c>
      <c r="I543" s="96" t="e">
        <f>VLOOKUP(Tabla7[[#This Row],[Nombre Certificado]],T_CERTIFICACIONES,3,0)</f>
        <v>#N/A</v>
      </c>
    </row>
    <row r="544" spans="1:9">
      <c r="A544" s="86" t="str">
        <f>VLOOKUP(B544,CHOOSE({2,1},T_PERFILES[Miembro],T_PERFILES[Nombre y apellidos]),2,FALSE)</f>
        <v>M1</v>
      </c>
      <c r="C544" s="93" t="str">
        <f>_xlfn.IFNA(VLOOKUP(B544,T_PERFILES[[Nombre y apellidos]:[Perfil]],2,FALSE),"Seleccione técnico")</f>
        <v>Seleccione técnico</v>
      </c>
      <c r="H544" s="96" t="e">
        <f>VLOOKUP(Tabla7[[#This Row],[Nombre Certificado]],T_CERTIFICACIONES,2,0)</f>
        <v>#N/A</v>
      </c>
      <c r="I544" s="96" t="e">
        <f>VLOOKUP(Tabla7[[#This Row],[Nombre Certificado]],T_CERTIFICACIONES,3,0)</f>
        <v>#N/A</v>
      </c>
    </row>
    <row r="545" spans="1:9">
      <c r="A545" s="86" t="str">
        <f>VLOOKUP(B545,CHOOSE({2,1},T_PERFILES[Miembro],T_PERFILES[Nombre y apellidos]),2,FALSE)</f>
        <v>M1</v>
      </c>
      <c r="C545" s="93" t="str">
        <f>_xlfn.IFNA(VLOOKUP(B545,T_PERFILES[[Nombre y apellidos]:[Perfil]],2,FALSE),"Seleccione técnico")</f>
        <v>Seleccione técnico</v>
      </c>
      <c r="H545" s="96" t="e">
        <f>VLOOKUP(Tabla7[[#This Row],[Nombre Certificado]],T_CERTIFICACIONES,2,0)</f>
        <v>#N/A</v>
      </c>
      <c r="I545" s="96" t="e">
        <f>VLOOKUP(Tabla7[[#This Row],[Nombre Certificado]],T_CERTIFICACIONES,3,0)</f>
        <v>#N/A</v>
      </c>
    </row>
    <row r="546" spans="1:9">
      <c r="A546" s="86" t="str">
        <f>VLOOKUP(B546,CHOOSE({2,1},T_PERFILES[Miembro],T_PERFILES[Nombre y apellidos]),2,FALSE)</f>
        <v>M1</v>
      </c>
      <c r="C546" s="93" t="str">
        <f>_xlfn.IFNA(VLOOKUP(B546,T_PERFILES[[Nombre y apellidos]:[Perfil]],2,FALSE),"Seleccione técnico")</f>
        <v>Seleccione técnico</v>
      </c>
      <c r="H546" s="96" t="e">
        <f>VLOOKUP(Tabla7[[#This Row],[Nombre Certificado]],T_CERTIFICACIONES,2,0)</f>
        <v>#N/A</v>
      </c>
      <c r="I546" s="96" t="e">
        <f>VLOOKUP(Tabla7[[#This Row],[Nombre Certificado]],T_CERTIFICACIONES,3,0)</f>
        <v>#N/A</v>
      </c>
    </row>
    <row r="547" spans="1:9">
      <c r="A547" s="86" t="str">
        <f>VLOOKUP(B547,CHOOSE({2,1},T_PERFILES[Miembro],T_PERFILES[Nombre y apellidos]),2,FALSE)</f>
        <v>M1</v>
      </c>
      <c r="C547" s="93" t="str">
        <f>_xlfn.IFNA(VLOOKUP(B547,T_PERFILES[[Nombre y apellidos]:[Perfil]],2,FALSE),"Seleccione técnico")</f>
        <v>Seleccione técnico</v>
      </c>
      <c r="H547" s="96" t="e">
        <f>VLOOKUP(Tabla7[[#This Row],[Nombre Certificado]],T_CERTIFICACIONES,2,0)</f>
        <v>#N/A</v>
      </c>
      <c r="I547" s="96" t="e">
        <f>VLOOKUP(Tabla7[[#This Row],[Nombre Certificado]],T_CERTIFICACIONES,3,0)</f>
        <v>#N/A</v>
      </c>
    </row>
    <row r="548" spans="1:9">
      <c r="A548" s="86" t="str">
        <f>VLOOKUP(B548,CHOOSE({2,1},T_PERFILES[Miembro],T_PERFILES[Nombre y apellidos]),2,FALSE)</f>
        <v>M1</v>
      </c>
      <c r="C548" s="93" t="str">
        <f>_xlfn.IFNA(VLOOKUP(B548,T_PERFILES[[Nombre y apellidos]:[Perfil]],2,FALSE),"Seleccione técnico")</f>
        <v>Seleccione técnico</v>
      </c>
      <c r="H548" s="96" t="e">
        <f>VLOOKUP(Tabla7[[#This Row],[Nombre Certificado]],T_CERTIFICACIONES,2,0)</f>
        <v>#N/A</v>
      </c>
      <c r="I548" s="96" t="e">
        <f>VLOOKUP(Tabla7[[#This Row],[Nombre Certificado]],T_CERTIFICACIONES,3,0)</f>
        <v>#N/A</v>
      </c>
    </row>
    <row r="549" spans="1:9">
      <c r="A549" s="86" t="str">
        <f>VLOOKUP(B549,CHOOSE({2,1},T_PERFILES[Miembro],T_PERFILES[Nombre y apellidos]),2,FALSE)</f>
        <v>M1</v>
      </c>
      <c r="C549" s="93" t="str">
        <f>_xlfn.IFNA(VLOOKUP(B549,T_PERFILES[[Nombre y apellidos]:[Perfil]],2,FALSE),"Seleccione técnico")</f>
        <v>Seleccione técnico</v>
      </c>
      <c r="H549" s="96" t="e">
        <f>VLOOKUP(Tabla7[[#This Row],[Nombre Certificado]],T_CERTIFICACIONES,2,0)</f>
        <v>#N/A</v>
      </c>
      <c r="I549" s="96" t="e">
        <f>VLOOKUP(Tabla7[[#This Row],[Nombre Certificado]],T_CERTIFICACIONES,3,0)</f>
        <v>#N/A</v>
      </c>
    </row>
    <row r="550" spans="1:9">
      <c r="A550" s="86" t="str">
        <f>VLOOKUP(B550,CHOOSE({2,1},T_PERFILES[Miembro],T_PERFILES[Nombre y apellidos]),2,FALSE)</f>
        <v>M1</v>
      </c>
      <c r="C550" s="93" t="str">
        <f>_xlfn.IFNA(VLOOKUP(B550,T_PERFILES[[Nombre y apellidos]:[Perfil]],2,FALSE),"Seleccione técnico")</f>
        <v>Seleccione técnico</v>
      </c>
      <c r="H550" s="96" t="e">
        <f>VLOOKUP(Tabla7[[#This Row],[Nombre Certificado]],T_CERTIFICACIONES,2,0)</f>
        <v>#N/A</v>
      </c>
      <c r="I550" s="96" t="e">
        <f>VLOOKUP(Tabla7[[#This Row],[Nombre Certificado]],T_CERTIFICACIONES,3,0)</f>
        <v>#N/A</v>
      </c>
    </row>
    <row r="551" spans="1:9">
      <c r="A551" s="86" t="str">
        <f>VLOOKUP(B551,CHOOSE({2,1},T_PERFILES[Miembro],T_PERFILES[Nombre y apellidos]),2,FALSE)</f>
        <v>M1</v>
      </c>
      <c r="C551" s="93" t="str">
        <f>_xlfn.IFNA(VLOOKUP(B551,T_PERFILES[[Nombre y apellidos]:[Perfil]],2,FALSE),"Seleccione técnico")</f>
        <v>Seleccione técnico</v>
      </c>
      <c r="H551" s="96" t="e">
        <f>VLOOKUP(Tabla7[[#This Row],[Nombre Certificado]],T_CERTIFICACIONES,2,0)</f>
        <v>#N/A</v>
      </c>
      <c r="I551" s="96" t="e">
        <f>VLOOKUP(Tabla7[[#This Row],[Nombre Certificado]],T_CERTIFICACIONES,3,0)</f>
        <v>#N/A</v>
      </c>
    </row>
    <row r="552" spans="1:9">
      <c r="A552" s="86" t="str">
        <f>VLOOKUP(B552,CHOOSE({2,1},T_PERFILES[Miembro],T_PERFILES[Nombre y apellidos]),2,FALSE)</f>
        <v>M1</v>
      </c>
      <c r="C552" s="93" t="str">
        <f>_xlfn.IFNA(VLOOKUP(B552,T_PERFILES[[Nombre y apellidos]:[Perfil]],2,FALSE),"Seleccione técnico")</f>
        <v>Seleccione técnico</v>
      </c>
      <c r="H552" s="96" t="e">
        <f>VLOOKUP(Tabla7[[#This Row],[Nombre Certificado]],T_CERTIFICACIONES,2,0)</f>
        <v>#N/A</v>
      </c>
      <c r="I552" s="96" t="e">
        <f>VLOOKUP(Tabla7[[#This Row],[Nombre Certificado]],T_CERTIFICACIONES,3,0)</f>
        <v>#N/A</v>
      </c>
    </row>
    <row r="553" spans="1:9">
      <c r="A553" s="86" t="str">
        <f>VLOOKUP(B553,CHOOSE({2,1},T_PERFILES[Miembro],T_PERFILES[Nombre y apellidos]),2,FALSE)</f>
        <v>M1</v>
      </c>
      <c r="C553" s="93" t="str">
        <f>_xlfn.IFNA(VLOOKUP(B553,T_PERFILES[[Nombre y apellidos]:[Perfil]],2,FALSE),"Seleccione técnico")</f>
        <v>Seleccione técnico</v>
      </c>
      <c r="H553" s="96" t="e">
        <f>VLOOKUP(Tabla7[[#This Row],[Nombre Certificado]],T_CERTIFICACIONES,2,0)</f>
        <v>#N/A</v>
      </c>
      <c r="I553" s="96" t="e">
        <f>VLOOKUP(Tabla7[[#This Row],[Nombre Certificado]],T_CERTIFICACIONES,3,0)</f>
        <v>#N/A</v>
      </c>
    </row>
    <row r="554" spans="1:9">
      <c r="A554" s="86" t="str">
        <f>VLOOKUP(B554,CHOOSE({2,1},T_PERFILES[Miembro],T_PERFILES[Nombre y apellidos]),2,FALSE)</f>
        <v>M1</v>
      </c>
      <c r="C554" s="93" t="str">
        <f>_xlfn.IFNA(VLOOKUP(B554,T_PERFILES[[Nombre y apellidos]:[Perfil]],2,FALSE),"Seleccione técnico")</f>
        <v>Seleccione técnico</v>
      </c>
      <c r="H554" s="96" t="e">
        <f>VLOOKUP(Tabla7[[#This Row],[Nombre Certificado]],T_CERTIFICACIONES,2,0)</f>
        <v>#N/A</v>
      </c>
      <c r="I554" s="96" t="e">
        <f>VLOOKUP(Tabla7[[#This Row],[Nombre Certificado]],T_CERTIFICACIONES,3,0)</f>
        <v>#N/A</v>
      </c>
    </row>
    <row r="555" spans="1:9">
      <c r="A555" s="86" t="str">
        <f>VLOOKUP(B555,CHOOSE({2,1},T_PERFILES[Miembro],T_PERFILES[Nombre y apellidos]),2,FALSE)</f>
        <v>M1</v>
      </c>
      <c r="C555" s="93" t="str">
        <f>_xlfn.IFNA(VLOOKUP(B555,T_PERFILES[[Nombre y apellidos]:[Perfil]],2,FALSE),"Seleccione técnico")</f>
        <v>Seleccione técnico</v>
      </c>
      <c r="H555" s="96" t="e">
        <f>VLOOKUP(Tabla7[[#This Row],[Nombre Certificado]],T_CERTIFICACIONES,2,0)</f>
        <v>#N/A</v>
      </c>
      <c r="I555" s="96" t="e">
        <f>VLOOKUP(Tabla7[[#This Row],[Nombre Certificado]],T_CERTIFICACIONES,3,0)</f>
        <v>#N/A</v>
      </c>
    </row>
    <row r="556" spans="1:9">
      <c r="A556" s="86" t="str">
        <f>VLOOKUP(B556,CHOOSE({2,1},T_PERFILES[Miembro],T_PERFILES[Nombre y apellidos]),2,FALSE)</f>
        <v>M1</v>
      </c>
      <c r="C556" s="93" t="str">
        <f>_xlfn.IFNA(VLOOKUP(B556,T_PERFILES[[Nombre y apellidos]:[Perfil]],2,FALSE),"Seleccione técnico")</f>
        <v>Seleccione técnico</v>
      </c>
      <c r="H556" s="96" t="e">
        <f>VLOOKUP(Tabla7[[#This Row],[Nombre Certificado]],T_CERTIFICACIONES,2,0)</f>
        <v>#N/A</v>
      </c>
      <c r="I556" s="96" t="e">
        <f>VLOOKUP(Tabla7[[#This Row],[Nombre Certificado]],T_CERTIFICACIONES,3,0)</f>
        <v>#N/A</v>
      </c>
    </row>
    <row r="557" spans="1:9">
      <c r="A557" s="86" t="str">
        <f>VLOOKUP(B557,CHOOSE({2,1},T_PERFILES[Miembro],T_PERFILES[Nombre y apellidos]),2,FALSE)</f>
        <v>M1</v>
      </c>
      <c r="C557" s="93" t="str">
        <f>_xlfn.IFNA(VLOOKUP(B557,T_PERFILES[[Nombre y apellidos]:[Perfil]],2,FALSE),"Seleccione técnico")</f>
        <v>Seleccione técnico</v>
      </c>
      <c r="H557" s="96" t="e">
        <f>VLOOKUP(Tabla7[[#This Row],[Nombre Certificado]],T_CERTIFICACIONES,2,0)</f>
        <v>#N/A</v>
      </c>
      <c r="I557" s="96" t="e">
        <f>VLOOKUP(Tabla7[[#This Row],[Nombre Certificado]],T_CERTIFICACIONES,3,0)</f>
        <v>#N/A</v>
      </c>
    </row>
    <row r="558" spans="1:9">
      <c r="A558" s="86" t="str">
        <f>VLOOKUP(B558,CHOOSE({2,1},T_PERFILES[Miembro],T_PERFILES[Nombre y apellidos]),2,FALSE)</f>
        <v>M1</v>
      </c>
      <c r="C558" s="93" t="str">
        <f>_xlfn.IFNA(VLOOKUP(B558,T_PERFILES[[Nombre y apellidos]:[Perfil]],2,FALSE),"Seleccione técnico")</f>
        <v>Seleccione técnico</v>
      </c>
      <c r="H558" s="96" t="e">
        <f>VLOOKUP(Tabla7[[#This Row],[Nombre Certificado]],T_CERTIFICACIONES,2,0)</f>
        <v>#N/A</v>
      </c>
      <c r="I558" s="96" t="e">
        <f>VLOOKUP(Tabla7[[#This Row],[Nombre Certificado]],T_CERTIFICACIONES,3,0)</f>
        <v>#N/A</v>
      </c>
    </row>
    <row r="559" spans="1:9">
      <c r="A559" s="86" t="str">
        <f>VLOOKUP(B559,CHOOSE({2,1},T_PERFILES[Miembro],T_PERFILES[Nombre y apellidos]),2,FALSE)</f>
        <v>M1</v>
      </c>
      <c r="C559" s="93" t="str">
        <f>_xlfn.IFNA(VLOOKUP(B559,T_PERFILES[[Nombre y apellidos]:[Perfil]],2,FALSE),"Seleccione técnico")</f>
        <v>Seleccione técnico</v>
      </c>
      <c r="H559" s="96" t="e">
        <f>VLOOKUP(Tabla7[[#This Row],[Nombre Certificado]],T_CERTIFICACIONES,2,0)</f>
        <v>#N/A</v>
      </c>
      <c r="I559" s="96" t="e">
        <f>VLOOKUP(Tabla7[[#This Row],[Nombre Certificado]],T_CERTIFICACIONES,3,0)</f>
        <v>#N/A</v>
      </c>
    </row>
    <row r="560" spans="1:9">
      <c r="A560" s="86" t="str">
        <f>VLOOKUP(B560,CHOOSE({2,1},T_PERFILES[Miembro],T_PERFILES[Nombre y apellidos]),2,FALSE)</f>
        <v>M1</v>
      </c>
      <c r="C560" s="93" t="str">
        <f>_xlfn.IFNA(VLOOKUP(B560,T_PERFILES[[Nombre y apellidos]:[Perfil]],2,FALSE),"Seleccione técnico")</f>
        <v>Seleccione técnico</v>
      </c>
      <c r="H560" s="96" t="e">
        <f>VLOOKUP(Tabla7[[#This Row],[Nombre Certificado]],T_CERTIFICACIONES,2,0)</f>
        <v>#N/A</v>
      </c>
      <c r="I560" s="96" t="e">
        <f>VLOOKUP(Tabla7[[#This Row],[Nombre Certificado]],T_CERTIFICACIONES,3,0)</f>
        <v>#N/A</v>
      </c>
    </row>
    <row r="561" spans="1:9">
      <c r="A561" s="86" t="str">
        <f>VLOOKUP(B561,CHOOSE({2,1},T_PERFILES[Miembro],T_PERFILES[Nombre y apellidos]),2,FALSE)</f>
        <v>M1</v>
      </c>
      <c r="C561" s="93" t="str">
        <f>_xlfn.IFNA(VLOOKUP(B561,T_PERFILES[[Nombre y apellidos]:[Perfil]],2,FALSE),"Seleccione técnico")</f>
        <v>Seleccione técnico</v>
      </c>
      <c r="H561" s="96" t="e">
        <f>VLOOKUP(Tabla7[[#This Row],[Nombre Certificado]],T_CERTIFICACIONES,2,0)</f>
        <v>#N/A</v>
      </c>
      <c r="I561" s="96" t="e">
        <f>VLOOKUP(Tabla7[[#This Row],[Nombre Certificado]],T_CERTIFICACIONES,3,0)</f>
        <v>#N/A</v>
      </c>
    </row>
    <row r="562" spans="1:9">
      <c r="A562" s="86" t="str">
        <f>VLOOKUP(B562,CHOOSE({2,1},T_PERFILES[Miembro],T_PERFILES[Nombre y apellidos]),2,FALSE)</f>
        <v>M1</v>
      </c>
      <c r="C562" s="93" t="str">
        <f>_xlfn.IFNA(VLOOKUP(B562,T_PERFILES[[Nombre y apellidos]:[Perfil]],2,FALSE),"Seleccione técnico")</f>
        <v>Seleccione técnico</v>
      </c>
      <c r="H562" s="96" t="e">
        <f>VLOOKUP(Tabla7[[#This Row],[Nombre Certificado]],T_CERTIFICACIONES,2,0)</f>
        <v>#N/A</v>
      </c>
      <c r="I562" s="96" t="e">
        <f>VLOOKUP(Tabla7[[#This Row],[Nombre Certificado]],T_CERTIFICACIONES,3,0)</f>
        <v>#N/A</v>
      </c>
    </row>
    <row r="563" spans="1:9">
      <c r="A563" s="86" t="str">
        <f>VLOOKUP(B563,CHOOSE({2,1},T_PERFILES[Miembro],T_PERFILES[Nombre y apellidos]),2,FALSE)</f>
        <v>M1</v>
      </c>
      <c r="C563" s="93" t="str">
        <f>_xlfn.IFNA(VLOOKUP(B563,T_PERFILES[[Nombre y apellidos]:[Perfil]],2,FALSE),"Seleccione técnico")</f>
        <v>Seleccione técnico</v>
      </c>
      <c r="H563" s="96" t="e">
        <f>VLOOKUP(Tabla7[[#This Row],[Nombre Certificado]],T_CERTIFICACIONES,2,0)</f>
        <v>#N/A</v>
      </c>
      <c r="I563" s="96" t="e">
        <f>VLOOKUP(Tabla7[[#This Row],[Nombre Certificado]],T_CERTIFICACIONES,3,0)</f>
        <v>#N/A</v>
      </c>
    </row>
    <row r="564" spans="1:9">
      <c r="A564" s="86" t="str">
        <f>VLOOKUP(B564,CHOOSE({2,1},T_PERFILES[Miembro],T_PERFILES[Nombre y apellidos]),2,FALSE)</f>
        <v>M1</v>
      </c>
      <c r="C564" s="93" t="str">
        <f>_xlfn.IFNA(VLOOKUP(B564,T_PERFILES[[Nombre y apellidos]:[Perfil]],2,FALSE),"Seleccione técnico")</f>
        <v>Seleccione técnico</v>
      </c>
      <c r="H564" s="96" t="e">
        <f>VLOOKUP(Tabla7[[#This Row],[Nombre Certificado]],T_CERTIFICACIONES,2,0)</f>
        <v>#N/A</v>
      </c>
      <c r="I564" s="96" t="e">
        <f>VLOOKUP(Tabla7[[#This Row],[Nombre Certificado]],T_CERTIFICACIONES,3,0)</f>
        <v>#N/A</v>
      </c>
    </row>
    <row r="565" spans="1:9">
      <c r="A565" s="86" t="str">
        <f>VLOOKUP(B565,CHOOSE({2,1},T_PERFILES[Miembro],T_PERFILES[Nombre y apellidos]),2,FALSE)</f>
        <v>M1</v>
      </c>
      <c r="C565" s="93" t="str">
        <f>_xlfn.IFNA(VLOOKUP(B565,T_PERFILES[[Nombre y apellidos]:[Perfil]],2,FALSE),"Seleccione técnico")</f>
        <v>Seleccione técnico</v>
      </c>
      <c r="H565" s="96" t="e">
        <f>VLOOKUP(Tabla7[[#This Row],[Nombre Certificado]],T_CERTIFICACIONES,2,0)</f>
        <v>#N/A</v>
      </c>
      <c r="I565" s="96" t="e">
        <f>VLOOKUP(Tabla7[[#This Row],[Nombre Certificado]],T_CERTIFICACIONES,3,0)</f>
        <v>#N/A</v>
      </c>
    </row>
    <row r="566" spans="1:9">
      <c r="A566" s="86" t="str">
        <f>VLOOKUP(B566,CHOOSE({2,1},T_PERFILES[Miembro],T_PERFILES[Nombre y apellidos]),2,FALSE)</f>
        <v>M1</v>
      </c>
      <c r="C566" s="93" t="str">
        <f>_xlfn.IFNA(VLOOKUP(B566,T_PERFILES[[Nombre y apellidos]:[Perfil]],2,FALSE),"Seleccione técnico")</f>
        <v>Seleccione técnico</v>
      </c>
      <c r="H566" s="96" t="e">
        <f>VLOOKUP(Tabla7[[#This Row],[Nombre Certificado]],T_CERTIFICACIONES,2,0)</f>
        <v>#N/A</v>
      </c>
      <c r="I566" s="96" t="e">
        <f>VLOOKUP(Tabla7[[#This Row],[Nombre Certificado]],T_CERTIFICACIONES,3,0)</f>
        <v>#N/A</v>
      </c>
    </row>
    <row r="567" spans="1:9">
      <c r="A567" s="86" t="str">
        <f>VLOOKUP(B567,CHOOSE({2,1},T_PERFILES[Miembro],T_PERFILES[Nombre y apellidos]),2,FALSE)</f>
        <v>M1</v>
      </c>
      <c r="C567" s="93" t="str">
        <f>_xlfn.IFNA(VLOOKUP(B567,T_PERFILES[[Nombre y apellidos]:[Perfil]],2,FALSE),"Seleccione técnico")</f>
        <v>Seleccione técnico</v>
      </c>
      <c r="H567" s="96" t="e">
        <f>VLOOKUP(Tabla7[[#This Row],[Nombre Certificado]],T_CERTIFICACIONES,2,0)</f>
        <v>#N/A</v>
      </c>
      <c r="I567" s="96" t="e">
        <f>VLOOKUP(Tabla7[[#This Row],[Nombre Certificado]],T_CERTIFICACIONES,3,0)</f>
        <v>#N/A</v>
      </c>
    </row>
    <row r="568" spans="1:9">
      <c r="A568" s="86" t="str">
        <f>VLOOKUP(B568,CHOOSE({2,1},T_PERFILES[Miembro],T_PERFILES[Nombre y apellidos]),2,FALSE)</f>
        <v>M1</v>
      </c>
      <c r="C568" s="93" t="str">
        <f>_xlfn.IFNA(VLOOKUP(B568,T_PERFILES[[Nombre y apellidos]:[Perfil]],2,FALSE),"Seleccione técnico")</f>
        <v>Seleccione técnico</v>
      </c>
      <c r="H568" s="96" t="e">
        <f>VLOOKUP(Tabla7[[#This Row],[Nombre Certificado]],T_CERTIFICACIONES,2,0)</f>
        <v>#N/A</v>
      </c>
      <c r="I568" s="96" t="e">
        <f>VLOOKUP(Tabla7[[#This Row],[Nombre Certificado]],T_CERTIFICACIONES,3,0)</f>
        <v>#N/A</v>
      </c>
    </row>
    <row r="569" spans="1:9">
      <c r="A569" s="86" t="str">
        <f>VLOOKUP(B569,CHOOSE({2,1},T_PERFILES[Miembro],T_PERFILES[Nombre y apellidos]),2,FALSE)</f>
        <v>M1</v>
      </c>
      <c r="C569" s="93" t="str">
        <f>_xlfn.IFNA(VLOOKUP(B569,T_PERFILES[[Nombre y apellidos]:[Perfil]],2,FALSE),"Seleccione técnico")</f>
        <v>Seleccione técnico</v>
      </c>
      <c r="H569" s="96" t="e">
        <f>VLOOKUP(Tabla7[[#This Row],[Nombre Certificado]],T_CERTIFICACIONES,2,0)</f>
        <v>#N/A</v>
      </c>
      <c r="I569" s="96" t="e">
        <f>VLOOKUP(Tabla7[[#This Row],[Nombre Certificado]],T_CERTIFICACIONES,3,0)</f>
        <v>#N/A</v>
      </c>
    </row>
    <row r="570" spans="1:9">
      <c r="A570" s="86" t="str">
        <f>VLOOKUP(B570,CHOOSE({2,1},T_PERFILES[Miembro],T_PERFILES[Nombre y apellidos]),2,FALSE)</f>
        <v>M1</v>
      </c>
      <c r="C570" s="93" t="str">
        <f>_xlfn.IFNA(VLOOKUP(B570,T_PERFILES[[Nombre y apellidos]:[Perfil]],2,FALSE),"Seleccione técnico")</f>
        <v>Seleccione técnico</v>
      </c>
      <c r="H570" s="96" t="e">
        <f>VLOOKUP(Tabla7[[#This Row],[Nombre Certificado]],T_CERTIFICACIONES,2,0)</f>
        <v>#N/A</v>
      </c>
      <c r="I570" s="96" t="e">
        <f>VLOOKUP(Tabla7[[#This Row],[Nombre Certificado]],T_CERTIFICACIONES,3,0)</f>
        <v>#N/A</v>
      </c>
    </row>
    <row r="571" spans="1:9">
      <c r="A571" s="86" t="str">
        <f>VLOOKUP(B571,CHOOSE({2,1},T_PERFILES[Miembro],T_PERFILES[Nombre y apellidos]),2,FALSE)</f>
        <v>M1</v>
      </c>
      <c r="C571" s="93" t="str">
        <f>_xlfn.IFNA(VLOOKUP(B571,T_PERFILES[[Nombre y apellidos]:[Perfil]],2,FALSE),"Seleccione técnico")</f>
        <v>Seleccione técnico</v>
      </c>
      <c r="H571" s="96" t="e">
        <f>VLOOKUP(Tabla7[[#This Row],[Nombre Certificado]],T_CERTIFICACIONES,2,0)</f>
        <v>#N/A</v>
      </c>
      <c r="I571" s="96" t="e">
        <f>VLOOKUP(Tabla7[[#This Row],[Nombre Certificado]],T_CERTIFICACIONES,3,0)</f>
        <v>#N/A</v>
      </c>
    </row>
    <row r="572" spans="1:9">
      <c r="A572" s="86" t="str">
        <f>VLOOKUP(B572,CHOOSE({2,1},T_PERFILES[Miembro],T_PERFILES[Nombre y apellidos]),2,FALSE)</f>
        <v>M1</v>
      </c>
      <c r="C572" s="93" t="str">
        <f>_xlfn.IFNA(VLOOKUP(B572,T_PERFILES[[Nombre y apellidos]:[Perfil]],2,FALSE),"Seleccione técnico")</f>
        <v>Seleccione técnico</v>
      </c>
      <c r="H572" s="96" t="e">
        <f>VLOOKUP(Tabla7[[#This Row],[Nombre Certificado]],T_CERTIFICACIONES,2,0)</f>
        <v>#N/A</v>
      </c>
      <c r="I572" s="96" t="e">
        <f>VLOOKUP(Tabla7[[#This Row],[Nombre Certificado]],T_CERTIFICACIONES,3,0)</f>
        <v>#N/A</v>
      </c>
    </row>
    <row r="573" spans="1:9">
      <c r="A573" s="86" t="str">
        <f>VLOOKUP(B573,CHOOSE({2,1},T_PERFILES[Miembro],T_PERFILES[Nombre y apellidos]),2,FALSE)</f>
        <v>M1</v>
      </c>
      <c r="C573" s="93" t="str">
        <f>_xlfn.IFNA(VLOOKUP(B573,T_PERFILES[[Nombre y apellidos]:[Perfil]],2,FALSE),"Seleccione técnico")</f>
        <v>Seleccione técnico</v>
      </c>
      <c r="H573" s="96" t="e">
        <f>VLOOKUP(Tabla7[[#This Row],[Nombre Certificado]],T_CERTIFICACIONES,2,0)</f>
        <v>#N/A</v>
      </c>
      <c r="I573" s="96" t="e">
        <f>VLOOKUP(Tabla7[[#This Row],[Nombre Certificado]],T_CERTIFICACIONES,3,0)</f>
        <v>#N/A</v>
      </c>
    </row>
    <row r="574" spans="1:9">
      <c r="A574" s="86" t="str">
        <f>VLOOKUP(B574,CHOOSE({2,1},T_PERFILES[Miembro],T_PERFILES[Nombre y apellidos]),2,FALSE)</f>
        <v>M1</v>
      </c>
      <c r="C574" s="93" t="str">
        <f>_xlfn.IFNA(VLOOKUP(B574,T_PERFILES[[Nombre y apellidos]:[Perfil]],2,FALSE),"Seleccione técnico")</f>
        <v>Seleccione técnico</v>
      </c>
      <c r="H574" s="96" t="e">
        <f>VLOOKUP(Tabla7[[#This Row],[Nombre Certificado]],T_CERTIFICACIONES,2,0)</f>
        <v>#N/A</v>
      </c>
      <c r="I574" s="96" t="e">
        <f>VLOOKUP(Tabla7[[#This Row],[Nombre Certificado]],T_CERTIFICACIONES,3,0)</f>
        <v>#N/A</v>
      </c>
    </row>
    <row r="575" spans="1:9">
      <c r="A575" s="86" t="str">
        <f>VLOOKUP(B575,CHOOSE({2,1},T_PERFILES[Miembro],T_PERFILES[Nombre y apellidos]),2,FALSE)</f>
        <v>M1</v>
      </c>
      <c r="C575" s="93" t="str">
        <f>_xlfn.IFNA(VLOOKUP(B575,T_PERFILES[[Nombre y apellidos]:[Perfil]],2,FALSE),"Seleccione técnico")</f>
        <v>Seleccione técnico</v>
      </c>
      <c r="H575" s="96" t="e">
        <f>VLOOKUP(Tabla7[[#This Row],[Nombre Certificado]],T_CERTIFICACIONES,2,0)</f>
        <v>#N/A</v>
      </c>
      <c r="I575" s="96" t="e">
        <f>VLOOKUP(Tabla7[[#This Row],[Nombre Certificado]],T_CERTIFICACIONES,3,0)</f>
        <v>#N/A</v>
      </c>
    </row>
    <row r="576" spans="1:9">
      <c r="A576" s="86" t="str">
        <f>VLOOKUP(B576,CHOOSE({2,1},T_PERFILES[Miembro],T_PERFILES[Nombre y apellidos]),2,FALSE)</f>
        <v>M1</v>
      </c>
      <c r="C576" s="93" t="str">
        <f>_xlfn.IFNA(VLOOKUP(B576,T_PERFILES[[Nombre y apellidos]:[Perfil]],2,FALSE),"Seleccione técnico")</f>
        <v>Seleccione técnico</v>
      </c>
      <c r="H576" s="96" t="e">
        <f>VLOOKUP(Tabla7[[#This Row],[Nombre Certificado]],T_CERTIFICACIONES,2,0)</f>
        <v>#N/A</v>
      </c>
      <c r="I576" s="96" t="e">
        <f>VLOOKUP(Tabla7[[#This Row],[Nombre Certificado]],T_CERTIFICACIONES,3,0)</f>
        <v>#N/A</v>
      </c>
    </row>
    <row r="577" spans="1:9">
      <c r="A577" s="86" t="str">
        <f>VLOOKUP(B577,CHOOSE({2,1},T_PERFILES[Miembro],T_PERFILES[Nombre y apellidos]),2,FALSE)</f>
        <v>M1</v>
      </c>
      <c r="C577" s="93" t="str">
        <f>_xlfn.IFNA(VLOOKUP(B577,T_PERFILES[[Nombre y apellidos]:[Perfil]],2,FALSE),"Seleccione técnico")</f>
        <v>Seleccione técnico</v>
      </c>
      <c r="H577" s="96" t="e">
        <f>VLOOKUP(Tabla7[[#This Row],[Nombre Certificado]],T_CERTIFICACIONES,2,0)</f>
        <v>#N/A</v>
      </c>
      <c r="I577" s="96" t="e">
        <f>VLOOKUP(Tabla7[[#This Row],[Nombre Certificado]],T_CERTIFICACIONES,3,0)</f>
        <v>#N/A</v>
      </c>
    </row>
    <row r="578" spans="1:9">
      <c r="A578" s="86" t="str">
        <f>VLOOKUP(B578,CHOOSE({2,1},T_PERFILES[Miembro],T_PERFILES[Nombre y apellidos]),2,FALSE)</f>
        <v>M1</v>
      </c>
      <c r="C578" s="93" t="str">
        <f>_xlfn.IFNA(VLOOKUP(B578,T_PERFILES[[Nombre y apellidos]:[Perfil]],2,FALSE),"Seleccione técnico")</f>
        <v>Seleccione técnico</v>
      </c>
      <c r="H578" s="96" t="e">
        <f>VLOOKUP(Tabla7[[#This Row],[Nombre Certificado]],T_CERTIFICACIONES,2,0)</f>
        <v>#N/A</v>
      </c>
      <c r="I578" s="96" t="e">
        <f>VLOOKUP(Tabla7[[#This Row],[Nombre Certificado]],T_CERTIFICACIONES,3,0)</f>
        <v>#N/A</v>
      </c>
    </row>
    <row r="579" spans="1:9">
      <c r="A579" s="86" t="str">
        <f>VLOOKUP(B579,CHOOSE({2,1},T_PERFILES[Miembro],T_PERFILES[Nombre y apellidos]),2,FALSE)</f>
        <v>M1</v>
      </c>
      <c r="C579" s="93" t="str">
        <f>_xlfn.IFNA(VLOOKUP(B579,T_PERFILES[[Nombre y apellidos]:[Perfil]],2,FALSE),"Seleccione técnico")</f>
        <v>Seleccione técnico</v>
      </c>
      <c r="H579" s="96" t="e">
        <f>VLOOKUP(Tabla7[[#This Row],[Nombre Certificado]],T_CERTIFICACIONES,2,0)</f>
        <v>#N/A</v>
      </c>
      <c r="I579" s="96" t="e">
        <f>VLOOKUP(Tabla7[[#This Row],[Nombre Certificado]],T_CERTIFICACIONES,3,0)</f>
        <v>#N/A</v>
      </c>
    </row>
    <row r="580" spans="1:9">
      <c r="A580" s="86" t="str">
        <f>VLOOKUP(B580,CHOOSE({2,1},T_PERFILES[Miembro],T_PERFILES[Nombre y apellidos]),2,FALSE)</f>
        <v>M1</v>
      </c>
      <c r="C580" s="93" t="str">
        <f>_xlfn.IFNA(VLOOKUP(B580,T_PERFILES[[Nombre y apellidos]:[Perfil]],2,FALSE),"Seleccione técnico")</f>
        <v>Seleccione técnico</v>
      </c>
      <c r="H580" s="96" t="e">
        <f>VLOOKUP(Tabla7[[#This Row],[Nombre Certificado]],T_CERTIFICACIONES,2,0)</f>
        <v>#N/A</v>
      </c>
      <c r="I580" s="96" t="e">
        <f>VLOOKUP(Tabla7[[#This Row],[Nombre Certificado]],T_CERTIFICACIONES,3,0)</f>
        <v>#N/A</v>
      </c>
    </row>
    <row r="581" spans="1:9">
      <c r="A581" s="86" t="str">
        <f>VLOOKUP(B581,CHOOSE({2,1},T_PERFILES[Miembro],T_PERFILES[Nombre y apellidos]),2,FALSE)</f>
        <v>M1</v>
      </c>
      <c r="C581" s="93" t="str">
        <f>_xlfn.IFNA(VLOOKUP(B581,T_PERFILES[[Nombre y apellidos]:[Perfil]],2,FALSE),"Seleccione técnico")</f>
        <v>Seleccione técnico</v>
      </c>
      <c r="H581" s="96" t="e">
        <f>VLOOKUP(Tabla7[[#This Row],[Nombre Certificado]],T_CERTIFICACIONES,2,0)</f>
        <v>#N/A</v>
      </c>
      <c r="I581" s="96" t="e">
        <f>VLOOKUP(Tabla7[[#This Row],[Nombre Certificado]],T_CERTIFICACIONES,3,0)</f>
        <v>#N/A</v>
      </c>
    </row>
    <row r="582" spans="1:9">
      <c r="A582" s="86" t="str">
        <f>VLOOKUP(B582,CHOOSE({2,1},T_PERFILES[Miembro],T_PERFILES[Nombre y apellidos]),2,FALSE)</f>
        <v>M1</v>
      </c>
      <c r="C582" s="93" t="str">
        <f>_xlfn.IFNA(VLOOKUP(B582,T_PERFILES[[Nombre y apellidos]:[Perfil]],2,FALSE),"Seleccione técnico")</f>
        <v>Seleccione técnico</v>
      </c>
      <c r="H582" s="96" t="e">
        <f>VLOOKUP(Tabla7[[#This Row],[Nombre Certificado]],T_CERTIFICACIONES,2,0)</f>
        <v>#N/A</v>
      </c>
      <c r="I582" s="96" t="e">
        <f>VLOOKUP(Tabla7[[#This Row],[Nombre Certificado]],T_CERTIFICACIONES,3,0)</f>
        <v>#N/A</v>
      </c>
    </row>
    <row r="583" spans="1:9">
      <c r="A583" s="86" t="str">
        <f>VLOOKUP(B583,CHOOSE({2,1},T_PERFILES[Miembro],T_PERFILES[Nombre y apellidos]),2,FALSE)</f>
        <v>M1</v>
      </c>
      <c r="C583" s="93" t="str">
        <f>_xlfn.IFNA(VLOOKUP(B583,T_PERFILES[[Nombre y apellidos]:[Perfil]],2,FALSE),"Seleccione técnico")</f>
        <v>Seleccione técnico</v>
      </c>
      <c r="H583" s="96" t="e">
        <f>VLOOKUP(Tabla7[[#This Row],[Nombre Certificado]],T_CERTIFICACIONES,2,0)</f>
        <v>#N/A</v>
      </c>
      <c r="I583" s="96" t="e">
        <f>VLOOKUP(Tabla7[[#This Row],[Nombre Certificado]],T_CERTIFICACIONES,3,0)</f>
        <v>#N/A</v>
      </c>
    </row>
    <row r="584" spans="1:9">
      <c r="A584" s="86" t="str">
        <f>VLOOKUP(B584,CHOOSE({2,1},T_PERFILES[Miembro],T_PERFILES[Nombre y apellidos]),2,FALSE)</f>
        <v>M1</v>
      </c>
      <c r="C584" s="93" t="str">
        <f>_xlfn.IFNA(VLOOKUP(B584,T_PERFILES[[Nombre y apellidos]:[Perfil]],2,FALSE),"Seleccione técnico")</f>
        <v>Seleccione técnico</v>
      </c>
      <c r="H584" s="96" t="e">
        <f>VLOOKUP(Tabla7[[#This Row],[Nombre Certificado]],T_CERTIFICACIONES,2,0)</f>
        <v>#N/A</v>
      </c>
      <c r="I584" s="96" t="e">
        <f>VLOOKUP(Tabla7[[#This Row],[Nombre Certificado]],T_CERTIFICACIONES,3,0)</f>
        <v>#N/A</v>
      </c>
    </row>
    <row r="585" spans="1:9">
      <c r="A585" s="86" t="str">
        <f>VLOOKUP(B585,CHOOSE({2,1},T_PERFILES[Miembro],T_PERFILES[Nombre y apellidos]),2,FALSE)</f>
        <v>M1</v>
      </c>
      <c r="C585" s="93" t="str">
        <f>_xlfn.IFNA(VLOOKUP(B585,T_PERFILES[[Nombre y apellidos]:[Perfil]],2,FALSE),"Seleccione técnico")</f>
        <v>Seleccione técnico</v>
      </c>
      <c r="H585" s="96" t="e">
        <f>VLOOKUP(Tabla7[[#This Row],[Nombre Certificado]],T_CERTIFICACIONES,2,0)</f>
        <v>#N/A</v>
      </c>
      <c r="I585" s="96" t="e">
        <f>VLOOKUP(Tabla7[[#This Row],[Nombre Certificado]],T_CERTIFICACIONES,3,0)</f>
        <v>#N/A</v>
      </c>
    </row>
    <row r="586" spans="1:9">
      <c r="A586" s="86" t="str">
        <f>VLOOKUP(B586,CHOOSE({2,1},T_PERFILES[Miembro],T_PERFILES[Nombre y apellidos]),2,FALSE)</f>
        <v>M1</v>
      </c>
      <c r="C586" s="93" t="str">
        <f>_xlfn.IFNA(VLOOKUP(B586,T_PERFILES[[Nombre y apellidos]:[Perfil]],2,FALSE),"Seleccione técnico")</f>
        <v>Seleccione técnico</v>
      </c>
      <c r="H586" s="96" t="e">
        <f>VLOOKUP(Tabla7[[#This Row],[Nombre Certificado]],T_CERTIFICACIONES,2,0)</f>
        <v>#N/A</v>
      </c>
      <c r="I586" s="96" t="e">
        <f>VLOOKUP(Tabla7[[#This Row],[Nombre Certificado]],T_CERTIFICACIONES,3,0)</f>
        <v>#N/A</v>
      </c>
    </row>
    <row r="587" spans="1:9">
      <c r="A587" s="86" t="str">
        <f>VLOOKUP(B587,CHOOSE({2,1},T_PERFILES[Miembro],T_PERFILES[Nombre y apellidos]),2,FALSE)</f>
        <v>M1</v>
      </c>
      <c r="C587" s="93" t="str">
        <f>_xlfn.IFNA(VLOOKUP(B587,T_PERFILES[[Nombre y apellidos]:[Perfil]],2,FALSE),"Seleccione técnico")</f>
        <v>Seleccione técnico</v>
      </c>
      <c r="H587" s="96" t="e">
        <f>VLOOKUP(Tabla7[[#This Row],[Nombre Certificado]],T_CERTIFICACIONES,2,0)</f>
        <v>#N/A</v>
      </c>
      <c r="I587" s="96" t="e">
        <f>VLOOKUP(Tabla7[[#This Row],[Nombre Certificado]],T_CERTIFICACIONES,3,0)</f>
        <v>#N/A</v>
      </c>
    </row>
    <row r="588" spans="1:9">
      <c r="A588" s="86" t="str">
        <f>VLOOKUP(B588,CHOOSE({2,1},T_PERFILES[Miembro],T_PERFILES[Nombre y apellidos]),2,FALSE)</f>
        <v>M1</v>
      </c>
      <c r="C588" s="93" t="str">
        <f>_xlfn.IFNA(VLOOKUP(B588,T_PERFILES[[Nombre y apellidos]:[Perfil]],2,FALSE),"Seleccione técnico")</f>
        <v>Seleccione técnico</v>
      </c>
      <c r="H588" s="96" t="e">
        <f>VLOOKUP(Tabla7[[#This Row],[Nombre Certificado]],T_CERTIFICACIONES,2,0)</f>
        <v>#N/A</v>
      </c>
      <c r="I588" s="96" t="e">
        <f>VLOOKUP(Tabla7[[#This Row],[Nombre Certificado]],T_CERTIFICACIONES,3,0)</f>
        <v>#N/A</v>
      </c>
    </row>
    <row r="589" spans="1:9">
      <c r="A589" s="86" t="str">
        <f>VLOOKUP(B589,CHOOSE({2,1},T_PERFILES[Miembro],T_PERFILES[Nombre y apellidos]),2,FALSE)</f>
        <v>M1</v>
      </c>
      <c r="C589" s="93" t="str">
        <f>_xlfn.IFNA(VLOOKUP(B589,T_PERFILES[[Nombre y apellidos]:[Perfil]],2,FALSE),"Seleccione técnico")</f>
        <v>Seleccione técnico</v>
      </c>
      <c r="H589" s="96" t="e">
        <f>VLOOKUP(Tabla7[[#This Row],[Nombre Certificado]],T_CERTIFICACIONES,2,0)</f>
        <v>#N/A</v>
      </c>
      <c r="I589" s="96" t="e">
        <f>VLOOKUP(Tabla7[[#This Row],[Nombre Certificado]],T_CERTIFICACIONES,3,0)</f>
        <v>#N/A</v>
      </c>
    </row>
    <row r="590" spans="1:9">
      <c r="A590" s="86" t="str">
        <f>VLOOKUP(B590,CHOOSE({2,1},T_PERFILES[Miembro],T_PERFILES[Nombre y apellidos]),2,FALSE)</f>
        <v>M1</v>
      </c>
      <c r="C590" s="93" t="str">
        <f>_xlfn.IFNA(VLOOKUP(B590,T_PERFILES[[Nombre y apellidos]:[Perfil]],2,FALSE),"Seleccione técnico")</f>
        <v>Seleccione técnico</v>
      </c>
      <c r="H590" s="96" t="e">
        <f>VLOOKUP(Tabla7[[#This Row],[Nombre Certificado]],T_CERTIFICACIONES,2,0)</f>
        <v>#N/A</v>
      </c>
      <c r="I590" s="96" t="e">
        <f>VLOOKUP(Tabla7[[#This Row],[Nombre Certificado]],T_CERTIFICACIONES,3,0)</f>
        <v>#N/A</v>
      </c>
    </row>
    <row r="591" spans="1:9">
      <c r="A591" s="86" t="str">
        <f>VLOOKUP(B591,CHOOSE({2,1},T_PERFILES[Miembro],T_PERFILES[Nombre y apellidos]),2,FALSE)</f>
        <v>M1</v>
      </c>
      <c r="C591" s="93" t="str">
        <f>_xlfn.IFNA(VLOOKUP(B591,T_PERFILES[[Nombre y apellidos]:[Perfil]],2,FALSE),"Seleccione técnico")</f>
        <v>Seleccione técnico</v>
      </c>
      <c r="H591" s="96" t="e">
        <f>VLOOKUP(Tabla7[[#This Row],[Nombre Certificado]],T_CERTIFICACIONES,2,0)</f>
        <v>#N/A</v>
      </c>
      <c r="I591" s="96" t="e">
        <f>VLOOKUP(Tabla7[[#This Row],[Nombre Certificado]],T_CERTIFICACIONES,3,0)</f>
        <v>#N/A</v>
      </c>
    </row>
    <row r="592" spans="1:9">
      <c r="A592" s="86" t="str">
        <f>VLOOKUP(B592,CHOOSE({2,1},T_PERFILES[Miembro],T_PERFILES[Nombre y apellidos]),2,FALSE)</f>
        <v>M1</v>
      </c>
      <c r="C592" s="93" t="str">
        <f>_xlfn.IFNA(VLOOKUP(B592,T_PERFILES[[Nombre y apellidos]:[Perfil]],2,FALSE),"Seleccione técnico")</f>
        <v>Seleccione técnico</v>
      </c>
      <c r="H592" s="96" t="e">
        <f>VLOOKUP(Tabla7[[#This Row],[Nombre Certificado]],T_CERTIFICACIONES,2,0)</f>
        <v>#N/A</v>
      </c>
      <c r="I592" s="96" t="e">
        <f>VLOOKUP(Tabla7[[#This Row],[Nombre Certificado]],T_CERTIFICACIONES,3,0)</f>
        <v>#N/A</v>
      </c>
    </row>
    <row r="593" spans="1:9">
      <c r="A593" s="86" t="str">
        <f>VLOOKUP(B593,CHOOSE({2,1},T_PERFILES[Miembro],T_PERFILES[Nombre y apellidos]),2,FALSE)</f>
        <v>M1</v>
      </c>
      <c r="C593" s="93" t="str">
        <f>_xlfn.IFNA(VLOOKUP(B593,T_PERFILES[[Nombre y apellidos]:[Perfil]],2,FALSE),"Seleccione técnico")</f>
        <v>Seleccione técnico</v>
      </c>
      <c r="H593" s="96" t="e">
        <f>VLOOKUP(Tabla7[[#This Row],[Nombre Certificado]],T_CERTIFICACIONES,2,0)</f>
        <v>#N/A</v>
      </c>
      <c r="I593" s="96" t="e">
        <f>VLOOKUP(Tabla7[[#This Row],[Nombre Certificado]],T_CERTIFICACIONES,3,0)</f>
        <v>#N/A</v>
      </c>
    </row>
    <row r="594" spans="1:9">
      <c r="A594" s="86" t="str">
        <f>VLOOKUP(B594,CHOOSE({2,1},T_PERFILES[Miembro],T_PERFILES[Nombre y apellidos]),2,FALSE)</f>
        <v>M1</v>
      </c>
      <c r="C594" s="93" t="str">
        <f>_xlfn.IFNA(VLOOKUP(B594,T_PERFILES[[Nombre y apellidos]:[Perfil]],2,FALSE),"Seleccione técnico")</f>
        <v>Seleccione técnico</v>
      </c>
      <c r="H594" s="96" t="e">
        <f>VLOOKUP(Tabla7[[#This Row],[Nombre Certificado]],T_CERTIFICACIONES,2,0)</f>
        <v>#N/A</v>
      </c>
      <c r="I594" s="96" t="e">
        <f>VLOOKUP(Tabla7[[#This Row],[Nombre Certificado]],T_CERTIFICACIONES,3,0)</f>
        <v>#N/A</v>
      </c>
    </row>
    <row r="595" spans="1:9">
      <c r="A595" s="86" t="str">
        <f>VLOOKUP(B595,CHOOSE({2,1},T_PERFILES[Miembro],T_PERFILES[Nombre y apellidos]),2,FALSE)</f>
        <v>M1</v>
      </c>
      <c r="C595" s="93" t="str">
        <f>_xlfn.IFNA(VLOOKUP(B595,T_PERFILES[[Nombre y apellidos]:[Perfil]],2,FALSE),"Seleccione técnico")</f>
        <v>Seleccione técnico</v>
      </c>
      <c r="H595" s="96" t="e">
        <f>VLOOKUP(Tabla7[[#This Row],[Nombre Certificado]],T_CERTIFICACIONES,2,0)</f>
        <v>#N/A</v>
      </c>
      <c r="I595" s="96" t="e">
        <f>VLOOKUP(Tabla7[[#This Row],[Nombre Certificado]],T_CERTIFICACIONES,3,0)</f>
        <v>#N/A</v>
      </c>
    </row>
    <row r="596" spans="1:9">
      <c r="A596" s="86" t="str">
        <f>VLOOKUP(B596,CHOOSE({2,1},T_PERFILES[Miembro],T_PERFILES[Nombre y apellidos]),2,FALSE)</f>
        <v>M1</v>
      </c>
      <c r="C596" s="93" t="str">
        <f>_xlfn.IFNA(VLOOKUP(B596,T_PERFILES[[Nombre y apellidos]:[Perfil]],2,FALSE),"Seleccione técnico")</f>
        <v>Seleccione técnico</v>
      </c>
      <c r="H596" s="96" t="e">
        <f>VLOOKUP(Tabla7[[#This Row],[Nombre Certificado]],T_CERTIFICACIONES,2,0)</f>
        <v>#N/A</v>
      </c>
      <c r="I596" s="96" t="e">
        <f>VLOOKUP(Tabla7[[#This Row],[Nombre Certificado]],T_CERTIFICACIONES,3,0)</f>
        <v>#N/A</v>
      </c>
    </row>
    <row r="597" spans="1:9">
      <c r="A597" s="86" t="str">
        <f>VLOOKUP(B597,CHOOSE({2,1},T_PERFILES[Miembro],T_PERFILES[Nombre y apellidos]),2,FALSE)</f>
        <v>M1</v>
      </c>
      <c r="C597" s="93" t="str">
        <f>_xlfn.IFNA(VLOOKUP(B597,T_PERFILES[[Nombre y apellidos]:[Perfil]],2,FALSE),"Seleccione técnico")</f>
        <v>Seleccione técnico</v>
      </c>
      <c r="H597" s="96" t="e">
        <f>VLOOKUP(Tabla7[[#This Row],[Nombre Certificado]],T_CERTIFICACIONES,2,0)</f>
        <v>#N/A</v>
      </c>
      <c r="I597" s="96" t="e">
        <f>VLOOKUP(Tabla7[[#This Row],[Nombre Certificado]],T_CERTIFICACIONES,3,0)</f>
        <v>#N/A</v>
      </c>
    </row>
    <row r="598" spans="1:9">
      <c r="A598" s="86" t="str">
        <f>VLOOKUP(B598,CHOOSE({2,1},T_PERFILES[Miembro],T_PERFILES[Nombre y apellidos]),2,FALSE)</f>
        <v>M1</v>
      </c>
      <c r="C598" s="93" t="str">
        <f>_xlfn.IFNA(VLOOKUP(B598,T_PERFILES[[Nombre y apellidos]:[Perfil]],2,FALSE),"Seleccione técnico")</f>
        <v>Seleccione técnico</v>
      </c>
      <c r="H598" s="96" t="e">
        <f>VLOOKUP(Tabla7[[#This Row],[Nombre Certificado]],T_CERTIFICACIONES,2,0)</f>
        <v>#N/A</v>
      </c>
      <c r="I598" s="96" t="e">
        <f>VLOOKUP(Tabla7[[#This Row],[Nombre Certificado]],T_CERTIFICACIONES,3,0)</f>
        <v>#N/A</v>
      </c>
    </row>
    <row r="599" spans="1:9">
      <c r="A599" s="86" t="str">
        <f>VLOOKUP(B599,CHOOSE({2,1},T_PERFILES[Miembro],T_PERFILES[Nombre y apellidos]),2,FALSE)</f>
        <v>M1</v>
      </c>
      <c r="C599" s="93" t="str">
        <f>_xlfn.IFNA(VLOOKUP(B599,T_PERFILES[[Nombre y apellidos]:[Perfil]],2,FALSE),"Seleccione técnico")</f>
        <v>Seleccione técnico</v>
      </c>
      <c r="H599" s="96" t="e">
        <f>VLOOKUP(Tabla7[[#This Row],[Nombre Certificado]],T_CERTIFICACIONES,2,0)</f>
        <v>#N/A</v>
      </c>
      <c r="I599" s="96" t="e">
        <f>VLOOKUP(Tabla7[[#This Row],[Nombre Certificado]],T_CERTIFICACIONES,3,0)</f>
        <v>#N/A</v>
      </c>
    </row>
    <row r="600" spans="1:9">
      <c r="A600" s="86" t="str">
        <f>VLOOKUP(B600,CHOOSE({2,1},T_PERFILES[Miembro],T_PERFILES[Nombre y apellidos]),2,FALSE)</f>
        <v>M1</v>
      </c>
      <c r="C600" s="93" t="str">
        <f>_xlfn.IFNA(VLOOKUP(B600,T_PERFILES[[Nombre y apellidos]:[Perfil]],2,FALSE),"Seleccione técnico")</f>
        <v>Seleccione técnico</v>
      </c>
      <c r="H600" s="96" t="e">
        <f>VLOOKUP(Tabla7[[#This Row],[Nombre Certificado]],T_CERTIFICACIONES,2,0)</f>
        <v>#N/A</v>
      </c>
      <c r="I600" s="96" t="e">
        <f>VLOOKUP(Tabla7[[#This Row],[Nombre Certificado]],T_CERTIFICACIONES,3,0)</f>
        <v>#N/A</v>
      </c>
    </row>
    <row r="601" spans="1:9">
      <c r="A601" s="86" t="str">
        <f>VLOOKUP(B601,CHOOSE({2,1},T_PERFILES[Miembro],T_PERFILES[Nombre y apellidos]),2,FALSE)</f>
        <v>M1</v>
      </c>
      <c r="C601" s="93" t="str">
        <f>_xlfn.IFNA(VLOOKUP(B601,T_PERFILES[[Nombre y apellidos]:[Perfil]],2,FALSE),"Seleccione técnico")</f>
        <v>Seleccione técnico</v>
      </c>
      <c r="H601" s="96" t="e">
        <f>VLOOKUP(Tabla7[[#This Row],[Nombre Certificado]],T_CERTIFICACIONES,2,0)</f>
        <v>#N/A</v>
      </c>
      <c r="I601" s="96" t="e">
        <f>VLOOKUP(Tabla7[[#This Row],[Nombre Certificado]],T_CERTIFICACIONES,3,0)</f>
        <v>#N/A</v>
      </c>
    </row>
    <row r="602" spans="1:9">
      <c r="A602" s="86" t="str">
        <f>VLOOKUP(B602,CHOOSE({2,1},T_PERFILES[Miembro],T_PERFILES[Nombre y apellidos]),2,FALSE)</f>
        <v>M1</v>
      </c>
      <c r="C602" s="93" t="str">
        <f>_xlfn.IFNA(VLOOKUP(B602,T_PERFILES[[Nombre y apellidos]:[Perfil]],2,FALSE),"Seleccione técnico")</f>
        <v>Seleccione técnico</v>
      </c>
      <c r="H602" s="96" t="e">
        <f>VLOOKUP(Tabla7[[#This Row],[Nombre Certificado]],T_CERTIFICACIONES,2,0)</f>
        <v>#N/A</v>
      </c>
      <c r="I602" s="96" t="e">
        <f>VLOOKUP(Tabla7[[#This Row],[Nombre Certificado]],T_CERTIFICACIONES,3,0)</f>
        <v>#N/A</v>
      </c>
    </row>
    <row r="603" spans="1:9">
      <c r="A603" s="86" t="str">
        <f>VLOOKUP(B603,CHOOSE({2,1},T_PERFILES[Miembro],T_PERFILES[Nombre y apellidos]),2,FALSE)</f>
        <v>M1</v>
      </c>
      <c r="C603" s="93" t="str">
        <f>_xlfn.IFNA(VLOOKUP(B603,T_PERFILES[[Nombre y apellidos]:[Perfil]],2,FALSE),"Seleccione técnico")</f>
        <v>Seleccione técnico</v>
      </c>
      <c r="H603" s="96" t="e">
        <f>VLOOKUP(Tabla7[[#This Row],[Nombre Certificado]],T_CERTIFICACIONES,2,0)</f>
        <v>#N/A</v>
      </c>
      <c r="I603" s="96" t="e">
        <f>VLOOKUP(Tabla7[[#This Row],[Nombre Certificado]],T_CERTIFICACIONES,3,0)</f>
        <v>#N/A</v>
      </c>
    </row>
    <row r="604" spans="1:9">
      <c r="A604" s="86" t="str">
        <f>VLOOKUP(B604,CHOOSE({2,1},T_PERFILES[Miembro],T_PERFILES[Nombre y apellidos]),2,FALSE)</f>
        <v>M1</v>
      </c>
      <c r="C604" s="93" t="str">
        <f>_xlfn.IFNA(VLOOKUP(B604,T_PERFILES[[Nombre y apellidos]:[Perfil]],2,FALSE),"Seleccione técnico")</f>
        <v>Seleccione técnico</v>
      </c>
      <c r="H604" s="96" t="e">
        <f>VLOOKUP(Tabla7[[#This Row],[Nombre Certificado]],T_CERTIFICACIONES,2,0)</f>
        <v>#N/A</v>
      </c>
      <c r="I604" s="96" t="e">
        <f>VLOOKUP(Tabla7[[#This Row],[Nombre Certificado]],T_CERTIFICACIONES,3,0)</f>
        <v>#N/A</v>
      </c>
    </row>
    <row r="605" spans="1:9">
      <c r="A605" s="86" t="str">
        <f>VLOOKUP(B605,CHOOSE({2,1},T_PERFILES[Miembro],T_PERFILES[Nombre y apellidos]),2,FALSE)</f>
        <v>M1</v>
      </c>
      <c r="C605" s="93" t="str">
        <f>_xlfn.IFNA(VLOOKUP(B605,T_PERFILES[[Nombre y apellidos]:[Perfil]],2,FALSE),"Seleccione técnico")</f>
        <v>Seleccione técnico</v>
      </c>
      <c r="H605" s="96" t="e">
        <f>VLOOKUP(Tabla7[[#This Row],[Nombre Certificado]],T_CERTIFICACIONES,2,0)</f>
        <v>#N/A</v>
      </c>
      <c r="I605" s="96" t="e">
        <f>VLOOKUP(Tabla7[[#This Row],[Nombre Certificado]],T_CERTIFICACIONES,3,0)</f>
        <v>#N/A</v>
      </c>
    </row>
    <row r="606" spans="1:9">
      <c r="A606" s="86" t="str">
        <f>VLOOKUP(B606,CHOOSE({2,1},T_PERFILES[Miembro],T_PERFILES[Nombre y apellidos]),2,FALSE)</f>
        <v>M1</v>
      </c>
      <c r="C606" s="93" t="str">
        <f>_xlfn.IFNA(VLOOKUP(B606,T_PERFILES[[Nombre y apellidos]:[Perfil]],2,FALSE),"Seleccione técnico")</f>
        <v>Seleccione técnico</v>
      </c>
      <c r="H606" s="96" t="e">
        <f>VLOOKUP(Tabla7[[#This Row],[Nombre Certificado]],T_CERTIFICACIONES,2,0)</f>
        <v>#N/A</v>
      </c>
      <c r="I606" s="96" t="e">
        <f>VLOOKUP(Tabla7[[#This Row],[Nombre Certificado]],T_CERTIFICACIONES,3,0)</f>
        <v>#N/A</v>
      </c>
    </row>
    <row r="607" spans="1:9">
      <c r="A607" s="86" t="str">
        <f>VLOOKUP(B607,CHOOSE({2,1},T_PERFILES[Miembro],T_PERFILES[Nombre y apellidos]),2,FALSE)</f>
        <v>M1</v>
      </c>
      <c r="C607" s="93" t="str">
        <f>_xlfn.IFNA(VLOOKUP(B607,T_PERFILES[[Nombre y apellidos]:[Perfil]],2,FALSE),"Seleccione técnico")</f>
        <v>Seleccione técnico</v>
      </c>
      <c r="H607" s="96" t="e">
        <f>VLOOKUP(Tabla7[[#This Row],[Nombre Certificado]],T_CERTIFICACIONES,2,0)</f>
        <v>#N/A</v>
      </c>
      <c r="I607" s="96" t="e">
        <f>VLOOKUP(Tabla7[[#This Row],[Nombre Certificado]],T_CERTIFICACIONES,3,0)</f>
        <v>#N/A</v>
      </c>
    </row>
    <row r="608" spans="1:9">
      <c r="A608" s="86" t="str">
        <f>VLOOKUP(B608,CHOOSE({2,1},T_PERFILES[Miembro],T_PERFILES[Nombre y apellidos]),2,FALSE)</f>
        <v>M1</v>
      </c>
      <c r="C608" s="93" t="str">
        <f>_xlfn.IFNA(VLOOKUP(B608,T_PERFILES[[Nombre y apellidos]:[Perfil]],2,FALSE),"Seleccione técnico")</f>
        <v>Seleccione técnico</v>
      </c>
      <c r="H608" s="96" t="e">
        <f>VLOOKUP(Tabla7[[#This Row],[Nombre Certificado]],T_CERTIFICACIONES,2,0)</f>
        <v>#N/A</v>
      </c>
      <c r="I608" s="96" t="e">
        <f>VLOOKUP(Tabla7[[#This Row],[Nombre Certificado]],T_CERTIFICACIONES,3,0)</f>
        <v>#N/A</v>
      </c>
    </row>
    <row r="609" spans="1:9">
      <c r="A609" s="86" t="str">
        <f>VLOOKUP(B609,CHOOSE({2,1},T_PERFILES[Miembro],T_PERFILES[Nombre y apellidos]),2,FALSE)</f>
        <v>M1</v>
      </c>
      <c r="C609" s="93" t="str">
        <f>_xlfn.IFNA(VLOOKUP(B609,T_PERFILES[[Nombre y apellidos]:[Perfil]],2,FALSE),"Seleccione técnico")</f>
        <v>Seleccione técnico</v>
      </c>
      <c r="H609" s="96" t="e">
        <f>VLOOKUP(Tabla7[[#This Row],[Nombre Certificado]],T_CERTIFICACIONES,2,0)</f>
        <v>#N/A</v>
      </c>
      <c r="I609" s="96" t="e">
        <f>VLOOKUP(Tabla7[[#This Row],[Nombre Certificado]],T_CERTIFICACIONES,3,0)</f>
        <v>#N/A</v>
      </c>
    </row>
    <row r="610" spans="1:9">
      <c r="A610" s="86" t="str">
        <f>VLOOKUP(B610,CHOOSE({2,1},T_PERFILES[Miembro],T_PERFILES[Nombre y apellidos]),2,FALSE)</f>
        <v>M1</v>
      </c>
      <c r="C610" s="93" t="str">
        <f>_xlfn.IFNA(VLOOKUP(B610,T_PERFILES[[Nombre y apellidos]:[Perfil]],2,FALSE),"Seleccione técnico")</f>
        <v>Seleccione técnico</v>
      </c>
      <c r="H610" s="96" t="e">
        <f>VLOOKUP(Tabla7[[#This Row],[Nombre Certificado]],T_CERTIFICACIONES,2,0)</f>
        <v>#N/A</v>
      </c>
      <c r="I610" s="96" t="e">
        <f>VLOOKUP(Tabla7[[#This Row],[Nombre Certificado]],T_CERTIFICACIONES,3,0)</f>
        <v>#N/A</v>
      </c>
    </row>
    <row r="611" spans="1:9">
      <c r="A611" s="86" t="str">
        <f>VLOOKUP(B611,CHOOSE({2,1},T_PERFILES[Miembro],T_PERFILES[Nombre y apellidos]),2,FALSE)</f>
        <v>M1</v>
      </c>
      <c r="C611" s="93" t="str">
        <f>_xlfn.IFNA(VLOOKUP(B611,T_PERFILES[[Nombre y apellidos]:[Perfil]],2,FALSE),"Seleccione técnico")</f>
        <v>Seleccione técnico</v>
      </c>
      <c r="H611" s="96" t="e">
        <f>VLOOKUP(Tabla7[[#This Row],[Nombre Certificado]],T_CERTIFICACIONES,2,0)</f>
        <v>#N/A</v>
      </c>
      <c r="I611" s="96" t="e">
        <f>VLOOKUP(Tabla7[[#This Row],[Nombre Certificado]],T_CERTIFICACIONES,3,0)</f>
        <v>#N/A</v>
      </c>
    </row>
    <row r="612" spans="1:9">
      <c r="A612" s="86" t="str">
        <f>VLOOKUP(B612,CHOOSE({2,1},T_PERFILES[Miembro],T_PERFILES[Nombre y apellidos]),2,FALSE)</f>
        <v>M1</v>
      </c>
      <c r="C612" s="93" t="str">
        <f>_xlfn.IFNA(VLOOKUP(B612,T_PERFILES[[Nombre y apellidos]:[Perfil]],2,FALSE),"Seleccione técnico")</f>
        <v>Seleccione técnico</v>
      </c>
      <c r="H612" s="96" t="e">
        <f>VLOOKUP(Tabla7[[#This Row],[Nombre Certificado]],T_CERTIFICACIONES,2,0)</f>
        <v>#N/A</v>
      </c>
      <c r="I612" s="96" t="e">
        <f>VLOOKUP(Tabla7[[#This Row],[Nombre Certificado]],T_CERTIFICACIONES,3,0)</f>
        <v>#N/A</v>
      </c>
    </row>
    <row r="613" spans="1:9">
      <c r="A613" s="86" t="str">
        <f>VLOOKUP(B613,CHOOSE({2,1},T_PERFILES[Miembro],T_PERFILES[Nombre y apellidos]),2,FALSE)</f>
        <v>M1</v>
      </c>
      <c r="C613" s="93" t="str">
        <f>_xlfn.IFNA(VLOOKUP(B613,T_PERFILES[[Nombre y apellidos]:[Perfil]],2,FALSE),"Seleccione técnico")</f>
        <v>Seleccione técnico</v>
      </c>
      <c r="H613" s="96" t="e">
        <f>VLOOKUP(Tabla7[[#This Row],[Nombre Certificado]],T_CERTIFICACIONES,2,0)</f>
        <v>#N/A</v>
      </c>
      <c r="I613" s="96" t="e">
        <f>VLOOKUP(Tabla7[[#This Row],[Nombre Certificado]],T_CERTIFICACIONES,3,0)</f>
        <v>#N/A</v>
      </c>
    </row>
    <row r="614" spans="1:9">
      <c r="A614" s="86" t="str">
        <f>VLOOKUP(B614,CHOOSE({2,1},T_PERFILES[Miembro],T_PERFILES[Nombre y apellidos]),2,FALSE)</f>
        <v>M1</v>
      </c>
      <c r="C614" s="93" t="str">
        <f>_xlfn.IFNA(VLOOKUP(B614,T_PERFILES[[Nombre y apellidos]:[Perfil]],2,FALSE),"Seleccione técnico")</f>
        <v>Seleccione técnico</v>
      </c>
      <c r="H614" s="96" t="e">
        <f>VLOOKUP(Tabla7[[#This Row],[Nombre Certificado]],T_CERTIFICACIONES,2,0)</f>
        <v>#N/A</v>
      </c>
      <c r="I614" s="96" t="e">
        <f>VLOOKUP(Tabla7[[#This Row],[Nombre Certificado]],T_CERTIFICACIONES,3,0)</f>
        <v>#N/A</v>
      </c>
    </row>
    <row r="615" spans="1:9">
      <c r="A615" s="86" t="str">
        <f>VLOOKUP(B615,CHOOSE({2,1},T_PERFILES[Miembro],T_PERFILES[Nombre y apellidos]),2,FALSE)</f>
        <v>M1</v>
      </c>
      <c r="C615" s="93" t="str">
        <f>_xlfn.IFNA(VLOOKUP(B615,T_PERFILES[[Nombre y apellidos]:[Perfil]],2,FALSE),"Seleccione técnico")</f>
        <v>Seleccione técnico</v>
      </c>
      <c r="H615" s="96" t="e">
        <f>VLOOKUP(Tabla7[[#This Row],[Nombre Certificado]],T_CERTIFICACIONES,2,0)</f>
        <v>#N/A</v>
      </c>
      <c r="I615" s="96" t="e">
        <f>VLOOKUP(Tabla7[[#This Row],[Nombre Certificado]],T_CERTIFICACIONES,3,0)</f>
        <v>#N/A</v>
      </c>
    </row>
    <row r="616" spans="1:9">
      <c r="A616" s="86" t="str">
        <f>VLOOKUP(B616,CHOOSE({2,1},T_PERFILES[Miembro],T_PERFILES[Nombre y apellidos]),2,FALSE)</f>
        <v>M1</v>
      </c>
      <c r="C616" s="93" t="str">
        <f>_xlfn.IFNA(VLOOKUP(B616,T_PERFILES[[Nombre y apellidos]:[Perfil]],2,FALSE),"Seleccione técnico")</f>
        <v>Seleccione técnico</v>
      </c>
      <c r="H616" s="96" t="e">
        <f>VLOOKUP(Tabla7[[#This Row],[Nombre Certificado]],T_CERTIFICACIONES,2,0)</f>
        <v>#N/A</v>
      </c>
      <c r="I616" s="96" t="e">
        <f>VLOOKUP(Tabla7[[#This Row],[Nombre Certificado]],T_CERTIFICACIONES,3,0)</f>
        <v>#N/A</v>
      </c>
    </row>
    <row r="617" spans="1:9">
      <c r="A617" s="86" t="str">
        <f>VLOOKUP(B617,CHOOSE({2,1},T_PERFILES[Miembro],T_PERFILES[Nombre y apellidos]),2,FALSE)</f>
        <v>M1</v>
      </c>
      <c r="C617" s="93" t="str">
        <f>_xlfn.IFNA(VLOOKUP(B617,T_PERFILES[[Nombre y apellidos]:[Perfil]],2,FALSE),"Seleccione técnico")</f>
        <v>Seleccione técnico</v>
      </c>
      <c r="H617" s="96" t="e">
        <f>VLOOKUP(Tabla7[[#This Row],[Nombre Certificado]],T_CERTIFICACIONES,2,0)</f>
        <v>#N/A</v>
      </c>
      <c r="I617" s="96" t="e">
        <f>VLOOKUP(Tabla7[[#This Row],[Nombre Certificado]],T_CERTIFICACIONES,3,0)</f>
        <v>#N/A</v>
      </c>
    </row>
    <row r="618" spans="1:9">
      <c r="A618" s="86" t="str">
        <f>VLOOKUP(B618,CHOOSE({2,1},T_PERFILES[Miembro],T_PERFILES[Nombre y apellidos]),2,FALSE)</f>
        <v>M1</v>
      </c>
      <c r="C618" s="93" t="str">
        <f>_xlfn.IFNA(VLOOKUP(B618,T_PERFILES[[Nombre y apellidos]:[Perfil]],2,FALSE),"Seleccione técnico")</f>
        <v>Seleccione técnico</v>
      </c>
      <c r="H618" s="96" t="e">
        <f>VLOOKUP(Tabla7[[#This Row],[Nombre Certificado]],T_CERTIFICACIONES,2,0)</f>
        <v>#N/A</v>
      </c>
      <c r="I618" s="96" t="e">
        <f>VLOOKUP(Tabla7[[#This Row],[Nombre Certificado]],T_CERTIFICACIONES,3,0)</f>
        <v>#N/A</v>
      </c>
    </row>
    <row r="619" spans="1:9">
      <c r="A619" s="86" t="str">
        <f>VLOOKUP(B619,CHOOSE({2,1},T_PERFILES[Miembro],T_PERFILES[Nombre y apellidos]),2,FALSE)</f>
        <v>M1</v>
      </c>
      <c r="C619" s="93" t="str">
        <f>_xlfn.IFNA(VLOOKUP(B619,T_PERFILES[[Nombre y apellidos]:[Perfil]],2,FALSE),"Seleccione técnico")</f>
        <v>Seleccione técnico</v>
      </c>
      <c r="H619" s="96" t="e">
        <f>VLOOKUP(Tabla7[[#This Row],[Nombre Certificado]],T_CERTIFICACIONES,2,0)</f>
        <v>#N/A</v>
      </c>
      <c r="I619" s="96" t="e">
        <f>VLOOKUP(Tabla7[[#This Row],[Nombre Certificado]],T_CERTIFICACIONES,3,0)</f>
        <v>#N/A</v>
      </c>
    </row>
    <row r="620" spans="1:9">
      <c r="A620" s="86" t="str">
        <f>VLOOKUP(B620,CHOOSE({2,1},T_PERFILES[Miembro],T_PERFILES[Nombre y apellidos]),2,FALSE)</f>
        <v>M1</v>
      </c>
      <c r="C620" s="93" t="str">
        <f>_xlfn.IFNA(VLOOKUP(B620,T_PERFILES[[Nombre y apellidos]:[Perfil]],2,FALSE),"Seleccione técnico")</f>
        <v>Seleccione técnico</v>
      </c>
      <c r="H620" s="96" t="e">
        <f>VLOOKUP(Tabla7[[#This Row],[Nombre Certificado]],T_CERTIFICACIONES,2,0)</f>
        <v>#N/A</v>
      </c>
      <c r="I620" s="96" t="e">
        <f>VLOOKUP(Tabla7[[#This Row],[Nombre Certificado]],T_CERTIFICACIONES,3,0)</f>
        <v>#N/A</v>
      </c>
    </row>
    <row r="621" spans="1:9">
      <c r="A621" s="86" t="str">
        <f>VLOOKUP(B621,CHOOSE({2,1},T_PERFILES[Miembro],T_PERFILES[Nombre y apellidos]),2,FALSE)</f>
        <v>M1</v>
      </c>
      <c r="C621" s="93" t="str">
        <f>_xlfn.IFNA(VLOOKUP(B621,T_PERFILES[[Nombre y apellidos]:[Perfil]],2,FALSE),"Seleccione técnico")</f>
        <v>Seleccione técnico</v>
      </c>
      <c r="H621" s="96" t="e">
        <f>VLOOKUP(Tabla7[[#This Row],[Nombre Certificado]],T_CERTIFICACIONES,2,0)</f>
        <v>#N/A</v>
      </c>
      <c r="I621" s="96" t="e">
        <f>VLOOKUP(Tabla7[[#This Row],[Nombre Certificado]],T_CERTIFICACIONES,3,0)</f>
        <v>#N/A</v>
      </c>
    </row>
    <row r="622" spans="1:9">
      <c r="A622" s="86" t="str">
        <f>VLOOKUP(B622,CHOOSE({2,1},T_PERFILES[Miembro],T_PERFILES[Nombre y apellidos]),2,FALSE)</f>
        <v>M1</v>
      </c>
      <c r="C622" s="93" t="str">
        <f>_xlfn.IFNA(VLOOKUP(B622,T_PERFILES[[Nombre y apellidos]:[Perfil]],2,FALSE),"Seleccione técnico")</f>
        <v>Seleccione técnico</v>
      </c>
      <c r="H622" s="96" t="e">
        <f>VLOOKUP(Tabla7[[#This Row],[Nombre Certificado]],T_CERTIFICACIONES,2,0)</f>
        <v>#N/A</v>
      </c>
      <c r="I622" s="96" t="e">
        <f>VLOOKUP(Tabla7[[#This Row],[Nombre Certificado]],T_CERTIFICACIONES,3,0)</f>
        <v>#N/A</v>
      </c>
    </row>
    <row r="623" spans="1:9">
      <c r="A623" s="86" t="str">
        <f>VLOOKUP(B623,CHOOSE({2,1},T_PERFILES[Miembro],T_PERFILES[Nombre y apellidos]),2,FALSE)</f>
        <v>M1</v>
      </c>
      <c r="C623" s="93" t="str">
        <f>_xlfn.IFNA(VLOOKUP(B623,T_PERFILES[[Nombre y apellidos]:[Perfil]],2,FALSE),"Seleccione técnico")</f>
        <v>Seleccione técnico</v>
      </c>
      <c r="H623" s="96" t="e">
        <f>VLOOKUP(Tabla7[[#This Row],[Nombre Certificado]],T_CERTIFICACIONES,2,0)</f>
        <v>#N/A</v>
      </c>
      <c r="I623" s="96" t="e">
        <f>VLOOKUP(Tabla7[[#This Row],[Nombre Certificado]],T_CERTIFICACIONES,3,0)</f>
        <v>#N/A</v>
      </c>
    </row>
    <row r="624" spans="1:9">
      <c r="A624" s="86" t="str">
        <f>VLOOKUP(B624,CHOOSE({2,1},T_PERFILES[Miembro],T_PERFILES[Nombre y apellidos]),2,FALSE)</f>
        <v>M1</v>
      </c>
      <c r="C624" s="93" t="str">
        <f>_xlfn.IFNA(VLOOKUP(B624,T_PERFILES[[Nombre y apellidos]:[Perfil]],2,FALSE),"Seleccione técnico")</f>
        <v>Seleccione técnico</v>
      </c>
      <c r="H624" s="96" t="e">
        <f>VLOOKUP(Tabla7[[#This Row],[Nombre Certificado]],T_CERTIFICACIONES,2,0)</f>
        <v>#N/A</v>
      </c>
      <c r="I624" s="96" t="e">
        <f>VLOOKUP(Tabla7[[#This Row],[Nombre Certificado]],T_CERTIFICACIONES,3,0)</f>
        <v>#N/A</v>
      </c>
    </row>
    <row r="625" spans="1:9">
      <c r="A625" s="86" t="str">
        <f>VLOOKUP(B625,CHOOSE({2,1},T_PERFILES[Miembro],T_PERFILES[Nombre y apellidos]),2,FALSE)</f>
        <v>M1</v>
      </c>
      <c r="C625" s="93" t="str">
        <f>_xlfn.IFNA(VLOOKUP(B625,T_PERFILES[[Nombre y apellidos]:[Perfil]],2,FALSE),"Seleccione técnico")</f>
        <v>Seleccione técnico</v>
      </c>
      <c r="H625" s="96" t="e">
        <f>VLOOKUP(Tabla7[[#This Row],[Nombre Certificado]],T_CERTIFICACIONES,2,0)</f>
        <v>#N/A</v>
      </c>
      <c r="I625" s="96" t="e">
        <f>VLOOKUP(Tabla7[[#This Row],[Nombre Certificado]],T_CERTIFICACIONES,3,0)</f>
        <v>#N/A</v>
      </c>
    </row>
    <row r="626" spans="1:9">
      <c r="A626" s="86" t="str">
        <f>VLOOKUP(B626,CHOOSE({2,1},T_PERFILES[Miembro],T_PERFILES[Nombre y apellidos]),2,FALSE)</f>
        <v>M1</v>
      </c>
      <c r="C626" s="93" t="str">
        <f>_xlfn.IFNA(VLOOKUP(B626,T_PERFILES[[Nombre y apellidos]:[Perfil]],2,FALSE),"Seleccione técnico")</f>
        <v>Seleccione técnico</v>
      </c>
      <c r="H626" s="96" t="e">
        <f>VLOOKUP(Tabla7[[#This Row],[Nombre Certificado]],T_CERTIFICACIONES,2,0)</f>
        <v>#N/A</v>
      </c>
      <c r="I626" s="96" t="e">
        <f>VLOOKUP(Tabla7[[#This Row],[Nombre Certificado]],T_CERTIFICACIONES,3,0)</f>
        <v>#N/A</v>
      </c>
    </row>
    <row r="627" spans="1:9">
      <c r="A627" s="86" t="str">
        <f>VLOOKUP(B627,CHOOSE({2,1},T_PERFILES[Miembro],T_PERFILES[Nombre y apellidos]),2,FALSE)</f>
        <v>M1</v>
      </c>
      <c r="C627" s="93" t="str">
        <f>_xlfn.IFNA(VLOOKUP(B627,T_PERFILES[[Nombre y apellidos]:[Perfil]],2,FALSE),"Seleccione técnico")</f>
        <v>Seleccione técnico</v>
      </c>
      <c r="H627" s="96" t="e">
        <f>VLOOKUP(Tabla7[[#This Row],[Nombre Certificado]],T_CERTIFICACIONES,2,0)</f>
        <v>#N/A</v>
      </c>
      <c r="I627" s="96" t="e">
        <f>VLOOKUP(Tabla7[[#This Row],[Nombre Certificado]],T_CERTIFICACIONES,3,0)</f>
        <v>#N/A</v>
      </c>
    </row>
    <row r="628" spans="1:9">
      <c r="A628" s="86" t="str">
        <f>VLOOKUP(B628,CHOOSE({2,1},T_PERFILES[Miembro],T_PERFILES[Nombre y apellidos]),2,FALSE)</f>
        <v>M1</v>
      </c>
      <c r="C628" s="93" t="str">
        <f>_xlfn.IFNA(VLOOKUP(B628,T_PERFILES[[Nombre y apellidos]:[Perfil]],2,FALSE),"Seleccione técnico")</f>
        <v>Seleccione técnico</v>
      </c>
      <c r="H628" s="96" t="e">
        <f>VLOOKUP(Tabla7[[#This Row],[Nombre Certificado]],T_CERTIFICACIONES,2,0)</f>
        <v>#N/A</v>
      </c>
      <c r="I628" s="96" t="e">
        <f>VLOOKUP(Tabla7[[#This Row],[Nombre Certificado]],T_CERTIFICACIONES,3,0)</f>
        <v>#N/A</v>
      </c>
    </row>
    <row r="629" spans="1:9">
      <c r="A629" s="86" t="str">
        <f>VLOOKUP(B629,CHOOSE({2,1},T_PERFILES[Miembro],T_PERFILES[Nombre y apellidos]),2,FALSE)</f>
        <v>M1</v>
      </c>
      <c r="C629" s="93" t="str">
        <f>_xlfn.IFNA(VLOOKUP(B629,T_PERFILES[[Nombre y apellidos]:[Perfil]],2,FALSE),"Seleccione técnico")</f>
        <v>Seleccione técnico</v>
      </c>
      <c r="H629" s="96" t="e">
        <f>VLOOKUP(Tabla7[[#This Row],[Nombre Certificado]],T_CERTIFICACIONES,2,0)</f>
        <v>#N/A</v>
      </c>
      <c r="I629" s="96" t="e">
        <f>VLOOKUP(Tabla7[[#This Row],[Nombre Certificado]],T_CERTIFICACIONES,3,0)</f>
        <v>#N/A</v>
      </c>
    </row>
    <row r="630" spans="1:9">
      <c r="A630" s="86" t="str">
        <f>VLOOKUP(B630,CHOOSE({2,1},T_PERFILES[Miembro],T_PERFILES[Nombre y apellidos]),2,FALSE)</f>
        <v>M1</v>
      </c>
      <c r="C630" s="93" t="str">
        <f>_xlfn.IFNA(VLOOKUP(B630,T_PERFILES[[Nombre y apellidos]:[Perfil]],2,FALSE),"Seleccione técnico")</f>
        <v>Seleccione técnico</v>
      </c>
      <c r="H630" s="96" t="e">
        <f>VLOOKUP(Tabla7[[#This Row],[Nombre Certificado]],T_CERTIFICACIONES,2,0)</f>
        <v>#N/A</v>
      </c>
      <c r="I630" s="96" t="e">
        <f>VLOOKUP(Tabla7[[#This Row],[Nombre Certificado]],T_CERTIFICACIONES,3,0)</f>
        <v>#N/A</v>
      </c>
    </row>
    <row r="631" spans="1:9">
      <c r="A631" s="86" t="str">
        <f>VLOOKUP(B631,CHOOSE({2,1},T_PERFILES[Miembro],T_PERFILES[Nombre y apellidos]),2,FALSE)</f>
        <v>M1</v>
      </c>
      <c r="C631" s="93" t="str">
        <f>_xlfn.IFNA(VLOOKUP(B631,T_PERFILES[[Nombre y apellidos]:[Perfil]],2,FALSE),"Seleccione técnico")</f>
        <v>Seleccione técnico</v>
      </c>
      <c r="H631" s="96" t="e">
        <f>VLOOKUP(Tabla7[[#This Row],[Nombre Certificado]],T_CERTIFICACIONES,2,0)</f>
        <v>#N/A</v>
      </c>
      <c r="I631" s="96" t="e">
        <f>VLOOKUP(Tabla7[[#This Row],[Nombre Certificado]],T_CERTIFICACIONES,3,0)</f>
        <v>#N/A</v>
      </c>
    </row>
    <row r="632" spans="1:9">
      <c r="A632" s="86" t="str">
        <f>VLOOKUP(B632,CHOOSE({2,1},T_PERFILES[Miembro],T_PERFILES[Nombre y apellidos]),2,FALSE)</f>
        <v>M1</v>
      </c>
      <c r="C632" s="93" t="str">
        <f>_xlfn.IFNA(VLOOKUP(B632,T_PERFILES[[Nombre y apellidos]:[Perfil]],2,FALSE),"Seleccione técnico")</f>
        <v>Seleccione técnico</v>
      </c>
      <c r="H632" s="96" t="e">
        <f>VLOOKUP(Tabla7[[#This Row],[Nombre Certificado]],T_CERTIFICACIONES,2,0)</f>
        <v>#N/A</v>
      </c>
      <c r="I632" s="96" t="e">
        <f>VLOOKUP(Tabla7[[#This Row],[Nombre Certificado]],T_CERTIFICACIONES,3,0)</f>
        <v>#N/A</v>
      </c>
    </row>
    <row r="633" spans="1:9">
      <c r="A633" s="86" t="str">
        <f>VLOOKUP(B633,CHOOSE({2,1},T_PERFILES[Miembro],T_PERFILES[Nombre y apellidos]),2,FALSE)</f>
        <v>M1</v>
      </c>
      <c r="C633" s="93" t="str">
        <f>_xlfn.IFNA(VLOOKUP(B633,T_PERFILES[[Nombre y apellidos]:[Perfil]],2,FALSE),"Seleccione técnico")</f>
        <v>Seleccione técnico</v>
      </c>
      <c r="H633" s="96" t="e">
        <f>VLOOKUP(Tabla7[[#This Row],[Nombre Certificado]],T_CERTIFICACIONES,2,0)</f>
        <v>#N/A</v>
      </c>
      <c r="I633" s="96" t="e">
        <f>VLOOKUP(Tabla7[[#This Row],[Nombre Certificado]],T_CERTIFICACIONES,3,0)</f>
        <v>#N/A</v>
      </c>
    </row>
    <row r="634" spans="1:9">
      <c r="A634" s="86" t="str">
        <f>VLOOKUP(B634,CHOOSE({2,1},T_PERFILES[Miembro],T_PERFILES[Nombre y apellidos]),2,FALSE)</f>
        <v>M1</v>
      </c>
      <c r="C634" s="93" t="str">
        <f>_xlfn.IFNA(VLOOKUP(B634,T_PERFILES[[Nombre y apellidos]:[Perfil]],2,FALSE),"Seleccione técnico")</f>
        <v>Seleccione técnico</v>
      </c>
      <c r="H634" s="96" t="e">
        <f>VLOOKUP(Tabla7[[#This Row],[Nombre Certificado]],T_CERTIFICACIONES,2,0)</f>
        <v>#N/A</v>
      </c>
      <c r="I634" s="96" t="e">
        <f>VLOOKUP(Tabla7[[#This Row],[Nombre Certificado]],T_CERTIFICACIONES,3,0)</f>
        <v>#N/A</v>
      </c>
    </row>
    <row r="635" spans="1:9">
      <c r="A635" s="86" t="str">
        <f>VLOOKUP(B635,CHOOSE({2,1},T_PERFILES[Miembro],T_PERFILES[Nombre y apellidos]),2,FALSE)</f>
        <v>M1</v>
      </c>
      <c r="C635" s="93" t="str">
        <f>_xlfn.IFNA(VLOOKUP(B635,T_PERFILES[[Nombre y apellidos]:[Perfil]],2,FALSE),"Seleccione técnico")</f>
        <v>Seleccione técnico</v>
      </c>
      <c r="H635" s="96" t="e">
        <f>VLOOKUP(Tabla7[[#This Row],[Nombre Certificado]],T_CERTIFICACIONES,2,0)</f>
        <v>#N/A</v>
      </c>
      <c r="I635" s="96" t="e">
        <f>VLOOKUP(Tabla7[[#This Row],[Nombre Certificado]],T_CERTIFICACIONES,3,0)</f>
        <v>#N/A</v>
      </c>
    </row>
    <row r="636" spans="1:9">
      <c r="A636" s="86" t="str">
        <f>VLOOKUP(B636,CHOOSE({2,1},T_PERFILES[Miembro],T_PERFILES[Nombre y apellidos]),2,FALSE)</f>
        <v>M1</v>
      </c>
      <c r="C636" s="93" t="str">
        <f>_xlfn.IFNA(VLOOKUP(B636,T_PERFILES[[Nombre y apellidos]:[Perfil]],2,FALSE),"Seleccione técnico")</f>
        <v>Seleccione técnico</v>
      </c>
      <c r="H636" s="96" t="e">
        <f>VLOOKUP(Tabla7[[#This Row],[Nombre Certificado]],T_CERTIFICACIONES,2,0)</f>
        <v>#N/A</v>
      </c>
      <c r="I636" s="96" t="e">
        <f>VLOOKUP(Tabla7[[#This Row],[Nombre Certificado]],T_CERTIFICACIONES,3,0)</f>
        <v>#N/A</v>
      </c>
    </row>
    <row r="637" spans="1:9">
      <c r="A637" s="86" t="str">
        <f>VLOOKUP(B637,CHOOSE({2,1},T_PERFILES[Miembro],T_PERFILES[Nombre y apellidos]),2,FALSE)</f>
        <v>M1</v>
      </c>
      <c r="C637" s="93" t="str">
        <f>_xlfn.IFNA(VLOOKUP(B637,T_PERFILES[[Nombre y apellidos]:[Perfil]],2,FALSE),"Seleccione técnico")</f>
        <v>Seleccione técnico</v>
      </c>
      <c r="H637" s="96" t="e">
        <f>VLOOKUP(Tabla7[[#This Row],[Nombre Certificado]],T_CERTIFICACIONES,2,0)</f>
        <v>#N/A</v>
      </c>
      <c r="I637" s="96" t="e">
        <f>VLOOKUP(Tabla7[[#This Row],[Nombre Certificado]],T_CERTIFICACIONES,3,0)</f>
        <v>#N/A</v>
      </c>
    </row>
    <row r="638" spans="1:9">
      <c r="A638" s="86" t="str">
        <f>VLOOKUP(B638,CHOOSE({2,1},T_PERFILES[Miembro],T_PERFILES[Nombre y apellidos]),2,FALSE)</f>
        <v>M1</v>
      </c>
      <c r="C638" s="93" t="str">
        <f>_xlfn.IFNA(VLOOKUP(B638,T_PERFILES[[Nombre y apellidos]:[Perfil]],2,FALSE),"Seleccione técnico")</f>
        <v>Seleccione técnico</v>
      </c>
      <c r="H638" s="96" t="e">
        <f>VLOOKUP(Tabla7[[#This Row],[Nombre Certificado]],T_CERTIFICACIONES,2,0)</f>
        <v>#N/A</v>
      </c>
      <c r="I638" s="96" t="e">
        <f>VLOOKUP(Tabla7[[#This Row],[Nombre Certificado]],T_CERTIFICACIONES,3,0)</f>
        <v>#N/A</v>
      </c>
    </row>
    <row r="639" spans="1:9">
      <c r="A639" s="86" t="str">
        <f>VLOOKUP(B639,CHOOSE({2,1},T_PERFILES[Miembro],T_PERFILES[Nombre y apellidos]),2,FALSE)</f>
        <v>M1</v>
      </c>
      <c r="C639" s="93" t="str">
        <f>_xlfn.IFNA(VLOOKUP(B639,T_PERFILES[[Nombre y apellidos]:[Perfil]],2,FALSE),"Seleccione técnico")</f>
        <v>Seleccione técnico</v>
      </c>
      <c r="H639" s="96" t="e">
        <f>VLOOKUP(Tabla7[[#This Row],[Nombre Certificado]],T_CERTIFICACIONES,2,0)</f>
        <v>#N/A</v>
      </c>
      <c r="I639" s="96" t="e">
        <f>VLOOKUP(Tabla7[[#This Row],[Nombre Certificado]],T_CERTIFICACIONES,3,0)</f>
        <v>#N/A</v>
      </c>
    </row>
    <row r="640" spans="1:9">
      <c r="A640" s="86" t="str">
        <f>VLOOKUP(B640,CHOOSE({2,1},T_PERFILES[Miembro],T_PERFILES[Nombre y apellidos]),2,FALSE)</f>
        <v>M1</v>
      </c>
      <c r="C640" s="93" t="str">
        <f>_xlfn.IFNA(VLOOKUP(B640,T_PERFILES[[Nombre y apellidos]:[Perfil]],2,FALSE),"Seleccione técnico")</f>
        <v>Seleccione técnico</v>
      </c>
      <c r="H640" s="96" t="e">
        <f>VLOOKUP(Tabla7[[#This Row],[Nombre Certificado]],T_CERTIFICACIONES,2,0)</f>
        <v>#N/A</v>
      </c>
      <c r="I640" s="96" t="e">
        <f>VLOOKUP(Tabla7[[#This Row],[Nombre Certificado]],T_CERTIFICACIONES,3,0)</f>
        <v>#N/A</v>
      </c>
    </row>
    <row r="641" spans="1:9">
      <c r="A641" s="86" t="str">
        <f>VLOOKUP(B641,CHOOSE({2,1},T_PERFILES[Miembro],T_PERFILES[Nombre y apellidos]),2,FALSE)</f>
        <v>M1</v>
      </c>
      <c r="C641" s="93" t="str">
        <f>_xlfn.IFNA(VLOOKUP(B641,T_PERFILES[[Nombre y apellidos]:[Perfil]],2,FALSE),"Seleccione técnico")</f>
        <v>Seleccione técnico</v>
      </c>
      <c r="H641" s="96" t="e">
        <f>VLOOKUP(Tabla7[[#This Row],[Nombre Certificado]],T_CERTIFICACIONES,2,0)</f>
        <v>#N/A</v>
      </c>
      <c r="I641" s="96" t="e">
        <f>VLOOKUP(Tabla7[[#This Row],[Nombre Certificado]],T_CERTIFICACIONES,3,0)</f>
        <v>#N/A</v>
      </c>
    </row>
    <row r="642" spans="1:9">
      <c r="A642" s="86" t="str">
        <f>VLOOKUP(B642,CHOOSE({2,1},T_PERFILES[Miembro],T_PERFILES[Nombre y apellidos]),2,FALSE)</f>
        <v>M1</v>
      </c>
      <c r="C642" s="93" t="str">
        <f>_xlfn.IFNA(VLOOKUP(B642,T_PERFILES[[Nombre y apellidos]:[Perfil]],2,FALSE),"Seleccione técnico")</f>
        <v>Seleccione técnico</v>
      </c>
      <c r="H642" s="96" t="e">
        <f>VLOOKUP(Tabla7[[#This Row],[Nombre Certificado]],T_CERTIFICACIONES,2,0)</f>
        <v>#N/A</v>
      </c>
      <c r="I642" s="96" t="e">
        <f>VLOOKUP(Tabla7[[#This Row],[Nombre Certificado]],T_CERTIFICACIONES,3,0)</f>
        <v>#N/A</v>
      </c>
    </row>
    <row r="643" spans="1:9">
      <c r="A643" s="86" t="str">
        <f>VLOOKUP(B643,CHOOSE({2,1},T_PERFILES[Miembro],T_PERFILES[Nombre y apellidos]),2,FALSE)</f>
        <v>M1</v>
      </c>
      <c r="C643" s="93" t="str">
        <f>_xlfn.IFNA(VLOOKUP(B643,T_PERFILES[[Nombre y apellidos]:[Perfil]],2,FALSE),"Seleccione técnico")</f>
        <v>Seleccione técnico</v>
      </c>
      <c r="H643" s="96" t="e">
        <f>VLOOKUP(Tabla7[[#This Row],[Nombre Certificado]],T_CERTIFICACIONES,2,0)</f>
        <v>#N/A</v>
      </c>
      <c r="I643" s="96" t="e">
        <f>VLOOKUP(Tabla7[[#This Row],[Nombre Certificado]],T_CERTIFICACIONES,3,0)</f>
        <v>#N/A</v>
      </c>
    </row>
    <row r="644" spans="1:9">
      <c r="A644" s="86" t="str">
        <f>VLOOKUP(B644,CHOOSE({2,1},T_PERFILES[Miembro],T_PERFILES[Nombre y apellidos]),2,FALSE)</f>
        <v>M1</v>
      </c>
      <c r="C644" s="93" t="str">
        <f>_xlfn.IFNA(VLOOKUP(B644,T_PERFILES[[Nombre y apellidos]:[Perfil]],2,FALSE),"Seleccione técnico")</f>
        <v>Seleccione técnico</v>
      </c>
      <c r="H644" s="96" t="e">
        <f>VLOOKUP(Tabla7[[#This Row],[Nombre Certificado]],T_CERTIFICACIONES,2,0)</f>
        <v>#N/A</v>
      </c>
      <c r="I644" s="96" t="e">
        <f>VLOOKUP(Tabla7[[#This Row],[Nombre Certificado]],T_CERTIFICACIONES,3,0)</f>
        <v>#N/A</v>
      </c>
    </row>
    <row r="645" spans="1:9">
      <c r="A645" s="86" t="str">
        <f>VLOOKUP(B645,CHOOSE({2,1},T_PERFILES[Miembro],T_PERFILES[Nombre y apellidos]),2,FALSE)</f>
        <v>M1</v>
      </c>
      <c r="C645" s="93" t="str">
        <f>_xlfn.IFNA(VLOOKUP(B645,T_PERFILES[[Nombre y apellidos]:[Perfil]],2,FALSE),"Seleccione técnico")</f>
        <v>Seleccione técnico</v>
      </c>
      <c r="H645" s="96" t="e">
        <f>VLOOKUP(Tabla7[[#This Row],[Nombre Certificado]],T_CERTIFICACIONES,2,0)</f>
        <v>#N/A</v>
      </c>
      <c r="I645" s="96" t="e">
        <f>VLOOKUP(Tabla7[[#This Row],[Nombre Certificado]],T_CERTIFICACIONES,3,0)</f>
        <v>#N/A</v>
      </c>
    </row>
    <row r="646" spans="1:9">
      <c r="A646" s="86" t="str">
        <f>VLOOKUP(B646,CHOOSE({2,1},T_PERFILES[Miembro],T_PERFILES[Nombre y apellidos]),2,FALSE)</f>
        <v>M1</v>
      </c>
      <c r="C646" s="93" t="str">
        <f>_xlfn.IFNA(VLOOKUP(B646,T_PERFILES[[Nombre y apellidos]:[Perfil]],2,FALSE),"Seleccione técnico")</f>
        <v>Seleccione técnico</v>
      </c>
      <c r="H646" s="96" t="e">
        <f>VLOOKUP(Tabla7[[#This Row],[Nombre Certificado]],T_CERTIFICACIONES,2,0)</f>
        <v>#N/A</v>
      </c>
      <c r="I646" s="96" t="e">
        <f>VLOOKUP(Tabla7[[#This Row],[Nombre Certificado]],T_CERTIFICACIONES,3,0)</f>
        <v>#N/A</v>
      </c>
    </row>
    <row r="647" spans="1:9">
      <c r="A647" s="86" t="str">
        <f>VLOOKUP(B647,CHOOSE({2,1},T_PERFILES[Miembro],T_PERFILES[Nombre y apellidos]),2,FALSE)</f>
        <v>M1</v>
      </c>
      <c r="C647" s="93" t="str">
        <f>_xlfn.IFNA(VLOOKUP(B647,T_PERFILES[[Nombre y apellidos]:[Perfil]],2,FALSE),"Seleccione técnico")</f>
        <v>Seleccione técnico</v>
      </c>
      <c r="H647" s="96" t="e">
        <f>VLOOKUP(Tabla7[[#This Row],[Nombre Certificado]],T_CERTIFICACIONES,2,0)</f>
        <v>#N/A</v>
      </c>
      <c r="I647" s="96" t="e">
        <f>VLOOKUP(Tabla7[[#This Row],[Nombre Certificado]],T_CERTIFICACIONES,3,0)</f>
        <v>#N/A</v>
      </c>
    </row>
    <row r="648" spans="1:9">
      <c r="A648" s="86" t="str">
        <f>VLOOKUP(B648,CHOOSE({2,1},T_PERFILES[Miembro],T_PERFILES[Nombre y apellidos]),2,FALSE)</f>
        <v>M1</v>
      </c>
      <c r="C648" s="93" t="str">
        <f>_xlfn.IFNA(VLOOKUP(B648,T_PERFILES[[Nombre y apellidos]:[Perfil]],2,FALSE),"Seleccione técnico")</f>
        <v>Seleccione técnico</v>
      </c>
      <c r="H648" s="96" t="e">
        <f>VLOOKUP(Tabla7[[#This Row],[Nombre Certificado]],T_CERTIFICACIONES,2,0)</f>
        <v>#N/A</v>
      </c>
      <c r="I648" s="96" t="e">
        <f>VLOOKUP(Tabla7[[#This Row],[Nombre Certificado]],T_CERTIFICACIONES,3,0)</f>
        <v>#N/A</v>
      </c>
    </row>
    <row r="649" spans="1:9">
      <c r="A649" s="86" t="str">
        <f>VLOOKUP(B649,CHOOSE({2,1},T_PERFILES[Miembro],T_PERFILES[Nombre y apellidos]),2,FALSE)</f>
        <v>M1</v>
      </c>
      <c r="C649" s="93" t="str">
        <f>_xlfn.IFNA(VLOOKUP(B649,T_PERFILES[[Nombre y apellidos]:[Perfil]],2,FALSE),"Seleccione técnico")</f>
        <v>Seleccione técnico</v>
      </c>
      <c r="H649" s="96" t="e">
        <f>VLOOKUP(Tabla7[[#This Row],[Nombre Certificado]],T_CERTIFICACIONES,2,0)</f>
        <v>#N/A</v>
      </c>
      <c r="I649" s="96" t="e">
        <f>VLOOKUP(Tabla7[[#This Row],[Nombre Certificado]],T_CERTIFICACIONES,3,0)</f>
        <v>#N/A</v>
      </c>
    </row>
    <row r="650" spans="1:9">
      <c r="A650" s="86" t="str">
        <f>VLOOKUP(B650,CHOOSE({2,1},T_PERFILES[Miembro],T_PERFILES[Nombre y apellidos]),2,FALSE)</f>
        <v>M1</v>
      </c>
      <c r="C650" s="93" t="str">
        <f>_xlfn.IFNA(VLOOKUP(B650,T_PERFILES[[Nombre y apellidos]:[Perfil]],2,FALSE),"Seleccione técnico")</f>
        <v>Seleccione técnico</v>
      </c>
      <c r="H650" s="96" t="e">
        <f>VLOOKUP(Tabla7[[#This Row],[Nombre Certificado]],T_CERTIFICACIONES,2,0)</f>
        <v>#N/A</v>
      </c>
      <c r="I650" s="96" t="e">
        <f>VLOOKUP(Tabla7[[#This Row],[Nombre Certificado]],T_CERTIFICACIONES,3,0)</f>
        <v>#N/A</v>
      </c>
    </row>
    <row r="651" spans="1:9">
      <c r="A651" s="86" t="str">
        <f>VLOOKUP(B651,CHOOSE({2,1},T_PERFILES[Miembro],T_PERFILES[Nombre y apellidos]),2,FALSE)</f>
        <v>M1</v>
      </c>
      <c r="C651" s="93" t="str">
        <f>_xlfn.IFNA(VLOOKUP(B651,T_PERFILES[[Nombre y apellidos]:[Perfil]],2,FALSE),"Seleccione técnico")</f>
        <v>Seleccione técnico</v>
      </c>
      <c r="H651" s="96" t="e">
        <f>VLOOKUP(Tabla7[[#This Row],[Nombre Certificado]],T_CERTIFICACIONES,2,0)</f>
        <v>#N/A</v>
      </c>
      <c r="I651" s="96" t="e">
        <f>VLOOKUP(Tabla7[[#This Row],[Nombre Certificado]],T_CERTIFICACIONES,3,0)</f>
        <v>#N/A</v>
      </c>
    </row>
    <row r="652" spans="1:9">
      <c r="A652" s="86" t="str">
        <f>VLOOKUP(B652,CHOOSE({2,1},T_PERFILES[Miembro],T_PERFILES[Nombre y apellidos]),2,FALSE)</f>
        <v>M1</v>
      </c>
      <c r="C652" s="93" t="str">
        <f>_xlfn.IFNA(VLOOKUP(B652,T_PERFILES[[Nombre y apellidos]:[Perfil]],2,FALSE),"Seleccione técnico")</f>
        <v>Seleccione técnico</v>
      </c>
      <c r="H652" s="96" t="e">
        <f>VLOOKUP(Tabla7[[#This Row],[Nombre Certificado]],T_CERTIFICACIONES,2,0)</f>
        <v>#N/A</v>
      </c>
      <c r="I652" s="96" t="e">
        <f>VLOOKUP(Tabla7[[#This Row],[Nombre Certificado]],T_CERTIFICACIONES,3,0)</f>
        <v>#N/A</v>
      </c>
    </row>
    <row r="653" spans="1:9">
      <c r="A653" s="86" t="str">
        <f>VLOOKUP(B653,CHOOSE({2,1},T_PERFILES[Miembro],T_PERFILES[Nombre y apellidos]),2,FALSE)</f>
        <v>M1</v>
      </c>
      <c r="C653" s="93" t="str">
        <f>_xlfn.IFNA(VLOOKUP(B653,T_PERFILES[[Nombre y apellidos]:[Perfil]],2,FALSE),"Seleccione técnico")</f>
        <v>Seleccione técnico</v>
      </c>
      <c r="H653" s="96" t="e">
        <f>VLOOKUP(Tabla7[[#This Row],[Nombre Certificado]],T_CERTIFICACIONES,2,0)</f>
        <v>#N/A</v>
      </c>
      <c r="I653" s="96" t="e">
        <f>VLOOKUP(Tabla7[[#This Row],[Nombre Certificado]],T_CERTIFICACIONES,3,0)</f>
        <v>#N/A</v>
      </c>
    </row>
    <row r="654" spans="1:9">
      <c r="A654" s="86" t="str">
        <f>VLOOKUP(B654,CHOOSE({2,1},T_PERFILES[Miembro],T_PERFILES[Nombre y apellidos]),2,FALSE)</f>
        <v>M1</v>
      </c>
      <c r="C654" s="93" t="str">
        <f>_xlfn.IFNA(VLOOKUP(B654,T_PERFILES[[Nombre y apellidos]:[Perfil]],2,FALSE),"Seleccione técnico")</f>
        <v>Seleccione técnico</v>
      </c>
      <c r="H654" s="96" t="e">
        <f>VLOOKUP(Tabla7[[#This Row],[Nombre Certificado]],T_CERTIFICACIONES,2,0)</f>
        <v>#N/A</v>
      </c>
      <c r="I654" s="96" t="e">
        <f>VLOOKUP(Tabla7[[#This Row],[Nombre Certificado]],T_CERTIFICACIONES,3,0)</f>
        <v>#N/A</v>
      </c>
    </row>
    <row r="655" spans="1:9">
      <c r="A655" s="86" t="str">
        <f>VLOOKUP(B655,CHOOSE({2,1},T_PERFILES[Miembro],T_PERFILES[Nombre y apellidos]),2,FALSE)</f>
        <v>M1</v>
      </c>
      <c r="C655" s="93" t="str">
        <f>_xlfn.IFNA(VLOOKUP(B655,T_PERFILES[[Nombre y apellidos]:[Perfil]],2,FALSE),"Seleccione técnico")</f>
        <v>Seleccione técnico</v>
      </c>
      <c r="H655" s="96" t="e">
        <f>VLOOKUP(Tabla7[[#This Row],[Nombre Certificado]],T_CERTIFICACIONES,2,0)</f>
        <v>#N/A</v>
      </c>
      <c r="I655" s="96" t="e">
        <f>VLOOKUP(Tabla7[[#This Row],[Nombre Certificado]],T_CERTIFICACIONES,3,0)</f>
        <v>#N/A</v>
      </c>
    </row>
    <row r="656" spans="1:9">
      <c r="A656" s="86" t="str">
        <f>VLOOKUP(B656,CHOOSE({2,1},T_PERFILES[Miembro],T_PERFILES[Nombre y apellidos]),2,FALSE)</f>
        <v>M1</v>
      </c>
      <c r="C656" s="93" t="str">
        <f>_xlfn.IFNA(VLOOKUP(B656,T_PERFILES[[Nombre y apellidos]:[Perfil]],2,FALSE),"Seleccione técnico")</f>
        <v>Seleccione técnico</v>
      </c>
      <c r="H656" s="96" t="e">
        <f>VLOOKUP(Tabla7[[#This Row],[Nombre Certificado]],T_CERTIFICACIONES,2,0)</f>
        <v>#N/A</v>
      </c>
      <c r="I656" s="96" t="e">
        <f>VLOOKUP(Tabla7[[#This Row],[Nombre Certificado]],T_CERTIFICACIONES,3,0)</f>
        <v>#N/A</v>
      </c>
    </row>
    <row r="657" spans="1:9">
      <c r="A657" s="86" t="str">
        <f>VLOOKUP(B657,CHOOSE({2,1},T_PERFILES[Miembro],T_PERFILES[Nombre y apellidos]),2,FALSE)</f>
        <v>M1</v>
      </c>
      <c r="C657" s="93" t="str">
        <f>_xlfn.IFNA(VLOOKUP(B657,T_PERFILES[[Nombre y apellidos]:[Perfil]],2,FALSE),"Seleccione técnico")</f>
        <v>Seleccione técnico</v>
      </c>
      <c r="H657" s="96" t="e">
        <f>VLOOKUP(Tabla7[[#This Row],[Nombre Certificado]],T_CERTIFICACIONES,2,0)</f>
        <v>#N/A</v>
      </c>
      <c r="I657" s="96" t="e">
        <f>VLOOKUP(Tabla7[[#This Row],[Nombre Certificado]],T_CERTIFICACIONES,3,0)</f>
        <v>#N/A</v>
      </c>
    </row>
    <row r="658" spans="1:9">
      <c r="A658" s="86" t="str">
        <f>VLOOKUP(B658,CHOOSE({2,1},T_PERFILES[Miembro],T_PERFILES[Nombre y apellidos]),2,FALSE)</f>
        <v>M1</v>
      </c>
      <c r="C658" s="93" t="str">
        <f>_xlfn.IFNA(VLOOKUP(B658,T_PERFILES[[Nombre y apellidos]:[Perfil]],2,FALSE),"Seleccione técnico")</f>
        <v>Seleccione técnico</v>
      </c>
      <c r="H658" s="96" t="e">
        <f>VLOOKUP(Tabla7[[#This Row],[Nombre Certificado]],T_CERTIFICACIONES,2,0)</f>
        <v>#N/A</v>
      </c>
      <c r="I658" s="96" t="e">
        <f>VLOOKUP(Tabla7[[#This Row],[Nombre Certificado]],T_CERTIFICACIONES,3,0)</f>
        <v>#N/A</v>
      </c>
    </row>
    <row r="659" spans="1:9">
      <c r="A659" s="86" t="str">
        <f>VLOOKUP(B659,CHOOSE({2,1},T_PERFILES[Miembro],T_PERFILES[Nombre y apellidos]),2,FALSE)</f>
        <v>M1</v>
      </c>
      <c r="C659" s="93" t="str">
        <f>_xlfn.IFNA(VLOOKUP(B659,T_PERFILES[[Nombre y apellidos]:[Perfil]],2,FALSE),"Seleccione técnico")</f>
        <v>Seleccione técnico</v>
      </c>
      <c r="H659" s="96" t="e">
        <f>VLOOKUP(Tabla7[[#This Row],[Nombre Certificado]],T_CERTIFICACIONES,2,0)</f>
        <v>#N/A</v>
      </c>
      <c r="I659" s="96" t="e">
        <f>VLOOKUP(Tabla7[[#This Row],[Nombre Certificado]],T_CERTIFICACIONES,3,0)</f>
        <v>#N/A</v>
      </c>
    </row>
    <row r="660" spans="1:9">
      <c r="A660" s="86" t="str">
        <f>VLOOKUP(B660,CHOOSE({2,1},T_PERFILES[Miembro],T_PERFILES[Nombre y apellidos]),2,FALSE)</f>
        <v>M1</v>
      </c>
      <c r="C660" s="93" t="str">
        <f>_xlfn.IFNA(VLOOKUP(B660,T_PERFILES[[Nombre y apellidos]:[Perfil]],2,FALSE),"Seleccione técnico")</f>
        <v>Seleccione técnico</v>
      </c>
      <c r="H660" s="96" t="e">
        <f>VLOOKUP(Tabla7[[#This Row],[Nombre Certificado]],T_CERTIFICACIONES,2,0)</f>
        <v>#N/A</v>
      </c>
      <c r="I660" s="96" t="e">
        <f>VLOOKUP(Tabla7[[#This Row],[Nombre Certificado]],T_CERTIFICACIONES,3,0)</f>
        <v>#N/A</v>
      </c>
    </row>
    <row r="661" spans="1:9">
      <c r="A661" s="86" t="str">
        <f>VLOOKUP(B661,CHOOSE({2,1},T_PERFILES[Miembro],T_PERFILES[Nombre y apellidos]),2,FALSE)</f>
        <v>M1</v>
      </c>
      <c r="C661" s="93" t="str">
        <f>_xlfn.IFNA(VLOOKUP(B661,T_PERFILES[[Nombre y apellidos]:[Perfil]],2,FALSE),"Seleccione técnico")</f>
        <v>Seleccione técnico</v>
      </c>
      <c r="H661" s="96" t="e">
        <f>VLOOKUP(Tabla7[[#This Row],[Nombre Certificado]],T_CERTIFICACIONES,2,0)</f>
        <v>#N/A</v>
      </c>
      <c r="I661" s="96" t="e">
        <f>VLOOKUP(Tabla7[[#This Row],[Nombre Certificado]],T_CERTIFICACIONES,3,0)</f>
        <v>#N/A</v>
      </c>
    </row>
    <row r="662" spans="1:9">
      <c r="A662" s="86" t="str">
        <f>VLOOKUP(B662,CHOOSE({2,1},T_PERFILES[Miembro],T_PERFILES[Nombre y apellidos]),2,FALSE)</f>
        <v>M1</v>
      </c>
      <c r="C662" s="93" t="str">
        <f>_xlfn.IFNA(VLOOKUP(B662,T_PERFILES[[Nombre y apellidos]:[Perfil]],2,FALSE),"Seleccione técnico")</f>
        <v>Seleccione técnico</v>
      </c>
      <c r="H662" s="96" t="e">
        <f>VLOOKUP(Tabla7[[#This Row],[Nombre Certificado]],T_CERTIFICACIONES,2,0)</f>
        <v>#N/A</v>
      </c>
      <c r="I662" s="96" t="e">
        <f>VLOOKUP(Tabla7[[#This Row],[Nombre Certificado]],T_CERTIFICACIONES,3,0)</f>
        <v>#N/A</v>
      </c>
    </row>
    <row r="663" spans="1:9">
      <c r="A663" s="86" t="str">
        <f>VLOOKUP(B663,CHOOSE({2,1},T_PERFILES[Miembro],T_PERFILES[Nombre y apellidos]),2,FALSE)</f>
        <v>M1</v>
      </c>
      <c r="C663" s="93" t="str">
        <f>_xlfn.IFNA(VLOOKUP(B663,T_PERFILES[[Nombre y apellidos]:[Perfil]],2,FALSE),"Seleccione técnico")</f>
        <v>Seleccione técnico</v>
      </c>
      <c r="H663" s="96" t="e">
        <f>VLOOKUP(Tabla7[[#This Row],[Nombre Certificado]],T_CERTIFICACIONES,2,0)</f>
        <v>#N/A</v>
      </c>
      <c r="I663" s="96" t="e">
        <f>VLOOKUP(Tabla7[[#This Row],[Nombre Certificado]],T_CERTIFICACIONES,3,0)</f>
        <v>#N/A</v>
      </c>
    </row>
    <row r="664" spans="1:9">
      <c r="A664" s="86" t="str">
        <f>VLOOKUP(B664,CHOOSE({2,1},T_PERFILES[Miembro],T_PERFILES[Nombre y apellidos]),2,FALSE)</f>
        <v>M1</v>
      </c>
      <c r="C664" s="93" t="str">
        <f>_xlfn.IFNA(VLOOKUP(B664,T_PERFILES[[Nombre y apellidos]:[Perfil]],2,FALSE),"Seleccione técnico")</f>
        <v>Seleccione técnico</v>
      </c>
      <c r="H664" s="96" t="e">
        <f>VLOOKUP(Tabla7[[#This Row],[Nombre Certificado]],T_CERTIFICACIONES,2,0)</f>
        <v>#N/A</v>
      </c>
      <c r="I664" s="96" t="e">
        <f>VLOOKUP(Tabla7[[#This Row],[Nombre Certificado]],T_CERTIFICACIONES,3,0)</f>
        <v>#N/A</v>
      </c>
    </row>
    <row r="665" spans="1:9">
      <c r="A665" s="86" t="str">
        <f>VLOOKUP(B665,CHOOSE({2,1},T_PERFILES[Miembro],T_PERFILES[Nombre y apellidos]),2,FALSE)</f>
        <v>M1</v>
      </c>
      <c r="C665" s="93" t="str">
        <f>_xlfn.IFNA(VLOOKUP(B665,T_PERFILES[[Nombre y apellidos]:[Perfil]],2,FALSE),"Seleccione técnico")</f>
        <v>Seleccione técnico</v>
      </c>
      <c r="H665" s="96" t="e">
        <f>VLOOKUP(Tabla7[[#This Row],[Nombre Certificado]],T_CERTIFICACIONES,2,0)</f>
        <v>#N/A</v>
      </c>
      <c r="I665" s="96" t="e">
        <f>VLOOKUP(Tabla7[[#This Row],[Nombre Certificado]],T_CERTIFICACIONES,3,0)</f>
        <v>#N/A</v>
      </c>
    </row>
    <row r="666" spans="1:9">
      <c r="A666" s="86" t="str">
        <f>VLOOKUP(B666,CHOOSE({2,1},T_PERFILES[Miembro],T_PERFILES[Nombre y apellidos]),2,FALSE)</f>
        <v>M1</v>
      </c>
      <c r="C666" s="93" t="str">
        <f>_xlfn.IFNA(VLOOKUP(B666,T_PERFILES[[Nombre y apellidos]:[Perfil]],2,FALSE),"Seleccione técnico")</f>
        <v>Seleccione técnico</v>
      </c>
      <c r="H666" s="96" t="e">
        <f>VLOOKUP(Tabla7[[#This Row],[Nombre Certificado]],T_CERTIFICACIONES,2,0)</f>
        <v>#N/A</v>
      </c>
      <c r="I666" s="96" t="e">
        <f>VLOOKUP(Tabla7[[#This Row],[Nombre Certificado]],T_CERTIFICACIONES,3,0)</f>
        <v>#N/A</v>
      </c>
    </row>
    <row r="667" spans="1:9">
      <c r="A667" s="86" t="str">
        <f>VLOOKUP(B667,CHOOSE({2,1},T_PERFILES[Miembro],T_PERFILES[Nombre y apellidos]),2,FALSE)</f>
        <v>M1</v>
      </c>
      <c r="C667" s="93" t="str">
        <f>_xlfn.IFNA(VLOOKUP(B667,T_PERFILES[[Nombre y apellidos]:[Perfil]],2,FALSE),"Seleccione técnico")</f>
        <v>Seleccione técnico</v>
      </c>
      <c r="H667" s="96" t="e">
        <f>VLOOKUP(Tabla7[[#This Row],[Nombre Certificado]],T_CERTIFICACIONES,2,0)</f>
        <v>#N/A</v>
      </c>
      <c r="I667" s="96" t="e">
        <f>VLOOKUP(Tabla7[[#This Row],[Nombre Certificado]],T_CERTIFICACIONES,3,0)</f>
        <v>#N/A</v>
      </c>
    </row>
    <row r="668" spans="1:9">
      <c r="A668" s="86" t="str">
        <f>VLOOKUP(B668,CHOOSE({2,1},T_PERFILES[Miembro],T_PERFILES[Nombre y apellidos]),2,FALSE)</f>
        <v>M1</v>
      </c>
      <c r="C668" s="93" t="str">
        <f>_xlfn.IFNA(VLOOKUP(B668,T_PERFILES[[Nombre y apellidos]:[Perfil]],2,FALSE),"Seleccione técnico")</f>
        <v>Seleccione técnico</v>
      </c>
      <c r="H668" s="96" t="e">
        <f>VLOOKUP(Tabla7[[#This Row],[Nombre Certificado]],T_CERTIFICACIONES,2,0)</f>
        <v>#N/A</v>
      </c>
      <c r="I668" s="96" t="e">
        <f>VLOOKUP(Tabla7[[#This Row],[Nombre Certificado]],T_CERTIFICACIONES,3,0)</f>
        <v>#N/A</v>
      </c>
    </row>
    <row r="669" spans="1:9">
      <c r="A669" s="86" t="str">
        <f>VLOOKUP(B669,CHOOSE({2,1},T_PERFILES[Miembro],T_PERFILES[Nombre y apellidos]),2,FALSE)</f>
        <v>M1</v>
      </c>
      <c r="C669" s="93" t="str">
        <f>_xlfn.IFNA(VLOOKUP(B669,T_PERFILES[[Nombre y apellidos]:[Perfil]],2,FALSE),"Seleccione técnico")</f>
        <v>Seleccione técnico</v>
      </c>
      <c r="H669" s="96" t="e">
        <f>VLOOKUP(Tabla7[[#This Row],[Nombre Certificado]],T_CERTIFICACIONES,2,0)</f>
        <v>#N/A</v>
      </c>
      <c r="I669" s="96" t="e">
        <f>VLOOKUP(Tabla7[[#This Row],[Nombre Certificado]],T_CERTIFICACIONES,3,0)</f>
        <v>#N/A</v>
      </c>
    </row>
    <row r="670" spans="1:9">
      <c r="A670" s="86" t="str">
        <f>VLOOKUP(B670,CHOOSE({2,1},T_PERFILES[Miembro],T_PERFILES[Nombre y apellidos]),2,FALSE)</f>
        <v>M1</v>
      </c>
      <c r="C670" s="93" t="str">
        <f>_xlfn.IFNA(VLOOKUP(B670,T_PERFILES[[Nombre y apellidos]:[Perfil]],2,FALSE),"Seleccione técnico")</f>
        <v>Seleccione técnico</v>
      </c>
      <c r="H670" s="96" t="e">
        <f>VLOOKUP(Tabla7[[#This Row],[Nombre Certificado]],T_CERTIFICACIONES,2,0)</f>
        <v>#N/A</v>
      </c>
      <c r="I670" s="96" t="e">
        <f>VLOOKUP(Tabla7[[#This Row],[Nombre Certificado]],T_CERTIFICACIONES,3,0)</f>
        <v>#N/A</v>
      </c>
    </row>
    <row r="671" spans="1:9">
      <c r="A671" s="86" t="str">
        <f>VLOOKUP(B671,CHOOSE({2,1},T_PERFILES[Miembro],T_PERFILES[Nombre y apellidos]),2,FALSE)</f>
        <v>M1</v>
      </c>
      <c r="C671" s="93" t="str">
        <f>_xlfn.IFNA(VLOOKUP(B671,T_PERFILES[[Nombre y apellidos]:[Perfil]],2,FALSE),"Seleccione técnico")</f>
        <v>Seleccione técnico</v>
      </c>
      <c r="H671" s="96" t="e">
        <f>VLOOKUP(Tabla7[[#This Row],[Nombre Certificado]],T_CERTIFICACIONES,2,0)</f>
        <v>#N/A</v>
      </c>
      <c r="I671" s="96" t="e">
        <f>VLOOKUP(Tabla7[[#This Row],[Nombre Certificado]],T_CERTIFICACIONES,3,0)</f>
        <v>#N/A</v>
      </c>
    </row>
    <row r="672" spans="1:9">
      <c r="A672" s="86" t="str">
        <f>VLOOKUP(B672,CHOOSE({2,1},T_PERFILES[Miembro],T_PERFILES[Nombre y apellidos]),2,FALSE)</f>
        <v>M1</v>
      </c>
      <c r="C672" s="93" t="str">
        <f>_xlfn.IFNA(VLOOKUP(B672,T_PERFILES[[Nombre y apellidos]:[Perfil]],2,FALSE),"Seleccione técnico")</f>
        <v>Seleccione técnico</v>
      </c>
      <c r="H672" s="96" t="e">
        <f>VLOOKUP(Tabla7[[#This Row],[Nombre Certificado]],T_CERTIFICACIONES,2,0)</f>
        <v>#N/A</v>
      </c>
      <c r="I672" s="96" t="e">
        <f>VLOOKUP(Tabla7[[#This Row],[Nombre Certificado]],T_CERTIFICACIONES,3,0)</f>
        <v>#N/A</v>
      </c>
    </row>
    <row r="673" spans="1:9">
      <c r="A673" s="86" t="str">
        <f>VLOOKUP(B673,CHOOSE({2,1},T_PERFILES[Miembro],T_PERFILES[Nombre y apellidos]),2,FALSE)</f>
        <v>M1</v>
      </c>
      <c r="C673" s="93" t="str">
        <f>_xlfn.IFNA(VLOOKUP(B673,T_PERFILES[[Nombre y apellidos]:[Perfil]],2,FALSE),"Seleccione técnico")</f>
        <v>Seleccione técnico</v>
      </c>
      <c r="H673" s="96" t="e">
        <f>VLOOKUP(Tabla7[[#This Row],[Nombre Certificado]],T_CERTIFICACIONES,2,0)</f>
        <v>#N/A</v>
      </c>
      <c r="I673" s="96" t="e">
        <f>VLOOKUP(Tabla7[[#This Row],[Nombre Certificado]],T_CERTIFICACIONES,3,0)</f>
        <v>#N/A</v>
      </c>
    </row>
    <row r="674" spans="1:9">
      <c r="A674" s="86" t="str">
        <f>VLOOKUP(B674,CHOOSE({2,1},T_PERFILES[Miembro],T_PERFILES[Nombre y apellidos]),2,FALSE)</f>
        <v>M1</v>
      </c>
      <c r="C674" s="93" t="str">
        <f>_xlfn.IFNA(VLOOKUP(B674,T_PERFILES[[Nombre y apellidos]:[Perfil]],2,FALSE),"Seleccione técnico")</f>
        <v>Seleccione técnico</v>
      </c>
      <c r="H674" s="96" t="e">
        <f>VLOOKUP(Tabla7[[#This Row],[Nombre Certificado]],T_CERTIFICACIONES,2,0)</f>
        <v>#N/A</v>
      </c>
      <c r="I674" s="96" t="e">
        <f>VLOOKUP(Tabla7[[#This Row],[Nombre Certificado]],T_CERTIFICACIONES,3,0)</f>
        <v>#N/A</v>
      </c>
    </row>
    <row r="675" spans="1:9">
      <c r="A675" s="86" t="str">
        <f>VLOOKUP(B675,CHOOSE({2,1},T_PERFILES[Miembro],T_PERFILES[Nombre y apellidos]),2,FALSE)</f>
        <v>M1</v>
      </c>
      <c r="C675" s="93" t="str">
        <f>_xlfn.IFNA(VLOOKUP(B675,T_PERFILES[[Nombre y apellidos]:[Perfil]],2,FALSE),"Seleccione técnico")</f>
        <v>Seleccione técnico</v>
      </c>
      <c r="H675" s="96" t="e">
        <f>VLOOKUP(Tabla7[[#This Row],[Nombre Certificado]],T_CERTIFICACIONES,2,0)</f>
        <v>#N/A</v>
      </c>
      <c r="I675" s="96" t="e">
        <f>VLOOKUP(Tabla7[[#This Row],[Nombre Certificado]],T_CERTIFICACIONES,3,0)</f>
        <v>#N/A</v>
      </c>
    </row>
    <row r="676" spans="1:9">
      <c r="A676" s="86" t="str">
        <f>VLOOKUP(B676,CHOOSE({2,1},T_PERFILES[Miembro],T_PERFILES[Nombre y apellidos]),2,FALSE)</f>
        <v>M1</v>
      </c>
      <c r="C676" s="93" t="str">
        <f>_xlfn.IFNA(VLOOKUP(B676,T_PERFILES[[Nombre y apellidos]:[Perfil]],2,FALSE),"Seleccione técnico")</f>
        <v>Seleccione técnico</v>
      </c>
      <c r="H676" s="96" t="e">
        <f>VLOOKUP(Tabla7[[#This Row],[Nombre Certificado]],T_CERTIFICACIONES,2,0)</f>
        <v>#N/A</v>
      </c>
      <c r="I676" s="96" t="e">
        <f>VLOOKUP(Tabla7[[#This Row],[Nombre Certificado]],T_CERTIFICACIONES,3,0)</f>
        <v>#N/A</v>
      </c>
    </row>
    <row r="677" spans="1:9">
      <c r="A677" s="86" t="str">
        <f>VLOOKUP(B677,CHOOSE({2,1},T_PERFILES[Miembro],T_PERFILES[Nombre y apellidos]),2,FALSE)</f>
        <v>M1</v>
      </c>
      <c r="C677" s="93" t="str">
        <f>_xlfn.IFNA(VLOOKUP(B677,T_PERFILES[[Nombre y apellidos]:[Perfil]],2,FALSE),"Seleccione técnico")</f>
        <v>Seleccione técnico</v>
      </c>
      <c r="H677" s="96" t="e">
        <f>VLOOKUP(Tabla7[[#This Row],[Nombre Certificado]],T_CERTIFICACIONES,2,0)</f>
        <v>#N/A</v>
      </c>
      <c r="I677" s="96" t="e">
        <f>VLOOKUP(Tabla7[[#This Row],[Nombre Certificado]],T_CERTIFICACIONES,3,0)</f>
        <v>#N/A</v>
      </c>
    </row>
    <row r="678" spans="1:9">
      <c r="A678" s="86" t="str">
        <f>VLOOKUP(B678,CHOOSE({2,1},T_PERFILES[Miembro],T_PERFILES[Nombre y apellidos]),2,FALSE)</f>
        <v>M1</v>
      </c>
      <c r="C678" s="93" t="str">
        <f>_xlfn.IFNA(VLOOKUP(B678,T_PERFILES[[Nombre y apellidos]:[Perfil]],2,FALSE),"Seleccione técnico")</f>
        <v>Seleccione técnico</v>
      </c>
      <c r="H678" s="96" t="e">
        <f>VLOOKUP(Tabla7[[#This Row],[Nombre Certificado]],T_CERTIFICACIONES,2,0)</f>
        <v>#N/A</v>
      </c>
      <c r="I678" s="96" t="e">
        <f>VLOOKUP(Tabla7[[#This Row],[Nombre Certificado]],T_CERTIFICACIONES,3,0)</f>
        <v>#N/A</v>
      </c>
    </row>
    <row r="679" spans="1:9">
      <c r="A679" s="86" t="str">
        <f>VLOOKUP(B679,CHOOSE({2,1},T_PERFILES[Miembro],T_PERFILES[Nombre y apellidos]),2,FALSE)</f>
        <v>M1</v>
      </c>
      <c r="C679" s="93" t="str">
        <f>_xlfn.IFNA(VLOOKUP(B679,T_PERFILES[[Nombre y apellidos]:[Perfil]],2,FALSE),"Seleccione técnico")</f>
        <v>Seleccione técnico</v>
      </c>
      <c r="H679" s="96" t="e">
        <f>VLOOKUP(Tabla7[[#This Row],[Nombre Certificado]],T_CERTIFICACIONES,2,0)</f>
        <v>#N/A</v>
      </c>
      <c r="I679" s="96" t="e">
        <f>VLOOKUP(Tabla7[[#This Row],[Nombre Certificado]],T_CERTIFICACIONES,3,0)</f>
        <v>#N/A</v>
      </c>
    </row>
    <row r="680" spans="1:9">
      <c r="A680" s="86" t="str">
        <f>VLOOKUP(B680,CHOOSE({2,1},T_PERFILES[Miembro],T_PERFILES[Nombre y apellidos]),2,FALSE)</f>
        <v>M1</v>
      </c>
      <c r="C680" s="93" t="str">
        <f>_xlfn.IFNA(VLOOKUP(B680,T_PERFILES[[Nombre y apellidos]:[Perfil]],2,FALSE),"Seleccione técnico")</f>
        <v>Seleccione técnico</v>
      </c>
      <c r="H680" s="96" t="e">
        <f>VLOOKUP(Tabla7[[#This Row],[Nombre Certificado]],T_CERTIFICACIONES,2,0)</f>
        <v>#N/A</v>
      </c>
      <c r="I680" s="96" t="e">
        <f>VLOOKUP(Tabla7[[#This Row],[Nombre Certificado]],T_CERTIFICACIONES,3,0)</f>
        <v>#N/A</v>
      </c>
    </row>
    <row r="681" spans="1:9">
      <c r="A681" s="86" t="str">
        <f>VLOOKUP(B681,CHOOSE({2,1},T_PERFILES[Miembro],T_PERFILES[Nombre y apellidos]),2,FALSE)</f>
        <v>M1</v>
      </c>
      <c r="C681" s="93" t="str">
        <f>_xlfn.IFNA(VLOOKUP(B681,T_PERFILES[[Nombre y apellidos]:[Perfil]],2,FALSE),"Seleccione técnico")</f>
        <v>Seleccione técnico</v>
      </c>
      <c r="H681" s="96" t="e">
        <f>VLOOKUP(Tabla7[[#This Row],[Nombre Certificado]],T_CERTIFICACIONES,2,0)</f>
        <v>#N/A</v>
      </c>
      <c r="I681" s="96" t="e">
        <f>VLOOKUP(Tabla7[[#This Row],[Nombre Certificado]],T_CERTIFICACIONES,3,0)</f>
        <v>#N/A</v>
      </c>
    </row>
    <row r="682" spans="1:9">
      <c r="A682" s="86" t="str">
        <f>VLOOKUP(B682,CHOOSE({2,1},T_PERFILES[Miembro],T_PERFILES[Nombre y apellidos]),2,FALSE)</f>
        <v>M1</v>
      </c>
      <c r="C682" s="93" t="str">
        <f>_xlfn.IFNA(VLOOKUP(B682,T_PERFILES[[Nombre y apellidos]:[Perfil]],2,FALSE),"Seleccione técnico")</f>
        <v>Seleccione técnico</v>
      </c>
      <c r="H682" s="96" t="e">
        <f>VLOOKUP(Tabla7[[#This Row],[Nombre Certificado]],T_CERTIFICACIONES,2,0)</f>
        <v>#N/A</v>
      </c>
      <c r="I682" s="96" t="e">
        <f>VLOOKUP(Tabla7[[#This Row],[Nombre Certificado]],T_CERTIFICACIONES,3,0)</f>
        <v>#N/A</v>
      </c>
    </row>
    <row r="683" spans="1:9">
      <c r="A683" s="86" t="str">
        <f>VLOOKUP(B683,CHOOSE({2,1},T_PERFILES[Miembro],T_PERFILES[Nombre y apellidos]),2,FALSE)</f>
        <v>M1</v>
      </c>
      <c r="C683" s="93" t="str">
        <f>_xlfn.IFNA(VLOOKUP(B683,T_PERFILES[[Nombre y apellidos]:[Perfil]],2,FALSE),"Seleccione técnico")</f>
        <v>Seleccione técnico</v>
      </c>
      <c r="H683" s="96" t="e">
        <f>VLOOKUP(Tabla7[[#This Row],[Nombre Certificado]],T_CERTIFICACIONES,2,0)</f>
        <v>#N/A</v>
      </c>
      <c r="I683" s="96" t="e">
        <f>VLOOKUP(Tabla7[[#This Row],[Nombre Certificado]],T_CERTIFICACIONES,3,0)</f>
        <v>#N/A</v>
      </c>
    </row>
    <row r="684" spans="1:9">
      <c r="A684" s="86" t="str">
        <f>VLOOKUP(B684,CHOOSE({2,1},T_PERFILES[Miembro],T_PERFILES[Nombre y apellidos]),2,FALSE)</f>
        <v>M1</v>
      </c>
      <c r="C684" s="93" t="str">
        <f>_xlfn.IFNA(VLOOKUP(B684,T_PERFILES[[Nombre y apellidos]:[Perfil]],2,FALSE),"Seleccione técnico")</f>
        <v>Seleccione técnico</v>
      </c>
      <c r="H684" s="96" t="e">
        <f>VLOOKUP(Tabla7[[#This Row],[Nombre Certificado]],T_CERTIFICACIONES,2,0)</f>
        <v>#N/A</v>
      </c>
      <c r="I684" s="96" t="e">
        <f>VLOOKUP(Tabla7[[#This Row],[Nombre Certificado]],T_CERTIFICACIONES,3,0)</f>
        <v>#N/A</v>
      </c>
    </row>
    <row r="685" spans="1:9">
      <c r="A685" s="86" t="str">
        <f>VLOOKUP(B685,CHOOSE({2,1},T_PERFILES[Miembro],T_PERFILES[Nombre y apellidos]),2,FALSE)</f>
        <v>M1</v>
      </c>
      <c r="C685" s="93" t="str">
        <f>_xlfn.IFNA(VLOOKUP(B685,T_PERFILES[[Nombre y apellidos]:[Perfil]],2,FALSE),"Seleccione técnico")</f>
        <v>Seleccione técnico</v>
      </c>
      <c r="H685" s="96" t="e">
        <f>VLOOKUP(Tabla7[[#This Row],[Nombre Certificado]],T_CERTIFICACIONES,2,0)</f>
        <v>#N/A</v>
      </c>
      <c r="I685" s="96" t="e">
        <f>VLOOKUP(Tabla7[[#This Row],[Nombre Certificado]],T_CERTIFICACIONES,3,0)</f>
        <v>#N/A</v>
      </c>
    </row>
    <row r="686" spans="1:9">
      <c r="A686" s="86" t="str">
        <f>VLOOKUP(B686,CHOOSE({2,1},T_PERFILES[Miembro],T_PERFILES[Nombre y apellidos]),2,FALSE)</f>
        <v>M1</v>
      </c>
      <c r="C686" s="93" t="str">
        <f>_xlfn.IFNA(VLOOKUP(B686,T_PERFILES[[Nombre y apellidos]:[Perfil]],2,FALSE),"Seleccione técnico")</f>
        <v>Seleccione técnico</v>
      </c>
      <c r="H686" s="96" t="e">
        <f>VLOOKUP(Tabla7[[#This Row],[Nombre Certificado]],T_CERTIFICACIONES,2,0)</f>
        <v>#N/A</v>
      </c>
      <c r="I686" s="96" t="e">
        <f>VLOOKUP(Tabla7[[#This Row],[Nombre Certificado]],T_CERTIFICACIONES,3,0)</f>
        <v>#N/A</v>
      </c>
    </row>
    <row r="687" spans="1:9">
      <c r="A687" s="86" t="str">
        <f>VLOOKUP(B687,CHOOSE({2,1},T_PERFILES[Miembro],T_PERFILES[Nombre y apellidos]),2,FALSE)</f>
        <v>M1</v>
      </c>
      <c r="C687" s="93" t="str">
        <f>_xlfn.IFNA(VLOOKUP(B687,T_PERFILES[[Nombre y apellidos]:[Perfil]],2,FALSE),"Seleccione técnico")</f>
        <v>Seleccione técnico</v>
      </c>
      <c r="H687" s="96" t="e">
        <f>VLOOKUP(Tabla7[[#This Row],[Nombre Certificado]],T_CERTIFICACIONES,2,0)</f>
        <v>#N/A</v>
      </c>
      <c r="I687" s="96" t="e">
        <f>VLOOKUP(Tabla7[[#This Row],[Nombre Certificado]],T_CERTIFICACIONES,3,0)</f>
        <v>#N/A</v>
      </c>
    </row>
    <row r="688" spans="1:9">
      <c r="A688" s="86" t="str">
        <f>VLOOKUP(B688,CHOOSE({2,1},T_PERFILES[Miembro],T_PERFILES[Nombre y apellidos]),2,FALSE)</f>
        <v>M1</v>
      </c>
      <c r="C688" s="93" t="str">
        <f>_xlfn.IFNA(VLOOKUP(B688,T_PERFILES[[Nombre y apellidos]:[Perfil]],2,FALSE),"Seleccione técnico")</f>
        <v>Seleccione técnico</v>
      </c>
      <c r="H688" s="96" t="e">
        <f>VLOOKUP(Tabla7[[#This Row],[Nombre Certificado]],T_CERTIFICACIONES,2,0)</f>
        <v>#N/A</v>
      </c>
      <c r="I688" s="96" t="e">
        <f>VLOOKUP(Tabla7[[#This Row],[Nombre Certificado]],T_CERTIFICACIONES,3,0)</f>
        <v>#N/A</v>
      </c>
    </row>
    <row r="689" spans="1:9">
      <c r="A689" s="86" t="str">
        <f>VLOOKUP(B689,CHOOSE({2,1},T_PERFILES[Miembro],T_PERFILES[Nombre y apellidos]),2,FALSE)</f>
        <v>M1</v>
      </c>
      <c r="C689" s="93" t="str">
        <f>_xlfn.IFNA(VLOOKUP(B689,T_PERFILES[[Nombre y apellidos]:[Perfil]],2,FALSE),"Seleccione técnico")</f>
        <v>Seleccione técnico</v>
      </c>
      <c r="H689" s="96" t="e">
        <f>VLOOKUP(Tabla7[[#This Row],[Nombre Certificado]],T_CERTIFICACIONES,2,0)</f>
        <v>#N/A</v>
      </c>
      <c r="I689" s="96" t="e">
        <f>VLOOKUP(Tabla7[[#This Row],[Nombre Certificado]],T_CERTIFICACIONES,3,0)</f>
        <v>#N/A</v>
      </c>
    </row>
    <row r="690" spans="1:9">
      <c r="A690" s="86" t="str">
        <f>VLOOKUP(B690,CHOOSE({2,1},T_PERFILES[Miembro],T_PERFILES[Nombre y apellidos]),2,FALSE)</f>
        <v>M1</v>
      </c>
      <c r="C690" s="93" t="str">
        <f>_xlfn.IFNA(VLOOKUP(B690,T_PERFILES[[Nombre y apellidos]:[Perfil]],2,FALSE),"Seleccione técnico")</f>
        <v>Seleccione técnico</v>
      </c>
      <c r="H690" s="96" t="e">
        <f>VLOOKUP(Tabla7[[#This Row],[Nombre Certificado]],T_CERTIFICACIONES,2,0)</f>
        <v>#N/A</v>
      </c>
      <c r="I690" s="96" t="e">
        <f>VLOOKUP(Tabla7[[#This Row],[Nombre Certificado]],T_CERTIFICACIONES,3,0)</f>
        <v>#N/A</v>
      </c>
    </row>
    <row r="691" spans="1:9">
      <c r="A691" s="86" t="str">
        <f>VLOOKUP(B691,CHOOSE({2,1},T_PERFILES[Miembro],T_PERFILES[Nombre y apellidos]),2,FALSE)</f>
        <v>M1</v>
      </c>
      <c r="C691" s="93" t="str">
        <f>_xlfn.IFNA(VLOOKUP(B691,T_PERFILES[[Nombre y apellidos]:[Perfil]],2,FALSE),"Seleccione técnico")</f>
        <v>Seleccione técnico</v>
      </c>
      <c r="H691" s="96" t="e">
        <f>VLOOKUP(Tabla7[[#This Row],[Nombre Certificado]],T_CERTIFICACIONES,2,0)</f>
        <v>#N/A</v>
      </c>
      <c r="I691" s="96" t="e">
        <f>VLOOKUP(Tabla7[[#This Row],[Nombre Certificado]],T_CERTIFICACIONES,3,0)</f>
        <v>#N/A</v>
      </c>
    </row>
    <row r="692" spans="1:9">
      <c r="A692" s="86" t="str">
        <f>VLOOKUP(B692,CHOOSE({2,1},T_PERFILES[Miembro],T_PERFILES[Nombre y apellidos]),2,FALSE)</f>
        <v>M1</v>
      </c>
      <c r="C692" s="93" t="str">
        <f>_xlfn.IFNA(VLOOKUP(B692,T_PERFILES[[Nombre y apellidos]:[Perfil]],2,FALSE),"Seleccione técnico")</f>
        <v>Seleccione técnico</v>
      </c>
      <c r="H692" s="96" t="e">
        <f>VLOOKUP(Tabla7[[#This Row],[Nombre Certificado]],T_CERTIFICACIONES,2,0)</f>
        <v>#N/A</v>
      </c>
      <c r="I692" s="96" t="e">
        <f>VLOOKUP(Tabla7[[#This Row],[Nombre Certificado]],T_CERTIFICACIONES,3,0)</f>
        <v>#N/A</v>
      </c>
    </row>
    <row r="693" spans="1:9">
      <c r="A693" s="86" t="str">
        <f>VLOOKUP(B693,CHOOSE({2,1},T_PERFILES[Miembro],T_PERFILES[Nombre y apellidos]),2,FALSE)</f>
        <v>M1</v>
      </c>
      <c r="C693" s="93" t="str">
        <f>_xlfn.IFNA(VLOOKUP(B693,T_PERFILES[[Nombre y apellidos]:[Perfil]],2,FALSE),"Seleccione técnico")</f>
        <v>Seleccione técnico</v>
      </c>
      <c r="H693" s="96" t="e">
        <f>VLOOKUP(Tabla7[[#This Row],[Nombre Certificado]],T_CERTIFICACIONES,2,0)</f>
        <v>#N/A</v>
      </c>
      <c r="I693" s="96" t="e">
        <f>VLOOKUP(Tabla7[[#This Row],[Nombre Certificado]],T_CERTIFICACIONES,3,0)</f>
        <v>#N/A</v>
      </c>
    </row>
    <row r="694" spans="1:9">
      <c r="A694" s="86" t="str">
        <f>VLOOKUP(B694,CHOOSE({2,1},T_PERFILES[Miembro],T_PERFILES[Nombre y apellidos]),2,FALSE)</f>
        <v>M1</v>
      </c>
      <c r="C694" s="93" t="str">
        <f>_xlfn.IFNA(VLOOKUP(B694,T_PERFILES[[Nombre y apellidos]:[Perfil]],2,FALSE),"Seleccione técnico")</f>
        <v>Seleccione técnico</v>
      </c>
      <c r="H694" s="96" t="e">
        <f>VLOOKUP(Tabla7[[#This Row],[Nombre Certificado]],T_CERTIFICACIONES,2,0)</f>
        <v>#N/A</v>
      </c>
      <c r="I694" s="96" t="e">
        <f>VLOOKUP(Tabla7[[#This Row],[Nombre Certificado]],T_CERTIFICACIONES,3,0)</f>
        <v>#N/A</v>
      </c>
    </row>
    <row r="695" spans="1:9">
      <c r="A695" s="86" t="str">
        <f>VLOOKUP(B695,CHOOSE({2,1},T_PERFILES[Miembro],T_PERFILES[Nombre y apellidos]),2,FALSE)</f>
        <v>M1</v>
      </c>
      <c r="C695" s="93" t="str">
        <f>_xlfn.IFNA(VLOOKUP(B695,T_PERFILES[[Nombre y apellidos]:[Perfil]],2,FALSE),"Seleccione técnico")</f>
        <v>Seleccione técnico</v>
      </c>
      <c r="H695" s="96" t="e">
        <f>VLOOKUP(Tabla7[[#This Row],[Nombre Certificado]],T_CERTIFICACIONES,2,0)</f>
        <v>#N/A</v>
      </c>
      <c r="I695" s="96" t="e">
        <f>VLOOKUP(Tabla7[[#This Row],[Nombre Certificado]],T_CERTIFICACIONES,3,0)</f>
        <v>#N/A</v>
      </c>
    </row>
    <row r="696" spans="1:9">
      <c r="A696" s="86" t="str">
        <f>VLOOKUP(B696,CHOOSE({2,1},T_PERFILES[Miembro],T_PERFILES[Nombre y apellidos]),2,FALSE)</f>
        <v>M1</v>
      </c>
      <c r="C696" s="93" t="str">
        <f>_xlfn.IFNA(VLOOKUP(B696,T_PERFILES[[Nombre y apellidos]:[Perfil]],2,FALSE),"Seleccione técnico")</f>
        <v>Seleccione técnico</v>
      </c>
      <c r="H696" s="96" t="e">
        <f>VLOOKUP(Tabla7[[#This Row],[Nombre Certificado]],T_CERTIFICACIONES,2,0)</f>
        <v>#N/A</v>
      </c>
      <c r="I696" s="96" t="e">
        <f>VLOOKUP(Tabla7[[#This Row],[Nombre Certificado]],T_CERTIFICACIONES,3,0)</f>
        <v>#N/A</v>
      </c>
    </row>
    <row r="697" spans="1:9">
      <c r="A697" s="86" t="str">
        <f>VLOOKUP(B697,CHOOSE({2,1},T_PERFILES[Miembro],T_PERFILES[Nombre y apellidos]),2,FALSE)</f>
        <v>M1</v>
      </c>
      <c r="C697" s="93" t="str">
        <f>_xlfn.IFNA(VLOOKUP(B697,T_PERFILES[[Nombre y apellidos]:[Perfil]],2,FALSE),"Seleccione técnico")</f>
        <v>Seleccione técnico</v>
      </c>
      <c r="H697" s="96" t="e">
        <f>VLOOKUP(Tabla7[[#This Row],[Nombre Certificado]],T_CERTIFICACIONES,2,0)</f>
        <v>#N/A</v>
      </c>
      <c r="I697" s="96" t="e">
        <f>VLOOKUP(Tabla7[[#This Row],[Nombre Certificado]],T_CERTIFICACIONES,3,0)</f>
        <v>#N/A</v>
      </c>
    </row>
    <row r="698" spans="1:9">
      <c r="A698" s="86" t="str">
        <f>VLOOKUP(B698,CHOOSE({2,1},T_PERFILES[Miembro],T_PERFILES[Nombre y apellidos]),2,FALSE)</f>
        <v>M1</v>
      </c>
      <c r="C698" s="93" t="str">
        <f>_xlfn.IFNA(VLOOKUP(B698,T_PERFILES[[Nombre y apellidos]:[Perfil]],2,FALSE),"Seleccione técnico")</f>
        <v>Seleccione técnico</v>
      </c>
      <c r="H698" s="96" t="e">
        <f>VLOOKUP(Tabla7[[#This Row],[Nombre Certificado]],T_CERTIFICACIONES,2,0)</f>
        <v>#N/A</v>
      </c>
      <c r="I698" s="96" t="e">
        <f>VLOOKUP(Tabla7[[#This Row],[Nombre Certificado]],T_CERTIFICACIONES,3,0)</f>
        <v>#N/A</v>
      </c>
    </row>
    <row r="699" spans="1:9">
      <c r="A699" s="86" t="str">
        <f>VLOOKUP(B699,CHOOSE({2,1},T_PERFILES[Miembro],T_PERFILES[Nombre y apellidos]),2,FALSE)</f>
        <v>M1</v>
      </c>
      <c r="C699" s="93" t="str">
        <f>_xlfn.IFNA(VLOOKUP(B699,T_PERFILES[[Nombre y apellidos]:[Perfil]],2,FALSE),"Seleccione técnico")</f>
        <v>Seleccione técnico</v>
      </c>
      <c r="H699" s="96" t="e">
        <f>VLOOKUP(Tabla7[[#This Row],[Nombre Certificado]],T_CERTIFICACIONES,2,0)</f>
        <v>#N/A</v>
      </c>
      <c r="I699" s="96" t="e">
        <f>VLOOKUP(Tabla7[[#This Row],[Nombre Certificado]],T_CERTIFICACIONES,3,0)</f>
        <v>#N/A</v>
      </c>
    </row>
    <row r="700" spans="1:9">
      <c r="A700" s="86" t="str">
        <f>VLOOKUP(B700,CHOOSE({2,1},T_PERFILES[Miembro],T_PERFILES[Nombre y apellidos]),2,FALSE)</f>
        <v>M1</v>
      </c>
      <c r="C700" s="93" t="str">
        <f>_xlfn.IFNA(VLOOKUP(B700,T_PERFILES[[Nombre y apellidos]:[Perfil]],2,FALSE),"Seleccione técnico")</f>
        <v>Seleccione técnico</v>
      </c>
      <c r="H700" s="96" t="e">
        <f>VLOOKUP(Tabla7[[#This Row],[Nombre Certificado]],T_CERTIFICACIONES,2,0)</f>
        <v>#N/A</v>
      </c>
      <c r="I700" s="96" t="e">
        <f>VLOOKUP(Tabla7[[#This Row],[Nombre Certificado]],T_CERTIFICACIONES,3,0)</f>
        <v>#N/A</v>
      </c>
    </row>
    <row r="701" spans="1:9">
      <c r="A701" s="86" t="str">
        <f>VLOOKUP(B701,CHOOSE({2,1},T_PERFILES[Miembro],T_PERFILES[Nombre y apellidos]),2,FALSE)</f>
        <v>M1</v>
      </c>
      <c r="C701" s="93" t="str">
        <f>_xlfn.IFNA(VLOOKUP(B701,T_PERFILES[[Nombre y apellidos]:[Perfil]],2,FALSE),"Seleccione técnico")</f>
        <v>Seleccione técnico</v>
      </c>
      <c r="H701" s="96" t="e">
        <f>VLOOKUP(Tabla7[[#This Row],[Nombre Certificado]],T_CERTIFICACIONES,2,0)</f>
        <v>#N/A</v>
      </c>
      <c r="I701" s="96" t="e">
        <f>VLOOKUP(Tabla7[[#This Row],[Nombre Certificado]],T_CERTIFICACIONES,3,0)</f>
        <v>#N/A</v>
      </c>
    </row>
    <row r="702" spans="1:9">
      <c r="A702" s="86" t="str">
        <f>VLOOKUP(B702,CHOOSE({2,1},T_PERFILES[Miembro],T_PERFILES[Nombre y apellidos]),2,FALSE)</f>
        <v>M1</v>
      </c>
      <c r="C702" s="93" t="str">
        <f>_xlfn.IFNA(VLOOKUP(B702,T_PERFILES[[Nombre y apellidos]:[Perfil]],2,FALSE),"Seleccione técnico")</f>
        <v>Seleccione técnico</v>
      </c>
      <c r="H702" s="96" t="e">
        <f>VLOOKUP(Tabla7[[#This Row],[Nombre Certificado]],T_CERTIFICACIONES,2,0)</f>
        <v>#N/A</v>
      </c>
      <c r="I702" s="96" t="e">
        <f>VLOOKUP(Tabla7[[#This Row],[Nombre Certificado]],T_CERTIFICACIONES,3,0)</f>
        <v>#N/A</v>
      </c>
    </row>
    <row r="703" spans="1:9">
      <c r="A703" s="86" t="str">
        <f>VLOOKUP(B703,CHOOSE({2,1},T_PERFILES[Miembro],T_PERFILES[Nombre y apellidos]),2,FALSE)</f>
        <v>M1</v>
      </c>
      <c r="C703" s="93" t="str">
        <f>_xlfn.IFNA(VLOOKUP(B703,T_PERFILES[[Nombre y apellidos]:[Perfil]],2,FALSE),"Seleccione técnico")</f>
        <v>Seleccione técnico</v>
      </c>
      <c r="H703" s="96" t="e">
        <f>VLOOKUP(Tabla7[[#This Row],[Nombre Certificado]],T_CERTIFICACIONES,2,0)</f>
        <v>#N/A</v>
      </c>
      <c r="I703" s="96" t="e">
        <f>VLOOKUP(Tabla7[[#This Row],[Nombre Certificado]],T_CERTIFICACIONES,3,0)</f>
        <v>#N/A</v>
      </c>
    </row>
    <row r="704" spans="1:9">
      <c r="A704" s="86" t="str">
        <f>VLOOKUP(B704,CHOOSE({2,1},T_PERFILES[Miembro],T_PERFILES[Nombre y apellidos]),2,FALSE)</f>
        <v>M1</v>
      </c>
      <c r="C704" s="93" t="str">
        <f>_xlfn.IFNA(VLOOKUP(B704,T_PERFILES[[Nombre y apellidos]:[Perfil]],2,FALSE),"Seleccione técnico")</f>
        <v>Seleccione técnico</v>
      </c>
      <c r="H704" s="96" t="e">
        <f>VLOOKUP(Tabla7[[#This Row],[Nombre Certificado]],T_CERTIFICACIONES,2,0)</f>
        <v>#N/A</v>
      </c>
      <c r="I704" s="96" t="e">
        <f>VLOOKUP(Tabla7[[#This Row],[Nombre Certificado]],T_CERTIFICACIONES,3,0)</f>
        <v>#N/A</v>
      </c>
    </row>
    <row r="705" spans="1:9">
      <c r="A705" s="86" t="str">
        <f>VLOOKUP(B705,CHOOSE({2,1},T_PERFILES[Miembro],T_PERFILES[Nombre y apellidos]),2,FALSE)</f>
        <v>M1</v>
      </c>
      <c r="C705" s="93" t="str">
        <f>_xlfn.IFNA(VLOOKUP(B705,T_PERFILES[[Nombre y apellidos]:[Perfil]],2,FALSE),"Seleccione técnico")</f>
        <v>Seleccione técnico</v>
      </c>
      <c r="H705" s="96" t="e">
        <f>VLOOKUP(Tabla7[[#This Row],[Nombre Certificado]],T_CERTIFICACIONES,2,0)</f>
        <v>#N/A</v>
      </c>
      <c r="I705" s="96" t="e">
        <f>VLOOKUP(Tabla7[[#This Row],[Nombre Certificado]],T_CERTIFICACIONES,3,0)</f>
        <v>#N/A</v>
      </c>
    </row>
    <row r="706" spans="1:9">
      <c r="A706" s="86" t="str">
        <f>VLOOKUP(B706,CHOOSE({2,1},T_PERFILES[Miembro],T_PERFILES[Nombre y apellidos]),2,FALSE)</f>
        <v>M1</v>
      </c>
      <c r="C706" s="93" t="str">
        <f>_xlfn.IFNA(VLOOKUP(B706,T_PERFILES[[Nombre y apellidos]:[Perfil]],2,FALSE),"Seleccione técnico")</f>
        <v>Seleccione técnico</v>
      </c>
      <c r="H706" s="96" t="e">
        <f>VLOOKUP(Tabla7[[#This Row],[Nombre Certificado]],T_CERTIFICACIONES,2,0)</f>
        <v>#N/A</v>
      </c>
      <c r="I706" s="96" t="e">
        <f>VLOOKUP(Tabla7[[#This Row],[Nombre Certificado]],T_CERTIFICACIONES,3,0)</f>
        <v>#N/A</v>
      </c>
    </row>
    <row r="707" spans="1:9">
      <c r="A707" s="86" t="str">
        <f>VLOOKUP(B707,CHOOSE({2,1},T_PERFILES[Miembro],T_PERFILES[Nombre y apellidos]),2,FALSE)</f>
        <v>M1</v>
      </c>
      <c r="C707" s="93" t="str">
        <f>_xlfn.IFNA(VLOOKUP(B707,T_PERFILES[[Nombre y apellidos]:[Perfil]],2,FALSE),"Seleccione técnico")</f>
        <v>Seleccione técnico</v>
      </c>
      <c r="H707" s="96" t="e">
        <f>VLOOKUP(Tabla7[[#This Row],[Nombre Certificado]],T_CERTIFICACIONES,2,0)</f>
        <v>#N/A</v>
      </c>
      <c r="I707" s="96" t="e">
        <f>VLOOKUP(Tabla7[[#This Row],[Nombre Certificado]],T_CERTIFICACIONES,3,0)</f>
        <v>#N/A</v>
      </c>
    </row>
    <row r="708" spans="1:9">
      <c r="A708" s="86" t="str">
        <f>VLOOKUP(B708,CHOOSE({2,1},T_PERFILES[Miembro],T_PERFILES[Nombre y apellidos]),2,FALSE)</f>
        <v>M1</v>
      </c>
      <c r="C708" s="93" t="str">
        <f>_xlfn.IFNA(VLOOKUP(B708,T_PERFILES[[Nombre y apellidos]:[Perfil]],2,FALSE),"Seleccione técnico")</f>
        <v>Seleccione técnico</v>
      </c>
      <c r="H708" s="96" t="e">
        <f>VLOOKUP(Tabla7[[#This Row],[Nombre Certificado]],T_CERTIFICACIONES,2,0)</f>
        <v>#N/A</v>
      </c>
      <c r="I708" s="96" t="e">
        <f>VLOOKUP(Tabla7[[#This Row],[Nombre Certificado]],T_CERTIFICACIONES,3,0)</f>
        <v>#N/A</v>
      </c>
    </row>
    <row r="709" spans="1:9">
      <c r="A709" s="86" t="str">
        <f>VLOOKUP(B709,CHOOSE({2,1},T_PERFILES[Miembro],T_PERFILES[Nombre y apellidos]),2,FALSE)</f>
        <v>M1</v>
      </c>
      <c r="C709" s="93" t="str">
        <f>_xlfn.IFNA(VLOOKUP(B709,T_PERFILES[[Nombre y apellidos]:[Perfil]],2,FALSE),"Seleccione técnico")</f>
        <v>Seleccione técnico</v>
      </c>
      <c r="H709" s="96" t="e">
        <f>VLOOKUP(Tabla7[[#This Row],[Nombre Certificado]],T_CERTIFICACIONES,2,0)</f>
        <v>#N/A</v>
      </c>
      <c r="I709" s="96" t="e">
        <f>VLOOKUP(Tabla7[[#This Row],[Nombre Certificado]],T_CERTIFICACIONES,3,0)</f>
        <v>#N/A</v>
      </c>
    </row>
    <row r="710" spans="1:9">
      <c r="A710" s="86" t="str">
        <f>VLOOKUP(B710,CHOOSE({2,1},T_PERFILES[Miembro],T_PERFILES[Nombre y apellidos]),2,FALSE)</f>
        <v>M1</v>
      </c>
      <c r="C710" s="93" t="str">
        <f>_xlfn.IFNA(VLOOKUP(B710,T_PERFILES[[Nombre y apellidos]:[Perfil]],2,FALSE),"Seleccione técnico")</f>
        <v>Seleccione técnico</v>
      </c>
      <c r="H710" s="96" t="e">
        <f>VLOOKUP(Tabla7[[#This Row],[Nombre Certificado]],T_CERTIFICACIONES,2,0)</f>
        <v>#N/A</v>
      </c>
      <c r="I710" s="96" t="e">
        <f>VLOOKUP(Tabla7[[#This Row],[Nombre Certificado]],T_CERTIFICACIONES,3,0)</f>
        <v>#N/A</v>
      </c>
    </row>
    <row r="711" spans="1:9">
      <c r="A711" s="86" t="str">
        <f>VLOOKUP(B711,CHOOSE({2,1},T_PERFILES[Miembro],T_PERFILES[Nombre y apellidos]),2,FALSE)</f>
        <v>M1</v>
      </c>
      <c r="C711" s="93" t="str">
        <f>_xlfn.IFNA(VLOOKUP(B711,T_PERFILES[[Nombre y apellidos]:[Perfil]],2,FALSE),"Seleccione técnico")</f>
        <v>Seleccione técnico</v>
      </c>
      <c r="H711" s="96" t="e">
        <f>VLOOKUP(Tabla7[[#This Row],[Nombre Certificado]],T_CERTIFICACIONES,2,0)</f>
        <v>#N/A</v>
      </c>
      <c r="I711" s="96" t="e">
        <f>VLOOKUP(Tabla7[[#This Row],[Nombre Certificado]],T_CERTIFICACIONES,3,0)</f>
        <v>#N/A</v>
      </c>
    </row>
    <row r="712" spans="1:9">
      <c r="A712" s="86" t="str">
        <f>VLOOKUP(B712,CHOOSE({2,1},T_PERFILES[Miembro],T_PERFILES[Nombre y apellidos]),2,FALSE)</f>
        <v>M1</v>
      </c>
      <c r="C712" s="93" t="str">
        <f>_xlfn.IFNA(VLOOKUP(B712,T_PERFILES[[Nombre y apellidos]:[Perfil]],2,FALSE),"Seleccione técnico")</f>
        <v>Seleccione técnico</v>
      </c>
      <c r="H712" s="96" t="e">
        <f>VLOOKUP(Tabla7[[#This Row],[Nombre Certificado]],T_CERTIFICACIONES,2,0)</f>
        <v>#N/A</v>
      </c>
      <c r="I712" s="96" t="e">
        <f>VLOOKUP(Tabla7[[#This Row],[Nombre Certificado]],T_CERTIFICACIONES,3,0)</f>
        <v>#N/A</v>
      </c>
    </row>
    <row r="713" spans="1:9">
      <c r="A713" s="86" t="str">
        <f>VLOOKUP(B713,CHOOSE({2,1},T_PERFILES[Miembro],T_PERFILES[Nombre y apellidos]),2,FALSE)</f>
        <v>M1</v>
      </c>
      <c r="C713" s="93" t="str">
        <f>_xlfn.IFNA(VLOOKUP(B713,T_PERFILES[[Nombre y apellidos]:[Perfil]],2,FALSE),"Seleccione técnico")</f>
        <v>Seleccione técnico</v>
      </c>
      <c r="H713" s="96" t="e">
        <f>VLOOKUP(Tabla7[[#This Row],[Nombre Certificado]],T_CERTIFICACIONES,2,0)</f>
        <v>#N/A</v>
      </c>
      <c r="I713" s="96" t="e">
        <f>VLOOKUP(Tabla7[[#This Row],[Nombre Certificado]],T_CERTIFICACIONES,3,0)</f>
        <v>#N/A</v>
      </c>
    </row>
    <row r="714" spans="1:9">
      <c r="A714" s="86" t="str">
        <f>VLOOKUP(B714,CHOOSE({2,1},T_PERFILES[Miembro],T_PERFILES[Nombre y apellidos]),2,FALSE)</f>
        <v>M1</v>
      </c>
      <c r="C714" s="93" t="str">
        <f>_xlfn.IFNA(VLOOKUP(B714,T_PERFILES[[Nombre y apellidos]:[Perfil]],2,FALSE),"Seleccione técnico")</f>
        <v>Seleccione técnico</v>
      </c>
      <c r="H714" s="96" t="e">
        <f>VLOOKUP(Tabla7[[#This Row],[Nombre Certificado]],T_CERTIFICACIONES,2,0)</f>
        <v>#N/A</v>
      </c>
      <c r="I714" s="96" t="e">
        <f>VLOOKUP(Tabla7[[#This Row],[Nombre Certificado]],T_CERTIFICACIONES,3,0)</f>
        <v>#N/A</v>
      </c>
    </row>
    <row r="715" spans="1:9">
      <c r="A715" s="86" t="str">
        <f>VLOOKUP(B715,CHOOSE({2,1},T_PERFILES[Miembro],T_PERFILES[Nombre y apellidos]),2,FALSE)</f>
        <v>M1</v>
      </c>
      <c r="C715" s="93" t="str">
        <f>_xlfn.IFNA(VLOOKUP(B715,T_PERFILES[[Nombre y apellidos]:[Perfil]],2,FALSE),"Seleccione técnico")</f>
        <v>Seleccione técnico</v>
      </c>
      <c r="H715" s="96" t="e">
        <f>VLOOKUP(Tabla7[[#This Row],[Nombre Certificado]],T_CERTIFICACIONES,2,0)</f>
        <v>#N/A</v>
      </c>
      <c r="I715" s="96" t="e">
        <f>VLOOKUP(Tabla7[[#This Row],[Nombre Certificado]],T_CERTIFICACIONES,3,0)</f>
        <v>#N/A</v>
      </c>
    </row>
    <row r="716" spans="1:9">
      <c r="A716" s="86" t="str">
        <f>VLOOKUP(B716,CHOOSE({2,1},T_PERFILES[Miembro],T_PERFILES[Nombre y apellidos]),2,FALSE)</f>
        <v>M1</v>
      </c>
      <c r="C716" s="93" t="str">
        <f>_xlfn.IFNA(VLOOKUP(B716,T_PERFILES[[Nombre y apellidos]:[Perfil]],2,FALSE),"Seleccione técnico")</f>
        <v>Seleccione técnico</v>
      </c>
      <c r="H716" s="96" t="e">
        <f>VLOOKUP(Tabla7[[#This Row],[Nombre Certificado]],T_CERTIFICACIONES,2,0)</f>
        <v>#N/A</v>
      </c>
      <c r="I716" s="96" t="e">
        <f>VLOOKUP(Tabla7[[#This Row],[Nombre Certificado]],T_CERTIFICACIONES,3,0)</f>
        <v>#N/A</v>
      </c>
    </row>
    <row r="717" spans="1:9">
      <c r="A717" s="86" t="str">
        <f>VLOOKUP(B717,CHOOSE({2,1},T_PERFILES[Miembro],T_PERFILES[Nombre y apellidos]),2,FALSE)</f>
        <v>M1</v>
      </c>
      <c r="C717" s="93" t="str">
        <f>_xlfn.IFNA(VLOOKUP(B717,T_PERFILES[[Nombre y apellidos]:[Perfil]],2,FALSE),"Seleccione técnico")</f>
        <v>Seleccione técnico</v>
      </c>
      <c r="H717" s="96" t="e">
        <f>VLOOKUP(Tabla7[[#This Row],[Nombre Certificado]],T_CERTIFICACIONES,2,0)</f>
        <v>#N/A</v>
      </c>
      <c r="I717" s="96" t="e">
        <f>VLOOKUP(Tabla7[[#This Row],[Nombre Certificado]],T_CERTIFICACIONES,3,0)</f>
        <v>#N/A</v>
      </c>
    </row>
    <row r="718" spans="1:9">
      <c r="A718" s="86" t="str">
        <f>VLOOKUP(B718,CHOOSE({2,1},T_PERFILES[Miembro],T_PERFILES[Nombre y apellidos]),2,FALSE)</f>
        <v>M1</v>
      </c>
      <c r="C718" s="93" t="str">
        <f>_xlfn.IFNA(VLOOKUP(B718,T_PERFILES[[Nombre y apellidos]:[Perfil]],2,FALSE),"Seleccione técnico")</f>
        <v>Seleccione técnico</v>
      </c>
      <c r="H718" s="96" t="e">
        <f>VLOOKUP(Tabla7[[#This Row],[Nombre Certificado]],T_CERTIFICACIONES,2,0)</f>
        <v>#N/A</v>
      </c>
      <c r="I718" s="96" t="e">
        <f>VLOOKUP(Tabla7[[#This Row],[Nombre Certificado]],T_CERTIFICACIONES,3,0)</f>
        <v>#N/A</v>
      </c>
    </row>
    <row r="719" spans="1:9">
      <c r="A719" s="86" t="str">
        <f>VLOOKUP(B719,CHOOSE({2,1},T_PERFILES[Miembro],T_PERFILES[Nombre y apellidos]),2,FALSE)</f>
        <v>M1</v>
      </c>
      <c r="C719" s="93" t="str">
        <f>_xlfn.IFNA(VLOOKUP(B719,T_PERFILES[[Nombre y apellidos]:[Perfil]],2,FALSE),"Seleccione técnico")</f>
        <v>Seleccione técnico</v>
      </c>
      <c r="H719" s="96" t="e">
        <f>VLOOKUP(Tabla7[[#This Row],[Nombre Certificado]],T_CERTIFICACIONES,2,0)</f>
        <v>#N/A</v>
      </c>
      <c r="I719" s="96" t="e">
        <f>VLOOKUP(Tabla7[[#This Row],[Nombre Certificado]],T_CERTIFICACIONES,3,0)</f>
        <v>#N/A</v>
      </c>
    </row>
    <row r="720" spans="1:9">
      <c r="A720" s="86" t="str">
        <f>VLOOKUP(B720,CHOOSE({2,1},T_PERFILES[Miembro],T_PERFILES[Nombre y apellidos]),2,FALSE)</f>
        <v>M1</v>
      </c>
      <c r="C720" s="93" t="str">
        <f>_xlfn.IFNA(VLOOKUP(B720,T_PERFILES[[Nombre y apellidos]:[Perfil]],2,FALSE),"Seleccione técnico")</f>
        <v>Seleccione técnico</v>
      </c>
      <c r="H720" s="96" t="e">
        <f>VLOOKUP(Tabla7[[#This Row],[Nombre Certificado]],T_CERTIFICACIONES,2,0)</f>
        <v>#N/A</v>
      </c>
      <c r="I720" s="96" t="e">
        <f>VLOOKUP(Tabla7[[#This Row],[Nombre Certificado]],T_CERTIFICACIONES,3,0)</f>
        <v>#N/A</v>
      </c>
    </row>
    <row r="721" spans="1:9">
      <c r="A721" s="86" t="str">
        <f>VLOOKUP(B721,CHOOSE({2,1},T_PERFILES[Miembro],T_PERFILES[Nombre y apellidos]),2,FALSE)</f>
        <v>M1</v>
      </c>
      <c r="C721" s="93" t="str">
        <f>_xlfn.IFNA(VLOOKUP(B721,T_PERFILES[[Nombre y apellidos]:[Perfil]],2,FALSE),"Seleccione técnico")</f>
        <v>Seleccione técnico</v>
      </c>
      <c r="H721" s="96" t="e">
        <f>VLOOKUP(Tabla7[[#This Row],[Nombre Certificado]],T_CERTIFICACIONES,2,0)</f>
        <v>#N/A</v>
      </c>
      <c r="I721" s="96" t="e">
        <f>VLOOKUP(Tabla7[[#This Row],[Nombre Certificado]],T_CERTIFICACIONES,3,0)</f>
        <v>#N/A</v>
      </c>
    </row>
    <row r="722" spans="1:9">
      <c r="A722" s="86" t="str">
        <f>VLOOKUP(B722,CHOOSE({2,1},T_PERFILES[Miembro],T_PERFILES[Nombre y apellidos]),2,FALSE)</f>
        <v>M1</v>
      </c>
      <c r="C722" s="93" t="str">
        <f>_xlfn.IFNA(VLOOKUP(B722,T_PERFILES[[Nombre y apellidos]:[Perfil]],2,FALSE),"Seleccione técnico")</f>
        <v>Seleccione técnico</v>
      </c>
      <c r="H722" s="96" t="e">
        <f>VLOOKUP(Tabla7[[#This Row],[Nombre Certificado]],T_CERTIFICACIONES,2,0)</f>
        <v>#N/A</v>
      </c>
      <c r="I722" s="96" t="e">
        <f>VLOOKUP(Tabla7[[#This Row],[Nombre Certificado]],T_CERTIFICACIONES,3,0)</f>
        <v>#N/A</v>
      </c>
    </row>
    <row r="723" spans="1:9">
      <c r="A723" s="86" t="str">
        <f>VLOOKUP(B723,CHOOSE({2,1},T_PERFILES[Miembro],T_PERFILES[Nombre y apellidos]),2,FALSE)</f>
        <v>M1</v>
      </c>
      <c r="C723" s="93" t="str">
        <f>_xlfn.IFNA(VLOOKUP(B723,T_PERFILES[[Nombre y apellidos]:[Perfil]],2,FALSE),"Seleccione técnico")</f>
        <v>Seleccione técnico</v>
      </c>
      <c r="H723" s="96" t="e">
        <f>VLOOKUP(Tabla7[[#This Row],[Nombre Certificado]],T_CERTIFICACIONES,2,0)</f>
        <v>#N/A</v>
      </c>
      <c r="I723" s="96" t="e">
        <f>VLOOKUP(Tabla7[[#This Row],[Nombre Certificado]],T_CERTIFICACIONES,3,0)</f>
        <v>#N/A</v>
      </c>
    </row>
    <row r="724" spans="1:9">
      <c r="A724" s="86" t="str">
        <f>VLOOKUP(B724,CHOOSE({2,1},T_PERFILES[Miembro],T_PERFILES[Nombre y apellidos]),2,FALSE)</f>
        <v>M1</v>
      </c>
      <c r="C724" s="93" t="str">
        <f>_xlfn.IFNA(VLOOKUP(B724,T_PERFILES[[Nombre y apellidos]:[Perfil]],2,FALSE),"Seleccione técnico")</f>
        <v>Seleccione técnico</v>
      </c>
      <c r="H724" s="96" t="e">
        <f>VLOOKUP(Tabla7[[#This Row],[Nombre Certificado]],T_CERTIFICACIONES,2,0)</f>
        <v>#N/A</v>
      </c>
      <c r="I724" s="96" t="e">
        <f>VLOOKUP(Tabla7[[#This Row],[Nombre Certificado]],T_CERTIFICACIONES,3,0)</f>
        <v>#N/A</v>
      </c>
    </row>
    <row r="725" spans="1:9">
      <c r="A725" s="86" t="str">
        <f>VLOOKUP(B725,CHOOSE({2,1},T_PERFILES[Miembro],T_PERFILES[Nombre y apellidos]),2,FALSE)</f>
        <v>M1</v>
      </c>
      <c r="C725" s="93" t="str">
        <f>_xlfn.IFNA(VLOOKUP(B725,T_PERFILES[[Nombre y apellidos]:[Perfil]],2,FALSE),"Seleccione técnico")</f>
        <v>Seleccione técnico</v>
      </c>
      <c r="H725" s="96" t="e">
        <f>VLOOKUP(Tabla7[[#This Row],[Nombre Certificado]],T_CERTIFICACIONES,2,0)</f>
        <v>#N/A</v>
      </c>
      <c r="I725" s="96" t="e">
        <f>VLOOKUP(Tabla7[[#This Row],[Nombre Certificado]],T_CERTIFICACIONES,3,0)</f>
        <v>#N/A</v>
      </c>
    </row>
    <row r="726" spans="1:9">
      <c r="A726" s="86" t="str">
        <f>VLOOKUP(B726,CHOOSE({2,1},T_PERFILES[Miembro],T_PERFILES[Nombre y apellidos]),2,FALSE)</f>
        <v>M1</v>
      </c>
      <c r="C726" s="93" t="str">
        <f>_xlfn.IFNA(VLOOKUP(B726,T_PERFILES[[Nombre y apellidos]:[Perfil]],2,FALSE),"Seleccione técnico")</f>
        <v>Seleccione técnico</v>
      </c>
      <c r="H726" s="96" t="e">
        <f>VLOOKUP(Tabla7[[#This Row],[Nombre Certificado]],T_CERTIFICACIONES,2,0)</f>
        <v>#N/A</v>
      </c>
      <c r="I726" s="96" t="e">
        <f>VLOOKUP(Tabla7[[#This Row],[Nombre Certificado]],T_CERTIFICACIONES,3,0)</f>
        <v>#N/A</v>
      </c>
    </row>
    <row r="727" spans="1:9">
      <c r="A727" s="86" t="str">
        <f>VLOOKUP(B727,CHOOSE({2,1},T_PERFILES[Miembro],T_PERFILES[Nombre y apellidos]),2,FALSE)</f>
        <v>M1</v>
      </c>
      <c r="C727" s="93" t="str">
        <f>_xlfn.IFNA(VLOOKUP(B727,T_PERFILES[[Nombre y apellidos]:[Perfil]],2,FALSE),"Seleccione técnico")</f>
        <v>Seleccione técnico</v>
      </c>
      <c r="H727" s="96" t="e">
        <f>VLOOKUP(Tabla7[[#This Row],[Nombre Certificado]],T_CERTIFICACIONES,2,0)</f>
        <v>#N/A</v>
      </c>
      <c r="I727" s="96" t="e">
        <f>VLOOKUP(Tabla7[[#This Row],[Nombre Certificado]],T_CERTIFICACIONES,3,0)</f>
        <v>#N/A</v>
      </c>
    </row>
    <row r="728" spans="1:9">
      <c r="A728" s="86" t="str">
        <f>VLOOKUP(B728,CHOOSE({2,1},T_PERFILES[Miembro],T_PERFILES[Nombre y apellidos]),2,FALSE)</f>
        <v>M1</v>
      </c>
      <c r="C728" s="93" t="str">
        <f>_xlfn.IFNA(VLOOKUP(B728,T_PERFILES[[Nombre y apellidos]:[Perfil]],2,FALSE),"Seleccione técnico")</f>
        <v>Seleccione técnico</v>
      </c>
      <c r="H728" s="96" t="e">
        <f>VLOOKUP(Tabla7[[#This Row],[Nombre Certificado]],T_CERTIFICACIONES,2,0)</f>
        <v>#N/A</v>
      </c>
      <c r="I728" s="96" t="e">
        <f>VLOOKUP(Tabla7[[#This Row],[Nombre Certificado]],T_CERTIFICACIONES,3,0)</f>
        <v>#N/A</v>
      </c>
    </row>
    <row r="729" spans="1:9">
      <c r="A729" s="86" t="str">
        <f>VLOOKUP(B729,CHOOSE({2,1},T_PERFILES[Miembro],T_PERFILES[Nombre y apellidos]),2,FALSE)</f>
        <v>M1</v>
      </c>
      <c r="C729" s="93" t="str">
        <f>_xlfn.IFNA(VLOOKUP(B729,T_PERFILES[[Nombre y apellidos]:[Perfil]],2,FALSE),"Seleccione técnico")</f>
        <v>Seleccione técnico</v>
      </c>
      <c r="H729" s="96" t="e">
        <f>VLOOKUP(Tabla7[[#This Row],[Nombre Certificado]],T_CERTIFICACIONES,2,0)</f>
        <v>#N/A</v>
      </c>
      <c r="I729" s="96" t="e">
        <f>VLOOKUP(Tabla7[[#This Row],[Nombre Certificado]],T_CERTIFICACIONES,3,0)</f>
        <v>#N/A</v>
      </c>
    </row>
    <row r="730" spans="1:9">
      <c r="A730" s="86" t="str">
        <f>VLOOKUP(B730,CHOOSE({2,1},T_PERFILES[Miembro],T_PERFILES[Nombre y apellidos]),2,FALSE)</f>
        <v>M1</v>
      </c>
      <c r="C730" s="93" t="str">
        <f>_xlfn.IFNA(VLOOKUP(B730,T_PERFILES[[Nombre y apellidos]:[Perfil]],2,FALSE),"Seleccione técnico")</f>
        <v>Seleccione técnico</v>
      </c>
      <c r="H730" s="96" t="e">
        <f>VLOOKUP(Tabla7[[#This Row],[Nombre Certificado]],T_CERTIFICACIONES,2,0)</f>
        <v>#N/A</v>
      </c>
      <c r="I730" s="96" t="e">
        <f>VLOOKUP(Tabla7[[#This Row],[Nombre Certificado]],T_CERTIFICACIONES,3,0)</f>
        <v>#N/A</v>
      </c>
    </row>
    <row r="731" spans="1:9">
      <c r="A731" s="86" t="str">
        <f>VLOOKUP(B731,CHOOSE({2,1},T_PERFILES[Miembro],T_PERFILES[Nombre y apellidos]),2,FALSE)</f>
        <v>M1</v>
      </c>
      <c r="C731" s="93" t="str">
        <f>_xlfn.IFNA(VLOOKUP(B731,T_PERFILES[[Nombre y apellidos]:[Perfil]],2,FALSE),"Seleccione técnico")</f>
        <v>Seleccione técnico</v>
      </c>
      <c r="H731" s="96" t="e">
        <f>VLOOKUP(Tabla7[[#This Row],[Nombre Certificado]],T_CERTIFICACIONES,2,0)</f>
        <v>#N/A</v>
      </c>
      <c r="I731" s="96" t="e">
        <f>VLOOKUP(Tabla7[[#This Row],[Nombre Certificado]],T_CERTIFICACIONES,3,0)</f>
        <v>#N/A</v>
      </c>
    </row>
    <row r="732" spans="1:9">
      <c r="A732" s="86" t="str">
        <f>VLOOKUP(B732,CHOOSE({2,1},T_PERFILES[Miembro],T_PERFILES[Nombre y apellidos]),2,FALSE)</f>
        <v>M1</v>
      </c>
      <c r="C732" s="93" t="str">
        <f>_xlfn.IFNA(VLOOKUP(B732,T_PERFILES[[Nombre y apellidos]:[Perfil]],2,FALSE),"Seleccione técnico")</f>
        <v>Seleccione técnico</v>
      </c>
      <c r="H732" s="96" t="e">
        <f>VLOOKUP(Tabla7[[#This Row],[Nombre Certificado]],T_CERTIFICACIONES,2,0)</f>
        <v>#N/A</v>
      </c>
      <c r="I732" s="96" t="e">
        <f>VLOOKUP(Tabla7[[#This Row],[Nombre Certificado]],T_CERTIFICACIONES,3,0)</f>
        <v>#N/A</v>
      </c>
    </row>
    <row r="733" spans="1:9">
      <c r="A733" s="86" t="str">
        <f>VLOOKUP(B733,CHOOSE({2,1},T_PERFILES[Miembro],T_PERFILES[Nombre y apellidos]),2,FALSE)</f>
        <v>M1</v>
      </c>
      <c r="C733" s="93" t="str">
        <f>_xlfn.IFNA(VLOOKUP(B733,T_PERFILES[[Nombre y apellidos]:[Perfil]],2,FALSE),"Seleccione técnico")</f>
        <v>Seleccione técnico</v>
      </c>
      <c r="H733" s="96" t="e">
        <f>VLOOKUP(Tabla7[[#This Row],[Nombre Certificado]],T_CERTIFICACIONES,2,0)</f>
        <v>#N/A</v>
      </c>
      <c r="I733" s="96" t="e">
        <f>VLOOKUP(Tabla7[[#This Row],[Nombre Certificado]],T_CERTIFICACIONES,3,0)</f>
        <v>#N/A</v>
      </c>
    </row>
    <row r="734" spans="1:9">
      <c r="A734" s="86" t="str">
        <f>VLOOKUP(B734,CHOOSE({2,1},T_PERFILES[Miembro],T_PERFILES[Nombre y apellidos]),2,FALSE)</f>
        <v>M1</v>
      </c>
      <c r="C734" s="93" t="str">
        <f>_xlfn.IFNA(VLOOKUP(B734,T_PERFILES[[Nombre y apellidos]:[Perfil]],2,FALSE),"Seleccione técnico")</f>
        <v>Seleccione técnico</v>
      </c>
      <c r="H734" s="96" t="e">
        <f>VLOOKUP(Tabla7[[#This Row],[Nombre Certificado]],T_CERTIFICACIONES,2,0)</f>
        <v>#N/A</v>
      </c>
      <c r="I734" s="96" t="e">
        <f>VLOOKUP(Tabla7[[#This Row],[Nombre Certificado]],T_CERTIFICACIONES,3,0)</f>
        <v>#N/A</v>
      </c>
    </row>
    <row r="735" spans="1:9">
      <c r="A735" s="86" t="str">
        <f>VLOOKUP(B735,CHOOSE({2,1},T_PERFILES[Miembro],T_PERFILES[Nombre y apellidos]),2,FALSE)</f>
        <v>M1</v>
      </c>
      <c r="C735" s="93" t="str">
        <f>_xlfn.IFNA(VLOOKUP(B735,T_PERFILES[[Nombre y apellidos]:[Perfil]],2,FALSE),"Seleccione técnico")</f>
        <v>Seleccione técnico</v>
      </c>
      <c r="H735" s="96" t="e">
        <f>VLOOKUP(Tabla7[[#This Row],[Nombre Certificado]],T_CERTIFICACIONES,2,0)</f>
        <v>#N/A</v>
      </c>
      <c r="I735" s="96" t="e">
        <f>VLOOKUP(Tabla7[[#This Row],[Nombre Certificado]],T_CERTIFICACIONES,3,0)</f>
        <v>#N/A</v>
      </c>
    </row>
    <row r="736" spans="1:9">
      <c r="A736" s="86" t="str">
        <f>VLOOKUP(B736,CHOOSE({2,1},T_PERFILES[Miembro],T_PERFILES[Nombre y apellidos]),2,FALSE)</f>
        <v>M1</v>
      </c>
      <c r="C736" s="93" t="str">
        <f>_xlfn.IFNA(VLOOKUP(B736,T_PERFILES[[Nombre y apellidos]:[Perfil]],2,FALSE),"Seleccione técnico")</f>
        <v>Seleccione técnico</v>
      </c>
      <c r="H736" s="96" t="e">
        <f>VLOOKUP(Tabla7[[#This Row],[Nombre Certificado]],T_CERTIFICACIONES,2,0)</f>
        <v>#N/A</v>
      </c>
      <c r="I736" s="96" t="e">
        <f>VLOOKUP(Tabla7[[#This Row],[Nombre Certificado]],T_CERTIFICACIONES,3,0)</f>
        <v>#N/A</v>
      </c>
    </row>
    <row r="737" spans="1:9">
      <c r="A737" s="86" t="str">
        <f>VLOOKUP(B737,CHOOSE({2,1},T_PERFILES[Miembro],T_PERFILES[Nombre y apellidos]),2,FALSE)</f>
        <v>M1</v>
      </c>
      <c r="C737" s="93" t="str">
        <f>_xlfn.IFNA(VLOOKUP(B737,T_PERFILES[[Nombre y apellidos]:[Perfil]],2,FALSE),"Seleccione técnico")</f>
        <v>Seleccione técnico</v>
      </c>
      <c r="H737" s="96" t="e">
        <f>VLOOKUP(Tabla7[[#This Row],[Nombre Certificado]],T_CERTIFICACIONES,2,0)</f>
        <v>#N/A</v>
      </c>
      <c r="I737" s="96" t="e">
        <f>VLOOKUP(Tabla7[[#This Row],[Nombre Certificado]],T_CERTIFICACIONES,3,0)</f>
        <v>#N/A</v>
      </c>
    </row>
    <row r="738" spans="1:9">
      <c r="A738" s="86" t="str">
        <f>VLOOKUP(B738,CHOOSE({2,1},T_PERFILES[Miembro],T_PERFILES[Nombre y apellidos]),2,FALSE)</f>
        <v>M1</v>
      </c>
      <c r="C738" s="93" t="str">
        <f>_xlfn.IFNA(VLOOKUP(B738,T_PERFILES[[Nombre y apellidos]:[Perfil]],2,FALSE),"Seleccione técnico")</f>
        <v>Seleccione técnico</v>
      </c>
      <c r="H738" s="96" t="e">
        <f>VLOOKUP(Tabla7[[#This Row],[Nombre Certificado]],T_CERTIFICACIONES,2,0)</f>
        <v>#N/A</v>
      </c>
      <c r="I738" s="96" t="e">
        <f>VLOOKUP(Tabla7[[#This Row],[Nombre Certificado]],T_CERTIFICACIONES,3,0)</f>
        <v>#N/A</v>
      </c>
    </row>
    <row r="739" spans="1:9">
      <c r="A739" s="86" t="str">
        <f>VLOOKUP(B739,CHOOSE({2,1},T_PERFILES[Miembro],T_PERFILES[Nombre y apellidos]),2,FALSE)</f>
        <v>M1</v>
      </c>
      <c r="C739" s="93" t="str">
        <f>_xlfn.IFNA(VLOOKUP(B739,T_PERFILES[[Nombre y apellidos]:[Perfil]],2,FALSE),"Seleccione técnico")</f>
        <v>Seleccione técnico</v>
      </c>
      <c r="H739" s="96" t="e">
        <f>VLOOKUP(Tabla7[[#This Row],[Nombre Certificado]],T_CERTIFICACIONES,2,0)</f>
        <v>#N/A</v>
      </c>
      <c r="I739" s="96" t="e">
        <f>VLOOKUP(Tabla7[[#This Row],[Nombre Certificado]],T_CERTIFICACIONES,3,0)</f>
        <v>#N/A</v>
      </c>
    </row>
    <row r="740" spans="1:9">
      <c r="A740" s="86" t="str">
        <f>VLOOKUP(B740,CHOOSE({2,1},T_PERFILES[Miembro],T_PERFILES[Nombre y apellidos]),2,FALSE)</f>
        <v>M1</v>
      </c>
      <c r="C740" s="93" t="str">
        <f>_xlfn.IFNA(VLOOKUP(B740,T_PERFILES[[Nombre y apellidos]:[Perfil]],2,FALSE),"Seleccione técnico")</f>
        <v>Seleccione técnico</v>
      </c>
      <c r="H740" s="96" t="e">
        <f>VLOOKUP(Tabla7[[#This Row],[Nombre Certificado]],T_CERTIFICACIONES,2,0)</f>
        <v>#N/A</v>
      </c>
      <c r="I740" s="96" t="e">
        <f>VLOOKUP(Tabla7[[#This Row],[Nombre Certificado]],T_CERTIFICACIONES,3,0)</f>
        <v>#N/A</v>
      </c>
    </row>
    <row r="741" spans="1:9">
      <c r="A741" s="86" t="str">
        <f>VLOOKUP(B741,CHOOSE({2,1},T_PERFILES[Miembro],T_PERFILES[Nombre y apellidos]),2,FALSE)</f>
        <v>M1</v>
      </c>
      <c r="C741" s="93" t="str">
        <f>_xlfn.IFNA(VLOOKUP(B741,T_PERFILES[[Nombre y apellidos]:[Perfil]],2,FALSE),"Seleccione técnico")</f>
        <v>Seleccione técnico</v>
      </c>
      <c r="H741" s="96" t="e">
        <f>VLOOKUP(Tabla7[[#This Row],[Nombre Certificado]],T_CERTIFICACIONES,2,0)</f>
        <v>#N/A</v>
      </c>
      <c r="I741" s="96" t="e">
        <f>VLOOKUP(Tabla7[[#This Row],[Nombre Certificado]],T_CERTIFICACIONES,3,0)</f>
        <v>#N/A</v>
      </c>
    </row>
    <row r="742" spans="1:9">
      <c r="A742" s="86" t="str">
        <f>VLOOKUP(B742,CHOOSE({2,1},T_PERFILES[Miembro],T_PERFILES[Nombre y apellidos]),2,FALSE)</f>
        <v>M1</v>
      </c>
      <c r="C742" s="93" t="str">
        <f>_xlfn.IFNA(VLOOKUP(B742,T_PERFILES[[Nombre y apellidos]:[Perfil]],2,FALSE),"Seleccione técnico")</f>
        <v>Seleccione técnico</v>
      </c>
      <c r="H742" s="96" t="e">
        <f>VLOOKUP(Tabla7[[#This Row],[Nombre Certificado]],T_CERTIFICACIONES,2,0)</f>
        <v>#N/A</v>
      </c>
      <c r="I742" s="96" t="e">
        <f>VLOOKUP(Tabla7[[#This Row],[Nombre Certificado]],T_CERTIFICACIONES,3,0)</f>
        <v>#N/A</v>
      </c>
    </row>
    <row r="743" spans="1:9">
      <c r="A743" s="86" t="str">
        <f>VLOOKUP(B743,CHOOSE({2,1},T_PERFILES[Miembro],T_PERFILES[Nombre y apellidos]),2,FALSE)</f>
        <v>M1</v>
      </c>
      <c r="C743" s="93" t="str">
        <f>_xlfn.IFNA(VLOOKUP(B743,T_PERFILES[[Nombre y apellidos]:[Perfil]],2,FALSE),"Seleccione técnico")</f>
        <v>Seleccione técnico</v>
      </c>
      <c r="H743" s="96" t="e">
        <f>VLOOKUP(Tabla7[[#This Row],[Nombre Certificado]],T_CERTIFICACIONES,2,0)</f>
        <v>#N/A</v>
      </c>
      <c r="I743" s="96" t="e">
        <f>VLOOKUP(Tabla7[[#This Row],[Nombre Certificado]],T_CERTIFICACIONES,3,0)</f>
        <v>#N/A</v>
      </c>
    </row>
    <row r="744" spans="1:9">
      <c r="A744" s="86" t="str">
        <f>VLOOKUP(B744,CHOOSE({2,1},T_PERFILES[Miembro],T_PERFILES[Nombre y apellidos]),2,FALSE)</f>
        <v>M1</v>
      </c>
      <c r="C744" s="93" t="str">
        <f>_xlfn.IFNA(VLOOKUP(B744,T_PERFILES[[Nombre y apellidos]:[Perfil]],2,FALSE),"Seleccione técnico")</f>
        <v>Seleccione técnico</v>
      </c>
      <c r="H744" s="96" t="e">
        <f>VLOOKUP(Tabla7[[#This Row],[Nombre Certificado]],T_CERTIFICACIONES,2,0)</f>
        <v>#N/A</v>
      </c>
      <c r="I744" s="96" t="e">
        <f>VLOOKUP(Tabla7[[#This Row],[Nombre Certificado]],T_CERTIFICACIONES,3,0)</f>
        <v>#N/A</v>
      </c>
    </row>
    <row r="745" spans="1:9">
      <c r="A745" s="86" t="str">
        <f>VLOOKUP(B745,CHOOSE({2,1},T_PERFILES[Miembro],T_PERFILES[Nombre y apellidos]),2,FALSE)</f>
        <v>M1</v>
      </c>
      <c r="C745" s="93" t="str">
        <f>_xlfn.IFNA(VLOOKUP(B745,T_PERFILES[[Nombre y apellidos]:[Perfil]],2,FALSE),"Seleccione técnico")</f>
        <v>Seleccione técnico</v>
      </c>
      <c r="H745" s="96" t="e">
        <f>VLOOKUP(Tabla7[[#This Row],[Nombre Certificado]],T_CERTIFICACIONES,2,0)</f>
        <v>#N/A</v>
      </c>
      <c r="I745" s="96" t="e">
        <f>VLOOKUP(Tabla7[[#This Row],[Nombre Certificado]],T_CERTIFICACIONES,3,0)</f>
        <v>#N/A</v>
      </c>
    </row>
    <row r="746" spans="1:9">
      <c r="A746" s="86" t="str">
        <f>VLOOKUP(B746,CHOOSE({2,1},T_PERFILES[Miembro],T_PERFILES[Nombre y apellidos]),2,FALSE)</f>
        <v>M1</v>
      </c>
      <c r="C746" s="93" t="str">
        <f>_xlfn.IFNA(VLOOKUP(B746,T_PERFILES[[Nombre y apellidos]:[Perfil]],2,FALSE),"Seleccione técnico")</f>
        <v>Seleccione técnico</v>
      </c>
      <c r="H746" s="96" t="e">
        <f>VLOOKUP(Tabla7[[#This Row],[Nombre Certificado]],T_CERTIFICACIONES,2,0)</f>
        <v>#N/A</v>
      </c>
      <c r="I746" s="96" t="e">
        <f>VLOOKUP(Tabla7[[#This Row],[Nombre Certificado]],T_CERTIFICACIONES,3,0)</f>
        <v>#N/A</v>
      </c>
    </row>
    <row r="747" spans="1:9">
      <c r="A747" s="86" t="str">
        <f>VLOOKUP(B747,CHOOSE({2,1},T_PERFILES[Miembro],T_PERFILES[Nombre y apellidos]),2,FALSE)</f>
        <v>M1</v>
      </c>
      <c r="C747" s="93" t="str">
        <f>_xlfn.IFNA(VLOOKUP(B747,T_PERFILES[[Nombre y apellidos]:[Perfil]],2,FALSE),"Seleccione técnico")</f>
        <v>Seleccione técnico</v>
      </c>
      <c r="H747" s="96" t="e">
        <f>VLOOKUP(Tabla7[[#This Row],[Nombre Certificado]],T_CERTIFICACIONES,2,0)</f>
        <v>#N/A</v>
      </c>
      <c r="I747" s="96" t="e">
        <f>VLOOKUP(Tabla7[[#This Row],[Nombre Certificado]],T_CERTIFICACIONES,3,0)</f>
        <v>#N/A</v>
      </c>
    </row>
    <row r="748" spans="1:9">
      <c r="A748" s="86" t="str">
        <f>VLOOKUP(B748,CHOOSE({2,1},T_PERFILES[Miembro],T_PERFILES[Nombre y apellidos]),2,FALSE)</f>
        <v>M1</v>
      </c>
      <c r="C748" s="93" t="str">
        <f>_xlfn.IFNA(VLOOKUP(B748,T_PERFILES[[Nombre y apellidos]:[Perfil]],2,FALSE),"Seleccione técnico")</f>
        <v>Seleccione técnico</v>
      </c>
      <c r="H748" s="96" t="e">
        <f>VLOOKUP(Tabla7[[#This Row],[Nombre Certificado]],T_CERTIFICACIONES,2,0)</f>
        <v>#N/A</v>
      </c>
      <c r="I748" s="96" t="e">
        <f>VLOOKUP(Tabla7[[#This Row],[Nombre Certificado]],T_CERTIFICACIONES,3,0)</f>
        <v>#N/A</v>
      </c>
    </row>
    <row r="749" spans="1:9">
      <c r="A749" s="86" t="str">
        <f>VLOOKUP(B749,CHOOSE({2,1},T_PERFILES[Miembro],T_PERFILES[Nombre y apellidos]),2,FALSE)</f>
        <v>M1</v>
      </c>
      <c r="C749" s="93" t="str">
        <f>_xlfn.IFNA(VLOOKUP(B749,T_PERFILES[[Nombre y apellidos]:[Perfil]],2,FALSE),"Seleccione técnico")</f>
        <v>Seleccione técnico</v>
      </c>
      <c r="H749" s="96" t="e">
        <f>VLOOKUP(Tabla7[[#This Row],[Nombre Certificado]],T_CERTIFICACIONES,2,0)</f>
        <v>#N/A</v>
      </c>
      <c r="I749" s="96" t="e">
        <f>VLOOKUP(Tabla7[[#This Row],[Nombre Certificado]],T_CERTIFICACIONES,3,0)</f>
        <v>#N/A</v>
      </c>
    </row>
    <row r="750" spans="1:9">
      <c r="A750" s="86" t="str">
        <f>VLOOKUP(B750,CHOOSE({2,1},T_PERFILES[Miembro],T_PERFILES[Nombre y apellidos]),2,FALSE)</f>
        <v>M1</v>
      </c>
      <c r="C750" s="93" t="str">
        <f>_xlfn.IFNA(VLOOKUP(B750,T_PERFILES[[Nombre y apellidos]:[Perfil]],2,FALSE),"Seleccione técnico")</f>
        <v>Seleccione técnico</v>
      </c>
      <c r="H750" s="96" t="e">
        <f>VLOOKUP(Tabla7[[#This Row],[Nombre Certificado]],T_CERTIFICACIONES,2,0)</f>
        <v>#N/A</v>
      </c>
      <c r="I750" s="96" t="e">
        <f>VLOOKUP(Tabla7[[#This Row],[Nombre Certificado]],T_CERTIFICACIONES,3,0)</f>
        <v>#N/A</v>
      </c>
    </row>
    <row r="751" spans="1:9">
      <c r="A751" s="86" t="str">
        <f>VLOOKUP(B751,CHOOSE({2,1},T_PERFILES[Miembro],T_PERFILES[Nombre y apellidos]),2,FALSE)</f>
        <v>M1</v>
      </c>
      <c r="C751" s="93" t="str">
        <f>_xlfn.IFNA(VLOOKUP(B751,T_PERFILES[[Nombre y apellidos]:[Perfil]],2,FALSE),"Seleccione técnico")</f>
        <v>Seleccione técnico</v>
      </c>
      <c r="H751" s="96" t="e">
        <f>VLOOKUP(Tabla7[[#This Row],[Nombre Certificado]],T_CERTIFICACIONES,2,0)</f>
        <v>#N/A</v>
      </c>
      <c r="I751" s="96" t="e">
        <f>VLOOKUP(Tabla7[[#This Row],[Nombre Certificado]],T_CERTIFICACIONES,3,0)</f>
        <v>#N/A</v>
      </c>
    </row>
    <row r="752" spans="1:9">
      <c r="A752" s="86" t="str">
        <f>VLOOKUP(B752,CHOOSE({2,1},T_PERFILES[Miembro],T_PERFILES[Nombre y apellidos]),2,FALSE)</f>
        <v>M1</v>
      </c>
      <c r="C752" s="93" t="str">
        <f>_xlfn.IFNA(VLOOKUP(B752,T_PERFILES[[Nombre y apellidos]:[Perfil]],2,FALSE),"Seleccione técnico")</f>
        <v>Seleccione técnico</v>
      </c>
      <c r="H752" s="96" t="e">
        <f>VLOOKUP(Tabla7[[#This Row],[Nombre Certificado]],T_CERTIFICACIONES,2,0)</f>
        <v>#N/A</v>
      </c>
      <c r="I752" s="96" t="e">
        <f>VLOOKUP(Tabla7[[#This Row],[Nombre Certificado]],T_CERTIFICACIONES,3,0)</f>
        <v>#N/A</v>
      </c>
    </row>
    <row r="753" spans="1:9">
      <c r="A753" s="86" t="str">
        <f>VLOOKUP(B753,CHOOSE({2,1},T_PERFILES[Miembro],T_PERFILES[Nombre y apellidos]),2,FALSE)</f>
        <v>M1</v>
      </c>
      <c r="C753" s="93" t="str">
        <f>_xlfn.IFNA(VLOOKUP(B753,T_PERFILES[[Nombre y apellidos]:[Perfil]],2,FALSE),"Seleccione técnico")</f>
        <v>Seleccione técnico</v>
      </c>
      <c r="H753" s="96" t="e">
        <f>VLOOKUP(Tabla7[[#This Row],[Nombre Certificado]],T_CERTIFICACIONES,2,0)</f>
        <v>#N/A</v>
      </c>
      <c r="I753" s="96" t="e">
        <f>VLOOKUP(Tabla7[[#This Row],[Nombre Certificado]],T_CERTIFICACIONES,3,0)</f>
        <v>#N/A</v>
      </c>
    </row>
    <row r="754" spans="1:9">
      <c r="A754" s="86" t="str">
        <f>VLOOKUP(B754,CHOOSE({2,1},T_PERFILES[Miembro],T_PERFILES[Nombre y apellidos]),2,FALSE)</f>
        <v>M1</v>
      </c>
      <c r="C754" s="93" t="str">
        <f>_xlfn.IFNA(VLOOKUP(B754,T_PERFILES[[Nombre y apellidos]:[Perfil]],2,FALSE),"Seleccione técnico")</f>
        <v>Seleccione técnico</v>
      </c>
      <c r="H754" s="96" t="e">
        <f>VLOOKUP(Tabla7[[#This Row],[Nombre Certificado]],T_CERTIFICACIONES,2,0)</f>
        <v>#N/A</v>
      </c>
      <c r="I754" s="96" t="e">
        <f>VLOOKUP(Tabla7[[#This Row],[Nombre Certificado]],T_CERTIFICACIONES,3,0)</f>
        <v>#N/A</v>
      </c>
    </row>
    <row r="755" spans="1:9">
      <c r="A755" s="86" t="str">
        <f>VLOOKUP(B755,CHOOSE({2,1},T_PERFILES[Miembro],T_PERFILES[Nombre y apellidos]),2,FALSE)</f>
        <v>M1</v>
      </c>
      <c r="C755" s="93" t="str">
        <f>_xlfn.IFNA(VLOOKUP(B755,T_PERFILES[[Nombre y apellidos]:[Perfil]],2,FALSE),"Seleccione técnico")</f>
        <v>Seleccione técnico</v>
      </c>
      <c r="H755" s="96" t="e">
        <f>VLOOKUP(Tabla7[[#This Row],[Nombre Certificado]],T_CERTIFICACIONES,2,0)</f>
        <v>#N/A</v>
      </c>
      <c r="I755" s="96" t="e">
        <f>VLOOKUP(Tabla7[[#This Row],[Nombre Certificado]],T_CERTIFICACIONES,3,0)</f>
        <v>#N/A</v>
      </c>
    </row>
    <row r="756" spans="1:9">
      <c r="A756" s="86" t="str">
        <f>VLOOKUP(B756,CHOOSE({2,1},T_PERFILES[Miembro],T_PERFILES[Nombre y apellidos]),2,FALSE)</f>
        <v>M1</v>
      </c>
      <c r="C756" s="93" t="str">
        <f>_xlfn.IFNA(VLOOKUP(B756,T_PERFILES[[Nombre y apellidos]:[Perfil]],2,FALSE),"Seleccione técnico")</f>
        <v>Seleccione técnico</v>
      </c>
      <c r="H756" s="96" t="e">
        <f>VLOOKUP(Tabla7[[#This Row],[Nombre Certificado]],T_CERTIFICACIONES,2,0)</f>
        <v>#N/A</v>
      </c>
      <c r="I756" s="96" t="e">
        <f>VLOOKUP(Tabla7[[#This Row],[Nombre Certificado]],T_CERTIFICACIONES,3,0)</f>
        <v>#N/A</v>
      </c>
    </row>
    <row r="757" spans="1:9">
      <c r="A757" s="86" t="str">
        <f>VLOOKUP(B757,CHOOSE({2,1},T_PERFILES[Miembro],T_PERFILES[Nombre y apellidos]),2,FALSE)</f>
        <v>M1</v>
      </c>
      <c r="C757" s="93" t="str">
        <f>_xlfn.IFNA(VLOOKUP(B757,T_PERFILES[[Nombre y apellidos]:[Perfil]],2,FALSE),"Seleccione técnico")</f>
        <v>Seleccione técnico</v>
      </c>
      <c r="H757" s="96" t="e">
        <f>VLOOKUP(Tabla7[[#This Row],[Nombre Certificado]],T_CERTIFICACIONES,2,0)</f>
        <v>#N/A</v>
      </c>
      <c r="I757" s="96" t="e">
        <f>VLOOKUP(Tabla7[[#This Row],[Nombre Certificado]],T_CERTIFICACIONES,3,0)</f>
        <v>#N/A</v>
      </c>
    </row>
    <row r="758" spans="1:9">
      <c r="A758" s="86" t="str">
        <f>VLOOKUP(B758,CHOOSE({2,1},T_PERFILES[Miembro],T_PERFILES[Nombre y apellidos]),2,FALSE)</f>
        <v>M1</v>
      </c>
      <c r="C758" s="93" t="str">
        <f>_xlfn.IFNA(VLOOKUP(B758,T_PERFILES[[Nombre y apellidos]:[Perfil]],2,FALSE),"Seleccione técnico")</f>
        <v>Seleccione técnico</v>
      </c>
      <c r="H758" s="96" t="e">
        <f>VLOOKUP(Tabla7[[#This Row],[Nombre Certificado]],T_CERTIFICACIONES,2,0)</f>
        <v>#N/A</v>
      </c>
      <c r="I758" s="96" t="e">
        <f>VLOOKUP(Tabla7[[#This Row],[Nombre Certificado]],T_CERTIFICACIONES,3,0)</f>
        <v>#N/A</v>
      </c>
    </row>
    <row r="759" spans="1:9">
      <c r="A759" s="86" t="str">
        <f>VLOOKUP(B759,CHOOSE({2,1},T_PERFILES[Miembro],T_PERFILES[Nombre y apellidos]),2,FALSE)</f>
        <v>M1</v>
      </c>
      <c r="C759" s="93" t="str">
        <f>_xlfn.IFNA(VLOOKUP(B759,T_PERFILES[[Nombre y apellidos]:[Perfil]],2,FALSE),"Seleccione técnico")</f>
        <v>Seleccione técnico</v>
      </c>
      <c r="H759" s="96" t="e">
        <f>VLOOKUP(Tabla7[[#This Row],[Nombre Certificado]],T_CERTIFICACIONES,2,0)</f>
        <v>#N/A</v>
      </c>
      <c r="I759" s="96" t="e">
        <f>VLOOKUP(Tabla7[[#This Row],[Nombre Certificado]],T_CERTIFICACIONES,3,0)</f>
        <v>#N/A</v>
      </c>
    </row>
    <row r="760" spans="1:9">
      <c r="A760" s="86" t="str">
        <f>VLOOKUP(B760,CHOOSE({2,1},T_PERFILES[Miembro],T_PERFILES[Nombre y apellidos]),2,FALSE)</f>
        <v>M1</v>
      </c>
      <c r="C760" s="93" t="str">
        <f>_xlfn.IFNA(VLOOKUP(B760,T_PERFILES[[Nombre y apellidos]:[Perfil]],2,FALSE),"Seleccione técnico")</f>
        <v>Seleccione técnico</v>
      </c>
      <c r="H760" s="96" t="e">
        <f>VLOOKUP(Tabla7[[#This Row],[Nombre Certificado]],T_CERTIFICACIONES,2,0)</f>
        <v>#N/A</v>
      </c>
      <c r="I760" s="96" t="e">
        <f>VLOOKUP(Tabla7[[#This Row],[Nombre Certificado]],T_CERTIFICACIONES,3,0)</f>
        <v>#N/A</v>
      </c>
    </row>
    <row r="761" spans="1:9">
      <c r="A761" s="86" t="str">
        <f>VLOOKUP(B761,CHOOSE({2,1},T_PERFILES[Miembro],T_PERFILES[Nombre y apellidos]),2,FALSE)</f>
        <v>M1</v>
      </c>
      <c r="C761" s="93" t="str">
        <f>_xlfn.IFNA(VLOOKUP(B761,T_PERFILES[[Nombre y apellidos]:[Perfil]],2,FALSE),"Seleccione técnico")</f>
        <v>Seleccione técnico</v>
      </c>
      <c r="H761" s="96" t="e">
        <f>VLOOKUP(Tabla7[[#This Row],[Nombre Certificado]],T_CERTIFICACIONES,2,0)</f>
        <v>#N/A</v>
      </c>
      <c r="I761" s="96" t="e">
        <f>VLOOKUP(Tabla7[[#This Row],[Nombre Certificado]],T_CERTIFICACIONES,3,0)</f>
        <v>#N/A</v>
      </c>
    </row>
    <row r="762" spans="1:9">
      <c r="A762" s="86" t="str">
        <f>VLOOKUP(B762,CHOOSE({2,1},T_PERFILES[Miembro],T_PERFILES[Nombre y apellidos]),2,FALSE)</f>
        <v>M1</v>
      </c>
      <c r="C762" s="93" t="str">
        <f>_xlfn.IFNA(VLOOKUP(B762,T_PERFILES[[Nombre y apellidos]:[Perfil]],2,FALSE),"Seleccione técnico")</f>
        <v>Seleccione técnico</v>
      </c>
      <c r="H762" s="96" t="e">
        <f>VLOOKUP(Tabla7[[#This Row],[Nombre Certificado]],T_CERTIFICACIONES,2,0)</f>
        <v>#N/A</v>
      </c>
      <c r="I762" s="96" t="e">
        <f>VLOOKUP(Tabla7[[#This Row],[Nombre Certificado]],T_CERTIFICACIONES,3,0)</f>
        <v>#N/A</v>
      </c>
    </row>
    <row r="763" spans="1:9">
      <c r="A763" s="86" t="str">
        <f>VLOOKUP(B763,CHOOSE({2,1},T_PERFILES[Miembro],T_PERFILES[Nombre y apellidos]),2,FALSE)</f>
        <v>M1</v>
      </c>
      <c r="C763" s="93" t="str">
        <f>_xlfn.IFNA(VLOOKUP(B763,T_PERFILES[[Nombre y apellidos]:[Perfil]],2,FALSE),"Seleccione técnico")</f>
        <v>Seleccione técnico</v>
      </c>
      <c r="H763" s="96" t="e">
        <f>VLOOKUP(Tabla7[[#This Row],[Nombre Certificado]],T_CERTIFICACIONES,2,0)</f>
        <v>#N/A</v>
      </c>
      <c r="I763" s="96" t="e">
        <f>VLOOKUP(Tabla7[[#This Row],[Nombre Certificado]],T_CERTIFICACIONES,3,0)</f>
        <v>#N/A</v>
      </c>
    </row>
    <row r="764" spans="1:9">
      <c r="A764" s="86" t="str">
        <f>VLOOKUP(B764,CHOOSE({2,1},T_PERFILES[Miembro],T_PERFILES[Nombre y apellidos]),2,FALSE)</f>
        <v>M1</v>
      </c>
      <c r="C764" s="93" t="str">
        <f>_xlfn.IFNA(VLOOKUP(B764,T_PERFILES[[Nombre y apellidos]:[Perfil]],2,FALSE),"Seleccione técnico")</f>
        <v>Seleccione técnico</v>
      </c>
      <c r="H764" s="96" t="e">
        <f>VLOOKUP(Tabla7[[#This Row],[Nombre Certificado]],T_CERTIFICACIONES,2,0)</f>
        <v>#N/A</v>
      </c>
      <c r="I764" s="96" t="e">
        <f>VLOOKUP(Tabla7[[#This Row],[Nombre Certificado]],T_CERTIFICACIONES,3,0)</f>
        <v>#N/A</v>
      </c>
    </row>
    <row r="765" spans="1:9">
      <c r="A765" s="86" t="str">
        <f>VLOOKUP(B765,CHOOSE({2,1},T_PERFILES[Miembro],T_PERFILES[Nombre y apellidos]),2,FALSE)</f>
        <v>M1</v>
      </c>
      <c r="C765" s="93" t="str">
        <f>_xlfn.IFNA(VLOOKUP(B765,T_PERFILES[[Nombre y apellidos]:[Perfil]],2,FALSE),"Seleccione técnico")</f>
        <v>Seleccione técnico</v>
      </c>
      <c r="H765" s="96" t="e">
        <f>VLOOKUP(Tabla7[[#This Row],[Nombre Certificado]],T_CERTIFICACIONES,2,0)</f>
        <v>#N/A</v>
      </c>
      <c r="I765" s="96" t="e">
        <f>VLOOKUP(Tabla7[[#This Row],[Nombre Certificado]],T_CERTIFICACIONES,3,0)</f>
        <v>#N/A</v>
      </c>
    </row>
    <row r="766" spans="1:9">
      <c r="A766" s="86" t="str">
        <f>VLOOKUP(B766,CHOOSE({2,1},T_PERFILES[Miembro],T_PERFILES[Nombre y apellidos]),2,FALSE)</f>
        <v>M1</v>
      </c>
      <c r="C766" s="93" t="str">
        <f>_xlfn.IFNA(VLOOKUP(B766,T_PERFILES[[Nombre y apellidos]:[Perfil]],2,FALSE),"Seleccione técnico")</f>
        <v>Seleccione técnico</v>
      </c>
      <c r="H766" s="96" t="e">
        <f>VLOOKUP(Tabla7[[#This Row],[Nombre Certificado]],T_CERTIFICACIONES,2,0)</f>
        <v>#N/A</v>
      </c>
      <c r="I766" s="96" t="e">
        <f>VLOOKUP(Tabla7[[#This Row],[Nombre Certificado]],T_CERTIFICACIONES,3,0)</f>
        <v>#N/A</v>
      </c>
    </row>
    <row r="767" spans="1:9">
      <c r="A767" s="86" t="str">
        <f>VLOOKUP(B767,CHOOSE({2,1},T_PERFILES[Miembro],T_PERFILES[Nombre y apellidos]),2,FALSE)</f>
        <v>M1</v>
      </c>
      <c r="C767" s="93" t="str">
        <f>_xlfn.IFNA(VLOOKUP(B767,T_PERFILES[[Nombre y apellidos]:[Perfil]],2,FALSE),"Seleccione técnico")</f>
        <v>Seleccione técnico</v>
      </c>
      <c r="H767" s="96" t="e">
        <f>VLOOKUP(Tabla7[[#This Row],[Nombre Certificado]],T_CERTIFICACIONES,2,0)</f>
        <v>#N/A</v>
      </c>
      <c r="I767" s="96" t="e">
        <f>VLOOKUP(Tabla7[[#This Row],[Nombre Certificado]],T_CERTIFICACIONES,3,0)</f>
        <v>#N/A</v>
      </c>
    </row>
    <row r="768" spans="1:9">
      <c r="A768" s="86" t="str">
        <f>VLOOKUP(B768,CHOOSE({2,1},T_PERFILES[Miembro],T_PERFILES[Nombre y apellidos]),2,FALSE)</f>
        <v>M1</v>
      </c>
      <c r="C768" s="93" t="str">
        <f>_xlfn.IFNA(VLOOKUP(B768,T_PERFILES[[Nombre y apellidos]:[Perfil]],2,FALSE),"Seleccione técnico")</f>
        <v>Seleccione técnico</v>
      </c>
      <c r="H768" s="96" t="e">
        <f>VLOOKUP(Tabla7[[#This Row],[Nombre Certificado]],T_CERTIFICACIONES,2,0)</f>
        <v>#N/A</v>
      </c>
      <c r="I768" s="96" t="e">
        <f>VLOOKUP(Tabla7[[#This Row],[Nombre Certificado]],T_CERTIFICACIONES,3,0)</f>
        <v>#N/A</v>
      </c>
    </row>
    <row r="769" spans="1:9">
      <c r="A769" s="86" t="str">
        <f>VLOOKUP(B769,CHOOSE({2,1},T_PERFILES[Miembro],T_PERFILES[Nombre y apellidos]),2,FALSE)</f>
        <v>M1</v>
      </c>
      <c r="C769" s="93" t="str">
        <f>_xlfn.IFNA(VLOOKUP(B769,T_PERFILES[[Nombre y apellidos]:[Perfil]],2,FALSE),"Seleccione técnico")</f>
        <v>Seleccione técnico</v>
      </c>
      <c r="H769" s="96" t="e">
        <f>VLOOKUP(Tabla7[[#This Row],[Nombre Certificado]],T_CERTIFICACIONES,2,0)</f>
        <v>#N/A</v>
      </c>
      <c r="I769" s="96" t="e">
        <f>VLOOKUP(Tabla7[[#This Row],[Nombre Certificado]],T_CERTIFICACIONES,3,0)</f>
        <v>#N/A</v>
      </c>
    </row>
    <row r="770" spans="1:9">
      <c r="A770" s="86" t="str">
        <f>VLOOKUP(B770,CHOOSE({2,1},T_PERFILES[Miembro],T_PERFILES[Nombre y apellidos]),2,FALSE)</f>
        <v>M1</v>
      </c>
      <c r="C770" s="93" t="str">
        <f>_xlfn.IFNA(VLOOKUP(B770,T_PERFILES[[Nombre y apellidos]:[Perfil]],2,FALSE),"Seleccione técnico")</f>
        <v>Seleccione técnico</v>
      </c>
      <c r="H770" s="96" t="e">
        <f>VLOOKUP(Tabla7[[#This Row],[Nombre Certificado]],T_CERTIFICACIONES,2,0)</f>
        <v>#N/A</v>
      </c>
      <c r="I770" s="96" t="e">
        <f>VLOOKUP(Tabla7[[#This Row],[Nombre Certificado]],T_CERTIFICACIONES,3,0)</f>
        <v>#N/A</v>
      </c>
    </row>
    <row r="771" spans="1:9">
      <c r="A771" s="86" t="str">
        <f>VLOOKUP(B771,CHOOSE({2,1},T_PERFILES[Miembro],T_PERFILES[Nombre y apellidos]),2,FALSE)</f>
        <v>M1</v>
      </c>
      <c r="C771" s="93" t="str">
        <f>_xlfn.IFNA(VLOOKUP(B771,T_PERFILES[[Nombre y apellidos]:[Perfil]],2,FALSE),"Seleccione técnico")</f>
        <v>Seleccione técnico</v>
      </c>
      <c r="H771" s="96" t="e">
        <f>VLOOKUP(Tabla7[[#This Row],[Nombre Certificado]],T_CERTIFICACIONES,2,0)</f>
        <v>#N/A</v>
      </c>
      <c r="I771" s="96" t="e">
        <f>VLOOKUP(Tabla7[[#This Row],[Nombre Certificado]],T_CERTIFICACIONES,3,0)</f>
        <v>#N/A</v>
      </c>
    </row>
    <row r="772" spans="1:9">
      <c r="A772" s="86" t="str">
        <f>VLOOKUP(B772,CHOOSE({2,1},T_PERFILES[Miembro],T_PERFILES[Nombre y apellidos]),2,FALSE)</f>
        <v>M1</v>
      </c>
      <c r="C772" s="93" t="str">
        <f>_xlfn.IFNA(VLOOKUP(B772,T_PERFILES[[Nombre y apellidos]:[Perfil]],2,FALSE),"Seleccione técnico")</f>
        <v>Seleccione técnico</v>
      </c>
      <c r="H772" s="96" t="e">
        <f>VLOOKUP(Tabla7[[#This Row],[Nombre Certificado]],T_CERTIFICACIONES,2,0)</f>
        <v>#N/A</v>
      </c>
      <c r="I772" s="96" t="e">
        <f>VLOOKUP(Tabla7[[#This Row],[Nombre Certificado]],T_CERTIFICACIONES,3,0)</f>
        <v>#N/A</v>
      </c>
    </row>
    <row r="773" spans="1:9">
      <c r="A773" s="86" t="str">
        <f>VLOOKUP(B773,CHOOSE({2,1},T_PERFILES[Miembro],T_PERFILES[Nombre y apellidos]),2,FALSE)</f>
        <v>M1</v>
      </c>
      <c r="C773" s="93" t="str">
        <f>_xlfn.IFNA(VLOOKUP(B773,T_PERFILES[[Nombre y apellidos]:[Perfil]],2,FALSE),"Seleccione técnico")</f>
        <v>Seleccione técnico</v>
      </c>
      <c r="H773" s="96" t="e">
        <f>VLOOKUP(Tabla7[[#This Row],[Nombre Certificado]],T_CERTIFICACIONES,2,0)</f>
        <v>#N/A</v>
      </c>
      <c r="I773" s="96" t="e">
        <f>VLOOKUP(Tabla7[[#This Row],[Nombre Certificado]],T_CERTIFICACIONES,3,0)</f>
        <v>#N/A</v>
      </c>
    </row>
    <row r="774" spans="1:9">
      <c r="A774" s="86" t="str">
        <f>VLOOKUP(B774,CHOOSE({2,1},T_PERFILES[Miembro],T_PERFILES[Nombre y apellidos]),2,FALSE)</f>
        <v>M1</v>
      </c>
      <c r="C774" s="93" t="str">
        <f>_xlfn.IFNA(VLOOKUP(B774,T_PERFILES[[Nombre y apellidos]:[Perfil]],2,FALSE),"Seleccione técnico")</f>
        <v>Seleccione técnico</v>
      </c>
      <c r="H774" s="96" t="e">
        <f>VLOOKUP(Tabla7[[#This Row],[Nombre Certificado]],T_CERTIFICACIONES,2,0)</f>
        <v>#N/A</v>
      </c>
      <c r="I774" s="96" t="e">
        <f>VLOOKUP(Tabla7[[#This Row],[Nombre Certificado]],T_CERTIFICACIONES,3,0)</f>
        <v>#N/A</v>
      </c>
    </row>
    <row r="775" spans="1:9">
      <c r="A775" s="86" t="str">
        <f>VLOOKUP(B775,CHOOSE({2,1},T_PERFILES[Miembro],T_PERFILES[Nombre y apellidos]),2,FALSE)</f>
        <v>M1</v>
      </c>
      <c r="C775" s="93" t="str">
        <f>_xlfn.IFNA(VLOOKUP(B775,T_PERFILES[[Nombre y apellidos]:[Perfil]],2,FALSE),"Seleccione técnico")</f>
        <v>Seleccione técnico</v>
      </c>
      <c r="H775" s="96" t="e">
        <f>VLOOKUP(Tabla7[[#This Row],[Nombre Certificado]],T_CERTIFICACIONES,2,0)</f>
        <v>#N/A</v>
      </c>
      <c r="I775" s="96" t="e">
        <f>VLOOKUP(Tabla7[[#This Row],[Nombre Certificado]],T_CERTIFICACIONES,3,0)</f>
        <v>#N/A</v>
      </c>
    </row>
    <row r="776" spans="1:9">
      <c r="A776" s="86" t="str">
        <f>VLOOKUP(B776,CHOOSE({2,1},T_PERFILES[Miembro],T_PERFILES[Nombre y apellidos]),2,FALSE)</f>
        <v>M1</v>
      </c>
      <c r="C776" s="93" t="str">
        <f>_xlfn.IFNA(VLOOKUP(B776,T_PERFILES[[Nombre y apellidos]:[Perfil]],2,FALSE),"Seleccione técnico")</f>
        <v>Seleccione técnico</v>
      </c>
      <c r="H776" s="96" t="e">
        <f>VLOOKUP(Tabla7[[#This Row],[Nombre Certificado]],T_CERTIFICACIONES,2,0)</f>
        <v>#N/A</v>
      </c>
      <c r="I776" s="96" t="e">
        <f>VLOOKUP(Tabla7[[#This Row],[Nombre Certificado]],T_CERTIFICACIONES,3,0)</f>
        <v>#N/A</v>
      </c>
    </row>
    <row r="777" spans="1:9">
      <c r="A777" s="86" t="str">
        <f>VLOOKUP(B777,CHOOSE({2,1},T_PERFILES[Miembro],T_PERFILES[Nombre y apellidos]),2,FALSE)</f>
        <v>M1</v>
      </c>
      <c r="C777" s="93" t="str">
        <f>_xlfn.IFNA(VLOOKUP(B777,T_PERFILES[[Nombre y apellidos]:[Perfil]],2,FALSE),"Seleccione técnico")</f>
        <v>Seleccione técnico</v>
      </c>
      <c r="H777" s="96" t="e">
        <f>VLOOKUP(Tabla7[[#This Row],[Nombre Certificado]],T_CERTIFICACIONES,2,0)</f>
        <v>#N/A</v>
      </c>
      <c r="I777" s="96" t="e">
        <f>VLOOKUP(Tabla7[[#This Row],[Nombre Certificado]],T_CERTIFICACIONES,3,0)</f>
        <v>#N/A</v>
      </c>
    </row>
    <row r="778" spans="1:9">
      <c r="A778" s="86" t="str">
        <f>VLOOKUP(B778,CHOOSE({2,1},T_PERFILES[Miembro],T_PERFILES[Nombre y apellidos]),2,FALSE)</f>
        <v>M1</v>
      </c>
      <c r="C778" s="93" t="str">
        <f>_xlfn.IFNA(VLOOKUP(B778,T_PERFILES[[Nombre y apellidos]:[Perfil]],2,FALSE),"Seleccione técnico")</f>
        <v>Seleccione técnico</v>
      </c>
      <c r="H778" s="96" t="e">
        <f>VLOOKUP(Tabla7[[#This Row],[Nombre Certificado]],T_CERTIFICACIONES,2,0)</f>
        <v>#N/A</v>
      </c>
      <c r="I778" s="96" t="e">
        <f>VLOOKUP(Tabla7[[#This Row],[Nombre Certificado]],T_CERTIFICACIONES,3,0)</f>
        <v>#N/A</v>
      </c>
    </row>
    <row r="779" spans="1:9">
      <c r="A779" s="86" t="str">
        <f>VLOOKUP(B779,CHOOSE({2,1},T_PERFILES[Miembro],T_PERFILES[Nombre y apellidos]),2,FALSE)</f>
        <v>M1</v>
      </c>
      <c r="C779" s="93" t="str">
        <f>_xlfn.IFNA(VLOOKUP(B779,T_PERFILES[[Nombre y apellidos]:[Perfil]],2,FALSE),"Seleccione técnico")</f>
        <v>Seleccione técnico</v>
      </c>
      <c r="H779" s="96" t="e">
        <f>VLOOKUP(Tabla7[[#This Row],[Nombre Certificado]],T_CERTIFICACIONES,2,0)</f>
        <v>#N/A</v>
      </c>
      <c r="I779" s="96" t="e">
        <f>VLOOKUP(Tabla7[[#This Row],[Nombre Certificado]],T_CERTIFICACIONES,3,0)</f>
        <v>#N/A</v>
      </c>
    </row>
    <row r="780" spans="1:9">
      <c r="A780" s="86" t="str">
        <f>VLOOKUP(B780,CHOOSE({2,1},T_PERFILES[Miembro],T_PERFILES[Nombre y apellidos]),2,FALSE)</f>
        <v>M1</v>
      </c>
      <c r="C780" s="93" t="str">
        <f>_xlfn.IFNA(VLOOKUP(B780,T_PERFILES[[Nombre y apellidos]:[Perfil]],2,FALSE),"Seleccione técnico")</f>
        <v>Seleccione técnico</v>
      </c>
      <c r="H780" s="96" t="e">
        <f>VLOOKUP(Tabla7[[#This Row],[Nombre Certificado]],T_CERTIFICACIONES,2,0)</f>
        <v>#N/A</v>
      </c>
      <c r="I780" s="96" t="e">
        <f>VLOOKUP(Tabla7[[#This Row],[Nombre Certificado]],T_CERTIFICACIONES,3,0)</f>
        <v>#N/A</v>
      </c>
    </row>
    <row r="781" spans="1:9">
      <c r="A781" s="86" t="str">
        <f>VLOOKUP(B781,CHOOSE({2,1},T_PERFILES[Miembro],T_PERFILES[Nombre y apellidos]),2,FALSE)</f>
        <v>M1</v>
      </c>
      <c r="C781" s="93" t="str">
        <f>_xlfn.IFNA(VLOOKUP(B781,T_PERFILES[[Nombre y apellidos]:[Perfil]],2,FALSE),"Seleccione técnico")</f>
        <v>Seleccione técnico</v>
      </c>
      <c r="H781" s="96" t="e">
        <f>VLOOKUP(Tabla7[[#This Row],[Nombre Certificado]],T_CERTIFICACIONES,2,0)</f>
        <v>#N/A</v>
      </c>
      <c r="I781" s="96" t="e">
        <f>VLOOKUP(Tabla7[[#This Row],[Nombre Certificado]],T_CERTIFICACIONES,3,0)</f>
        <v>#N/A</v>
      </c>
    </row>
    <row r="782" spans="1:9">
      <c r="A782" s="86" t="str">
        <f>VLOOKUP(B782,CHOOSE({2,1},T_PERFILES[Miembro],T_PERFILES[Nombre y apellidos]),2,FALSE)</f>
        <v>M1</v>
      </c>
      <c r="C782" s="93" t="str">
        <f>_xlfn.IFNA(VLOOKUP(B782,T_PERFILES[[Nombre y apellidos]:[Perfil]],2,FALSE),"Seleccione técnico")</f>
        <v>Seleccione técnico</v>
      </c>
      <c r="H782" s="96" t="e">
        <f>VLOOKUP(Tabla7[[#This Row],[Nombre Certificado]],T_CERTIFICACIONES,2,0)</f>
        <v>#N/A</v>
      </c>
      <c r="I782" s="96" t="e">
        <f>VLOOKUP(Tabla7[[#This Row],[Nombre Certificado]],T_CERTIFICACIONES,3,0)</f>
        <v>#N/A</v>
      </c>
    </row>
    <row r="783" spans="1:9">
      <c r="A783" s="86" t="str">
        <f>VLOOKUP(B783,CHOOSE({2,1},T_PERFILES[Miembro],T_PERFILES[Nombre y apellidos]),2,FALSE)</f>
        <v>M1</v>
      </c>
      <c r="C783" s="93" t="str">
        <f>_xlfn.IFNA(VLOOKUP(B783,T_PERFILES[[Nombre y apellidos]:[Perfil]],2,FALSE),"Seleccione técnico")</f>
        <v>Seleccione técnico</v>
      </c>
      <c r="H783" s="96" t="e">
        <f>VLOOKUP(Tabla7[[#This Row],[Nombre Certificado]],T_CERTIFICACIONES,2,0)</f>
        <v>#N/A</v>
      </c>
      <c r="I783" s="96" t="e">
        <f>VLOOKUP(Tabla7[[#This Row],[Nombre Certificado]],T_CERTIFICACIONES,3,0)</f>
        <v>#N/A</v>
      </c>
    </row>
    <row r="784" spans="1:9">
      <c r="A784" s="86" t="str">
        <f>VLOOKUP(B784,CHOOSE({2,1},T_PERFILES[Miembro],T_PERFILES[Nombre y apellidos]),2,FALSE)</f>
        <v>M1</v>
      </c>
      <c r="C784" s="93" t="str">
        <f>_xlfn.IFNA(VLOOKUP(B784,T_PERFILES[[Nombre y apellidos]:[Perfil]],2,FALSE),"Seleccione técnico")</f>
        <v>Seleccione técnico</v>
      </c>
      <c r="H784" s="96" t="e">
        <f>VLOOKUP(Tabla7[[#This Row],[Nombre Certificado]],T_CERTIFICACIONES,2,0)</f>
        <v>#N/A</v>
      </c>
      <c r="I784" s="96" t="e">
        <f>VLOOKUP(Tabla7[[#This Row],[Nombre Certificado]],T_CERTIFICACIONES,3,0)</f>
        <v>#N/A</v>
      </c>
    </row>
    <row r="785" spans="1:9">
      <c r="A785" s="86" t="str">
        <f>VLOOKUP(B785,CHOOSE({2,1},T_PERFILES[Miembro],T_PERFILES[Nombre y apellidos]),2,FALSE)</f>
        <v>M1</v>
      </c>
      <c r="C785" s="93" t="str">
        <f>_xlfn.IFNA(VLOOKUP(B785,T_PERFILES[[Nombre y apellidos]:[Perfil]],2,FALSE),"Seleccione técnico")</f>
        <v>Seleccione técnico</v>
      </c>
      <c r="H785" s="96" t="e">
        <f>VLOOKUP(Tabla7[[#This Row],[Nombre Certificado]],T_CERTIFICACIONES,2,0)</f>
        <v>#N/A</v>
      </c>
      <c r="I785" s="96" t="e">
        <f>VLOOKUP(Tabla7[[#This Row],[Nombre Certificado]],T_CERTIFICACIONES,3,0)</f>
        <v>#N/A</v>
      </c>
    </row>
    <row r="786" spans="1:9">
      <c r="A786" s="86" t="str">
        <f>VLOOKUP(B786,CHOOSE({2,1},T_PERFILES[Miembro],T_PERFILES[Nombre y apellidos]),2,FALSE)</f>
        <v>M1</v>
      </c>
      <c r="C786" s="93" t="str">
        <f>_xlfn.IFNA(VLOOKUP(B786,T_PERFILES[[Nombre y apellidos]:[Perfil]],2,FALSE),"Seleccione técnico")</f>
        <v>Seleccione técnico</v>
      </c>
      <c r="H786" s="96" t="e">
        <f>VLOOKUP(Tabla7[[#This Row],[Nombre Certificado]],T_CERTIFICACIONES,2,0)</f>
        <v>#N/A</v>
      </c>
      <c r="I786" s="96" t="e">
        <f>VLOOKUP(Tabla7[[#This Row],[Nombre Certificado]],T_CERTIFICACIONES,3,0)</f>
        <v>#N/A</v>
      </c>
    </row>
    <row r="787" spans="1:9">
      <c r="A787" s="86" t="str">
        <f>VLOOKUP(B787,CHOOSE({2,1},T_PERFILES[Miembro],T_PERFILES[Nombre y apellidos]),2,FALSE)</f>
        <v>M1</v>
      </c>
      <c r="C787" s="93" t="str">
        <f>_xlfn.IFNA(VLOOKUP(B787,T_PERFILES[[Nombre y apellidos]:[Perfil]],2,FALSE),"Seleccione técnico")</f>
        <v>Seleccione técnico</v>
      </c>
      <c r="H787" s="96" t="e">
        <f>VLOOKUP(Tabla7[[#This Row],[Nombre Certificado]],T_CERTIFICACIONES,2,0)</f>
        <v>#N/A</v>
      </c>
      <c r="I787" s="96" t="e">
        <f>VLOOKUP(Tabla7[[#This Row],[Nombre Certificado]],T_CERTIFICACIONES,3,0)</f>
        <v>#N/A</v>
      </c>
    </row>
    <row r="788" spans="1:9">
      <c r="A788" s="86" t="str">
        <f>VLOOKUP(B788,CHOOSE({2,1},T_PERFILES[Miembro],T_PERFILES[Nombre y apellidos]),2,FALSE)</f>
        <v>M1</v>
      </c>
      <c r="C788" s="93" t="str">
        <f>_xlfn.IFNA(VLOOKUP(B788,T_PERFILES[[Nombre y apellidos]:[Perfil]],2,FALSE),"Seleccione técnico")</f>
        <v>Seleccione técnico</v>
      </c>
      <c r="H788" s="96" t="e">
        <f>VLOOKUP(Tabla7[[#This Row],[Nombre Certificado]],T_CERTIFICACIONES,2,0)</f>
        <v>#N/A</v>
      </c>
      <c r="I788" s="96" t="e">
        <f>VLOOKUP(Tabla7[[#This Row],[Nombre Certificado]],T_CERTIFICACIONES,3,0)</f>
        <v>#N/A</v>
      </c>
    </row>
    <row r="789" spans="1:9">
      <c r="A789" s="86" t="str">
        <f>VLOOKUP(B789,CHOOSE({2,1},T_PERFILES[Miembro],T_PERFILES[Nombre y apellidos]),2,FALSE)</f>
        <v>M1</v>
      </c>
      <c r="C789" s="93" t="str">
        <f>_xlfn.IFNA(VLOOKUP(B789,T_PERFILES[[Nombre y apellidos]:[Perfil]],2,FALSE),"Seleccione técnico")</f>
        <v>Seleccione técnico</v>
      </c>
      <c r="H789" s="96" t="e">
        <f>VLOOKUP(Tabla7[[#This Row],[Nombre Certificado]],T_CERTIFICACIONES,2,0)</f>
        <v>#N/A</v>
      </c>
      <c r="I789" s="96" t="e">
        <f>VLOOKUP(Tabla7[[#This Row],[Nombre Certificado]],T_CERTIFICACIONES,3,0)</f>
        <v>#N/A</v>
      </c>
    </row>
    <row r="790" spans="1:9">
      <c r="A790" s="86" t="str">
        <f>VLOOKUP(B790,CHOOSE({2,1},T_PERFILES[Miembro],T_PERFILES[Nombre y apellidos]),2,FALSE)</f>
        <v>M1</v>
      </c>
      <c r="C790" s="93" t="str">
        <f>_xlfn.IFNA(VLOOKUP(B790,T_PERFILES[[Nombre y apellidos]:[Perfil]],2,FALSE),"Seleccione técnico")</f>
        <v>Seleccione técnico</v>
      </c>
      <c r="H790" s="96" t="e">
        <f>VLOOKUP(Tabla7[[#This Row],[Nombre Certificado]],T_CERTIFICACIONES,2,0)</f>
        <v>#N/A</v>
      </c>
      <c r="I790" s="96" t="e">
        <f>VLOOKUP(Tabla7[[#This Row],[Nombre Certificado]],T_CERTIFICACIONES,3,0)</f>
        <v>#N/A</v>
      </c>
    </row>
    <row r="791" spans="1:9">
      <c r="A791" s="86" t="str">
        <f>VLOOKUP(B791,CHOOSE({2,1},T_PERFILES[Miembro],T_PERFILES[Nombre y apellidos]),2,FALSE)</f>
        <v>M1</v>
      </c>
      <c r="C791" s="93" t="str">
        <f>_xlfn.IFNA(VLOOKUP(B791,T_PERFILES[[Nombre y apellidos]:[Perfil]],2,FALSE),"Seleccione técnico")</f>
        <v>Seleccione técnico</v>
      </c>
      <c r="H791" s="96" t="e">
        <f>VLOOKUP(Tabla7[[#This Row],[Nombre Certificado]],T_CERTIFICACIONES,2,0)</f>
        <v>#N/A</v>
      </c>
      <c r="I791" s="96" t="e">
        <f>VLOOKUP(Tabla7[[#This Row],[Nombre Certificado]],T_CERTIFICACIONES,3,0)</f>
        <v>#N/A</v>
      </c>
    </row>
    <row r="792" spans="1:9">
      <c r="A792" s="86" t="str">
        <f>VLOOKUP(B792,CHOOSE({2,1},T_PERFILES[Miembro],T_PERFILES[Nombre y apellidos]),2,FALSE)</f>
        <v>M1</v>
      </c>
      <c r="C792" s="93" t="str">
        <f>_xlfn.IFNA(VLOOKUP(B792,T_PERFILES[[Nombre y apellidos]:[Perfil]],2,FALSE),"Seleccione técnico")</f>
        <v>Seleccione técnico</v>
      </c>
      <c r="H792" s="96" t="e">
        <f>VLOOKUP(Tabla7[[#This Row],[Nombre Certificado]],T_CERTIFICACIONES,2,0)</f>
        <v>#N/A</v>
      </c>
      <c r="I792" s="96" t="e">
        <f>VLOOKUP(Tabla7[[#This Row],[Nombre Certificado]],T_CERTIFICACIONES,3,0)</f>
        <v>#N/A</v>
      </c>
    </row>
    <row r="793" spans="1:9">
      <c r="A793" s="86" t="str">
        <f>VLOOKUP(B793,CHOOSE({2,1},T_PERFILES[Miembro],T_PERFILES[Nombre y apellidos]),2,FALSE)</f>
        <v>M1</v>
      </c>
      <c r="C793" s="93" t="str">
        <f>_xlfn.IFNA(VLOOKUP(B793,T_PERFILES[[Nombre y apellidos]:[Perfil]],2,FALSE),"Seleccione técnico")</f>
        <v>Seleccione técnico</v>
      </c>
      <c r="H793" s="96" t="e">
        <f>VLOOKUP(Tabla7[[#This Row],[Nombre Certificado]],T_CERTIFICACIONES,2,0)</f>
        <v>#N/A</v>
      </c>
      <c r="I793" s="96" t="e">
        <f>VLOOKUP(Tabla7[[#This Row],[Nombre Certificado]],T_CERTIFICACIONES,3,0)</f>
        <v>#N/A</v>
      </c>
    </row>
    <row r="794" spans="1:9">
      <c r="A794" s="86" t="str">
        <f>VLOOKUP(B794,CHOOSE({2,1},T_PERFILES[Miembro],T_PERFILES[Nombre y apellidos]),2,FALSE)</f>
        <v>M1</v>
      </c>
      <c r="C794" s="93" t="str">
        <f>_xlfn.IFNA(VLOOKUP(B794,T_PERFILES[[Nombre y apellidos]:[Perfil]],2,FALSE),"Seleccione técnico")</f>
        <v>Seleccione técnico</v>
      </c>
      <c r="H794" s="96" t="e">
        <f>VLOOKUP(Tabla7[[#This Row],[Nombre Certificado]],T_CERTIFICACIONES,2,0)</f>
        <v>#N/A</v>
      </c>
      <c r="I794" s="96" t="e">
        <f>VLOOKUP(Tabla7[[#This Row],[Nombre Certificado]],T_CERTIFICACIONES,3,0)</f>
        <v>#N/A</v>
      </c>
    </row>
    <row r="795" spans="1:9">
      <c r="A795" s="86" t="str">
        <f>VLOOKUP(B795,CHOOSE({2,1},T_PERFILES[Miembro],T_PERFILES[Nombre y apellidos]),2,FALSE)</f>
        <v>M1</v>
      </c>
      <c r="C795" s="93" t="str">
        <f>_xlfn.IFNA(VLOOKUP(B795,T_PERFILES[[Nombre y apellidos]:[Perfil]],2,FALSE),"Seleccione técnico")</f>
        <v>Seleccione técnico</v>
      </c>
      <c r="H795" s="96" t="e">
        <f>VLOOKUP(Tabla7[[#This Row],[Nombre Certificado]],T_CERTIFICACIONES,2,0)</f>
        <v>#N/A</v>
      </c>
      <c r="I795" s="96" t="e">
        <f>VLOOKUP(Tabla7[[#This Row],[Nombre Certificado]],T_CERTIFICACIONES,3,0)</f>
        <v>#N/A</v>
      </c>
    </row>
    <row r="796" spans="1:9">
      <c r="A796" s="86" t="str">
        <f>VLOOKUP(B796,CHOOSE({2,1},T_PERFILES[Miembro],T_PERFILES[Nombre y apellidos]),2,FALSE)</f>
        <v>M1</v>
      </c>
      <c r="C796" s="93" t="str">
        <f>_xlfn.IFNA(VLOOKUP(B796,T_PERFILES[[Nombre y apellidos]:[Perfil]],2,FALSE),"Seleccione técnico")</f>
        <v>Seleccione técnico</v>
      </c>
      <c r="H796" s="96" t="e">
        <f>VLOOKUP(Tabla7[[#This Row],[Nombre Certificado]],T_CERTIFICACIONES,2,0)</f>
        <v>#N/A</v>
      </c>
      <c r="I796" s="96" t="e">
        <f>VLOOKUP(Tabla7[[#This Row],[Nombre Certificado]],T_CERTIFICACIONES,3,0)</f>
        <v>#N/A</v>
      </c>
    </row>
    <row r="797" spans="1:9">
      <c r="A797" s="86" t="str">
        <f>VLOOKUP(B797,CHOOSE({2,1},T_PERFILES[Miembro],T_PERFILES[Nombre y apellidos]),2,FALSE)</f>
        <v>M1</v>
      </c>
      <c r="C797" s="93" t="str">
        <f>_xlfn.IFNA(VLOOKUP(B797,T_PERFILES[[Nombre y apellidos]:[Perfil]],2,FALSE),"Seleccione técnico")</f>
        <v>Seleccione técnico</v>
      </c>
      <c r="H797" s="96" t="e">
        <f>VLOOKUP(Tabla7[[#This Row],[Nombre Certificado]],T_CERTIFICACIONES,2,0)</f>
        <v>#N/A</v>
      </c>
      <c r="I797" s="96" t="e">
        <f>VLOOKUP(Tabla7[[#This Row],[Nombre Certificado]],T_CERTIFICACIONES,3,0)</f>
        <v>#N/A</v>
      </c>
    </row>
    <row r="798" spans="1:9">
      <c r="A798" s="86" t="str">
        <f>VLOOKUP(B798,CHOOSE({2,1},T_PERFILES[Miembro],T_PERFILES[Nombre y apellidos]),2,FALSE)</f>
        <v>M1</v>
      </c>
      <c r="C798" s="93" t="str">
        <f>_xlfn.IFNA(VLOOKUP(B798,T_PERFILES[[Nombre y apellidos]:[Perfil]],2,FALSE),"Seleccione técnico")</f>
        <v>Seleccione técnico</v>
      </c>
      <c r="H798" s="96" t="e">
        <f>VLOOKUP(Tabla7[[#This Row],[Nombre Certificado]],T_CERTIFICACIONES,2,0)</f>
        <v>#N/A</v>
      </c>
      <c r="I798" s="96" t="e">
        <f>VLOOKUP(Tabla7[[#This Row],[Nombre Certificado]],T_CERTIFICACIONES,3,0)</f>
        <v>#N/A</v>
      </c>
    </row>
    <row r="799" spans="1:9">
      <c r="A799" s="86" t="str">
        <f>VLOOKUP(B799,CHOOSE({2,1},T_PERFILES[Miembro],T_PERFILES[Nombre y apellidos]),2,FALSE)</f>
        <v>M1</v>
      </c>
      <c r="C799" s="93" t="str">
        <f>_xlfn.IFNA(VLOOKUP(B799,T_PERFILES[[Nombre y apellidos]:[Perfil]],2,FALSE),"Seleccione técnico")</f>
        <v>Seleccione técnico</v>
      </c>
      <c r="H799" s="96" t="e">
        <f>VLOOKUP(Tabla7[[#This Row],[Nombre Certificado]],T_CERTIFICACIONES,2,0)</f>
        <v>#N/A</v>
      </c>
      <c r="I799" s="96" t="e">
        <f>VLOOKUP(Tabla7[[#This Row],[Nombre Certificado]],T_CERTIFICACIONES,3,0)</f>
        <v>#N/A</v>
      </c>
    </row>
    <row r="800" spans="1:9">
      <c r="A800" s="86" t="str">
        <f>VLOOKUP(B800,CHOOSE({2,1},T_PERFILES[Miembro],T_PERFILES[Nombre y apellidos]),2,FALSE)</f>
        <v>M1</v>
      </c>
      <c r="C800" s="93" t="str">
        <f>_xlfn.IFNA(VLOOKUP(B800,T_PERFILES[[Nombre y apellidos]:[Perfil]],2,FALSE),"Seleccione técnico")</f>
        <v>Seleccione técnico</v>
      </c>
      <c r="H800" s="96" t="e">
        <f>VLOOKUP(Tabla7[[#This Row],[Nombre Certificado]],T_CERTIFICACIONES,2,0)</f>
        <v>#N/A</v>
      </c>
      <c r="I800" s="96" t="e">
        <f>VLOOKUP(Tabla7[[#This Row],[Nombre Certificado]],T_CERTIFICACIONES,3,0)</f>
        <v>#N/A</v>
      </c>
    </row>
    <row r="801" spans="1:9">
      <c r="A801" s="86" t="str">
        <f>VLOOKUP(B801,CHOOSE({2,1},T_PERFILES[Miembro],T_PERFILES[Nombre y apellidos]),2,FALSE)</f>
        <v>M1</v>
      </c>
      <c r="C801" s="93" t="str">
        <f>_xlfn.IFNA(VLOOKUP(B801,T_PERFILES[[Nombre y apellidos]:[Perfil]],2,FALSE),"Seleccione técnico")</f>
        <v>Seleccione técnico</v>
      </c>
      <c r="H801" s="96" t="e">
        <f>VLOOKUP(Tabla7[[#This Row],[Nombre Certificado]],T_CERTIFICACIONES,2,0)</f>
        <v>#N/A</v>
      </c>
      <c r="I801" s="96" t="e">
        <f>VLOOKUP(Tabla7[[#This Row],[Nombre Certificado]],T_CERTIFICACIONES,3,0)</f>
        <v>#N/A</v>
      </c>
    </row>
    <row r="802" spans="1:9">
      <c r="A802" s="86" t="str">
        <f>VLOOKUP(B802,CHOOSE({2,1},T_PERFILES[Miembro],T_PERFILES[Nombre y apellidos]),2,FALSE)</f>
        <v>M1</v>
      </c>
      <c r="C802" s="93" t="str">
        <f>_xlfn.IFNA(VLOOKUP(B802,T_PERFILES[[Nombre y apellidos]:[Perfil]],2,FALSE),"Seleccione técnico")</f>
        <v>Seleccione técnico</v>
      </c>
      <c r="H802" s="96" t="e">
        <f>VLOOKUP(Tabla7[[#This Row],[Nombre Certificado]],T_CERTIFICACIONES,2,0)</f>
        <v>#N/A</v>
      </c>
      <c r="I802" s="96" t="e">
        <f>VLOOKUP(Tabla7[[#This Row],[Nombre Certificado]],T_CERTIFICACIONES,3,0)</f>
        <v>#N/A</v>
      </c>
    </row>
    <row r="803" spans="1:9">
      <c r="A803" s="86" t="str">
        <f>VLOOKUP(B803,CHOOSE({2,1},T_PERFILES[Miembro],T_PERFILES[Nombre y apellidos]),2,FALSE)</f>
        <v>M1</v>
      </c>
      <c r="C803" s="93" t="str">
        <f>_xlfn.IFNA(VLOOKUP(B803,T_PERFILES[[Nombre y apellidos]:[Perfil]],2,FALSE),"Seleccione técnico")</f>
        <v>Seleccione técnico</v>
      </c>
      <c r="H803" s="96" t="e">
        <f>VLOOKUP(Tabla7[[#This Row],[Nombre Certificado]],T_CERTIFICACIONES,2,0)</f>
        <v>#N/A</v>
      </c>
      <c r="I803" s="96" t="e">
        <f>VLOOKUP(Tabla7[[#This Row],[Nombre Certificado]],T_CERTIFICACIONES,3,0)</f>
        <v>#N/A</v>
      </c>
    </row>
    <row r="804" spans="1:9">
      <c r="A804" s="86" t="str">
        <f>VLOOKUP(B804,CHOOSE({2,1},T_PERFILES[Miembro],T_PERFILES[Nombre y apellidos]),2,FALSE)</f>
        <v>M1</v>
      </c>
      <c r="C804" s="93" t="str">
        <f>_xlfn.IFNA(VLOOKUP(B804,T_PERFILES[[Nombre y apellidos]:[Perfil]],2,FALSE),"Seleccione técnico")</f>
        <v>Seleccione técnico</v>
      </c>
      <c r="H804" s="96" t="e">
        <f>VLOOKUP(Tabla7[[#This Row],[Nombre Certificado]],T_CERTIFICACIONES,2,0)</f>
        <v>#N/A</v>
      </c>
      <c r="I804" s="96" t="e">
        <f>VLOOKUP(Tabla7[[#This Row],[Nombre Certificado]],T_CERTIFICACIONES,3,0)</f>
        <v>#N/A</v>
      </c>
    </row>
    <row r="805" spans="1:9">
      <c r="A805" s="86" t="str">
        <f>VLOOKUP(B805,CHOOSE({2,1},T_PERFILES[Miembro],T_PERFILES[Nombre y apellidos]),2,FALSE)</f>
        <v>M1</v>
      </c>
      <c r="C805" s="93" t="str">
        <f>_xlfn.IFNA(VLOOKUP(B805,T_PERFILES[[Nombre y apellidos]:[Perfil]],2,FALSE),"Seleccione técnico")</f>
        <v>Seleccione técnico</v>
      </c>
      <c r="H805" s="96" t="e">
        <f>VLOOKUP(Tabla7[[#This Row],[Nombre Certificado]],T_CERTIFICACIONES,2,0)</f>
        <v>#N/A</v>
      </c>
      <c r="I805" s="96" t="e">
        <f>VLOOKUP(Tabla7[[#This Row],[Nombre Certificado]],T_CERTIFICACIONES,3,0)</f>
        <v>#N/A</v>
      </c>
    </row>
    <row r="806" spans="1:9">
      <c r="A806" s="86" t="str">
        <f>VLOOKUP(B806,CHOOSE({2,1},T_PERFILES[Miembro],T_PERFILES[Nombre y apellidos]),2,FALSE)</f>
        <v>M1</v>
      </c>
      <c r="C806" s="93" t="str">
        <f>_xlfn.IFNA(VLOOKUP(B806,T_PERFILES[[Nombre y apellidos]:[Perfil]],2,FALSE),"Seleccione técnico")</f>
        <v>Seleccione técnico</v>
      </c>
      <c r="H806" s="96" t="e">
        <f>VLOOKUP(Tabla7[[#This Row],[Nombre Certificado]],T_CERTIFICACIONES,2,0)</f>
        <v>#N/A</v>
      </c>
      <c r="I806" s="96" t="e">
        <f>VLOOKUP(Tabla7[[#This Row],[Nombre Certificado]],T_CERTIFICACIONES,3,0)</f>
        <v>#N/A</v>
      </c>
    </row>
    <row r="807" spans="1:9">
      <c r="A807" s="86" t="str">
        <f>VLOOKUP(B807,CHOOSE({2,1},T_PERFILES[Miembro],T_PERFILES[Nombre y apellidos]),2,FALSE)</f>
        <v>M1</v>
      </c>
      <c r="C807" s="93" t="str">
        <f>_xlfn.IFNA(VLOOKUP(B807,T_PERFILES[[Nombre y apellidos]:[Perfil]],2,FALSE),"Seleccione técnico")</f>
        <v>Seleccione técnico</v>
      </c>
      <c r="H807" s="96" t="e">
        <f>VLOOKUP(Tabla7[[#This Row],[Nombre Certificado]],T_CERTIFICACIONES,2,0)</f>
        <v>#N/A</v>
      </c>
      <c r="I807" s="96" t="e">
        <f>VLOOKUP(Tabla7[[#This Row],[Nombre Certificado]],T_CERTIFICACIONES,3,0)</f>
        <v>#N/A</v>
      </c>
    </row>
    <row r="808" spans="1:9">
      <c r="A808" s="86" t="str">
        <f>VLOOKUP(B808,CHOOSE({2,1},T_PERFILES[Miembro],T_PERFILES[Nombre y apellidos]),2,FALSE)</f>
        <v>M1</v>
      </c>
      <c r="C808" s="93" t="str">
        <f>_xlfn.IFNA(VLOOKUP(B808,T_PERFILES[[Nombre y apellidos]:[Perfil]],2,FALSE),"Seleccione técnico")</f>
        <v>Seleccione técnico</v>
      </c>
      <c r="H808" s="96" t="e">
        <f>VLOOKUP(Tabla7[[#This Row],[Nombre Certificado]],T_CERTIFICACIONES,2,0)</f>
        <v>#N/A</v>
      </c>
      <c r="I808" s="96" t="e">
        <f>VLOOKUP(Tabla7[[#This Row],[Nombre Certificado]],T_CERTIFICACIONES,3,0)</f>
        <v>#N/A</v>
      </c>
    </row>
    <row r="809" spans="1:9">
      <c r="A809" s="86" t="str">
        <f>VLOOKUP(B809,CHOOSE({2,1},T_PERFILES[Miembro],T_PERFILES[Nombre y apellidos]),2,FALSE)</f>
        <v>M1</v>
      </c>
      <c r="C809" s="93" t="str">
        <f>_xlfn.IFNA(VLOOKUP(B809,T_PERFILES[[Nombre y apellidos]:[Perfil]],2,FALSE),"Seleccione técnico")</f>
        <v>Seleccione técnico</v>
      </c>
      <c r="H809" s="96" t="e">
        <f>VLOOKUP(Tabla7[[#This Row],[Nombre Certificado]],T_CERTIFICACIONES,2,0)</f>
        <v>#N/A</v>
      </c>
      <c r="I809" s="96" t="e">
        <f>VLOOKUP(Tabla7[[#This Row],[Nombre Certificado]],T_CERTIFICACIONES,3,0)</f>
        <v>#N/A</v>
      </c>
    </row>
    <row r="810" spans="1:9">
      <c r="A810" s="86" t="str">
        <f>VLOOKUP(B810,CHOOSE({2,1},T_PERFILES[Miembro],T_PERFILES[Nombre y apellidos]),2,FALSE)</f>
        <v>M1</v>
      </c>
      <c r="C810" s="93" t="str">
        <f>_xlfn.IFNA(VLOOKUP(B810,T_PERFILES[[Nombre y apellidos]:[Perfil]],2,FALSE),"Seleccione técnico")</f>
        <v>Seleccione técnico</v>
      </c>
      <c r="H810" s="96" t="e">
        <f>VLOOKUP(Tabla7[[#This Row],[Nombre Certificado]],T_CERTIFICACIONES,2,0)</f>
        <v>#N/A</v>
      </c>
      <c r="I810" s="96" t="e">
        <f>VLOOKUP(Tabla7[[#This Row],[Nombre Certificado]],T_CERTIFICACIONES,3,0)</f>
        <v>#N/A</v>
      </c>
    </row>
    <row r="811" spans="1:9">
      <c r="A811" s="86" t="str">
        <f>VLOOKUP(B811,CHOOSE({2,1},T_PERFILES[Miembro],T_PERFILES[Nombre y apellidos]),2,FALSE)</f>
        <v>M1</v>
      </c>
      <c r="C811" s="93" t="str">
        <f>_xlfn.IFNA(VLOOKUP(B811,T_PERFILES[[Nombre y apellidos]:[Perfil]],2,FALSE),"Seleccione técnico")</f>
        <v>Seleccione técnico</v>
      </c>
      <c r="H811" s="96" t="e">
        <f>VLOOKUP(Tabla7[[#This Row],[Nombre Certificado]],T_CERTIFICACIONES,2,0)</f>
        <v>#N/A</v>
      </c>
      <c r="I811" s="96" t="e">
        <f>VLOOKUP(Tabla7[[#This Row],[Nombre Certificado]],T_CERTIFICACIONES,3,0)</f>
        <v>#N/A</v>
      </c>
    </row>
    <row r="812" spans="1:9">
      <c r="A812" s="86" t="str">
        <f>VLOOKUP(B812,CHOOSE({2,1},T_PERFILES[Miembro],T_PERFILES[Nombre y apellidos]),2,FALSE)</f>
        <v>M1</v>
      </c>
      <c r="C812" s="93" t="str">
        <f>_xlfn.IFNA(VLOOKUP(B812,T_PERFILES[[Nombre y apellidos]:[Perfil]],2,FALSE),"Seleccione técnico")</f>
        <v>Seleccione técnico</v>
      </c>
      <c r="H812" s="96" t="e">
        <f>VLOOKUP(Tabla7[[#This Row],[Nombre Certificado]],T_CERTIFICACIONES,2,0)</f>
        <v>#N/A</v>
      </c>
      <c r="I812" s="96" t="e">
        <f>VLOOKUP(Tabla7[[#This Row],[Nombre Certificado]],T_CERTIFICACIONES,3,0)</f>
        <v>#N/A</v>
      </c>
    </row>
    <row r="813" spans="1:9">
      <c r="A813" s="86" t="str">
        <f>VLOOKUP(B813,CHOOSE({2,1},T_PERFILES[Miembro],T_PERFILES[Nombre y apellidos]),2,FALSE)</f>
        <v>M1</v>
      </c>
      <c r="C813" s="93" t="str">
        <f>_xlfn.IFNA(VLOOKUP(B813,T_PERFILES[[Nombre y apellidos]:[Perfil]],2,FALSE),"Seleccione técnico")</f>
        <v>Seleccione técnico</v>
      </c>
      <c r="H813" s="96" t="e">
        <f>VLOOKUP(Tabla7[[#This Row],[Nombre Certificado]],T_CERTIFICACIONES,2,0)</f>
        <v>#N/A</v>
      </c>
      <c r="I813" s="96" t="e">
        <f>VLOOKUP(Tabla7[[#This Row],[Nombre Certificado]],T_CERTIFICACIONES,3,0)</f>
        <v>#N/A</v>
      </c>
    </row>
    <row r="814" spans="1:9">
      <c r="A814" s="86" t="str">
        <f>VLOOKUP(B814,CHOOSE({2,1},T_PERFILES[Miembro],T_PERFILES[Nombre y apellidos]),2,FALSE)</f>
        <v>M1</v>
      </c>
      <c r="C814" s="93" t="str">
        <f>_xlfn.IFNA(VLOOKUP(B814,T_PERFILES[[Nombre y apellidos]:[Perfil]],2,FALSE),"Seleccione técnico")</f>
        <v>Seleccione técnico</v>
      </c>
      <c r="H814" s="96" t="e">
        <f>VLOOKUP(Tabla7[[#This Row],[Nombre Certificado]],T_CERTIFICACIONES,2,0)</f>
        <v>#N/A</v>
      </c>
      <c r="I814" s="96" t="e">
        <f>VLOOKUP(Tabla7[[#This Row],[Nombre Certificado]],T_CERTIFICACIONES,3,0)</f>
        <v>#N/A</v>
      </c>
    </row>
    <row r="815" spans="1:9">
      <c r="A815" s="86" t="str">
        <f>VLOOKUP(B815,CHOOSE({2,1},T_PERFILES[Miembro],T_PERFILES[Nombre y apellidos]),2,FALSE)</f>
        <v>M1</v>
      </c>
      <c r="C815" s="93" t="str">
        <f>_xlfn.IFNA(VLOOKUP(B815,T_PERFILES[[Nombre y apellidos]:[Perfil]],2,FALSE),"Seleccione técnico")</f>
        <v>Seleccione técnico</v>
      </c>
      <c r="H815" s="96" t="e">
        <f>VLOOKUP(Tabla7[[#This Row],[Nombre Certificado]],T_CERTIFICACIONES,2,0)</f>
        <v>#N/A</v>
      </c>
      <c r="I815" s="96" t="e">
        <f>VLOOKUP(Tabla7[[#This Row],[Nombre Certificado]],T_CERTIFICACIONES,3,0)</f>
        <v>#N/A</v>
      </c>
    </row>
    <row r="816" spans="1:9">
      <c r="A816" s="86" t="str">
        <f>VLOOKUP(B816,CHOOSE({2,1},T_PERFILES[Miembro],T_PERFILES[Nombre y apellidos]),2,FALSE)</f>
        <v>M1</v>
      </c>
      <c r="C816" s="93" t="str">
        <f>_xlfn.IFNA(VLOOKUP(B816,T_PERFILES[[Nombre y apellidos]:[Perfil]],2,FALSE),"Seleccione técnico")</f>
        <v>Seleccione técnico</v>
      </c>
      <c r="H816" s="96" t="e">
        <f>VLOOKUP(Tabla7[[#This Row],[Nombre Certificado]],T_CERTIFICACIONES,2,0)</f>
        <v>#N/A</v>
      </c>
      <c r="I816" s="96" t="e">
        <f>VLOOKUP(Tabla7[[#This Row],[Nombre Certificado]],T_CERTIFICACIONES,3,0)</f>
        <v>#N/A</v>
      </c>
    </row>
    <row r="817" spans="1:9">
      <c r="A817" s="86" t="str">
        <f>VLOOKUP(B817,CHOOSE({2,1},T_PERFILES[Miembro],T_PERFILES[Nombre y apellidos]),2,FALSE)</f>
        <v>M1</v>
      </c>
      <c r="C817" s="93" t="str">
        <f>_xlfn.IFNA(VLOOKUP(B817,T_PERFILES[[Nombre y apellidos]:[Perfil]],2,FALSE),"Seleccione técnico")</f>
        <v>Seleccione técnico</v>
      </c>
      <c r="H817" s="96" t="e">
        <f>VLOOKUP(Tabla7[[#This Row],[Nombre Certificado]],T_CERTIFICACIONES,2,0)</f>
        <v>#N/A</v>
      </c>
      <c r="I817" s="96" t="e">
        <f>VLOOKUP(Tabla7[[#This Row],[Nombre Certificado]],T_CERTIFICACIONES,3,0)</f>
        <v>#N/A</v>
      </c>
    </row>
    <row r="818" spans="1:9">
      <c r="A818" s="86" t="str">
        <f>VLOOKUP(B818,CHOOSE({2,1},T_PERFILES[Miembro],T_PERFILES[Nombre y apellidos]),2,FALSE)</f>
        <v>M1</v>
      </c>
      <c r="C818" s="93" t="str">
        <f>_xlfn.IFNA(VLOOKUP(B818,T_PERFILES[[Nombre y apellidos]:[Perfil]],2,FALSE),"Seleccione técnico")</f>
        <v>Seleccione técnico</v>
      </c>
      <c r="H818" s="96" t="e">
        <f>VLOOKUP(Tabla7[[#This Row],[Nombre Certificado]],T_CERTIFICACIONES,2,0)</f>
        <v>#N/A</v>
      </c>
      <c r="I818" s="96" t="e">
        <f>VLOOKUP(Tabla7[[#This Row],[Nombre Certificado]],T_CERTIFICACIONES,3,0)</f>
        <v>#N/A</v>
      </c>
    </row>
    <row r="819" spans="1:9">
      <c r="A819" s="86" t="str">
        <f>VLOOKUP(B819,CHOOSE({2,1},T_PERFILES[Miembro],T_PERFILES[Nombre y apellidos]),2,FALSE)</f>
        <v>M1</v>
      </c>
      <c r="C819" s="93" t="str">
        <f>_xlfn.IFNA(VLOOKUP(B819,T_PERFILES[[Nombre y apellidos]:[Perfil]],2,FALSE),"Seleccione técnico")</f>
        <v>Seleccione técnico</v>
      </c>
      <c r="H819" s="96" t="e">
        <f>VLOOKUP(Tabla7[[#This Row],[Nombre Certificado]],T_CERTIFICACIONES,2,0)</f>
        <v>#N/A</v>
      </c>
      <c r="I819" s="96" t="e">
        <f>VLOOKUP(Tabla7[[#This Row],[Nombre Certificado]],T_CERTIFICACIONES,3,0)</f>
        <v>#N/A</v>
      </c>
    </row>
    <row r="820" spans="1:9">
      <c r="A820" s="86" t="str">
        <f>VLOOKUP(B820,CHOOSE({2,1},T_PERFILES[Miembro],T_PERFILES[Nombre y apellidos]),2,FALSE)</f>
        <v>M1</v>
      </c>
      <c r="C820" s="93" t="str">
        <f>_xlfn.IFNA(VLOOKUP(B820,T_PERFILES[[Nombre y apellidos]:[Perfil]],2,FALSE),"Seleccione técnico")</f>
        <v>Seleccione técnico</v>
      </c>
      <c r="H820" s="96" t="e">
        <f>VLOOKUP(Tabla7[[#This Row],[Nombre Certificado]],T_CERTIFICACIONES,2,0)</f>
        <v>#N/A</v>
      </c>
      <c r="I820" s="96" t="e">
        <f>VLOOKUP(Tabla7[[#This Row],[Nombre Certificado]],T_CERTIFICACIONES,3,0)</f>
        <v>#N/A</v>
      </c>
    </row>
    <row r="821" spans="1:9">
      <c r="A821" s="86" t="str">
        <f>VLOOKUP(B821,CHOOSE({2,1},T_PERFILES[Miembro],T_PERFILES[Nombre y apellidos]),2,FALSE)</f>
        <v>M1</v>
      </c>
      <c r="C821" s="93" t="str">
        <f>_xlfn.IFNA(VLOOKUP(B821,T_PERFILES[[Nombre y apellidos]:[Perfil]],2,FALSE),"Seleccione técnico")</f>
        <v>Seleccione técnico</v>
      </c>
      <c r="H821" s="96" t="e">
        <f>VLOOKUP(Tabla7[[#This Row],[Nombre Certificado]],T_CERTIFICACIONES,2,0)</f>
        <v>#N/A</v>
      </c>
      <c r="I821" s="96" t="e">
        <f>VLOOKUP(Tabla7[[#This Row],[Nombre Certificado]],T_CERTIFICACIONES,3,0)</f>
        <v>#N/A</v>
      </c>
    </row>
    <row r="822" spans="1:9">
      <c r="A822" s="86" t="str">
        <f>VLOOKUP(B822,CHOOSE({2,1},T_PERFILES[Miembro],T_PERFILES[Nombre y apellidos]),2,FALSE)</f>
        <v>M1</v>
      </c>
      <c r="C822" s="93" t="str">
        <f>_xlfn.IFNA(VLOOKUP(B822,T_PERFILES[[Nombre y apellidos]:[Perfil]],2,FALSE),"Seleccione técnico")</f>
        <v>Seleccione técnico</v>
      </c>
      <c r="H822" s="96" t="e">
        <f>VLOOKUP(Tabla7[[#This Row],[Nombre Certificado]],T_CERTIFICACIONES,2,0)</f>
        <v>#N/A</v>
      </c>
      <c r="I822" s="96" t="e">
        <f>VLOOKUP(Tabla7[[#This Row],[Nombre Certificado]],T_CERTIFICACIONES,3,0)</f>
        <v>#N/A</v>
      </c>
    </row>
    <row r="823" spans="1:9">
      <c r="A823" s="86" t="str">
        <f>VLOOKUP(B823,CHOOSE({2,1},T_PERFILES[Miembro],T_PERFILES[Nombre y apellidos]),2,FALSE)</f>
        <v>M1</v>
      </c>
      <c r="C823" s="93" t="str">
        <f>_xlfn.IFNA(VLOOKUP(B823,T_PERFILES[[Nombre y apellidos]:[Perfil]],2,FALSE),"Seleccione técnico")</f>
        <v>Seleccione técnico</v>
      </c>
      <c r="H823" s="96" t="e">
        <f>VLOOKUP(Tabla7[[#This Row],[Nombre Certificado]],T_CERTIFICACIONES,2,0)</f>
        <v>#N/A</v>
      </c>
      <c r="I823" s="96" t="e">
        <f>VLOOKUP(Tabla7[[#This Row],[Nombre Certificado]],T_CERTIFICACIONES,3,0)</f>
        <v>#N/A</v>
      </c>
    </row>
    <row r="824" spans="1:9">
      <c r="A824" s="86" t="str">
        <f>VLOOKUP(B824,CHOOSE({2,1},T_PERFILES[Miembro],T_PERFILES[Nombre y apellidos]),2,FALSE)</f>
        <v>M1</v>
      </c>
      <c r="C824" s="93" t="str">
        <f>_xlfn.IFNA(VLOOKUP(B824,T_PERFILES[[Nombre y apellidos]:[Perfil]],2,FALSE),"Seleccione técnico")</f>
        <v>Seleccione técnico</v>
      </c>
      <c r="H824" s="96" t="e">
        <f>VLOOKUP(Tabla7[[#This Row],[Nombre Certificado]],T_CERTIFICACIONES,2,0)</f>
        <v>#N/A</v>
      </c>
      <c r="I824" s="96" t="e">
        <f>VLOOKUP(Tabla7[[#This Row],[Nombre Certificado]],T_CERTIFICACIONES,3,0)</f>
        <v>#N/A</v>
      </c>
    </row>
    <row r="825" spans="1:9">
      <c r="A825" s="86" t="str">
        <f>VLOOKUP(B825,CHOOSE({2,1},T_PERFILES[Miembro],T_PERFILES[Nombre y apellidos]),2,FALSE)</f>
        <v>M1</v>
      </c>
      <c r="C825" s="93" t="str">
        <f>_xlfn.IFNA(VLOOKUP(B825,T_PERFILES[[Nombre y apellidos]:[Perfil]],2,FALSE),"Seleccione técnico")</f>
        <v>Seleccione técnico</v>
      </c>
      <c r="H825" s="96" t="e">
        <f>VLOOKUP(Tabla7[[#This Row],[Nombre Certificado]],T_CERTIFICACIONES,2,0)</f>
        <v>#N/A</v>
      </c>
      <c r="I825" s="96" t="e">
        <f>VLOOKUP(Tabla7[[#This Row],[Nombre Certificado]],T_CERTIFICACIONES,3,0)</f>
        <v>#N/A</v>
      </c>
    </row>
    <row r="826" spans="1:9">
      <c r="A826" s="86" t="str">
        <f>VLOOKUP(B826,CHOOSE({2,1},T_PERFILES[Miembro],T_PERFILES[Nombre y apellidos]),2,FALSE)</f>
        <v>M1</v>
      </c>
      <c r="C826" s="93" t="str">
        <f>_xlfn.IFNA(VLOOKUP(B826,T_PERFILES[[Nombre y apellidos]:[Perfil]],2,FALSE),"Seleccione técnico")</f>
        <v>Seleccione técnico</v>
      </c>
      <c r="H826" s="96" t="e">
        <f>VLOOKUP(Tabla7[[#This Row],[Nombre Certificado]],T_CERTIFICACIONES,2,0)</f>
        <v>#N/A</v>
      </c>
      <c r="I826" s="96" t="e">
        <f>VLOOKUP(Tabla7[[#This Row],[Nombre Certificado]],T_CERTIFICACIONES,3,0)</f>
        <v>#N/A</v>
      </c>
    </row>
    <row r="827" spans="1:9">
      <c r="A827" s="86" t="str">
        <f>VLOOKUP(B827,CHOOSE({2,1},T_PERFILES[Miembro],T_PERFILES[Nombre y apellidos]),2,FALSE)</f>
        <v>M1</v>
      </c>
      <c r="C827" s="93" t="str">
        <f>_xlfn.IFNA(VLOOKUP(B827,T_PERFILES[[Nombre y apellidos]:[Perfil]],2,FALSE),"Seleccione técnico")</f>
        <v>Seleccione técnico</v>
      </c>
      <c r="H827" s="96" t="e">
        <f>VLOOKUP(Tabla7[[#This Row],[Nombre Certificado]],T_CERTIFICACIONES,2,0)</f>
        <v>#N/A</v>
      </c>
      <c r="I827" s="96" t="e">
        <f>VLOOKUP(Tabla7[[#This Row],[Nombre Certificado]],T_CERTIFICACIONES,3,0)</f>
        <v>#N/A</v>
      </c>
    </row>
    <row r="828" spans="1:9">
      <c r="A828" s="86" t="str">
        <f>VLOOKUP(B828,CHOOSE({2,1},T_PERFILES[Miembro],T_PERFILES[Nombre y apellidos]),2,FALSE)</f>
        <v>M1</v>
      </c>
      <c r="C828" s="93" t="str">
        <f>_xlfn.IFNA(VLOOKUP(B828,T_PERFILES[[Nombre y apellidos]:[Perfil]],2,FALSE),"Seleccione técnico")</f>
        <v>Seleccione técnico</v>
      </c>
      <c r="H828" s="96" t="e">
        <f>VLOOKUP(Tabla7[[#This Row],[Nombre Certificado]],T_CERTIFICACIONES,2,0)</f>
        <v>#N/A</v>
      </c>
      <c r="I828" s="96" t="e">
        <f>VLOOKUP(Tabla7[[#This Row],[Nombre Certificado]],T_CERTIFICACIONES,3,0)</f>
        <v>#N/A</v>
      </c>
    </row>
    <row r="829" spans="1:9">
      <c r="A829" s="86" t="str">
        <f>VLOOKUP(B829,CHOOSE({2,1},T_PERFILES[Miembro],T_PERFILES[Nombre y apellidos]),2,FALSE)</f>
        <v>M1</v>
      </c>
      <c r="C829" s="93" t="str">
        <f>_xlfn.IFNA(VLOOKUP(B829,T_PERFILES[[Nombre y apellidos]:[Perfil]],2,FALSE),"Seleccione técnico")</f>
        <v>Seleccione técnico</v>
      </c>
      <c r="H829" s="96" t="e">
        <f>VLOOKUP(Tabla7[[#This Row],[Nombre Certificado]],T_CERTIFICACIONES,2,0)</f>
        <v>#N/A</v>
      </c>
      <c r="I829" s="96" t="e">
        <f>VLOOKUP(Tabla7[[#This Row],[Nombre Certificado]],T_CERTIFICACIONES,3,0)</f>
        <v>#N/A</v>
      </c>
    </row>
    <row r="830" spans="1:9">
      <c r="A830" s="86" t="str">
        <f>VLOOKUP(B830,CHOOSE({2,1},T_PERFILES[Miembro],T_PERFILES[Nombre y apellidos]),2,FALSE)</f>
        <v>M1</v>
      </c>
      <c r="C830" s="93" t="str">
        <f>_xlfn.IFNA(VLOOKUP(B830,T_PERFILES[[Nombre y apellidos]:[Perfil]],2,FALSE),"Seleccione técnico")</f>
        <v>Seleccione técnico</v>
      </c>
      <c r="H830" s="96" t="e">
        <f>VLOOKUP(Tabla7[[#This Row],[Nombre Certificado]],T_CERTIFICACIONES,2,0)</f>
        <v>#N/A</v>
      </c>
      <c r="I830" s="96" t="e">
        <f>VLOOKUP(Tabla7[[#This Row],[Nombre Certificado]],T_CERTIFICACIONES,3,0)</f>
        <v>#N/A</v>
      </c>
    </row>
    <row r="831" spans="1:9">
      <c r="A831" s="86" t="str">
        <f>VLOOKUP(B831,CHOOSE({2,1},T_PERFILES[Miembro],T_PERFILES[Nombre y apellidos]),2,FALSE)</f>
        <v>M1</v>
      </c>
      <c r="C831" s="93" t="str">
        <f>_xlfn.IFNA(VLOOKUP(B831,T_PERFILES[[Nombre y apellidos]:[Perfil]],2,FALSE),"Seleccione técnico")</f>
        <v>Seleccione técnico</v>
      </c>
      <c r="H831" s="96" t="e">
        <f>VLOOKUP(Tabla7[[#This Row],[Nombre Certificado]],T_CERTIFICACIONES,2,0)</f>
        <v>#N/A</v>
      </c>
      <c r="I831" s="96" t="e">
        <f>VLOOKUP(Tabla7[[#This Row],[Nombre Certificado]],T_CERTIFICACIONES,3,0)</f>
        <v>#N/A</v>
      </c>
    </row>
    <row r="832" spans="1:9">
      <c r="A832" s="86" t="str">
        <f>VLOOKUP(B832,CHOOSE({2,1},T_PERFILES[Miembro],T_PERFILES[Nombre y apellidos]),2,FALSE)</f>
        <v>M1</v>
      </c>
      <c r="C832" s="93" t="str">
        <f>_xlfn.IFNA(VLOOKUP(B832,T_PERFILES[[Nombre y apellidos]:[Perfil]],2,FALSE),"Seleccione técnico")</f>
        <v>Seleccione técnico</v>
      </c>
      <c r="H832" s="96" t="e">
        <f>VLOOKUP(Tabla7[[#This Row],[Nombre Certificado]],T_CERTIFICACIONES,2,0)</f>
        <v>#N/A</v>
      </c>
      <c r="I832" s="96" t="e">
        <f>VLOOKUP(Tabla7[[#This Row],[Nombre Certificado]],T_CERTIFICACIONES,3,0)</f>
        <v>#N/A</v>
      </c>
    </row>
    <row r="833" spans="1:9">
      <c r="A833" s="86" t="str">
        <f>VLOOKUP(B833,CHOOSE({2,1},T_PERFILES[Miembro],T_PERFILES[Nombre y apellidos]),2,FALSE)</f>
        <v>M1</v>
      </c>
      <c r="C833" s="93" t="str">
        <f>_xlfn.IFNA(VLOOKUP(B833,T_PERFILES[[Nombre y apellidos]:[Perfil]],2,FALSE),"Seleccione técnico")</f>
        <v>Seleccione técnico</v>
      </c>
      <c r="H833" s="96" t="e">
        <f>VLOOKUP(Tabla7[[#This Row],[Nombre Certificado]],T_CERTIFICACIONES,2,0)</f>
        <v>#N/A</v>
      </c>
      <c r="I833" s="96" t="e">
        <f>VLOOKUP(Tabla7[[#This Row],[Nombre Certificado]],T_CERTIFICACIONES,3,0)</f>
        <v>#N/A</v>
      </c>
    </row>
    <row r="834" spans="1:9">
      <c r="A834" s="86" t="str">
        <f>VLOOKUP(B834,CHOOSE({2,1},T_PERFILES[Miembro],T_PERFILES[Nombre y apellidos]),2,FALSE)</f>
        <v>M1</v>
      </c>
      <c r="C834" s="93" t="str">
        <f>_xlfn.IFNA(VLOOKUP(B834,T_PERFILES[[Nombre y apellidos]:[Perfil]],2,FALSE),"Seleccione técnico")</f>
        <v>Seleccione técnico</v>
      </c>
      <c r="H834" s="96" t="e">
        <f>VLOOKUP(Tabla7[[#This Row],[Nombre Certificado]],T_CERTIFICACIONES,2,0)</f>
        <v>#N/A</v>
      </c>
      <c r="I834" s="96" t="e">
        <f>VLOOKUP(Tabla7[[#This Row],[Nombre Certificado]],T_CERTIFICACIONES,3,0)</f>
        <v>#N/A</v>
      </c>
    </row>
    <row r="835" spans="1:9">
      <c r="A835" s="86" t="str">
        <f>VLOOKUP(B835,CHOOSE({2,1},T_PERFILES[Miembro],T_PERFILES[Nombre y apellidos]),2,FALSE)</f>
        <v>M1</v>
      </c>
      <c r="C835" s="93" t="str">
        <f>_xlfn.IFNA(VLOOKUP(B835,T_PERFILES[[Nombre y apellidos]:[Perfil]],2,FALSE),"Seleccione técnico")</f>
        <v>Seleccione técnico</v>
      </c>
      <c r="H835" s="96" t="e">
        <f>VLOOKUP(Tabla7[[#This Row],[Nombre Certificado]],T_CERTIFICACIONES,2,0)</f>
        <v>#N/A</v>
      </c>
      <c r="I835" s="96" t="e">
        <f>VLOOKUP(Tabla7[[#This Row],[Nombre Certificado]],T_CERTIFICACIONES,3,0)</f>
        <v>#N/A</v>
      </c>
    </row>
    <row r="836" spans="1:9">
      <c r="A836" s="86" t="str">
        <f>VLOOKUP(B836,CHOOSE({2,1},T_PERFILES[Miembro],T_PERFILES[Nombre y apellidos]),2,FALSE)</f>
        <v>M1</v>
      </c>
      <c r="C836" s="93" t="str">
        <f>_xlfn.IFNA(VLOOKUP(B836,T_PERFILES[[Nombre y apellidos]:[Perfil]],2,FALSE),"Seleccione técnico")</f>
        <v>Seleccione técnico</v>
      </c>
      <c r="H836" s="96" t="e">
        <f>VLOOKUP(Tabla7[[#This Row],[Nombre Certificado]],T_CERTIFICACIONES,2,0)</f>
        <v>#N/A</v>
      </c>
      <c r="I836" s="96" t="e">
        <f>VLOOKUP(Tabla7[[#This Row],[Nombre Certificado]],T_CERTIFICACIONES,3,0)</f>
        <v>#N/A</v>
      </c>
    </row>
    <row r="837" spans="1:9">
      <c r="A837" s="86" t="str">
        <f>VLOOKUP(B837,CHOOSE({2,1},T_PERFILES[Miembro],T_PERFILES[Nombre y apellidos]),2,FALSE)</f>
        <v>M1</v>
      </c>
      <c r="C837" s="93" t="str">
        <f>_xlfn.IFNA(VLOOKUP(B837,T_PERFILES[[Nombre y apellidos]:[Perfil]],2,FALSE),"Seleccione técnico")</f>
        <v>Seleccione técnico</v>
      </c>
      <c r="H837" s="96" t="e">
        <f>VLOOKUP(Tabla7[[#This Row],[Nombre Certificado]],T_CERTIFICACIONES,2,0)</f>
        <v>#N/A</v>
      </c>
      <c r="I837" s="96" t="e">
        <f>VLOOKUP(Tabla7[[#This Row],[Nombre Certificado]],T_CERTIFICACIONES,3,0)</f>
        <v>#N/A</v>
      </c>
    </row>
    <row r="838" spans="1:9">
      <c r="A838" s="86" t="str">
        <f>VLOOKUP(B838,CHOOSE({2,1},T_PERFILES[Miembro],T_PERFILES[Nombre y apellidos]),2,FALSE)</f>
        <v>M1</v>
      </c>
      <c r="C838" s="93" t="str">
        <f>_xlfn.IFNA(VLOOKUP(B838,T_PERFILES[[Nombre y apellidos]:[Perfil]],2,FALSE),"Seleccione técnico")</f>
        <v>Seleccione técnico</v>
      </c>
      <c r="H838" s="96" t="e">
        <f>VLOOKUP(Tabla7[[#This Row],[Nombre Certificado]],T_CERTIFICACIONES,2,0)</f>
        <v>#N/A</v>
      </c>
      <c r="I838" s="96" t="e">
        <f>VLOOKUP(Tabla7[[#This Row],[Nombre Certificado]],T_CERTIFICACIONES,3,0)</f>
        <v>#N/A</v>
      </c>
    </row>
    <row r="839" spans="1:9">
      <c r="A839" s="86" t="str">
        <f>VLOOKUP(B839,CHOOSE({2,1},T_PERFILES[Miembro],T_PERFILES[Nombre y apellidos]),2,FALSE)</f>
        <v>M1</v>
      </c>
      <c r="C839" s="93" t="str">
        <f>_xlfn.IFNA(VLOOKUP(B839,T_PERFILES[[Nombre y apellidos]:[Perfil]],2,FALSE),"Seleccione técnico")</f>
        <v>Seleccione técnico</v>
      </c>
      <c r="H839" s="96" t="e">
        <f>VLOOKUP(Tabla7[[#This Row],[Nombre Certificado]],T_CERTIFICACIONES,2,0)</f>
        <v>#N/A</v>
      </c>
      <c r="I839" s="96" t="e">
        <f>VLOOKUP(Tabla7[[#This Row],[Nombre Certificado]],T_CERTIFICACIONES,3,0)</f>
        <v>#N/A</v>
      </c>
    </row>
    <row r="840" spans="1:9">
      <c r="A840" s="86" t="str">
        <f>VLOOKUP(B840,CHOOSE({2,1},T_PERFILES[Miembro],T_PERFILES[Nombre y apellidos]),2,FALSE)</f>
        <v>M1</v>
      </c>
      <c r="C840" s="93" t="str">
        <f>_xlfn.IFNA(VLOOKUP(B840,T_PERFILES[[Nombre y apellidos]:[Perfil]],2,FALSE),"Seleccione técnico")</f>
        <v>Seleccione técnico</v>
      </c>
      <c r="H840" s="96" t="e">
        <f>VLOOKUP(Tabla7[[#This Row],[Nombre Certificado]],T_CERTIFICACIONES,2,0)</f>
        <v>#N/A</v>
      </c>
      <c r="I840" s="96" t="e">
        <f>VLOOKUP(Tabla7[[#This Row],[Nombre Certificado]],T_CERTIFICACIONES,3,0)</f>
        <v>#N/A</v>
      </c>
    </row>
    <row r="841" spans="1:9">
      <c r="A841" s="86" t="str">
        <f>VLOOKUP(B841,CHOOSE({2,1},T_PERFILES[Miembro],T_PERFILES[Nombre y apellidos]),2,FALSE)</f>
        <v>M1</v>
      </c>
      <c r="C841" s="93" t="str">
        <f>_xlfn.IFNA(VLOOKUP(B841,T_PERFILES[[Nombre y apellidos]:[Perfil]],2,FALSE),"Seleccione técnico")</f>
        <v>Seleccione técnico</v>
      </c>
      <c r="H841" s="96" t="e">
        <f>VLOOKUP(Tabla7[[#This Row],[Nombre Certificado]],T_CERTIFICACIONES,2,0)</f>
        <v>#N/A</v>
      </c>
      <c r="I841" s="96" t="e">
        <f>VLOOKUP(Tabla7[[#This Row],[Nombre Certificado]],T_CERTIFICACIONES,3,0)</f>
        <v>#N/A</v>
      </c>
    </row>
    <row r="842" spans="1:9">
      <c r="A842" s="86" t="str">
        <f>VLOOKUP(B842,CHOOSE({2,1},T_PERFILES[Miembro],T_PERFILES[Nombre y apellidos]),2,FALSE)</f>
        <v>M1</v>
      </c>
      <c r="C842" s="93" t="str">
        <f>_xlfn.IFNA(VLOOKUP(B842,T_PERFILES[[Nombre y apellidos]:[Perfil]],2,FALSE),"Seleccione técnico")</f>
        <v>Seleccione técnico</v>
      </c>
      <c r="H842" s="96" t="e">
        <f>VLOOKUP(Tabla7[[#This Row],[Nombre Certificado]],T_CERTIFICACIONES,2,0)</f>
        <v>#N/A</v>
      </c>
      <c r="I842" s="96" t="e">
        <f>VLOOKUP(Tabla7[[#This Row],[Nombre Certificado]],T_CERTIFICACIONES,3,0)</f>
        <v>#N/A</v>
      </c>
    </row>
    <row r="843" spans="1:9">
      <c r="A843" s="86" t="str">
        <f>VLOOKUP(B843,CHOOSE({2,1},T_PERFILES[Miembro],T_PERFILES[Nombre y apellidos]),2,FALSE)</f>
        <v>M1</v>
      </c>
      <c r="C843" s="93" t="str">
        <f>_xlfn.IFNA(VLOOKUP(B843,T_PERFILES[[Nombre y apellidos]:[Perfil]],2,FALSE),"Seleccione técnico")</f>
        <v>Seleccione técnico</v>
      </c>
      <c r="H843" s="96" t="e">
        <f>VLOOKUP(Tabla7[[#This Row],[Nombre Certificado]],T_CERTIFICACIONES,2,0)</f>
        <v>#N/A</v>
      </c>
      <c r="I843" s="96" t="e">
        <f>VLOOKUP(Tabla7[[#This Row],[Nombre Certificado]],T_CERTIFICACIONES,3,0)</f>
        <v>#N/A</v>
      </c>
    </row>
    <row r="844" spans="1:9">
      <c r="A844" s="86" t="str">
        <f>VLOOKUP(B844,CHOOSE({2,1},T_PERFILES[Miembro],T_PERFILES[Nombre y apellidos]),2,FALSE)</f>
        <v>M1</v>
      </c>
      <c r="C844" s="93" t="str">
        <f>_xlfn.IFNA(VLOOKUP(B844,T_PERFILES[[Nombre y apellidos]:[Perfil]],2,FALSE),"Seleccione técnico")</f>
        <v>Seleccione técnico</v>
      </c>
      <c r="H844" s="96" t="e">
        <f>VLOOKUP(Tabla7[[#This Row],[Nombre Certificado]],T_CERTIFICACIONES,2,0)</f>
        <v>#N/A</v>
      </c>
      <c r="I844" s="96" t="e">
        <f>VLOOKUP(Tabla7[[#This Row],[Nombre Certificado]],T_CERTIFICACIONES,3,0)</f>
        <v>#N/A</v>
      </c>
    </row>
    <row r="845" spans="1:9">
      <c r="A845" s="86" t="str">
        <f>VLOOKUP(B845,CHOOSE({2,1},T_PERFILES[Miembro],T_PERFILES[Nombre y apellidos]),2,FALSE)</f>
        <v>M1</v>
      </c>
      <c r="C845" s="93" t="str">
        <f>_xlfn.IFNA(VLOOKUP(B845,T_PERFILES[[Nombre y apellidos]:[Perfil]],2,FALSE),"Seleccione técnico")</f>
        <v>Seleccione técnico</v>
      </c>
      <c r="H845" s="96" t="e">
        <f>VLOOKUP(Tabla7[[#This Row],[Nombre Certificado]],T_CERTIFICACIONES,2,0)</f>
        <v>#N/A</v>
      </c>
      <c r="I845" s="96" t="e">
        <f>VLOOKUP(Tabla7[[#This Row],[Nombre Certificado]],T_CERTIFICACIONES,3,0)</f>
        <v>#N/A</v>
      </c>
    </row>
    <row r="846" spans="1:9">
      <c r="A846" s="86" t="str">
        <f>VLOOKUP(B846,CHOOSE({2,1},T_PERFILES[Miembro],T_PERFILES[Nombre y apellidos]),2,FALSE)</f>
        <v>M1</v>
      </c>
      <c r="C846" s="93" t="str">
        <f>_xlfn.IFNA(VLOOKUP(B846,T_PERFILES[[Nombre y apellidos]:[Perfil]],2,FALSE),"Seleccione técnico")</f>
        <v>Seleccione técnico</v>
      </c>
      <c r="H846" s="96" t="e">
        <f>VLOOKUP(Tabla7[[#This Row],[Nombre Certificado]],T_CERTIFICACIONES,2,0)</f>
        <v>#N/A</v>
      </c>
      <c r="I846" s="96" t="e">
        <f>VLOOKUP(Tabla7[[#This Row],[Nombre Certificado]],T_CERTIFICACIONES,3,0)</f>
        <v>#N/A</v>
      </c>
    </row>
    <row r="847" spans="1:9">
      <c r="A847" s="86" t="str">
        <f>VLOOKUP(B847,CHOOSE({2,1},T_PERFILES[Miembro],T_PERFILES[Nombre y apellidos]),2,FALSE)</f>
        <v>M1</v>
      </c>
      <c r="C847" s="93" t="str">
        <f>_xlfn.IFNA(VLOOKUP(B847,T_PERFILES[[Nombre y apellidos]:[Perfil]],2,FALSE),"Seleccione técnico")</f>
        <v>Seleccione técnico</v>
      </c>
      <c r="H847" s="96" t="e">
        <f>VLOOKUP(Tabla7[[#This Row],[Nombre Certificado]],T_CERTIFICACIONES,2,0)</f>
        <v>#N/A</v>
      </c>
      <c r="I847" s="96" t="e">
        <f>VLOOKUP(Tabla7[[#This Row],[Nombre Certificado]],T_CERTIFICACIONES,3,0)</f>
        <v>#N/A</v>
      </c>
    </row>
    <row r="848" spans="1:9">
      <c r="A848" s="86" t="str">
        <f>VLOOKUP(B848,CHOOSE({2,1},T_PERFILES[Miembro],T_PERFILES[Nombre y apellidos]),2,FALSE)</f>
        <v>M1</v>
      </c>
      <c r="C848" s="93" t="str">
        <f>_xlfn.IFNA(VLOOKUP(B848,T_PERFILES[[Nombre y apellidos]:[Perfil]],2,FALSE),"Seleccione técnico")</f>
        <v>Seleccione técnico</v>
      </c>
      <c r="H848" s="96" t="e">
        <f>VLOOKUP(Tabla7[[#This Row],[Nombre Certificado]],T_CERTIFICACIONES,2,0)</f>
        <v>#N/A</v>
      </c>
      <c r="I848" s="96" t="e">
        <f>VLOOKUP(Tabla7[[#This Row],[Nombre Certificado]],T_CERTIFICACIONES,3,0)</f>
        <v>#N/A</v>
      </c>
    </row>
    <row r="849" spans="1:9">
      <c r="A849" s="86" t="str">
        <f>VLOOKUP(B849,CHOOSE({2,1},T_PERFILES[Miembro],T_PERFILES[Nombre y apellidos]),2,FALSE)</f>
        <v>M1</v>
      </c>
      <c r="C849" s="93" t="str">
        <f>_xlfn.IFNA(VLOOKUP(B849,T_PERFILES[[Nombre y apellidos]:[Perfil]],2,FALSE),"Seleccione técnico")</f>
        <v>Seleccione técnico</v>
      </c>
      <c r="H849" s="96" t="e">
        <f>VLOOKUP(Tabla7[[#This Row],[Nombre Certificado]],T_CERTIFICACIONES,2,0)</f>
        <v>#N/A</v>
      </c>
      <c r="I849" s="96" t="e">
        <f>VLOOKUP(Tabla7[[#This Row],[Nombre Certificado]],T_CERTIFICACIONES,3,0)</f>
        <v>#N/A</v>
      </c>
    </row>
    <row r="850" spans="1:9">
      <c r="A850" s="86" t="str">
        <f>VLOOKUP(B850,CHOOSE({2,1},T_PERFILES[Miembro],T_PERFILES[Nombre y apellidos]),2,FALSE)</f>
        <v>M1</v>
      </c>
      <c r="C850" s="93" t="str">
        <f>_xlfn.IFNA(VLOOKUP(B850,T_PERFILES[[Nombre y apellidos]:[Perfil]],2,FALSE),"Seleccione técnico")</f>
        <v>Seleccione técnico</v>
      </c>
      <c r="H850" s="96" t="e">
        <f>VLOOKUP(Tabla7[[#This Row],[Nombre Certificado]],T_CERTIFICACIONES,2,0)</f>
        <v>#N/A</v>
      </c>
      <c r="I850" s="96" t="e">
        <f>VLOOKUP(Tabla7[[#This Row],[Nombre Certificado]],T_CERTIFICACIONES,3,0)</f>
        <v>#N/A</v>
      </c>
    </row>
    <row r="851" spans="1:9">
      <c r="A851" s="86" t="str">
        <f>VLOOKUP(B851,CHOOSE({2,1},T_PERFILES[Miembro],T_PERFILES[Nombre y apellidos]),2,FALSE)</f>
        <v>M1</v>
      </c>
      <c r="C851" s="93" t="str">
        <f>_xlfn.IFNA(VLOOKUP(B851,T_PERFILES[[Nombre y apellidos]:[Perfil]],2,FALSE),"Seleccione técnico")</f>
        <v>Seleccione técnico</v>
      </c>
      <c r="H851" s="96" t="e">
        <f>VLOOKUP(Tabla7[[#This Row],[Nombre Certificado]],T_CERTIFICACIONES,2,0)</f>
        <v>#N/A</v>
      </c>
      <c r="I851" s="96" t="e">
        <f>VLOOKUP(Tabla7[[#This Row],[Nombre Certificado]],T_CERTIFICACIONES,3,0)</f>
        <v>#N/A</v>
      </c>
    </row>
    <row r="852" spans="1:9">
      <c r="A852" s="86" t="str">
        <f>VLOOKUP(B852,CHOOSE({2,1},T_PERFILES[Miembro],T_PERFILES[Nombre y apellidos]),2,FALSE)</f>
        <v>M1</v>
      </c>
      <c r="C852" s="93" t="str">
        <f>_xlfn.IFNA(VLOOKUP(B852,T_PERFILES[[Nombre y apellidos]:[Perfil]],2,FALSE),"Seleccione técnico")</f>
        <v>Seleccione técnico</v>
      </c>
      <c r="H852" s="96" t="e">
        <f>VLOOKUP(Tabla7[[#This Row],[Nombre Certificado]],T_CERTIFICACIONES,2,0)</f>
        <v>#N/A</v>
      </c>
      <c r="I852" s="96" t="e">
        <f>VLOOKUP(Tabla7[[#This Row],[Nombre Certificado]],T_CERTIFICACIONES,3,0)</f>
        <v>#N/A</v>
      </c>
    </row>
    <row r="853" spans="1:9">
      <c r="A853" s="86" t="str">
        <f>VLOOKUP(B853,CHOOSE({2,1},T_PERFILES[Miembro],T_PERFILES[Nombre y apellidos]),2,FALSE)</f>
        <v>M1</v>
      </c>
      <c r="C853" s="93" t="str">
        <f>_xlfn.IFNA(VLOOKUP(B853,T_PERFILES[[Nombre y apellidos]:[Perfil]],2,FALSE),"Seleccione técnico")</f>
        <v>Seleccione técnico</v>
      </c>
      <c r="H853" s="96" t="e">
        <f>VLOOKUP(Tabla7[[#This Row],[Nombre Certificado]],T_CERTIFICACIONES,2,0)</f>
        <v>#N/A</v>
      </c>
      <c r="I853" s="96" t="e">
        <f>VLOOKUP(Tabla7[[#This Row],[Nombre Certificado]],T_CERTIFICACIONES,3,0)</f>
        <v>#N/A</v>
      </c>
    </row>
    <row r="854" spans="1:9">
      <c r="A854" s="86" t="str">
        <f>VLOOKUP(B854,CHOOSE({2,1},T_PERFILES[Miembro],T_PERFILES[Nombre y apellidos]),2,FALSE)</f>
        <v>M1</v>
      </c>
      <c r="C854" s="93" t="str">
        <f>_xlfn.IFNA(VLOOKUP(B854,T_PERFILES[[Nombre y apellidos]:[Perfil]],2,FALSE),"Seleccione técnico")</f>
        <v>Seleccione técnico</v>
      </c>
      <c r="H854" s="96" t="e">
        <f>VLOOKUP(Tabla7[[#This Row],[Nombre Certificado]],T_CERTIFICACIONES,2,0)</f>
        <v>#N/A</v>
      </c>
      <c r="I854" s="96" t="e">
        <f>VLOOKUP(Tabla7[[#This Row],[Nombre Certificado]],T_CERTIFICACIONES,3,0)</f>
        <v>#N/A</v>
      </c>
    </row>
    <row r="855" spans="1:9">
      <c r="A855" s="86" t="str">
        <f>VLOOKUP(B855,CHOOSE({2,1},T_PERFILES[Miembro],T_PERFILES[Nombre y apellidos]),2,FALSE)</f>
        <v>M1</v>
      </c>
      <c r="C855" s="93" t="str">
        <f>_xlfn.IFNA(VLOOKUP(B855,T_PERFILES[[Nombre y apellidos]:[Perfil]],2,FALSE),"Seleccione técnico")</f>
        <v>Seleccione técnico</v>
      </c>
      <c r="H855" s="96" t="e">
        <f>VLOOKUP(Tabla7[[#This Row],[Nombre Certificado]],T_CERTIFICACIONES,2,0)</f>
        <v>#N/A</v>
      </c>
      <c r="I855" s="96" t="e">
        <f>VLOOKUP(Tabla7[[#This Row],[Nombre Certificado]],T_CERTIFICACIONES,3,0)</f>
        <v>#N/A</v>
      </c>
    </row>
    <row r="856" spans="1:9">
      <c r="A856" s="86" t="str">
        <f>VLOOKUP(B856,CHOOSE({2,1},T_PERFILES[Miembro],T_PERFILES[Nombre y apellidos]),2,FALSE)</f>
        <v>M1</v>
      </c>
      <c r="C856" s="93" t="str">
        <f>_xlfn.IFNA(VLOOKUP(B856,T_PERFILES[[Nombre y apellidos]:[Perfil]],2,FALSE),"Seleccione técnico")</f>
        <v>Seleccione técnico</v>
      </c>
      <c r="H856" s="96" t="e">
        <f>VLOOKUP(Tabla7[[#This Row],[Nombre Certificado]],T_CERTIFICACIONES,2,0)</f>
        <v>#N/A</v>
      </c>
      <c r="I856" s="96" t="e">
        <f>VLOOKUP(Tabla7[[#This Row],[Nombre Certificado]],T_CERTIFICACIONES,3,0)</f>
        <v>#N/A</v>
      </c>
    </row>
    <row r="857" spans="1:9">
      <c r="A857" s="86" t="str">
        <f>VLOOKUP(B857,CHOOSE({2,1},T_PERFILES[Miembro],T_PERFILES[Nombre y apellidos]),2,FALSE)</f>
        <v>M1</v>
      </c>
      <c r="C857" s="93" t="str">
        <f>_xlfn.IFNA(VLOOKUP(B857,T_PERFILES[[Nombre y apellidos]:[Perfil]],2,FALSE),"Seleccione técnico")</f>
        <v>Seleccione técnico</v>
      </c>
      <c r="H857" s="96" t="e">
        <f>VLOOKUP(Tabla7[[#This Row],[Nombre Certificado]],T_CERTIFICACIONES,2,0)</f>
        <v>#N/A</v>
      </c>
      <c r="I857" s="96" t="e">
        <f>VLOOKUP(Tabla7[[#This Row],[Nombre Certificado]],T_CERTIFICACIONES,3,0)</f>
        <v>#N/A</v>
      </c>
    </row>
    <row r="858" spans="1:9">
      <c r="A858" s="86" t="str">
        <f>VLOOKUP(B858,CHOOSE({2,1},T_PERFILES[Miembro],T_PERFILES[Nombre y apellidos]),2,FALSE)</f>
        <v>M1</v>
      </c>
      <c r="C858" s="93" t="str">
        <f>_xlfn.IFNA(VLOOKUP(B858,T_PERFILES[[Nombre y apellidos]:[Perfil]],2,FALSE),"Seleccione técnico")</f>
        <v>Seleccione técnico</v>
      </c>
      <c r="H858" s="96" t="e">
        <f>VLOOKUP(Tabla7[[#This Row],[Nombre Certificado]],T_CERTIFICACIONES,2,0)</f>
        <v>#N/A</v>
      </c>
      <c r="I858" s="96" t="e">
        <f>VLOOKUP(Tabla7[[#This Row],[Nombre Certificado]],T_CERTIFICACIONES,3,0)</f>
        <v>#N/A</v>
      </c>
    </row>
    <row r="859" spans="1:9">
      <c r="A859" s="86" t="str">
        <f>VLOOKUP(B859,CHOOSE({2,1},T_PERFILES[Miembro],T_PERFILES[Nombre y apellidos]),2,FALSE)</f>
        <v>M1</v>
      </c>
      <c r="C859" s="93" t="str">
        <f>_xlfn.IFNA(VLOOKUP(B859,T_PERFILES[[Nombre y apellidos]:[Perfil]],2,FALSE),"Seleccione técnico")</f>
        <v>Seleccione técnico</v>
      </c>
      <c r="H859" s="96" t="e">
        <f>VLOOKUP(Tabla7[[#This Row],[Nombre Certificado]],T_CERTIFICACIONES,2,0)</f>
        <v>#N/A</v>
      </c>
      <c r="I859" s="96" t="e">
        <f>VLOOKUP(Tabla7[[#This Row],[Nombre Certificado]],T_CERTIFICACIONES,3,0)</f>
        <v>#N/A</v>
      </c>
    </row>
    <row r="860" spans="1:9">
      <c r="A860" s="86" t="str">
        <f>VLOOKUP(B860,CHOOSE({2,1},T_PERFILES[Miembro],T_PERFILES[Nombre y apellidos]),2,FALSE)</f>
        <v>M1</v>
      </c>
      <c r="C860" s="93" t="str">
        <f>_xlfn.IFNA(VLOOKUP(B860,T_PERFILES[[Nombre y apellidos]:[Perfil]],2,FALSE),"Seleccione técnico")</f>
        <v>Seleccione técnico</v>
      </c>
      <c r="H860" s="96" t="e">
        <f>VLOOKUP(Tabla7[[#This Row],[Nombre Certificado]],T_CERTIFICACIONES,2,0)</f>
        <v>#N/A</v>
      </c>
      <c r="I860" s="96" t="e">
        <f>VLOOKUP(Tabla7[[#This Row],[Nombre Certificado]],T_CERTIFICACIONES,3,0)</f>
        <v>#N/A</v>
      </c>
    </row>
    <row r="861" spans="1:9">
      <c r="A861" s="86" t="str">
        <f>VLOOKUP(B861,CHOOSE({2,1},T_PERFILES[Miembro],T_PERFILES[Nombre y apellidos]),2,FALSE)</f>
        <v>M1</v>
      </c>
      <c r="C861" s="93" t="str">
        <f>_xlfn.IFNA(VLOOKUP(B861,T_PERFILES[[Nombre y apellidos]:[Perfil]],2,FALSE),"Seleccione técnico")</f>
        <v>Seleccione técnico</v>
      </c>
      <c r="H861" s="96" t="e">
        <f>VLOOKUP(Tabla7[[#This Row],[Nombre Certificado]],T_CERTIFICACIONES,2,0)</f>
        <v>#N/A</v>
      </c>
      <c r="I861" s="96" t="e">
        <f>VLOOKUP(Tabla7[[#This Row],[Nombre Certificado]],T_CERTIFICACIONES,3,0)</f>
        <v>#N/A</v>
      </c>
    </row>
    <row r="862" spans="1:9">
      <c r="A862" s="86" t="str">
        <f>VLOOKUP(B862,CHOOSE({2,1},T_PERFILES[Miembro],T_PERFILES[Nombre y apellidos]),2,FALSE)</f>
        <v>M1</v>
      </c>
      <c r="C862" s="93" t="str">
        <f>_xlfn.IFNA(VLOOKUP(B862,T_PERFILES[[Nombre y apellidos]:[Perfil]],2,FALSE),"Seleccione técnico")</f>
        <v>Seleccione técnico</v>
      </c>
      <c r="H862" s="96" t="e">
        <f>VLOOKUP(Tabla7[[#This Row],[Nombre Certificado]],T_CERTIFICACIONES,2,0)</f>
        <v>#N/A</v>
      </c>
      <c r="I862" s="96" t="e">
        <f>VLOOKUP(Tabla7[[#This Row],[Nombre Certificado]],T_CERTIFICACIONES,3,0)</f>
        <v>#N/A</v>
      </c>
    </row>
    <row r="863" spans="1:9">
      <c r="A863" s="86" t="str">
        <f>VLOOKUP(B863,CHOOSE({2,1},T_PERFILES[Miembro],T_PERFILES[Nombre y apellidos]),2,FALSE)</f>
        <v>M1</v>
      </c>
      <c r="C863" s="93" t="str">
        <f>_xlfn.IFNA(VLOOKUP(B863,T_PERFILES[[Nombre y apellidos]:[Perfil]],2,FALSE),"Seleccione técnico")</f>
        <v>Seleccione técnico</v>
      </c>
      <c r="H863" s="96" t="e">
        <f>VLOOKUP(Tabla7[[#This Row],[Nombre Certificado]],T_CERTIFICACIONES,2,0)</f>
        <v>#N/A</v>
      </c>
      <c r="I863" s="96" t="e">
        <f>VLOOKUP(Tabla7[[#This Row],[Nombre Certificado]],T_CERTIFICACIONES,3,0)</f>
        <v>#N/A</v>
      </c>
    </row>
    <row r="864" spans="1:9">
      <c r="A864" s="86" t="str">
        <f>VLOOKUP(B864,CHOOSE({2,1},T_PERFILES[Miembro],T_PERFILES[Nombre y apellidos]),2,FALSE)</f>
        <v>M1</v>
      </c>
      <c r="C864" s="93" t="str">
        <f>_xlfn.IFNA(VLOOKUP(B864,T_PERFILES[[Nombre y apellidos]:[Perfil]],2,FALSE),"Seleccione técnico")</f>
        <v>Seleccione técnico</v>
      </c>
      <c r="H864" s="96" t="e">
        <f>VLOOKUP(Tabla7[[#This Row],[Nombre Certificado]],T_CERTIFICACIONES,2,0)</f>
        <v>#N/A</v>
      </c>
      <c r="I864" s="96" t="e">
        <f>VLOOKUP(Tabla7[[#This Row],[Nombre Certificado]],T_CERTIFICACIONES,3,0)</f>
        <v>#N/A</v>
      </c>
    </row>
    <row r="865" spans="1:9">
      <c r="A865" s="86" t="str">
        <f>VLOOKUP(B865,CHOOSE({2,1},T_PERFILES[Miembro],T_PERFILES[Nombre y apellidos]),2,FALSE)</f>
        <v>M1</v>
      </c>
      <c r="C865" s="93" t="str">
        <f>_xlfn.IFNA(VLOOKUP(B865,T_PERFILES[[Nombre y apellidos]:[Perfil]],2,FALSE),"Seleccione técnico")</f>
        <v>Seleccione técnico</v>
      </c>
      <c r="H865" s="96" t="e">
        <f>VLOOKUP(Tabla7[[#This Row],[Nombre Certificado]],T_CERTIFICACIONES,2,0)</f>
        <v>#N/A</v>
      </c>
      <c r="I865" s="96" t="e">
        <f>VLOOKUP(Tabla7[[#This Row],[Nombre Certificado]],T_CERTIFICACIONES,3,0)</f>
        <v>#N/A</v>
      </c>
    </row>
    <row r="866" spans="1:9">
      <c r="A866" s="86" t="str">
        <f>VLOOKUP(B866,CHOOSE({2,1},T_PERFILES[Miembro],T_PERFILES[Nombre y apellidos]),2,FALSE)</f>
        <v>M1</v>
      </c>
      <c r="C866" s="93" t="str">
        <f>_xlfn.IFNA(VLOOKUP(B866,T_PERFILES[[Nombre y apellidos]:[Perfil]],2,FALSE),"Seleccione técnico")</f>
        <v>Seleccione técnico</v>
      </c>
      <c r="H866" s="96" t="e">
        <f>VLOOKUP(Tabla7[[#This Row],[Nombre Certificado]],T_CERTIFICACIONES,2,0)</f>
        <v>#N/A</v>
      </c>
      <c r="I866" s="96" t="e">
        <f>VLOOKUP(Tabla7[[#This Row],[Nombre Certificado]],T_CERTIFICACIONES,3,0)</f>
        <v>#N/A</v>
      </c>
    </row>
    <row r="867" spans="1:9">
      <c r="A867" s="86" t="str">
        <f>VLOOKUP(B867,CHOOSE({2,1},T_PERFILES[Miembro],T_PERFILES[Nombre y apellidos]),2,FALSE)</f>
        <v>M1</v>
      </c>
      <c r="C867" s="93" t="str">
        <f>_xlfn.IFNA(VLOOKUP(B867,T_PERFILES[[Nombre y apellidos]:[Perfil]],2,FALSE),"Seleccione técnico")</f>
        <v>Seleccione técnico</v>
      </c>
      <c r="H867" s="96" t="e">
        <f>VLOOKUP(Tabla7[[#This Row],[Nombre Certificado]],T_CERTIFICACIONES,2,0)</f>
        <v>#N/A</v>
      </c>
      <c r="I867" s="96" t="e">
        <f>VLOOKUP(Tabla7[[#This Row],[Nombre Certificado]],T_CERTIFICACIONES,3,0)</f>
        <v>#N/A</v>
      </c>
    </row>
    <row r="868" spans="1:9">
      <c r="A868" s="86" t="str">
        <f>VLOOKUP(B868,CHOOSE({2,1},T_PERFILES[Miembro],T_PERFILES[Nombre y apellidos]),2,FALSE)</f>
        <v>M1</v>
      </c>
      <c r="C868" s="93" t="str">
        <f>_xlfn.IFNA(VLOOKUP(B868,T_PERFILES[[Nombre y apellidos]:[Perfil]],2,FALSE),"Seleccione técnico")</f>
        <v>Seleccione técnico</v>
      </c>
      <c r="H868" s="96" t="e">
        <f>VLOOKUP(Tabla7[[#This Row],[Nombre Certificado]],T_CERTIFICACIONES,2,0)</f>
        <v>#N/A</v>
      </c>
      <c r="I868" s="96" t="e">
        <f>VLOOKUP(Tabla7[[#This Row],[Nombre Certificado]],T_CERTIFICACIONES,3,0)</f>
        <v>#N/A</v>
      </c>
    </row>
    <row r="869" spans="1:9">
      <c r="A869" s="86" t="str">
        <f>VLOOKUP(B869,CHOOSE({2,1},T_PERFILES[Miembro],T_PERFILES[Nombre y apellidos]),2,FALSE)</f>
        <v>M1</v>
      </c>
      <c r="C869" s="93" t="str">
        <f>_xlfn.IFNA(VLOOKUP(B869,T_PERFILES[[Nombre y apellidos]:[Perfil]],2,FALSE),"Seleccione técnico")</f>
        <v>Seleccione técnico</v>
      </c>
      <c r="H869" s="96" t="e">
        <f>VLOOKUP(Tabla7[[#This Row],[Nombre Certificado]],T_CERTIFICACIONES,2,0)</f>
        <v>#N/A</v>
      </c>
      <c r="I869" s="96" t="e">
        <f>VLOOKUP(Tabla7[[#This Row],[Nombre Certificado]],T_CERTIFICACIONES,3,0)</f>
        <v>#N/A</v>
      </c>
    </row>
    <row r="870" spans="1:9">
      <c r="A870" s="86" t="str">
        <f>VLOOKUP(B870,CHOOSE({2,1},T_PERFILES[Miembro],T_PERFILES[Nombre y apellidos]),2,FALSE)</f>
        <v>M1</v>
      </c>
      <c r="C870" s="93" t="str">
        <f>_xlfn.IFNA(VLOOKUP(B870,T_PERFILES[[Nombre y apellidos]:[Perfil]],2,FALSE),"Seleccione técnico")</f>
        <v>Seleccione técnico</v>
      </c>
      <c r="H870" s="96" t="e">
        <f>VLOOKUP(Tabla7[[#This Row],[Nombre Certificado]],T_CERTIFICACIONES,2,0)</f>
        <v>#N/A</v>
      </c>
      <c r="I870" s="96" t="e">
        <f>VLOOKUP(Tabla7[[#This Row],[Nombre Certificado]],T_CERTIFICACIONES,3,0)</f>
        <v>#N/A</v>
      </c>
    </row>
    <row r="871" spans="1:9">
      <c r="A871" s="86" t="str">
        <f>VLOOKUP(B871,CHOOSE({2,1},T_PERFILES[Miembro],T_PERFILES[Nombre y apellidos]),2,FALSE)</f>
        <v>M1</v>
      </c>
      <c r="C871" s="93" t="str">
        <f>_xlfn.IFNA(VLOOKUP(B871,T_PERFILES[[Nombre y apellidos]:[Perfil]],2,FALSE),"Seleccione técnico")</f>
        <v>Seleccione técnico</v>
      </c>
      <c r="H871" s="96" t="e">
        <f>VLOOKUP(Tabla7[[#This Row],[Nombre Certificado]],T_CERTIFICACIONES,2,0)</f>
        <v>#N/A</v>
      </c>
      <c r="I871" s="96" t="e">
        <f>VLOOKUP(Tabla7[[#This Row],[Nombre Certificado]],T_CERTIFICACIONES,3,0)</f>
        <v>#N/A</v>
      </c>
    </row>
    <row r="872" spans="1:9">
      <c r="A872" s="86" t="str">
        <f>VLOOKUP(B872,CHOOSE({2,1},T_PERFILES[Miembro],T_PERFILES[Nombre y apellidos]),2,FALSE)</f>
        <v>M1</v>
      </c>
      <c r="C872" s="93" t="str">
        <f>_xlfn.IFNA(VLOOKUP(B872,T_PERFILES[[Nombre y apellidos]:[Perfil]],2,FALSE),"Seleccione técnico")</f>
        <v>Seleccione técnico</v>
      </c>
      <c r="H872" s="96" t="e">
        <f>VLOOKUP(Tabla7[[#This Row],[Nombre Certificado]],T_CERTIFICACIONES,2,0)</f>
        <v>#N/A</v>
      </c>
      <c r="I872" s="96" t="e">
        <f>VLOOKUP(Tabla7[[#This Row],[Nombre Certificado]],T_CERTIFICACIONES,3,0)</f>
        <v>#N/A</v>
      </c>
    </row>
    <row r="873" spans="1:9">
      <c r="A873" s="86" t="str">
        <f>VLOOKUP(B873,CHOOSE({2,1},T_PERFILES[Miembro],T_PERFILES[Nombre y apellidos]),2,FALSE)</f>
        <v>M1</v>
      </c>
      <c r="C873" s="93" t="str">
        <f>_xlfn.IFNA(VLOOKUP(B873,T_PERFILES[[Nombre y apellidos]:[Perfil]],2,FALSE),"Seleccione técnico")</f>
        <v>Seleccione técnico</v>
      </c>
      <c r="H873" s="96" t="e">
        <f>VLOOKUP(Tabla7[[#This Row],[Nombre Certificado]],T_CERTIFICACIONES,2,0)</f>
        <v>#N/A</v>
      </c>
      <c r="I873" s="96" t="e">
        <f>VLOOKUP(Tabla7[[#This Row],[Nombre Certificado]],T_CERTIFICACIONES,3,0)</f>
        <v>#N/A</v>
      </c>
    </row>
    <row r="874" spans="1:9">
      <c r="A874" s="86" t="str">
        <f>VLOOKUP(B874,CHOOSE({2,1},T_PERFILES[Miembro],T_PERFILES[Nombre y apellidos]),2,FALSE)</f>
        <v>M1</v>
      </c>
      <c r="C874" s="93" t="str">
        <f>_xlfn.IFNA(VLOOKUP(B874,T_PERFILES[[Nombre y apellidos]:[Perfil]],2,FALSE),"Seleccione técnico")</f>
        <v>Seleccione técnico</v>
      </c>
      <c r="H874" s="96" t="e">
        <f>VLOOKUP(Tabla7[[#This Row],[Nombre Certificado]],T_CERTIFICACIONES,2,0)</f>
        <v>#N/A</v>
      </c>
      <c r="I874" s="96" t="e">
        <f>VLOOKUP(Tabla7[[#This Row],[Nombre Certificado]],T_CERTIFICACIONES,3,0)</f>
        <v>#N/A</v>
      </c>
    </row>
    <row r="875" spans="1:9">
      <c r="A875" s="86" t="str">
        <f>VLOOKUP(B875,CHOOSE({2,1},T_PERFILES[Miembro],T_PERFILES[Nombre y apellidos]),2,FALSE)</f>
        <v>M1</v>
      </c>
      <c r="C875" s="93" t="str">
        <f>_xlfn.IFNA(VLOOKUP(B875,T_PERFILES[[Nombre y apellidos]:[Perfil]],2,FALSE),"Seleccione técnico")</f>
        <v>Seleccione técnico</v>
      </c>
      <c r="H875" s="96" t="e">
        <f>VLOOKUP(Tabla7[[#This Row],[Nombre Certificado]],T_CERTIFICACIONES,2,0)</f>
        <v>#N/A</v>
      </c>
      <c r="I875" s="96" t="e">
        <f>VLOOKUP(Tabla7[[#This Row],[Nombre Certificado]],T_CERTIFICACIONES,3,0)</f>
        <v>#N/A</v>
      </c>
    </row>
    <row r="876" spans="1:9">
      <c r="A876" s="86" t="str">
        <f>VLOOKUP(B876,CHOOSE({2,1},T_PERFILES[Miembro],T_PERFILES[Nombre y apellidos]),2,FALSE)</f>
        <v>M1</v>
      </c>
      <c r="C876" s="93" t="str">
        <f>_xlfn.IFNA(VLOOKUP(B876,T_PERFILES[[Nombre y apellidos]:[Perfil]],2,FALSE),"Seleccione técnico")</f>
        <v>Seleccione técnico</v>
      </c>
      <c r="H876" s="96" t="e">
        <f>VLOOKUP(Tabla7[[#This Row],[Nombre Certificado]],T_CERTIFICACIONES,2,0)</f>
        <v>#N/A</v>
      </c>
      <c r="I876" s="96" t="e">
        <f>VLOOKUP(Tabla7[[#This Row],[Nombre Certificado]],T_CERTIFICACIONES,3,0)</f>
        <v>#N/A</v>
      </c>
    </row>
    <row r="877" spans="1:9">
      <c r="A877" s="86" t="str">
        <f>VLOOKUP(B877,CHOOSE({2,1},T_PERFILES[Miembro],T_PERFILES[Nombre y apellidos]),2,FALSE)</f>
        <v>M1</v>
      </c>
      <c r="C877" s="93" t="str">
        <f>_xlfn.IFNA(VLOOKUP(B877,T_PERFILES[[Nombre y apellidos]:[Perfil]],2,FALSE),"Seleccione técnico")</f>
        <v>Seleccione técnico</v>
      </c>
      <c r="H877" s="96" t="e">
        <f>VLOOKUP(Tabla7[[#This Row],[Nombre Certificado]],T_CERTIFICACIONES,2,0)</f>
        <v>#N/A</v>
      </c>
      <c r="I877" s="96" t="e">
        <f>VLOOKUP(Tabla7[[#This Row],[Nombre Certificado]],T_CERTIFICACIONES,3,0)</f>
        <v>#N/A</v>
      </c>
    </row>
    <row r="878" spans="1:9">
      <c r="A878" s="86" t="str">
        <f>VLOOKUP(B878,CHOOSE({2,1},T_PERFILES[Miembro],T_PERFILES[Nombre y apellidos]),2,FALSE)</f>
        <v>M1</v>
      </c>
      <c r="C878" s="93" t="str">
        <f>_xlfn.IFNA(VLOOKUP(B878,T_PERFILES[[Nombre y apellidos]:[Perfil]],2,FALSE),"Seleccione técnico")</f>
        <v>Seleccione técnico</v>
      </c>
      <c r="H878" s="96" t="e">
        <f>VLOOKUP(Tabla7[[#This Row],[Nombre Certificado]],T_CERTIFICACIONES,2,0)</f>
        <v>#N/A</v>
      </c>
      <c r="I878" s="96" t="e">
        <f>VLOOKUP(Tabla7[[#This Row],[Nombre Certificado]],T_CERTIFICACIONES,3,0)</f>
        <v>#N/A</v>
      </c>
    </row>
    <row r="879" spans="1:9">
      <c r="A879" s="86" t="str">
        <f>VLOOKUP(B879,CHOOSE({2,1},T_PERFILES[Miembro],T_PERFILES[Nombre y apellidos]),2,FALSE)</f>
        <v>M1</v>
      </c>
      <c r="C879" s="93" t="str">
        <f>_xlfn.IFNA(VLOOKUP(B879,T_PERFILES[[Nombre y apellidos]:[Perfil]],2,FALSE),"Seleccione técnico")</f>
        <v>Seleccione técnico</v>
      </c>
      <c r="H879" s="96" t="e">
        <f>VLOOKUP(Tabla7[[#This Row],[Nombre Certificado]],T_CERTIFICACIONES,2,0)</f>
        <v>#N/A</v>
      </c>
      <c r="I879" s="96" t="e">
        <f>VLOOKUP(Tabla7[[#This Row],[Nombre Certificado]],T_CERTIFICACIONES,3,0)</f>
        <v>#N/A</v>
      </c>
    </row>
    <row r="880" spans="1:9">
      <c r="A880" s="86" t="str">
        <f>VLOOKUP(B880,CHOOSE({2,1},T_PERFILES[Miembro],T_PERFILES[Nombre y apellidos]),2,FALSE)</f>
        <v>M1</v>
      </c>
      <c r="C880" s="93" t="str">
        <f>_xlfn.IFNA(VLOOKUP(B880,T_PERFILES[[Nombre y apellidos]:[Perfil]],2,FALSE),"Seleccione técnico")</f>
        <v>Seleccione técnico</v>
      </c>
      <c r="H880" s="96" t="e">
        <f>VLOOKUP(Tabla7[[#This Row],[Nombre Certificado]],T_CERTIFICACIONES,2,0)</f>
        <v>#N/A</v>
      </c>
      <c r="I880" s="96" t="e">
        <f>VLOOKUP(Tabla7[[#This Row],[Nombre Certificado]],T_CERTIFICACIONES,3,0)</f>
        <v>#N/A</v>
      </c>
    </row>
    <row r="881" spans="1:9">
      <c r="A881" s="86" t="str">
        <f>VLOOKUP(B881,CHOOSE({2,1},T_PERFILES[Miembro],T_PERFILES[Nombre y apellidos]),2,FALSE)</f>
        <v>M1</v>
      </c>
      <c r="C881" s="93" t="str">
        <f>_xlfn.IFNA(VLOOKUP(B881,T_PERFILES[[Nombre y apellidos]:[Perfil]],2,FALSE),"Seleccione técnico")</f>
        <v>Seleccione técnico</v>
      </c>
      <c r="H881" s="96" t="e">
        <f>VLOOKUP(Tabla7[[#This Row],[Nombre Certificado]],T_CERTIFICACIONES,2,0)</f>
        <v>#N/A</v>
      </c>
      <c r="I881" s="96" t="e">
        <f>VLOOKUP(Tabla7[[#This Row],[Nombre Certificado]],T_CERTIFICACIONES,3,0)</f>
        <v>#N/A</v>
      </c>
    </row>
    <row r="882" spans="1:9">
      <c r="A882" s="86" t="str">
        <f>VLOOKUP(B882,CHOOSE({2,1},T_PERFILES[Miembro],T_PERFILES[Nombre y apellidos]),2,FALSE)</f>
        <v>M1</v>
      </c>
      <c r="C882" s="93" t="str">
        <f>_xlfn.IFNA(VLOOKUP(B882,T_PERFILES[[Nombre y apellidos]:[Perfil]],2,FALSE),"Seleccione técnico")</f>
        <v>Seleccione técnico</v>
      </c>
      <c r="H882" s="96" t="e">
        <f>VLOOKUP(Tabla7[[#This Row],[Nombre Certificado]],T_CERTIFICACIONES,2,0)</f>
        <v>#N/A</v>
      </c>
      <c r="I882" s="96" t="e">
        <f>VLOOKUP(Tabla7[[#This Row],[Nombre Certificado]],T_CERTIFICACIONES,3,0)</f>
        <v>#N/A</v>
      </c>
    </row>
    <row r="883" spans="1:9">
      <c r="A883" s="86" t="str">
        <f>VLOOKUP(B883,CHOOSE({2,1},T_PERFILES[Miembro],T_PERFILES[Nombre y apellidos]),2,FALSE)</f>
        <v>M1</v>
      </c>
      <c r="C883" s="93" t="str">
        <f>_xlfn.IFNA(VLOOKUP(B883,T_PERFILES[[Nombre y apellidos]:[Perfil]],2,FALSE),"Seleccione técnico")</f>
        <v>Seleccione técnico</v>
      </c>
      <c r="H883" s="96" t="e">
        <f>VLOOKUP(Tabla7[[#This Row],[Nombre Certificado]],T_CERTIFICACIONES,2,0)</f>
        <v>#N/A</v>
      </c>
      <c r="I883" s="96" t="e">
        <f>VLOOKUP(Tabla7[[#This Row],[Nombre Certificado]],T_CERTIFICACIONES,3,0)</f>
        <v>#N/A</v>
      </c>
    </row>
    <row r="884" spans="1:9">
      <c r="A884" s="86" t="str">
        <f>VLOOKUP(B884,CHOOSE({2,1},T_PERFILES[Miembro],T_PERFILES[Nombre y apellidos]),2,FALSE)</f>
        <v>M1</v>
      </c>
      <c r="C884" s="93" t="str">
        <f>_xlfn.IFNA(VLOOKUP(B884,T_PERFILES[[Nombre y apellidos]:[Perfil]],2,FALSE),"Seleccione técnico")</f>
        <v>Seleccione técnico</v>
      </c>
      <c r="H884" s="96" t="e">
        <f>VLOOKUP(Tabla7[[#This Row],[Nombre Certificado]],T_CERTIFICACIONES,2,0)</f>
        <v>#N/A</v>
      </c>
      <c r="I884" s="96" t="e">
        <f>VLOOKUP(Tabla7[[#This Row],[Nombre Certificado]],T_CERTIFICACIONES,3,0)</f>
        <v>#N/A</v>
      </c>
    </row>
    <row r="885" spans="1:9">
      <c r="A885" s="86" t="str">
        <f>VLOOKUP(B885,CHOOSE({2,1},T_PERFILES[Miembro],T_PERFILES[Nombre y apellidos]),2,FALSE)</f>
        <v>M1</v>
      </c>
      <c r="C885" s="93" t="str">
        <f>_xlfn.IFNA(VLOOKUP(B885,T_PERFILES[[Nombre y apellidos]:[Perfil]],2,FALSE),"Seleccione técnico")</f>
        <v>Seleccione técnico</v>
      </c>
      <c r="H885" s="96" t="e">
        <f>VLOOKUP(Tabla7[[#This Row],[Nombre Certificado]],T_CERTIFICACIONES,2,0)</f>
        <v>#N/A</v>
      </c>
      <c r="I885" s="96" t="e">
        <f>VLOOKUP(Tabla7[[#This Row],[Nombre Certificado]],T_CERTIFICACIONES,3,0)</f>
        <v>#N/A</v>
      </c>
    </row>
    <row r="886" spans="1:9">
      <c r="A886" s="86" t="str">
        <f>VLOOKUP(B886,CHOOSE({2,1},T_PERFILES[Miembro],T_PERFILES[Nombre y apellidos]),2,FALSE)</f>
        <v>M1</v>
      </c>
      <c r="C886" s="93" t="str">
        <f>_xlfn.IFNA(VLOOKUP(B886,T_PERFILES[[Nombre y apellidos]:[Perfil]],2,FALSE),"Seleccione técnico")</f>
        <v>Seleccione técnico</v>
      </c>
      <c r="H886" s="96" t="e">
        <f>VLOOKUP(Tabla7[[#This Row],[Nombre Certificado]],T_CERTIFICACIONES,2,0)</f>
        <v>#N/A</v>
      </c>
      <c r="I886" s="96" t="e">
        <f>VLOOKUP(Tabla7[[#This Row],[Nombre Certificado]],T_CERTIFICACIONES,3,0)</f>
        <v>#N/A</v>
      </c>
    </row>
    <row r="887" spans="1:9">
      <c r="A887" s="86" t="str">
        <f>VLOOKUP(B887,CHOOSE({2,1},T_PERFILES[Miembro],T_PERFILES[Nombre y apellidos]),2,FALSE)</f>
        <v>M1</v>
      </c>
      <c r="C887" s="93" t="str">
        <f>_xlfn.IFNA(VLOOKUP(B887,T_PERFILES[[Nombre y apellidos]:[Perfil]],2,FALSE),"Seleccione técnico")</f>
        <v>Seleccione técnico</v>
      </c>
      <c r="H887" s="96" t="e">
        <f>VLOOKUP(Tabla7[[#This Row],[Nombre Certificado]],T_CERTIFICACIONES,2,0)</f>
        <v>#N/A</v>
      </c>
      <c r="I887" s="96" t="e">
        <f>VLOOKUP(Tabla7[[#This Row],[Nombre Certificado]],T_CERTIFICACIONES,3,0)</f>
        <v>#N/A</v>
      </c>
    </row>
    <row r="888" spans="1:9">
      <c r="A888" s="86" t="str">
        <f>VLOOKUP(B888,CHOOSE({2,1},T_PERFILES[Miembro],T_PERFILES[Nombre y apellidos]),2,FALSE)</f>
        <v>M1</v>
      </c>
      <c r="C888" s="93" t="str">
        <f>_xlfn.IFNA(VLOOKUP(B888,T_PERFILES[[Nombre y apellidos]:[Perfil]],2,FALSE),"Seleccione técnico")</f>
        <v>Seleccione técnico</v>
      </c>
      <c r="H888" s="96" t="e">
        <f>VLOOKUP(Tabla7[[#This Row],[Nombre Certificado]],T_CERTIFICACIONES,2,0)</f>
        <v>#N/A</v>
      </c>
      <c r="I888" s="96" t="e">
        <f>VLOOKUP(Tabla7[[#This Row],[Nombre Certificado]],T_CERTIFICACIONES,3,0)</f>
        <v>#N/A</v>
      </c>
    </row>
    <row r="889" spans="1:9">
      <c r="A889" s="86" t="str">
        <f>VLOOKUP(B889,CHOOSE({2,1},T_PERFILES[Miembro],T_PERFILES[Nombre y apellidos]),2,FALSE)</f>
        <v>M1</v>
      </c>
      <c r="C889" s="93" t="str">
        <f>_xlfn.IFNA(VLOOKUP(B889,T_PERFILES[[Nombre y apellidos]:[Perfil]],2,FALSE),"Seleccione técnico")</f>
        <v>Seleccione técnico</v>
      </c>
      <c r="H889" s="96" t="e">
        <f>VLOOKUP(Tabla7[[#This Row],[Nombre Certificado]],T_CERTIFICACIONES,2,0)</f>
        <v>#N/A</v>
      </c>
      <c r="I889" s="96" t="e">
        <f>VLOOKUP(Tabla7[[#This Row],[Nombre Certificado]],T_CERTIFICACIONES,3,0)</f>
        <v>#N/A</v>
      </c>
    </row>
    <row r="890" spans="1:9">
      <c r="A890" s="86" t="str">
        <f>VLOOKUP(B890,CHOOSE({2,1},T_PERFILES[Miembro],T_PERFILES[Nombre y apellidos]),2,FALSE)</f>
        <v>M1</v>
      </c>
      <c r="C890" s="93" t="str">
        <f>_xlfn.IFNA(VLOOKUP(B890,T_PERFILES[[Nombre y apellidos]:[Perfil]],2,FALSE),"Seleccione técnico")</f>
        <v>Seleccione técnico</v>
      </c>
      <c r="H890" s="96" t="e">
        <f>VLOOKUP(Tabla7[[#This Row],[Nombre Certificado]],T_CERTIFICACIONES,2,0)</f>
        <v>#N/A</v>
      </c>
      <c r="I890" s="96" t="e">
        <f>VLOOKUP(Tabla7[[#This Row],[Nombre Certificado]],T_CERTIFICACIONES,3,0)</f>
        <v>#N/A</v>
      </c>
    </row>
    <row r="891" spans="1:9">
      <c r="A891" s="86" t="str">
        <f>VLOOKUP(B891,CHOOSE({2,1},T_PERFILES[Miembro],T_PERFILES[Nombre y apellidos]),2,FALSE)</f>
        <v>M1</v>
      </c>
      <c r="C891" s="93" t="str">
        <f>_xlfn.IFNA(VLOOKUP(B891,T_PERFILES[[Nombre y apellidos]:[Perfil]],2,FALSE),"Seleccione técnico")</f>
        <v>Seleccione técnico</v>
      </c>
      <c r="H891" s="96" t="e">
        <f>VLOOKUP(Tabla7[[#This Row],[Nombre Certificado]],T_CERTIFICACIONES,2,0)</f>
        <v>#N/A</v>
      </c>
      <c r="I891" s="96" t="e">
        <f>VLOOKUP(Tabla7[[#This Row],[Nombre Certificado]],T_CERTIFICACIONES,3,0)</f>
        <v>#N/A</v>
      </c>
    </row>
    <row r="892" spans="1:9">
      <c r="A892" s="86" t="str">
        <f>VLOOKUP(B892,CHOOSE({2,1},T_PERFILES[Miembro],T_PERFILES[Nombre y apellidos]),2,FALSE)</f>
        <v>M1</v>
      </c>
      <c r="C892" s="93" t="str">
        <f>_xlfn.IFNA(VLOOKUP(B892,T_PERFILES[[Nombre y apellidos]:[Perfil]],2,FALSE),"Seleccione técnico")</f>
        <v>Seleccione técnico</v>
      </c>
      <c r="H892" s="96" t="e">
        <f>VLOOKUP(Tabla7[[#This Row],[Nombre Certificado]],T_CERTIFICACIONES,2,0)</f>
        <v>#N/A</v>
      </c>
      <c r="I892" s="96" t="e">
        <f>VLOOKUP(Tabla7[[#This Row],[Nombre Certificado]],T_CERTIFICACIONES,3,0)</f>
        <v>#N/A</v>
      </c>
    </row>
    <row r="893" spans="1:9">
      <c r="A893" s="86" t="str">
        <f>VLOOKUP(B893,CHOOSE({2,1},T_PERFILES[Miembro],T_PERFILES[Nombre y apellidos]),2,FALSE)</f>
        <v>M1</v>
      </c>
      <c r="C893" s="93" t="str">
        <f>_xlfn.IFNA(VLOOKUP(B893,T_PERFILES[[Nombre y apellidos]:[Perfil]],2,FALSE),"Seleccione técnico")</f>
        <v>Seleccione técnico</v>
      </c>
      <c r="H893" s="96" t="e">
        <f>VLOOKUP(Tabla7[[#This Row],[Nombre Certificado]],T_CERTIFICACIONES,2,0)</f>
        <v>#N/A</v>
      </c>
      <c r="I893" s="96" t="e">
        <f>VLOOKUP(Tabla7[[#This Row],[Nombre Certificado]],T_CERTIFICACIONES,3,0)</f>
        <v>#N/A</v>
      </c>
    </row>
    <row r="894" spans="1:9">
      <c r="A894" s="86" t="str">
        <f>VLOOKUP(B894,CHOOSE({2,1},T_PERFILES[Miembro],T_PERFILES[Nombre y apellidos]),2,FALSE)</f>
        <v>M1</v>
      </c>
      <c r="C894" s="93" t="str">
        <f>_xlfn.IFNA(VLOOKUP(B894,T_PERFILES[[Nombre y apellidos]:[Perfil]],2,FALSE),"Seleccione técnico")</f>
        <v>Seleccione técnico</v>
      </c>
      <c r="H894" s="96" t="e">
        <f>VLOOKUP(Tabla7[[#This Row],[Nombre Certificado]],T_CERTIFICACIONES,2,0)</f>
        <v>#N/A</v>
      </c>
      <c r="I894" s="96" t="e">
        <f>VLOOKUP(Tabla7[[#This Row],[Nombre Certificado]],T_CERTIFICACIONES,3,0)</f>
        <v>#N/A</v>
      </c>
    </row>
    <row r="895" spans="1:9">
      <c r="A895" s="86" t="str">
        <f>VLOOKUP(B895,CHOOSE({2,1},T_PERFILES[Miembro],T_PERFILES[Nombre y apellidos]),2,FALSE)</f>
        <v>M1</v>
      </c>
      <c r="C895" s="93" t="str">
        <f>_xlfn.IFNA(VLOOKUP(B895,T_PERFILES[[Nombre y apellidos]:[Perfil]],2,FALSE),"Seleccione técnico")</f>
        <v>Seleccione técnico</v>
      </c>
      <c r="H895" s="96" t="e">
        <f>VLOOKUP(Tabla7[[#This Row],[Nombre Certificado]],T_CERTIFICACIONES,2,0)</f>
        <v>#N/A</v>
      </c>
      <c r="I895" s="96" t="e">
        <f>VLOOKUP(Tabla7[[#This Row],[Nombre Certificado]],T_CERTIFICACIONES,3,0)</f>
        <v>#N/A</v>
      </c>
    </row>
    <row r="896" spans="1:9">
      <c r="A896" s="86" t="str">
        <f>VLOOKUP(B896,CHOOSE({2,1},T_PERFILES[Miembro],T_PERFILES[Nombre y apellidos]),2,FALSE)</f>
        <v>M1</v>
      </c>
      <c r="C896" s="93" t="str">
        <f>_xlfn.IFNA(VLOOKUP(B896,T_PERFILES[[Nombre y apellidos]:[Perfil]],2,FALSE),"Seleccione técnico")</f>
        <v>Seleccione técnico</v>
      </c>
      <c r="H896" s="96" t="e">
        <f>VLOOKUP(Tabla7[[#This Row],[Nombre Certificado]],T_CERTIFICACIONES,2,0)</f>
        <v>#N/A</v>
      </c>
      <c r="I896" s="96" t="e">
        <f>VLOOKUP(Tabla7[[#This Row],[Nombre Certificado]],T_CERTIFICACIONES,3,0)</f>
        <v>#N/A</v>
      </c>
    </row>
    <row r="897" spans="1:9">
      <c r="A897" s="86" t="str">
        <f>VLOOKUP(B897,CHOOSE({2,1},T_PERFILES[Miembro],T_PERFILES[Nombre y apellidos]),2,FALSE)</f>
        <v>M1</v>
      </c>
      <c r="C897" s="93" t="str">
        <f>_xlfn.IFNA(VLOOKUP(B897,T_PERFILES[[Nombre y apellidos]:[Perfil]],2,FALSE),"Seleccione técnico")</f>
        <v>Seleccione técnico</v>
      </c>
      <c r="H897" s="96" t="e">
        <f>VLOOKUP(Tabla7[[#This Row],[Nombre Certificado]],T_CERTIFICACIONES,2,0)</f>
        <v>#N/A</v>
      </c>
      <c r="I897" s="96" t="e">
        <f>VLOOKUP(Tabla7[[#This Row],[Nombre Certificado]],T_CERTIFICACIONES,3,0)</f>
        <v>#N/A</v>
      </c>
    </row>
    <row r="898" spans="1:9">
      <c r="A898" s="86" t="str">
        <f>VLOOKUP(B898,CHOOSE({2,1},T_PERFILES[Miembro],T_PERFILES[Nombre y apellidos]),2,FALSE)</f>
        <v>M1</v>
      </c>
      <c r="C898" s="93" t="str">
        <f>_xlfn.IFNA(VLOOKUP(B898,T_PERFILES[[Nombre y apellidos]:[Perfil]],2,FALSE),"Seleccione técnico")</f>
        <v>Seleccione técnico</v>
      </c>
      <c r="H898" s="96" t="e">
        <f>VLOOKUP(Tabla7[[#This Row],[Nombre Certificado]],T_CERTIFICACIONES,2,0)</f>
        <v>#N/A</v>
      </c>
      <c r="I898" s="96" t="e">
        <f>VLOOKUP(Tabla7[[#This Row],[Nombre Certificado]],T_CERTIFICACIONES,3,0)</f>
        <v>#N/A</v>
      </c>
    </row>
    <row r="899" spans="1:9">
      <c r="A899" s="86" t="str">
        <f>VLOOKUP(B899,CHOOSE({2,1},T_PERFILES[Miembro],T_PERFILES[Nombre y apellidos]),2,FALSE)</f>
        <v>M1</v>
      </c>
      <c r="C899" s="93" t="str">
        <f>_xlfn.IFNA(VLOOKUP(B899,T_PERFILES[[Nombre y apellidos]:[Perfil]],2,FALSE),"Seleccione técnico")</f>
        <v>Seleccione técnico</v>
      </c>
      <c r="H899" s="96" t="e">
        <f>VLOOKUP(Tabla7[[#This Row],[Nombre Certificado]],T_CERTIFICACIONES,2,0)</f>
        <v>#N/A</v>
      </c>
      <c r="I899" s="96" t="e">
        <f>VLOOKUP(Tabla7[[#This Row],[Nombre Certificado]],T_CERTIFICACIONES,3,0)</f>
        <v>#N/A</v>
      </c>
    </row>
    <row r="900" spans="1:9">
      <c r="A900" s="86" t="str">
        <f>VLOOKUP(B900,CHOOSE({2,1},T_PERFILES[Miembro],T_PERFILES[Nombre y apellidos]),2,FALSE)</f>
        <v>M1</v>
      </c>
      <c r="C900" s="93" t="str">
        <f>_xlfn.IFNA(VLOOKUP(B900,T_PERFILES[[Nombre y apellidos]:[Perfil]],2,FALSE),"Seleccione técnico")</f>
        <v>Seleccione técnico</v>
      </c>
      <c r="H900" s="96" t="e">
        <f>VLOOKUP(Tabla7[[#This Row],[Nombre Certificado]],T_CERTIFICACIONES,2,0)</f>
        <v>#N/A</v>
      </c>
      <c r="I900" s="96" t="e">
        <f>VLOOKUP(Tabla7[[#This Row],[Nombre Certificado]],T_CERTIFICACIONES,3,0)</f>
        <v>#N/A</v>
      </c>
    </row>
    <row r="901" spans="1:9">
      <c r="A901" s="86" t="str">
        <f>VLOOKUP(B901,CHOOSE({2,1},T_PERFILES[Miembro],T_PERFILES[Nombre y apellidos]),2,FALSE)</f>
        <v>M1</v>
      </c>
      <c r="C901" s="93" t="str">
        <f>_xlfn.IFNA(VLOOKUP(B901,T_PERFILES[[Nombre y apellidos]:[Perfil]],2,FALSE),"Seleccione técnico")</f>
        <v>Seleccione técnico</v>
      </c>
      <c r="H901" s="96" t="e">
        <f>VLOOKUP(Tabla7[[#This Row],[Nombre Certificado]],T_CERTIFICACIONES,2,0)</f>
        <v>#N/A</v>
      </c>
      <c r="I901" s="96" t="e">
        <f>VLOOKUP(Tabla7[[#This Row],[Nombre Certificado]],T_CERTIFICACIONES,3,0)</f>
        <v>#N/A</v>
      </c>
    </row>
    <row r="902" spans="1:9">
      <c r="A902" s="86" t="str">
        <f>VLOOKUP(B902,CHOOSE({2,1},T_PERFILES[Miembro],T_PERFILES[Nombre y apellidos]),2,FALSE)</f>
        <v>M1</v>
      </c>
      <c r="C902" s="93" t="str">
        <f>_xlfn.IFNA(VLOOKUP(B902,T_PERFILES[[Nombre y apellidos]:[Perfil]],2,FALSE),"Seleccione técnico")</f>
        <v>Seleccione técnico</v>
      </c>
      <c r="H902" s="96" t="e">
        <f>VLOOKUP(Tabla7[[#This Row],[Nombre Certificado]],T_CERTIFICACIONES,2,0)</f>
        <v>#N/A</v>
      </c>
      <c r="I902" s="96" t="e">
        <f>VLOOKUP(Tabla7[[#This Row],[Nombre Certificado]],T_CERTIFICACIONES,3,0)</f>
        <v>#N/A</v>
      </c>
    </row>
    <row r="903" spans="1:9">
      <c r="A903" s="86" t="str">
        <f>VLOOKUP(B903,CHOOSE({2,1},T_PERFILES[Miembro],T_PERFILES[Nombre y apellidos]),2,FALSE)</f>
        <v>M1</v>
      </c>
      <c r="C903" s="93" t="str">
        <f>_xlfn.IFNA(VLOOKUP(B903,T_PERFILES[[Nombre y apellidos]:[Perfil]],2,FALSE),"Seleccione técnico")</f>
        <v>Seleccione técnico</v>
      </c>
      <c r="H903" s="96" t="e">
        <f>VLOOKUP(Tabla7[[#This Row],[Nombre Certificado]],T_CERTIFICACIONES,2,0)</f>
        <v>#N/A</v>
      </c>
      <c r="I903" s="96" t="e">
        <f>VLOOKUP(Tabla7[[#This Row],[Nombre Certificado]],T_CERTIFICACIONES,3,0)</f>
        <v>#N/A</v>
      </c>
    </row>
    <row r="904" spans="1:9">
      <c r="A904" s="86" t="str">
        <f>VLOOKUP(B904,CHOOSE({2,1},T_PERFILES[Miembro],T_PERFILES[Nombre y apellidos]),2,FALSE)</f>
        <v>M1</v>
      </c>
      <c r="C904" s="93" t="str">
        <f>_xlfn.IFNA(VLOOKUP(B904,T_PERFILES[[Nombre y apellidos]:[Perfil]],2,FALSE),"Seleccione técnico")</f>
        <v>Seleccione técnico</v>
      </c>
      <c r="H904" s="96" t="e">
        <f>VLOOKUP(Tabla7[[#This Row],[Nombre Certificado]],T_CERTIFICACIONES,2,0)</f>
        <v>#N/A</v>
      </c>
      <c r="I904" s="96" t="e">
        <f>VLOOKUP(Tabla7[[#This Row],[Nombre Certificado]],T_CERTIFICACIONES,3,0)</f>
        <v>#N/A</v>
      </c>
    </row>
    <row r="905" spans="1:9">
      <c r="A905" s="86" t="str">
        <f>VLOOKUP(B905,CHOOSE({2,1},T_PERFILES[Miembro],T_PERFILES[Nombre y apellidos]),2,FALSE)</f>
        <v>M1</v>
      </c>
      <c r="C905" s="93" t="str">
        <f>_xlfn.IFNA(VLOOKUP(B905,T_PERFILES[[Nombre y apellidos]:[Perfil]],2,FALSE),"Seleccione técnico")</f>
        <v>Seleccione técnico</v>
      </c>
      <c r="H905" s="96" t="e">
        <f>VLOOKUP(Tabla7[[#This Row],[Nombre Certificado]],T_CERTIFICACIONES,2,0)</f>
        <v>#N/A</v>
      </c>
      <c r="I905" s="96" t="e">
        <f>VLOOKUP(Tabla7[[#This Row],[Nombre Certificado]],T_CERTIFICACIONES,3,0)</f>
        <v>#N/A</v>
      </c>
    </row>
    <row r="906" spans="1:9">
      <c r="A906" s="86" t="str">
        <f>VLOOKUP(B906,CHOOSE({2,1},T_PERFILES[Miembro],T_PERFILES[Nombre y apellidos]),2,FALSE)</f>
        <v>M1</v>
      </c>
      <c r="C906" s="93" t="str">
        <f>_xlfn.IFNA(VLOOKUP(B906,T_PERFILES[[Nombre y apellidos]:[Perfil]],2,FALSE),"Seleccione técnico")</f>
        <v>Seleccione técnico</v>
      </c>
      <c r="H906" s="96" t="e">
        <f>VLOOKUP(Tabla7[[#This Row],[Nombre Certificado]],T_CERTIFICACIONES,2,0)</f>
        <v>#N/A</v>
      </c>
      <c r="I906" s="96" t="e">
        <f>VLOOKUP(Tabla7[[#This Row],[Nombre Certificado]],T_CERTIFICACIONES,3,0)</f>
        <v>#N/A</v>
      </c>
    </row>
    <row r="907" spans="1:9">
      <c r="A907" s="86" t="str">
        <f>VLOOKUP(B907,CHOOSE({2,1},T_PERFILES[Miembro],T_PERFILES[Nombre y apellidos]),2,FALSE)</f>
        <v>M1</v>
      </c>
      <c r="C907" s="93" t="str">
        <f>_xlfn.IFNA(VLOOKUP(B907,T_PERFILES[[Nombre y apellidos]:[Perfil]],2,FALSE),"Seleccione técnico")</f>
        <v>Seleccione técnico</v>
      </c>
      <c r="H907" s="96" t="e">
        <f>VLOOKUP(Tabla7[[#This Row],[Nombre Certificado]],T_CERTIFICACIONES,2,0)</f>
        <v>#N/A</v>
      </c>
      <c r="I907" s="96" t="e">
        <f>VLOOKUP(Tabla7[[#This Row],[Nombre Certificado]],T_CERTIFICACIONES,3,0)</f>
        <v>#N/A</v>
      </c>
    </row>
    <row r="908" spans="1:9">
      <c r="A908" s="86" t="str">
        <f>VLOOKUP(B908,CHOOSE({2,1},T_PERFILES[Miembro],T_PERFILES[Nombre y apellidos]),2,FALSE)</f>
        <v>M1</v>
      </c>
      <c r="C908" s="93" t="str">
        <f>_xlfn.IFNA(VLOOKUP(B908,T_PERFILES[[Nombre y apellidos]:[Perfil]],2,FALSE),"Seleccione técnico")</f>
        <v>Seleccione técnico</v>
      </c>
      <c r="H908" s="96" t="e">
        <f>VLOOKUP(Tabla7[[#This Row],[Nombre Certificado]],T_CERTIFICACIONES,2,0)</f>
        <v>#N/A</v>
      </c>
      <c r="I908" s="96" t="e">
        <f>VLOOKUP(Tabla7[[#This Row],[Nombre Certificado]],T_CERTIFICACIONES,3,0)</f>
        <v>#N/A</v>
      </c>
    </row>
    <row r="909" spans="1:9">
      <c r="A909" s="86" t="str">
        <f>VLOOKUP(B909,CHOOSE({2,1},T_PERFILES[Miembro],T_PERFILES[Nombre y apellidos]),2,FALSE)</f>
        <v>M1</v>
      </c>
      <c r="C909" s="93" t="str">
        <f>_xlfn.IFNA(VLOOKUP(B909,T_PERFILES[[Nombre y apellidos]:[Perfil]],2,FALSE),"Seleccione técnico")</f>
        <v>Seleccione técnico</v>
      </c>
      <c r="H909" s="96" t="e">
        <f>VLOOKUP(Tabla7[[#This Row],[Nombre Certificado]],T_CERTIFICACIONES,2,0)</f>
        <v>#N/A</v>
      </c>
      <c r="I909" s="96" t="e">
        <f>VLOOKUP(Tabla7[[#This Row],[Nombre Certificado]],T_CERTIFICACIONES,3,0)</f>
        <v>#N/A</v>
      </c>
    </row>
    <row r="910" spans="1:9">
      <c r="A910" s="86" t="str">
        <f>VLOOKUP(B910,CHOOSE({2,1},T_PERFILES[Miembro],T_PERFILES[Nombre y apellidos]),2,FALSE)</f>
        <v>M1</v>
      </c>
      <c r="C910" s="93" t="str">
        <f>_xlfn.IFNA(VLOOKUP(B910,T_PERFILES[[Nombre y apellidos]:[Perfil]],2,FALSE),"Seleccione técnico")</f>
        <v>Seleccione técnico</v>
      </c>
      <c r="H910" s="96" t="e">
        <f>VLOOKUP(Tabla7[[#This Row],[Nombre Certificado]],T_CERTIFICACIONES,2,0)</f>
        <v>#N/A</v>
      </c>
      <c r="I910" s="96" t="e">
        <f>VLOOKUP(Tabla7[[#This Row],[Nombre Certificado]],T_CERTIFICACIONES,3,0)</f>
        <v>#N/A</v>
      </c>
    </row>
    <row r="911" spans="1:9">
      <c r="A911" s="86" t="str">
        <f>VLOOKUP(B911,CHOOSE({2,1},T_PERFILES[Miembro],T_PERFILES[Nombre y apellidos]),2,FALSE)</f>
        <v>M1</v>
      </c>
      <c r="C911" s="93" t="str">
        <f>_xlfn.IFNA(VLOOKUP(B911,T_PERFILES[[Nombre y apellidos]:[Perfil]],2,FALSE),"Seleccione técnico")</f>
        <v>Seleccione técnico</v>
      </c>
      <c r="H911" s="96" t="e">
        <f>VLOOKUP(Tabla7[[#This Row],[Nombre Certificado]],T_CERTIFICACIONES,2,0)</f>
        <v>#N/A</v>
      </c>
      <c r="I911" s="96" t="e">
        <f>VLOOKUP(Tabla7[[#This Row],[Nombre Certificado]],T_CERTIFICACIONES,3,0)</f>
        <v>#N/A</v>
      </c>
    </row>
    <row r="912" spans="1:9">
      <c r="A912" s="86" t="str">
        <f>VLOOKUP(B912,CHOOSE({2,1},T_PERFILES[Miembro],T_PERFILES[Nombre y apellidos]),2,FALSE)</f>
        <v>M1</v>
      </c>
      <c r="C912" s="93" t="str">
        <f>_xlfn.IFNA(VLOOKUP(B912,T_PERFILES[[Nombre y apellidos]:[Perfil]],2,FALSE),"Seleccione técnico")</f>
        <v>Seleccione técnico</v>
      </c>
      <c r="H912" s="96" t="e">
        <f>VLOOKUP(Tabla7[[#This Row],[Nombre Certificado]],T_CERTIFICACIONES,2,0)</f>
        <v>#N/A</v>
      </c>
      <c r="I912" s="96" t="e">
        <f>VLOOKUP(Tabla7[[#This Row],[Nombre Certificado]],T_CERTIFICACIONES,3,0)</f>
        <v>#N/A</v>
      </c>
    </row>
    <row r="913" spans="1:9">
      <c r="A913" s="86" t="str">
        <f>VLOOKUP(B913,CHOOSE({2,1},T_PERFILES[Miembro],T_PERFILES[Nombre y apellidos]),2,FALSE)</f>
        <v>M1</v>
      </c>
      <c r="C913" s="93" t="str">
        <f>_xlfn.IFNA(VLOOKUP(B913,T_PERFILES[[Nombre y apellidos]:[Perfil]],2,FALSE),"Seleccione técnico")</f>
        <v>Seleccione técnico</v>
      </c>
      <c r="H913" s="96" t="e">
        <f>VLOOKUP(Tabla7[[#This Row],[Nombre Certificado]],T_CERTIFICACIONES,2,0)</f>
        <v>#N/A</v>
      </c>
      <c r="I913" s="96" t="e">
        <f>VLOOKUP(Tabla7[[#This Row],[Nombre Certificado]],T_CERTIFICACIONES,3,0)</f>
        <v>#N/A</v>
      </c>
    </row>
    <row r="914" spans="1:9">
      <c r="A914" s="86" t="str">
        <f>VLOOKUP(B914,CHOOSE({2,1},T_PERFILES[Miembro],T_PERFILES[Nombre y apellidos]),2,FALSE)</f>
        <v>M1</v>
      </c>
      <c r="C914" s="93" t="str">
        <f>_xlfn.IFNA(VLOOKUP(B914,T_PERFILES[[Nombre y apellidos]:[Perfil]],2,FALSE),"Seleccione técnico")</f>
        <v>Seleccione técnico</v>
      </c>
      <c r="H914" s="96" t="e">
        <f>VLOOKUP(Tabla7[[#This Row],[Nombre Certificado]],T_CERTIFICACIONES,2,0)</f>
        <v>#N/A</v>
      </c>
      <c r="I914" s="96" t="e">
        <f>VLOOKUP(Tabla7[[#This Row],[Nombre Certificado]],T_CERTIFICACIONES,3,0)</f>
        <v>#N/A</v>
      </c>
    </row>
    <row r="915" spans="1:9">
      <c r="A915" s="86" t="str">
        <f>VLOOKUP(B915,CHOOSE({2,1},T_PERFILES[Miembro],T_PERFILES[Nombre y apellidos]),2,FALSE)</f>
        <v>M1</v>
      </c>
      <c r="C915" s="93" t="str">
        <f>_xlfn.IFNA(VLOOKUP(B915,T_PERFILES[[Nombre y apellidos]:[Perfil]],2,FALSE),"Seleccione técnico")</f>
        <v>Seleccione técnico</v>
      </c>
      <c r="H915" s="96" t="e">
        <f>VLOOKUP(Tabla7[[#This Row],[Nombre Certificado]],T_CERTIFICACIONES,2,0)</f>
        <v>#N/A</v>
      </c>
      <c r="I915" s="96" t="e">
        <f>VLOOKUP(Tabla7[[#This Row],[Nombre Certificado]],T_CERTIFICACIONES,3,0)</f>
        <v>#N/A</v>
      </c>
    </row>
    <row r="916" spans="1:9">
      <c r="A916" s="86" t="str">
        <f>VLOOKUP(B916,CHOOSE({2,1},T_PERFILES[Miembro],T_PERFILES[Nombre y apellidos]),2,FALSE)</f>
        <v>M1</v>
      </c>
      <c r="C916" s="93" t="str">
        <f>_xlfn.IFNA(VLOOKUP(B916,T_PERFILES[[Nombre y apellidos]:[Perfil]],2,FALSE),"Seleccione técnico")</f>
        <v>Seleccione técnico</v>
      </c>
      <c r="H916" s="96" t="e">
        <f>VLOOKUP(Tabla7[[#This Row],[Nombre Certificado]],T_CERTIFICACIONES,2,0)</f>
        <v>#N/A</v>
      </c>
      <c r="I916" s="96" t="e">
        <f>VLOOKUP(Tabla7[[#This Row],[Nombre Certificado]],T_CERTIFICACIONES,3,0)</f>
        <v>#N/A</v>
      </c>
    </row>
    <row r="917" spans="1:9">
      <c r="A917" s="86" t="str">
        <f>VLOOKUP(B917,CHOOSE({2,1},T_PERFILES[Miembro],T_PERFILES[Nombre y apellidos]),2,FALSE)</f>
        <v>M1</v>
      </c>
      <c r="C917" s="93" t="str">
        <f>_xlfn.IFNA(VLOOKUP(B917,T_PERFILES[[Nombre y apellidos]:[Perfil]],2,FALSE),"Seleccione técnico")</f>
        <v>Seleccione técnico</v>
      </c>
      <c r="H917" s="96" t="e">
        <f>VLOOKUP(Tabla7[[#This Row],[Nombre Certificado]],T_CERTIFICACIONES,2,0)</f>
        <v>#N/A</v>
      </c>
      <c r="I917" s="96" t="e">
        <f>VLOOKUP(Tabla7[[#This Row],[Nombre Certificado]],T_CERTIFICACIONES,3,0)</f>
        <v>#N/A</v>
      </c>
    </row>
    <row r="918" spans="1:9">
      <c r="A918" s="86" t="str">
        <f>VLOOKUP(B918,CHOOSE({2,1},T_PERFILES[Miembro],T_PERFILES[Nombre y apellidos]),2,FALSE)</f>
        <v>M1</v>
      </c>
      <c r="C918" s="93" t="str">
        <f>_xlfn.IFNA(VLOOKUP(B918,T_PERFILES[[Nombre y apellidos]:[Perfil]],2,FALSE),"Seleccione técnico")</f>
        <v>Seleccione técnico</v>
      </c>
      <c r="H918" s="96" t="e">
        <f>VLOOKUP(Tabla7[[#This Row],[Nombre Certificado]],T_CERTIFICACIONES,2,0)</f>
        <v>#N/A</v>
      </c>
      <c r="I918" s="96" t="e">
        <f>VLOOKUP(Tabla7[[#This Row],[Nombre Certificado]],T_CERTIFICACIONES,3,0)</f>
        <v>#N/A</v>
      </c>
    </row>
    <row r="919" spans="1:9">
      <c r="A919" s="86" t="str">
        <f>VLOOKUP(B919,CHOOSE({2,1},T_PERFILES[Miembro],T_PERFILES[Nombre y apellidos]),2,FALSE)</f>
        <v>M1</v>
      </c>
      <c r="C919" s="93" t="str">
        <f>_xlfn.IFNA(VLOOKUP(B919,T_PERFILES[[Nombre y apellidos]:[Perfil]],2,FALSE),"Seleccione técnico")</f>
        <v>Seleccione técnico</v>
      </c>
      <c r="H919" s="96" t="e">
        <f>VLOOKUP(Tabla7[[#This Row],[Nombre Certificado]],T_CERTIFICACIONES,2,0)</f>
        <v>#N/A</v>
      </c>
      <c r="I919" s="96" t="e">
        <f>VLOOKUP(Tabla7[[#This Row],[Nombre Certificado]],T_CERTIFICACIONES,3,0)</f>
        <v>#N/A</v>
      </c>
    </row>
    <row r="920" spans="1:9">
      <c r="A920" s="86" t="str">
        <f>VLOOKUP(B920,CHOOSE({2,1},T_PERFILES[Miembro],T_PERFILES[Nombre y apellidos]),2,FALSE)</f>
        <v>M1</v>
      </c>
      <c r="C920" s="93" t="str">
        <f>_xlfn.IFNA(VLOOKUP(B920,T_PERFILES[[Nombre y apellidos]:[Perfil]],2,FALSE),"Seleccione técnico")</f>
        <v>Seleccione técnico</v>
      </c>
      <c r="H920" s="96" t="e">
        <f>VLOOKUP(Tabla7[[#This Row],[Nombre Certificado]],T_CERTIFICACIONES,2,0)</f>
        <v>#N/A</v>
      </c>
      <c r="I920" s="96" t="e">
        <f>VLOOKUP(Tabla7[[#This Row],[Nombre Certificado]],T_CERTIFICACIONES,3,0)</f>
        <v>#N/A</v>
      </c>
    </row>
    <row r="921" spans="1:9">
      <c r="A921" s="86" t="str">
        <f>VLOOKUP(B921,CHOOSE({2,1},T_PERFILES[Miembro],T_PERFILES[Nombre y apellidos]),2,FALSE)</f>
        <v>M1</v>
      </c>
      <c r="C921" s="93" t="str">
        <f>_xlfn.IFNA(VLOOKUP(B921,T_PERFILES[[Nombre y apellidos]:[Perfil]],2,FALSE),"Seleccione técnico")</f>
        <v>Seleccione técnico</v>
      </c>
      <c r="H921" s="96" t="e">
        <f>VLOOKUP(Tabla7[[#This Row],[Nombre Certificado]],T_CERTIFICACIONES,2,0)</f>
        <v>#N/A</v>
      </c>
      <c r="I921" s="96" t="e">
        <f>VLOOKUP(Tabla7[[#This Row],[Nombre Certificado]],T_CERTIFICACIONES,3,0)</f>
        <v>#N/A</v>
      </c>
    </row>
    <row r="922" spans="1:9">
      <c r="A922" s="86" t="str">
        <f>VLOOKUP(B922,CHOOSE({2,1},T_PERFILES[Miembro],T_PERFILES[Nombre y apellidos]),2,FALSE)</f>
        <v>M1</v>
      </c>
      <c r="C922" s="93" t="str">
        <f>_xlfn.IFNA(VLOOKUP(B922,T_PERFILES[[Nombre y apellidos]:[Perfil]],2,FALSE),"Seleccione técnico")</f>
        <v>Seleccione técnico</v>
      </c>
      <c r="H922" s="96" t="e">
        <f>VLOOKUP(Tabla7[[#This Row],[Nombre Certificado]],T_CERTIFICACIONES,2,0)</f>
        <v>#N/A</v>
      </c>
      <c r="I922" s="96" t="e">
        <f>VLOOKUP(Tabla7[[#This Row],[Nombre Certificado]],T_CERTIFICACIONES,3,0)</f>
        <v>#N/A</v>
      </c>
    </row>
    <row r="923" spans="1:9">
      <c r="A923" s="86" t="str">
        <f>VLOOKUP(B923,CHOOSE({2,1},T_PERFILES[Miembro],T_PERFILES[Nombre y apellidos]),2,FALSE)</f>
        <v>M1</v>
      </c>
      <c r="C923" s="93" t="str">
        <f>_xlfn.IFNA(VLOOKUP(B923,T_PERFILES[[Nombre y apellidos]:[Perfil]],2,FALSE),"Seleccione técnico")</f>
        <v>Seleccione técnico</v>
      </c>
      <c r="H923" s="96" t="e">
        <f>VLOOKUP(Tabla7[[#This Row],[Nombre Certificado]],T_CERTIFICACIONES,2,0)</f>
        <v>#N/A</v>
      </c>
      <c r="I923" s="96" t="e">
        <f>VLOOKUP(Tabla7[[#This Row],[Nombre Certificado]],T_CERTIFICACIONES,3,0)</f>
        <v>#N/A</v>
      </c>
    </row>
    <row r="924" spans="1:9">
      <c r="A924" s="86" t="str">
        <f>VLOOKUP(B924,CHOOSE({2,1},T_PERFILES[Miembro],T_PERFILES[Nombre y apellidos]),2,FALSE)</f>
        <v>M1</v>
      </c>
      <c r="C924" s="93" t="str">
        <f>_xlfn.IFNA(VLOOKUP(B924,T_PERFILES[[Nombre y apellidos]:[Perfil]],2,FALSE),"Seleccione técnico")</f>
        <v>Seleccione técnico</v>
      </c>
      <c r="H924" s="96" t="e">
        <f>VLOOKUP(Tabla7[[#This Row],[Nombre Certificado]],T_CERTIFICACIONES,2,0)</f>
        <v>#N/A</v>
      </c>
      <c r="I924" s="96" t="e">
        <f>VLOOKUP(Tabla7[[#This Row],[Nombre Certificado]],T_CERTIFICACIONES,3,0)</f>
        <v>#N/A</v>
      </c>
    </row>
    <row r="925" spans="1:9">
      <c r="A925" s="86" t="str">
        <f>VLOOKUP(B925,CHOOSE({2,1},T_PERFILES[Miembro],T_PERFILES[Nombre y apellidos]),2,FALSE)</f>
        <v>M1</v>
      </c>
      <c r="C925" s="93" t="str">
        <f>_xlfn.IFNA(VLOOKUP(B925,T_PERFILES[[Nombre y apellidos]:[Perfil]],2,FALSE),"Seleccione técnico")</f>
        <v>Seleccione técnico</v>
      </c>
      <c r="H925" s="96" t="e">
        <f>VLOOKUP(Tabla7[[#This Row],[Nombre Certificado]],T_CERTIFICACIONES,2,0)</f>
        <v>#N/A</v>
      </c>
      <c r="I925" s="96" t="e">
        <f>VLOOKUP(Tabla7[[#This Row],[Nombre Certificado]],T_CERTIFICACIONES,3,0)</f>
        <v>#N/A</v>
      </c>
    </row>
    <row r="926" spans="1:9">
      <c r="A926" s="86" t="str">
        <f>VLOOKUP(B926,CHOOSE({2,1},T_PERFILES[Miembro],T_PERFILES[Nombre y apellidos]),2,FALSE)</f>
        <v>M1</v>
      </c>
      <c r="C926" s="93" t="str">
        <f>_xlfn.IFNA(VLOOKUP(B926,T_PERFILES[[Nombre y apellidos]:[Perfil]],2,FALSE),"Seleccione técnico")</f>
        <v>Seleccione técnico</v>
      </c>
      <c r="H926" s="96" t="e">
        <f>VLOOKUP(Tabla7[[#This Row],[Nombre Certificado]],T_CERTIFICACIONES,2,0)</f>
        <v>#N/A</v>
      </c>
      <c r="I926" s="96" t="e">
        <f>VLOOKUP(Tabla7[[#This Row],[Nombre Certificado]],T_CERTIFICACIONES,3,0)</f>
        <v>#N/A</v>
      </c>
    </row>
    <row r="927" spans="1:9">
      <c r="A927" s="86" t="str">
        <f>VLOOKUP(B927,CHOOSE({2,1},T_PERFILES[Miembro],T_PERFILES[Nombre y apellidos]),2,FALSE)</f>
        <v>M1</v>
      </c>
      <c r="C927" s="93" t="str">
        <f>_xlfn.IFNA(VLOOKUP(B927,T_PERFILES[[Nombre y apellidos]:[Perfil]],2,FALSE),"Seleccione técnico")</f>
        <v>Seleccione técnico</v>
      </c>
      <c r="H927" s="96" t="e">
        <f>VLOOKUP(Tabla7[[#This Row],[Nombre Certificado]],T_CERTIFICACIONES,2,0)</f>
        <v>#N/A</v>
      </c>
      <c r="I927" s="96" t="e">
        <f>VLOOKUP(Tabla7[[#This Row],[Nombre Certificado]],T_CERTIFICACIONES,3,0)</f>
        <v>#N/A</v>
      </c>
    </row>
    <row r="928" spans="1:9">
      <c r="A928" s="86" t="str">
        <f>VLOOKUP(B928,CHOOSE({2,1},T_PERFILES[Miembro],T_PERFILES[Nombre y apellidos]),2,FALSE)</f>
        <v>M1</v>
      </c>
      <c r="C928" s="93" t="str">
        <f>_xlfn.IFNA(VLOOKUP(B928,T_PERFILES[[Nombre y apellidos]:[Perfil]],2,FALSE),"Seleccione técnico")</f>
        <v>Seleccione técnico</v>
      </c>
      <c r="H928" s="96" t="e">
        <f>VLOOKUP(Tabla7[[#This Row],[Nombre Certificado]],T_CERTIFICACIONES,2,0)</f>
        <v>#N/A</v>
      </c>
      <c r="I928" s="96" t="e">
        <f>VLOOKUP(Tabla7[[#This Row],[Nombre Certificado]],T_CERTIFICACIONES,3,0)</f>
        <v>#N/A</v>
      </c>
    </row>
    <row r="929" spans="1:9">
      <c r="A929" s="86" t="str">
        <f>VLOOKUP(B929,CHOOSE({2,1},T_PERFILES[Miembro],T_PERFILES[Nombre y apellidos]),2,FALSE)</f>
        <v>M1</v>
      </c>
      <c r="C929" s="93" t="str">
        <f>_xlfn.IFNA(VLOOKUP(B929,T_PERFILES[[Nombre y apellidos]:[Perfil]],2,FALSE),"Seleccione técnico")</f>
        <v>Seleccione técnico</v>
      </c>
      <c r="H929" s="96" t="e">
        <f>VLOOKUP(Tabla7[[#This Row],[Nombre Certificado]],T_CERTIFICACIONES,2,0)</f>
        <v>#N/A</v>
      </c>
      <c r="I929" s="96" t="e">
        <f>VLOOKUP(Tabla7[[#This Row],[Nombre Certificado]],T_CERTIFICACIONES,3,0)</f>
        <v>#N/A</v>
      </c>
    </row>
    <row r="930" spans="1:9">
      <c r="A930" s="86" t="str">
        <f>VLOOKUP(B930,CHOOSE({2,1},T_PERFILES[Miembro],T_PERFILES[Nombre y apellidos]),2,FALSE)</f>
        <v>M1</v>
      </c>
      <c r="C930" s="93" t="str">
        <f>_xlfn.IFNA(VLOOKUP(B930,T_PERFILES[[Nombre y apellidos]:[Perfil]],2,FALSE),"Seleccione técnico")</f>
        <v>Seleccione técnico</v>
      </c>
      <c r="H930" s="96" t="e">
        <f>VLOOKUP(Tabla7[[#This Row],[Nombre Certificado]],T_CERTIFICACIONES,2,0)</f>
        <v>#N/A</v>
      </c>
      <c r="I930" s="96" t="e">
        <f>VLOOKUP(Tabla7[[#This Row],[Nombre Certificado]],T_CERTIFICACIONES,3,0)</f>
        <v>#N/A</v>
      </c>
    </row>
    <row r="931" spans="1:9">
      <c r="A931" s="86" t="str">
        <f>VLOOKUP(B931,CHOOSE({2,1},T_PERFILES[Miembro],T_PERFILES[Nombre y apellidos]),2,FALSE)</f>
        <v>M1</v>
      </c>
      <c r="C931" s="93" t="str">
        <f>_xlfn.IFNA(VLOOKUP(B931,T_PERFILES[[Nombre y apellidos]:[Perfil]],2,FALSE),"Seleccione técnico")</f>
        <v>Seleccione técnico</v>
      </c>
      <c r="H931" s="96" t="e">
        <f>VLOOKUP(Tabla7[[#This Row],[Nombre Certificado]],T_CERTIFICACIONES,2,0)</f>
        <v>#N/A</v>
      </c>
      <c r="I931" s="96" t="e">
        <f>VLOOKUP(Tabla7[[#This Row],[Nombre Certificado]],T_CERTIFICACIONES,3,0)</f>
        <v>#N/A</v>
      </c>
    </row>
    <row r="932" spans="1:9">
      <c r="A932" s="86" t="str">
        <f>VLOOKUP(B932,CHOOSE({2,1},T_PERFILES[Miembro],T_PERFILES[Nombre y apellidos]),2,FALSE)</f>
        <v>M1</v>
      </c>
      <c r="C932" s="93" t="str">
        <f>_xlfn.IFNA(VLOOKUP(B932,T_PERFILES[[Nombre y apellidos]:[Perfil]],2,FALSE),"Seleccione técnico")</f>
        <v>Seleccione técnico</v>
      </c>
      <c r="H932" s="96" t="e">
        <f>VLOOKUP(Tabla7[[#This Row],[Nombre Certificado]],T_CERTIFICACIONES,2,0)</f>
        <v>#N/A</v>
      </c>
      <c r="I932" s="96" t="e">
        <f>VLOOKUP(Tabla7[[#This Row],[Nombre Certificado]],T_CERTIFICACIONES,3,0)</f>
        <v>#N/A</v>
      </c>
    </row>
    <row r="933" spans="1:9">
      <c r="A933" s="86" t="str">
        <f>VLOOKUP(B933,CHOOSE({2,1},T_PERFILES[Miembro],T_PERFILES[Nombre y apellidos]),2,FALSE)</f>
        <v>M1</v>
      </c>
      <c r="C933" s="93" t="str">
        <f>_xlfn.IFNA(VLOOKUP(B933,T_PERFILES[[Nombre y apellidos]:[Perfil]],2,FALSE),"Seleccione técnico")</f>
        <v>Seleccione técnico</v>
      </c>
      <c r="H933" s="96" t="e">
        <f>VLOOKUP(Tabla7[[#This Row],[Nombre Certificado]],T_CERTIFICACIONES,2,0)</f>
        <v>#N/A</v>
      </c>
      <c r="I933" s="96" t="e">
        <f>VLOOKUP(Tabla7[[#This Row],[Nombre Certificado]],T_CERTIFICACIONES,3,0)</f>
        <v>#N/A</v>
      </c>
    </row>
    <row r="934" spans="1:9">
      <c r="A934" s="86" t="str">
        <f>VLOOKUP(B934,CHOOSE({2,1},T_PERFILES[Miembro],T_PERFILES[Nombre y apellidos]),2,FALSE)</f>
        <v>M1</v>
      </c>
      <c r="C934" s="93" t="str">
        <f>_xlfn.IFNA(VLOOKUP(B934,T_PERFILES[[Nombre y apellidos]:[Perfil]],2,FALSE),"Seleccione técnico")</f>
        <v>Seleccione técnico</v>
      </c>
      <c r="H934" s="96" t="e">
        <f>VLOOKUP(Tabla7[[#This Row],[Nombre Certificado]],T_CERTIFICACIONES,2,0)</f>
        <v>#N/A</v>
      </c>
      <c r="I934" s="96" t="e">
        <f>VLOOKUP(Tabla7[[#This Row],[Nombre Certificado]],T_CERTIFICACIONES,3,0)</f>
        <v>#N/A</v>
      </c>
    </row>
    <row r="935" spans="1:9">
      <c r="A935" s="86" t="str">
        <f>VLOOKUP(B935,CHOOSE({2,1},T_PERFILES[Miembro],T_PERFILES[Nombre y apellidos]),2,FALSE)</f>
        <v>M1</v>
      </c>
      <c r="C935" s="93" t="str">
        <f>_xlfn.IFNA(VLOOKUP(B935,T_PERFILES[[Nombre y apellidos]:[Perfil]],2,FALSE),"Seleccione técnico")</f>
        <v>Seleccione técnico</v>
      </c>
      <c r="H935" s="96" t="e">
        <f>VLOOKUP(Tabla7[[#This Row],[Nombre Certificado]],T_CERTIFICACIONES,2,0)</f>
        <v>#N/A</v>
      </c>
      <c r="I935" s="96" t="e">
        <f>VLOOKUP(Tabla7[[#This Row],[Nombre Certificado]],T_CERTIFICACIONES,3,0)</f>
        <v>#N/A</v>
      </c>
    </row>
    <row r="936" spans="1:9">
      <c r="A936" s="86" t="str">
        <f>VLOOKUP(B936,CHOOSE({2,1},T_PERFILES[Miembro],T_PERFILES[Nombre y apellidos]),2,FALSE)</f>
        <v>M1</v>
      </c>
      <c r="C936" s="93" t="str">
        <f>_xlfn.IFNA(VLOOKUP(B936,T_PERFILES[[Nombre y apellidos]:[Perfil]],2,FALSE),"Seleccione técnico")</f>
        <v>Seleccione técnico</v>
      </c>
      <c r="H936" s="96" t="e">
        <f>VLOOKUP(Tabla7[[#This Row],[Nombre Certificado]],T_CERTIFICACIONES,2,0)</f>
        <v>#N/A</v>
      </c>
      <c r="I936" s="96" t="e">
        <f>VLOOKUP(Tabla7[[#This Row],[Nombre Certificado]],T_CERTIFICACIONES,3,0)</f>
        <v>#N/A</v>
      </c>
    </row>
    <row r="937" spans="1:9">
      <c r="A937" s="86" t="str">
        <f>VLOOKUP(B937,CHOOSE({2,1},T_PERFILES[Miembro],T_PERFILES[Nombre y apellidos]),2,FALSE)</f>
        <v>M1</v>
      </c>
      <c r="C937" s="93" t="str">
        <f>_xlfn.IFNA(VLOOKUP(B937,T_PERFILES[[Nombre y apellidos]:[Perfil]],2,FALSE),"Seleccione técnico")</f>
        <v>Seleccione técnico</v>
      </c>
      <c r="H937" s="96" t="e">
        <f>VLOOKUP(Tabla7[[#This Row],[Nombre Certificado]],T_CERTIFICACIONES,2,0)</f>
        <v>#N/A</v>
      </c>
      <c r="I937" s="96" t="e">
        <f>VLOOKUP(Tabla7[[#This Row],[Nombre Certificado]],T_CERTIFICACIONES,3,0)</f>
        <v>#N/A</v>
      </c>
    </row>
    <row r="938" spans="1:9">
      <c r="A938" s="86" t="str">
        <f>VLOOKUP(B938,CHOOSE({2,1},T_PERFILES[Miembro],T_PERFILES[Nombre y apellidos]),2,FALSE)</f>
        <v>M1</v>
      </c>
      <c r="C938" s="93" t="str">
        <f>_xlfn.IFNA(VLOOKUP(B938,T_PERFILES[[Nombre y apellidos]:[Perfil]],2,FALSE),"Seleccione técnico")</f>
        <v>Seleccione técnico</v>
      </c>
      <c r="H938" s="96" t="e">
        <f>VLOOKUP(Tabla7[[#This Row],[Nombre Certificado]],T_CERTIFICACIONES,2,0)</f>
        <v>#N/A</v>
      </c>
      <c r="I938" s="96" t="e">
        <f>VLOOKUP(Tabla7[[#This Row],[Nombre Certificado]],T_CERTIFICACIONES,3,0)</f>
        <v>#N/A</v>
      </c>
    </row>
    <row r="939" spans="1:9">
      <c r="A939" s="86" t="str">
        <f>VLOOKUP(B939,CHOOSE({2,1},T_PERFILES[Miembro],T_PERFILES[Nombre y apellidos]),2,FALSE)</f>
        <v>M1</v>
      </c>
      <c r="C939" s="93" t="str">
        <f>_xlfn.IFNA(VLOOKUP(B939,T_PERFILES[[Nombre y apellidos]:[Perfil]],2,FALSE),"Seleccione técnico")</f>
        <v>Seleccione técnico</v>
      </c>
      <c r="H939" s="96" t="e">
        <f>VLOOKUP(Tabla7[[#This Row],[Nombre Certificado]],T_CERTIFICACIONES,2,0)</f>
        <v>#N/A</v>
      </c>
      <c r="I939" s="96" t="e">
        <f>VLOOKUP(Tabla7[[#This Row],[Nombre Certificado]],T_CERTIFICACIONES,3,0)</f>
        <v>#N/A</v>
      </c>
    </row>
    <row r="940" spans="1:9">
      <c r="A940" s="86" t="str">
        <f>VLOOKUP(B940,CHOOSE({2,1},T_PERFILES[Miembro],T_PERFILES[Nombre y apellidos]),2,FALSE)</f>
        <v>M1</v>
      </c>
      <c r="C940" s="93" t="str">
        <f>_xlfn.IFNA(VLOOKUP(B940,T_PERFILES[[Nombre y apellidos]:[Perfil]],2,FALSE),"Seleccione técnico")</f>
        <v>Seleccione técnico</v>
      </c>
      <c r="H940" s="96" t="e">
        <f>VLOOKUP(Tabla7[[#This Row],[Nombre Certificado]],T_CERTIFICACIONES,2,0)</f>
        <v>#N/A</v>
      </c>
      <c r="I940" s="96" t="e">
        <f>VLOOKUP(Tabla7[[#This Row],[Nombre Certificado]],T_CERTIFICACIONES,3,0)</f>
        <v>#N/A</v>
      </c>
    </row>
    <row r="941" spans="1:9">
      <c r="A941" s="86" t="str">
        <f>VLOOKUP(B941,CHOOSE({2,1},T_PERFILES[Miembro],T_PERFILES[Nombre y apellidos]),2,FALSE)</f>
        <v>M1</v>
      </c>
      <c r="C941" s="93" t="str">
        <f>_xlfn.IFNA(VLOOKUP(B941,T_PERFILES[[Nombre y apellidos]:[Perfil]],2,FALSE),"Seleccione técnico")</f>
        <v>Seleccione técnico</v>
      </c>
      <c r="H941" s="96" t="e">
        <f>VLOOKUP(Tabla7[[#This Row],[Nombre Certificado]],T_CERTIFICACIONES,2,0)</f>
        <v>#N/A</v>
      </c>
      <c r="I941" s="96" t="e">
        <f>VLOOKUP(Tabla7[[#This Row],[Nombre Certificado]],T_CERTIFICACIONES,3,0)</f>
        <v>#N/A</v>
      </c>
    </row>
    <row r="942" spans="1:9">
      <c r="A942" s="86" t="str">
        <f>VLOOKUP(B942,CHOOSE({2,1},T_PERFILES[Miembro],T_PERFILES[Nombre y apellidos]),2,FALSE)</f>
        <v>M1</v>
      </c>
      <c r="C942" s="93" t="str">
        <f>_xlfn.IFNA(VLOOKUP(B942,T_PERFILES[[Nombre y apellidos]:[Perfil]],2,FALSE),"Seleccione técnico")</f>
        <v>Seleccione técnico</v>
      </c>
      <c r="H942" s="96" t="e">
        <f>VLOOKUP(Tabla7[[#This Row],[Nombre Certificado]],T_CERTIFICACIONES,2,0)</f>
        <v>#N/A</v>
      </c>
      <c r="I942" s="96" t="e">
        <f>VLOOKUP(Tabla7[[#This Row],[Nombre Certificado]],T_CERTIFICACIONES,3,0)</f>
        <v>#N/A</v>
      </c>
    </row>
    <row r="943" spans="1:9">
      <c r="A943" s="86" t="str">
        <f>VLOOKUP(B943,CHOOSE({2,1},T_PERFILES[Miembro],T_PERFILES[Nombre y apellidos]),2,FALSE)</f>
        <v>M1</v>
      </c>
      <c r="C943" s="93" t="str">
        <f>_xlfn.IFNA(VLOOKUP(B943,T_PERFILES[[Nombre y apellidos]:[Perfil]],2,FALSE),"Seleccione técnico")</f>
        <v>Seleccione técnico</v>
      </c>
      <c r="H943" s="96" t="e">
        <f>VLOOKUP(Tabla7[[#This Row],[Nombre Certificado]],T_CERTIFICACIONES,2,0)</f>
        <v>#N/A</v>
      </c>
      <c r="I943" s="96" t="e">
        <f>VLOOKUP(Tabla7[[#This Row],[Nombre Certificado]],T_CERTIFICACIONES,3,0)</f>
        <v>#N/A</v>
      </c>
    </row>
    <row r="944" spans="1:9">
      <c r="A944" s="86" t="str">
        <f>VLOOKUP(B944,CHOOSE({2,1},T_PERFILES[Miembro],T_PERFILES[Nombre y apellidos]),2,FALSE)</f>
        <v>M1</v>
      </c>
      <c r="C944" s="93" t="str">
        <f>_xlfn.IFNA(VLOOKUP(B944,T_PERFILES[[Nombre y apellidos]:[Perfil]],2,FALSE),"Seleccione técnico")</f>
        <v>Seleccione técnico</v>
      </c>
      <c r="H944" s="96" t="e">
        <f>VLOOKUP(Tabla7[[#This Row],[Nombre Certificado]],T_CERTIFICACIONES,2,0)</f>
        <v>#N/A</v>
      </c>
      <c r="I944" s="96" t="e">
        <f>VLOOKUP(Tabla7[[#This Row],[Nombre Certificado]],T_CERTIFICACIONES,3,0)</f>
        <v>#N/A</v>
      </c>
    </row>
    <row r="945" spans="1:9">
      <c r="A945" s="86" t="str">
        <f>VLOOKUP(B945,CHOOSE({2,1},T_PERFILES[Miembro],T_PERFILES[Nombre y apellidos]),2,FALSE)</f>
        <v>M1</v>
      </c>
      <c r="C945" s="93" t="str">
        <f>_xlfn.IFNA(VLOOKUP(B945,T_PERFILES[[Nombre y apellidos]:[Perfil]],2,FALSE),"Seleccione técnico")</f>
        <v>Seleccione técnico</v>
      </c>
      <c r="H945" s="96" t="e">
        <f>VLOOKUP(Tabla7[[#This Row],[Nombre Certificado]],T_CERTIFICACIONES,2,0)</f>
        <v>#N/A</v>
      </c>
      <c r="I945" s="96" t="e">
        <f>VLOOKUP(Tabla7[[#This Row],[Nombre Certificado]],T_CERTIFICACIONES,3,0)</f>
        <v>#N/A</v>
      </c>
    </row>
    <row r="946" spans="1:9">
      <c r="A946" s="86" t="str">
        <f>VLOOKUP(B946,CHOOSE({2,1},T_PERFILES[Miembro],T_PERFILES[Nombre y apellidos]),2,FALSE)</f>
        <v>M1</v>
      </c>
      <c r="C946" s="93" t="str">
        <f>_xlfn.IFNA(VLOOKUP(B946,T_PERFILES[[Nombre y apellidos]:[Perfil]],2,FALSE),"Seleccione técnico")</f>
        <v>Seleccione técnico</v>
      </c>
      <c r="H946" s="96" t="e">
        <f>VLOOKUP(Tabla7[[#This Row],[Nombre Certificado]],T_CERTIFICACIONES,2,0)</f>
        <v>#N/A</v>
      </c>
      <c r="I946" s="96" t="e">
        <f>VLOOKUP(Tabla7[[#This Row],[Nombre Certificado]],T_CERTIFICACIONES,3,0)</f>
        <v>#N/A</v>
      </c>
    </row>
    <row r="947" spans="1:9">
      <c r="A947" s="86" t="str">
        <f>VLOOKUP(B947,CHOOSE({2,1},T_PERFILES[Miembro],T_PERFILES[Nombre y apellidos]),2,FALSE)</f>
        <v>M1</v>
      </c>
      <c r="C947" s="93" t="str">
        <f>_xlfn.IFNA(VLOOKUP(B947,T_PERFILES[[Nombre y apellidos]:[Perfil]],2,FALSE),"Seleccione técnico")</f>
        <v>Seleccione técnico</v>
      </c>
      <c r="H947" s="96" t="e">
        <f>VLOOKUP(Tabla7[[#This Row],[Nombre Certificado]],T_CERTIFICACIONES,2,0)</f>
        <v>#N/A</v>
      </c>
      <c r="I947" s="96" t="e">
        <f>VLOOKUP(Tabla7[[#This Row],[Nombre Certificado]],T_CERTIFICACIONES,3,0)</f>
        <v>#N/A</v>
      </c>
    </row>
    <row r="948" spans="1:9">
      <c r="A948" s="86" t="str">
        <f>VLOOKUP(B948,CHOOSE({2,1},T_PERFILES[Miembro],T_PERFILES[Nombre y apellidos]),2,FALSE)</f>
        <v>M1</v>
      </c>
      <c r="C948" s="93" t="str">
        <f>_xlfn.IFNA(VLOOKUP(B948,T_PERFILES[[Nombre y apellidos]:[Perfil]],2,FALSE),"Seleccione técnico")</f>
        <v>Seleccione técnico</v>
      </c>
      <c r="H948" s="96" t="e">
        <f>VLOOKUP(Tabla7[[#This Row],[Nombre Certificado]],T_CERTIFICACIONES,2,0)</f>
        <v>#N/A</v>
      </c>
      <c r="I948" s="96" t="e">
        <f>VLOOKUP(Tabla7[[#This Row],[Nombre Certificado]],T_CERTIFICACIONES,3,0)</f>
        <v>#N/A</v>
      </c>
    </row>
    <row r="949" spans="1:9">
      <c r="A949" s="86" t="str">
        <f>VLOOKUP(B949,CHOOSE({2,1},T_PERFILES[Miembro],T_PERFILES[Nombre y apellidos]),2,FALSE)</f>
        <v>M1</v>
      </c>
      <c r="C949" s="93" t="str">
        <f>_xlfn.IFNA(VLOOKUP(B949,T_PERFILES[[Nombre y apellidos]:[Perfil]],2,FALSE),"Seleccione técnico")</f>
        <v>Seleccione técnico</v>
      </c>
      <c r="H949" s="96" t="e">
        <f>VLOOKUP(Tabla7[[#This Row],[Nombre Certificado]],T_CERTIFICACIONES,2,0)</f>
        <v>#N/A</v>
      </c>
      <c r="I949" s="96" t="e">
        <f>VLOOKUP(Tabla7[[#This Row],[Nombre Certificado]],T_CERTIFICACIONES,3,0)</f>
        <v>#N/A</v>
      </c>
    </row>
    <row r="950" spans="1:9">
      <c r="A950" s="86" t="str">
        <f>VLOOKUP(B950,CHOOSE({2,1},T_PERFILES[Miembro],T_PERFILES[Nombre y apellidos]),2,FALSE)</f>
        <v>M1</v>
      </c>
      <c r="C950" s="93" t="str">
        <f>_xlfn.IFNA(VLOOKUP(B950,T_PERFILES[[Nombre y apellidos]:[Perfil]],2,FALSE),"Seleccione técnico")</f>
        <v>Seleccione técnico</v>
      </c>
      <c r="H950" s="96" t="e">
        <f>VLOOKUP(Tabla7[[#This Row],[Nombre Certificado]],T_CERTIFICACIONES,2,0)</f>
        <v>#N/A</v>
      </c>
      <c r="I950" s="96" t="e">
        <f>VLOOKUP(Tabla7[[#This Row],[Nombre Certificado]],T_CERTIFICACIONES,3,0)</f>
        <v>#N/A</v>
      </c>
    </row>
    <row r="951" spans="1:9">
      <c r="A951" s="86" t="str">
        <f>VLOOKUP(B951,CHOOSE({2,1},T_PERFILES[Miembro],T_PERFILES[Nombre y apellidos]),2,FALSE)</f>
        <v>M1</v>
      </c>
      <c r="C951" s="93" t="str">
        <f>_xlfn.IFNA(VLOOKUP(B951,T_PERFILES[[Nombre y apellidos]:[Perfil]],2,FALSE),"Seleccione técnico")</f>
        <v>Seleccione técnico</v>
      </c>
      <c r="H951" s="96" t="e">
        <f>VLOOKUP(Tabla7[[#This Row],[Nombre Certificado]],T_CERTIFICACIONES,2,0)</f>
        <v>#N/A</v>
      </c>
      <c r="I951" s="96" t="e">
        <f>VLOOKUP(Tabla7[[#This Row],[Nombre Certificado]],T_CERTIFICACIONES,3,0)</f>
        <v>#N/A</v>
      </c>
    </row>
    <row r="952" spans="1:9">
      <c r="A952" s="86" t="str">
        <f>VLOOKUP(B952,CHOOSE({2,1},T_PERFILES[Miembro],T_PERFILES[Nombre y apellidos]),2,FALSE)</f>
        <v>M1</v>
      </c>
      <c r="C952" s="93" t="str">
        <f>_xlfn.IFNA(VLOOKUP(B952,T_PERFILES[[Nombre y apellidos]:[Perfil]],2,FALSE),"Seleccione técnico")</f>
        <v>Seleccione técnico</v>
      </c>
      <c r="H952" s="96" t="e">
        <f>VLOOKUP(Tabla7[[#This Row],[Nombre Certificado]],T_CERTIFICACIONES,2,0)</f>
        <v>#N/A</v>
      </c>
      <c r="I952" s="96" t="e">
        <f>VLOOKUP(Tabla7[[#This Row],[Nombre Certificado]],T_CERTIFICACIONES,3,0)</f>
        <v>#N/A</v>
      </c>
    </row>
    <row r="953" spans="1:9">
      <c r="A953" s="86" t="str">
        <f>VLOOKUP(B953,CHOOSE({2,1},T_PERFILES[Miembro],T_PERFILES[Nombre y apellidos]),2,FALSE)</f>
        <v>M1</v>
      </c>
      <c r="C953" s="93" t="str">
        <f>_xlfn.IFNA(VLOOKUP(B953,T_PERFILES[[Nombre y apellidos]:[Perfil]],2,FALSE),"Seleccione técnico")</f>
        <v>Seleccione técnico</v>
      </c>
      <c r="H953" s="96" t="e">
        <f>VLOOKUP(Tabla7[[#This Row],[Nombre Certificado]],T_CERTIFICACIONES,2,0)</f>
        <v>#N/A</v>
      </c>
      <c r="I953" s="96" t="e">
        <f>VLOOKUP(Tabla7[[#This Row],[Nombre Certificado]],T_CERTIFICACIONES,3,0)</f>
        <v>#N/A</v>
      </c>
    </row>
    <row r="954" spans="1:9">
      <c r="A954" s="86" t="str">
        <f>VLOOKUP(B954,CHOOSE({2,1},T_PERFILES[Miembro],T_PERFILES[Nombre y apellidos]),2,FALSE)</f>
        <v>M1</v>
      </c>
      <c r="C954" s="93" t="str">
        <f>_xlfn.IFNA(VLOOKUP(B954,T_PERFILES[[Nombre y apellidos]:[Perfil]],2,FALSE),"Seleccione técnico")</f>
        <v>Seleccione técnico</v>
      </c>
      <c r="H954" s="96" t="e">
        <f>VLOOKUP(Tabla7[[#This Row],[Nombre Certificado]],T_CERTIFICACIONES,2,0)</f>
        <v>#N/A</v>
      </c>
      <c r="I954" s="96" t="e">
        <f>VLOOKUP(Tabla7[[#This Row],[Nombre Certificado]],T_CERTIFICACIONES,3,0)</f>
        <v>#N/A</v>
      </c>
    </row>
    <row r="955" spans="1:9">
      <c r="A955" s="86" t="str">
        <f>VLOOKUP(B955,CHOOSE({2,1},T_PERFILES[Miembro],T_PERFILES[Nombre y apellidos]),2,FALSE)</f>
        <v>M1</v>
      </c>
      <c r="C955" s="93" t="str">
        <f>_xlfn.IFNA(VLOOKUP(B955,T_PERFILES[[Nombre y apellidos]:[Perfil]],2,FALSE),"Seleccione técnico")</f>
        <v>Seleccione técnico</v>
      </c>
      <c r="H955" s="96" t="e">
        <f>VLOOKUP(Tabla7[[#This Row],[Nombre Certificado]],T_CERTIFICACIONES,2,0)</f>
        <v>#N/A</v>
      </c>
      <c r="I955" s="96" t="e">
        <f>VLOOKUP(Tabla7[[#This Row],[Nombre Certificado]],T_CERTIFICACIONES,3,0)</f>
        <v>#N/A</v>
      </c>
    </row>
    <row r="956" spans="1:9">
      <c r="A956" s="86" t="str">
        <f>VLOOKUP(B956,CHOOSE({2,1},T_PERFILES[Miembro],T_PERFILES[Nombre y apellidos]),2,FALSE)</f>
        <v>M1</v>
      </c>
      <c r="C956" s="93" t="str">
        <f>_xlfn.IFNA(VLOOKUP(B956,T_PERFILES[[Nombre y apellidos]:[Perfil]],2,FALSE),"Seleccione técnico")</f>
        <v>Seleccione técnico</v>
      </c>
      <c r="H956" s="96" t="e">
        <f>VLOOKUP(Tabla7[[#This Row],[Nombre Certificado]],T_CERTIFICACIONES,2,0)</f>
        <v>#N/A</v>
      </c>
      <c r="I956" s="96" t="e">
        <f>VLOOKUP(Tabla7[[#This Row],[Nombre Certificado]],T_CERTIFICACIONES,3,0)</f>
        <v>#N/A</v>
      </c>
    </row>
    <row r="957" spans="1:9">
      <c r="A957" s="86" t="str">
        <f>VLOOKUP(B957,CHOOSE({2,1},T_PERFILES[Miembro],T_PERFILES[Nombre y apellidos]),2,FALSE)</f>
        <v>M1</v>
      </c>
      <c r="C957" s="93" t="str">
        <f>_xlfn.IFNA(VLOOKUP(B957,T_PERFILES[[Nombre y apellidos]:[Perfil]],2,FALSE),"Seleccione técnico")</f>
        <v>Seleccione técnico</v>
      </c>
      <c r="H957" s="96" t="e">
        <f>VLOOKUP(Tabla7[[#This Row],[Nombre Certificado]],T_CERTIFICACIONES,2,0)</f>
        <v>#N/A</v>
      </c>
      <c r="I957" s="96" t="e">
        <f>VLOOKUP(Tabla7[[#This Row],[Nombre Certificado]],T_CERTIFICACIONES,3,0)</f>
        <v>#N/A</v>
      </c>
    </row>
    <row r="958" spans="1:9">
      <c r="A958" s="86" t="str">
        <f>VLOOKUP(B958,CHOOSE({2,1},T_PERFILES[Miembro],T_PERFILES[Nombre y apellidos]),2,FALSE)</f>
        <v>M1</v>
      </c>
      <c r="C958" s="93" t="str">
        <f>_xlfn.IFNA(VLOOKUP(B958,T_PERFILES[[Nombre y apellidos]:[Perfil]],2,FALSE),"Seleccione técnico")</f>
        <v>Seleccione técnico</v>
      </c>
      <c r="H958" s="96" t="e">
        <f>VLOOKUP(Tabla7[[#This Row],[Nombre Certificado]],T_CERTIFICACIONES,2,0)</f>
        <v>#N/A</v>
      </c>
      <c r="I958" s="96" t="e">
        <f>VLOOKUP(Tabla7[[#This Row],[Nombre Certificado]],T_CERTIFICACIONES,3,0)</f>
        <v>#N/A</v>
      </c>
    </row>
    <row r="959" spans="1:9">
      <c r="A959" s="86" t="str">
        <f>VLOOKUP(B959,CHOOSE({2,1},T_PERFILES[Miembro],T_PERFILES[Nombre y apellidos]),2,FALSE)</f>
        <v>M1</v>
      </c>
      <c r="C959" s="93" t="str">
        <f>_xlfn.IFNA(VLOOKUP(B959,T_PERFILES[[Nombre y apellidos]:[Perfil]],2,FALSE),"Seleccione técnico")</f>
        <v>Seleccione técnico</v>
      </c>
      <c r="H959" s="96" t="e">
        <f>VLOOKUP(Tabla7[[#This Row],[Nombre Certificado]],T_CERTIFICACIONES,2,0)</f>
        <v>#N/A</v>
      </c>
      <c r="I959" s="96" t="e">
        <f>VLOOKUP(Tabla7[[#This Row],[Nombre Certificado]],T_CERTIFICACIONES,3,0)</f>
        <v>#N/A</v>
      </c>
    </row>
    <row r="960" spans="1:9">
      <c r="A960" s="86" t="str">
        <f>VLOOKUP(B960,CHOOSE({2,1},T_PERFILES[Miembro],T_PERFILES[Nombre y apellidos]),2,FALSE)</f>
        <v>M1</v>
      </c>
      <c r="C960" s="93" t="str">
        <f>_xlfn.IFNA(VLOOKUP(B960,T_PERFILES[[Nombre y apellidos]:[Perfil]],2,FALSE),"Seleccione técnico")</f>
        <v>Seleccione técnico</v>
      </c>
      <c r="H960" s="96" t="e">
        <f>VLOOKUP(Tabla7[[#This Row],[Nombre Certificado]],T_CERTIFICACIONES,2,0)</f>
        <v>#N/A</v>
      </c>
      <c r="I960" s="96" t="e">
        <f>VLOOKUP(Tabla7[[#This Row],[Nombre Certificado]],T_CERTIFICACIONES,3,0)</f>
        <v>#N/A</v>
      </c>
    </row>
    <row r="961" spans="1:9">
      <c r="A961" s="86" t="str">
        <f>VLOOKUP(B961,CHOOSE({2,1},T_PERFILES[Miembro],T_PERFILES[Nombre y apellidos]),2,FALSE)</f>
        <v>M1</v>
      </c>
      <c r="C961" s="93" t="str">
        <f>_xlfn.IFNA(VLOOKUP(B961,T_PERFILES[[Nombre y apellidos]:[Perfil]],2,FALSE),"Seleccione técnico")</f>
        <v>Seleccione técnico</v>
      </c>
      <c r="H961" s="96" t="e">
        <f>VLOOKUP(Tabla7[[#This Row],[Nombre Certificado]],T_CERTIFICACIONES,2,0)</f>
        <v>#N/A</v>
      </c>
      <c r="I961" s="96" t="e">
        <f>VLOOKUP(Tabla7[[#This Row],[Nombre Certificado]],T_CERTIFICACIONES,3,0)</f>
        <v>#N/A</v>
      </c>
    </row>
    <row r="962" spans="1:9">
      <c r="A962" s="86" t="str">
        <f>VLOOKUP(B962,CHOOSE({2,1},T_PERFILES[Miembro],T_PERFILES[Nombre y apellidos]),2,FALSE)</f>
        <v>M1</v>
      </c>
      <c r="C962" s="93" t="str">
        <f>_xlfn.IFNA(VLOOKUP(B962,T_PERFILES[[Nombre y apellidos]:[Perfil]],2,FALSE),"Seleccione técnico")</f>
        <v>Seleccione técnico</v>
      </c>
      <c r="H962" s="96" t="e">
        <f>VLOOKUP(Tabla7[[#This Row],[Nombre Certificado]],T_CERTIFICACIONES,2,0)</f>
        <v>#N/A</v>
      </c>
      <c r="I962" s="96" t="e">
        <f>VLOOKUP(Tabla7[[#This Row],[Nombre Certificado]],T_CERTIFICACIONES,3,0)</f>
        <v>#N/A</v>
      </c>
    </row>
    <row r="963" spans="1:9">
      <c r="A963" s="86" t="str">
        <f>VLOOKUP(B963,CHOOSE({2,1},T_PERFILES[Miembro],T_PERFILES[Nombre y apellidos]),2,FALSE)</f>
        <v>M1</v>
      </c>
      <c r="C963" s="93" t="str">
        <f>_xlfn.IFNA(VLOOKUP(B963,T_PERFILES[[Nombre y apellidos]:[Perfil]],2,FALSE),"Seleccione técnico")</f>
        <v>Seleccione técnico</v>
      </c>
      <c r="H963" s="96" t="e">
        <f>VLOOKUP(Tabla7[[#This Row],[Nombre Certificado]],T_CERTIFICACIONES,2,0)</f>
        <v>#N/A</v>
      </c>
      <c r="I963" s="96" t="e">
        <f>VLOOKUP(Tabla7[[#This Row],[Nombre Certificado]],T_CERTIFICACIONES,3,0)</f>
        <v>#N/A</v>
      </c>
    </row>
    <row r="964" spans="1:9">
      <c r="A964" s="86" t="str">
        <f>VLOOKUP(B964,CHOOSE({2,1},T_PERFILES[Miembro],T_PERFILES[Nombre y apellidos]),2,FALSE)</f>
        <v>M1</v>
      </c>
      <c r="C964" s="93" t="str">
        <f>_xlfn.IFNA(VLOOKUP(B964,T_PERFILES[[Nombre y apellidos]:[Perfil]],2,FALSE),"Seleccione técnico")</f>
        <v>Seleccione técnico</v>
      </c>
      <c r="H964" s="96" t="e">
        <f>VLOOKUP(Tabla7[[#This Row],[Nombre Certificado]],T_CERTIFICACIONES,2,0)</f>
        <v>#N/A</v>
      </c>
      <c r="I964" s="96" t="e">
        <f>VLOOKUP(Tabla7[[#This Row],[Nombre Certificado]],T_CERTIFICACIONES,3,0)</f>
        <v>#N/A</v>
      </c>
    </row>
    <row r="965" spans="1:9">
      <c r="A965" s="86" t="str">
        <f>VLOOKUP(B965,CHOOSE({2,1},T_PERFILES[Miembro],T_PERFILES[Nombre y apellidos]),2,FALSE)</f>
        <v>M1</v>
      </c>
      <c r="C965" s="93" t="str">
        <f>_xlfn.IFNA(VLOOKUP(B965,T_PERFILES[[Nombre y apellidos]:[Perfil]],2,FALSE),"Seleccione técnico")</f>
        <v>Seleccione técnico</v>
      </c>
      <c r="H965" s="96" t="e">
        <f>VLOOKUP(Tabla7[[#This Row],[Nombre Certificado]],T_CERTIFICACIONES,2,0)</f>
        <v>#N/A</v>
      </c>
      <c r="I965" s="96" t="e">
        <f>VLOOKUP(Tabla7[[#This Row],[Nombre Certificado]],T_CERTIFICACIONES,3,0)</f>
        <v>#N/A</v>
      </c>
    </row>
    <row r="966" spans="1:9">
      <c r="A966" s="86" t="str">
        <f>VLOOKUP(B966,CHOOSE({2,1},T_PERFILES[Miembro],T_PERFILES[Nombre y apellidos]),2,FALSE)</f>
        <v>M1</v>
      </c>
      <c r="C966" s="93" t="str">
        <f>_xlfn.IFNA(VLOOKUP(B966,T_PERFILES[[Nombre y apellidos]:[Perfil]],2,FALSE),"Seleccione técnico")</f>
        <v>Seleccione técnico</v>
      </c>
      <c r="H966" s="96" t="e">
        <f>VLOOKUP(Tabla7[[#This Row],[Nombre Certificado]],T_CERTIFICACIONES,2,0)</f>
        <v>#N/A</v>
      </c>
      <c r="I966" s="96" t="e">
        <f>VLOOKUP(Tabla7[[#This Row],[Nombre Certificado]],T_CERTIFICACIONES,3,0)</f>
        <v>#N/A</v>
      </c>
    </row>
    <row r="967" spans="1:9">
      <c r="A967" s="86" t="str">
        <f>VLOOKUP(B967,CHOOSE({2,1},T_PERFILES[Miembro],T_PERFILES[Nombre y apellidos]),2,FALSE)</f>
        <v>M1</v>
      </c>
      <c r="C967" s="93" t="str">
        <f>_xlfn.IFNA(VLOOKUP(B967,T_PERFILES[[Nombre y apellidos]:[Perfil]],2,FALSE),"Seleccione técnico")</f>
        <v>Seleccione técnico</v>
      </c>
      <c r="H967" s="96" t="e">
        <f>VLOOKUP(Tabla7[[#This Row],[Nombre Certificado]],T_CERTIFICACIONES,2,0)</f>
        <v>#N/A</v>
      </c>
      <c r="I967" s="96" t="e">
        <f>VLOOKUP(Tabla7[[#This Row],[Nombre Certificado]],T_CERTIFICACIONES,3,0)</f>
        <v>#N/A</v>
      </c>
    </row>
    <row r="968" spans="1:9">
      <c r="A968" s="86" t="str">
        <f>VLOOKUP(B968,CHOOSE({2,1},T_PERFILES[Miembro],T_PERFILES[Nombre y apellidos]),2,FALSE)</f>
        <v>M1</v>
      </c>
      <c r="C968" s="93" t="str">
        <f>_xlfn.IFNA(VLOOKUP(B968,T_PERFILES[[Nombre y apellidos]:[Perfil]],2,FALSE),"Seleccione técnico")</f>
        <v>Seleccione técnico</v>
      </c>
      <c r="H968" s="96" t="e">
        <f>VLOOKUP(Tabla7[[#This Row],[Nombre Certificado]],T_CERTIFICACIONES,2,0)</f>
        <v>#N/A</v>
      </c>
      <c r="I968" s="96" t="e">
        <f>VLOOKUP(Tabla7[[#This Row],[Nombre Certificado]],T_CERTIFICACIONES,3,0)</f>
        <v>#N/A</v>
      </c>
    </row>
    <row r="969" spans="1:9">
      <c r="A969" s="86" t="str">
        <f>VLOOKUP(B969,CHOOSE({2,1},T_PERFILES[Miembro],T_PERFILES[Nombre y apellidos]),2,FALSE)</f>
        <v>M1</v>
      </c>
      <c r="C969" s="93" t="str">
        <f>_xlfn.IFNA(VLOOKUP(B969,T_PERFILES[[Nombre y apellidos]:[Perfil]],2,FALSE),"Seleccione técnico")</f>
        <v>Seleccione técnico</v>
      </c>
      <c r="H969" s="96" t="e">
        <f>VLOOKUP(Tabla7[[#This Row],[Nombre Certificado]],T_CERTIFICACIONES,2,0)</f>
        <v>#N/A</v>
      </c>
      <c r="I969" s="96" t="e">
        <f>VLOOKUP(Tabla7[[#This Row],[Nombre Certificado]],T_CERTIFICACIONES,3,0)</f>
        <v>#N/A</v>
      </c>
    </row>
    <row r="970" spans="1:9">
      <c r="A970" s="86" t="str">
        <f>VLOOKUP(B970,CHOOSE({2,1},T_PERFILES[Miembro],T_PERFILES[Nombre y apellidos]),2,FALSE)</f>
        <v>M1</v>
      </c>
      <c r="C970" s="93" t="str">
        <f>_xlfn.IFNA(VLOOKUP(B970,T_PERFILES[[Nombre y apellidos]:[Perfil]],2,FALSE),"Seleccione técnico")</f>
        <v>Seleccione técnico</v>
      </c>
      <c r="H970" s="96" t="e">
        <f>VLOOKUP(Tabla7[[#This Row],[Nombre Certificado]],T_CERTIFICACIONES,2,0)</f>
        <v>#N/A</v>
      </c>
      <c r="I970" s="96" t="e">
        <f>VLOOKUP(Tabla7[[#This Row],[Nombre Certificado]],T_CERTIFICACIONES,3,0)</f>
        <v>#N/A</v>
      </c>
    </row>
    <row r="971" spans="1:9">
      <c r="A971" s="86" t="str">
        <f>VLOOKUP(B971,CHOOSE({2,1},T_PERFILES[Miembro],T_PERFILES[Nombre y apellidos]),2,FALSE)</f>
        <v>M1</v>
      </c>
      <c r="C971" s="93" t="str">
        <f>_xlfn.IFNA(VLOOKUP(B971,T_PERFILES[[Nombre y apellidos]:[Perfil]],2,FALSE),"Seleccione técnico")</f>
        <v>Seleccione técnico</v>
      </c>
      <c r="H971" s="96" t="e">
        <f>VLOOKUP(Tabla7[[#This Row],[Nombre Certificado]],T_CERTIFICACIONES,2,0)</f>
        <v>#N/A</v>
      </c>
      <c r="I971" s="96" t="e">
        <f>VLOOKUP(Tabla7[[#This Row],[Nombre Certificado]],T_CERTIFICACIONES,3,0)</f>
        <v>#N/A</v>
      </c>
    </row>
    <row r="972" spans="1:9">
      <c r="A972" s="86" t="str">
        <f>VLOOKUP(B972,CHOOSE({2,1},T_PERFILES[Miembro],T_PERFILES[Nombre y apellidos]),2,FALSE)</f>
        <v>M1</v>
      </c>
      <c r="C972" s="93" t="str">
        <f>_xlfn.IFNA(VLOOKUP(B972,T_PERFILES[[Nombre y apellidos]:[Perfil]],2,FALSE),"Seleccione técnico")</f>
        <v>Seleccione técnico</v>
      </c>
      <c r="H972" s="96" t="e">
        <f>VLOOKUP(Tabla7[[#This Row],[Nombre Certificado]],T_CERTIFICACIONES,2,0)</f>
        <v>#N/A</v>
      </c>
      <c r="I972" s="96" t="e">
        <f>VLOOKUP(Tabla7[[#This Row],[Nombre Certificado]],T_CERTIFICACIONES,3,0)</f>
        <v>#N/A</v>
      </c>
    </row>
    <row r="973" spans="1:9">
      <c r="A973" s="86" t="str">
        <f>VLOOKUP(B973,CHOOSE({2,1},T_PERFILES[Miembro],T_PERFILES[Nombre y apellidos]),2,FALSE)</f>
        <v>M1</v>
      </c>
      <c r="C973" s="93" t="str">
        <f>_xlfn.IFNA(VLOOKUP(B973,T_PERFILES[[Nombre y apellidos]:[Perfil]],2,FALSE),"Seleccione técnico")</f>
        <v>Seleccione técnico</v>
      </c>
      <c r="H973" s="96" t="e">
        <f>VLOOKUP(Tabla7[[#This Row],[Nombre Certificado]],T_CERTIFICACIONES,2,0)</f>
        <v>#N/A</v>
      </c>
      <c r="I973" s="96" t="e">
        <f>VLOOKUP(Tabla7[[#This Row],[Nombre Certificado]],T_CERTIFICACIONES,3,0)</f>
        <v>#N/A</v>
      </c>
    </row>
    <row r="974" spans="1:9">
      <c r="A974" s="86" t="str">
        <f>VLOOKUP(B974,CHOOSE({2,1},T_PERFILES[Miembro],T_PERFILES[Nombre y apellidos]),2,FALSE)</f>
        <v>M1</v>
      </c>
      <c r="C974" s="93" t="str">
        <f>_xlfn.IFNA(VLOOKUP(B974,T_PERFILES[[Nombre y apellidos]:[Perfil]],2,FALSE),"Seleccione técnico")</f>
        <v>Seleccione técnico</v>
      </c>
      <c r="H974" s="96" t="e">
        <f>VLOOKUP(Tabla7[[#This Row],[Nombre Certificado]],T_CERTIFICACIONES,2,0)</f>
        <v>#N/A</v>
      </c>
      <c r="I974" s="96" t="e">
        <f>VLOOKUP(Tabla7[[#This Row],[Nombre Certificado]],T_CERTIFICACIONES,3,0)</f>
        <v>#N/A</v>
      </c>
    </row>
    <row r="975" spans="1:9">
      <c r="A975" s="86" t="str">
        <f>VLOOKUP(B975,CHOOSE({2,1},T_PERFILES[Miembro],T_PERFILES[Nombre y apellidos]),2,FALSE)</f>
        <v>M1</v>
      </c>
      <c r="C975" s="93" t="str">
        <f>_xlfn.IFNA(VLOOKUP(B975,T_PERFILES[[Nombre y apellidos]:[Perfil]],2,FALSE),"Seleccione técnico")</f>
        <v>Seleccione técnico</v>
      </c>
      <c r="H975" s="96" t="e">
        <f>VLOOKUP(Tabla7[[#This Row],[Nombre Certificado]],T_CERTIFICACIONES,2,0)</f>
        <v>#N/A</v>
      </c>
      <c r="I975" s="96" t="e">
        <f>VLOOKUP(Tabla7[[#This Row],[Nombre Certificado]],T_CERTIFICACIONES,3,0)</f>
        <v>#N/A</v>
      </c>
    </row>
    <row r="976" spans="1:9">
      <c r="A976" s="86" t="str">
        <f>VLOOKUP(B976,CHOOSE({2,1},T_PERFILES[Miembro],T_PERFILES[Nombre y apellidos]),2,FALSE)</f>
        <v>M1</v>
      </c>
      <c r="C976" s="93" t="str">
        <f>_xlfn.IFNA(VLOOKUP(B976,T_PERFILES[[Nombre y apellidos]:[Perfil]],2,FALSE),"Seleccione técnico")</f>
        <v>Seleccione técnico</v>
      </c>
      <c r="H976" s="96" t="e">
        <f>VLOOKUP(Tabla7[[#This Row],[Nombre Certificado]],T_CERTIFICACIONES,2,0)</f>
        <v>#N/A</v>
      </c>
      <c r="I976" s="96" t="e">
        <f>VLOOKUP(Tabla7[[#This Row],[Nombre Certificado]],T_CERTIFICACIONES,3,0)</f>
        <v>#N/A</v>
      </c>
    </row>
    <row r="977" spans="1:9">
      <c r="A977" s="86" t="str">
        <f>VLOOKUP(B977,CHOOSE({2,1},T_PERFILES[Miembro],T_PERFILES[Nombre y apellidos]),2,FALSE)</f>
        <v>M1</v>
      </c>
      <c r="C977" s="93" t="str">
        <f>_xlfn.IFNA(VLOOKUP(B977,T_PERFILES[[Nombre y apellidos]:[Perfil]],2,FALSE),"Seleccione técnico")</f>
        <v>Seleccione técnico</v>
      </c>
      <c r="H977" s="96" t="e">
        <f>VLOOKUP(Tabla7[[#This Row],[Nombre Certificado]],T_CERTIFICACIONES,2,0)</f>
        <v>#N/A</v>
      </c>
      <c r="I977" s="96" t="e">
        <f>VLOOKUP(Tabla7[[#This Row],[Nombre Certificado]],T_CERTIFICACIONES,3,0)</f>
        <v>#N/A</v>
      </c>
    </row>
    <row r="978" spans="1:9">
      <c r="A978" s="86" t="str">
        <f>VLOOKUP(B978,CHOOSE({2,1},T_PERFILES[Miembro],T_PERFILES[Nombre y apellidos]),2,FALSE)</f>
        <v>M1</v>
      </c>
      <c r="C978" s="93" t="str">
        <f>_xlfn.IFNA(VLOOKUP(B978,T_PERFILES[[Nombre y apellidos]:[Perfil]],2,FALSE),"Seleccione técnico")</f>
        <v>Seleccione técnico</v>
      </c>
      <c r="H978" s="96" t="e">
        <f>VLOOKUP(Tabla7[[#This Row],[Nombre Certificado]],T_CERTIFICACIONES,2,0)</f>
        <v>#N/A</v>
      </c>
      <c r="I978" s="96" t="e">
        <f>VLOOKUP(Tabla7[[#This Row],[Nombre Certificado]],T_CERTIFICACIONES,3,0)</f>
        <v>#N/A</v>
      </c>
    </row>
    <row r="979" spans="1:9">
      <c r="A979" s="86" t="str">
        <f>VLOOKUP(B979,CHOOSE({2,1},T_PERFILES[Miembro],T_PERFILES[Nombre y apellidos]),2,FALSE)</f>
        <v>M1</v>
      </c>
      <c r="C979" s="93" t="str">
        <f>_xlfn.IFNA(VLOOKUP(B979,T_PERFILES[[Nombre y apellidos]:[Perfil]],2,FALSE),"Seleccione técnico")</f>
        <v>Seleccione técnico</v>
      </c>
      <c r="H979" s="96" t="e">
        <f>VLOOKUP(Tabla7[[#This Row],[Nombre Certificado]],T_CERTIFICACIONES,2,0)</f>
        <v>#N/A</v>
      </c>
      <c r="I979" s="96" t="e">
        <f>VLOOKUP(Tabla7[[#This Row],[Nombre Certificado]],T_CERTIFICACIONES,3,0)</f>
        <v>#N/A</v>
      </c>
    </row>
    <row r="980" spans="1:9">
      <c r="A980" s="86" t="str">
        <f>VLOOKUP(B980,CHOOSE({2,1},T_PERFILES[Miembro],T_PERFILES[Nombre y apellidos]),2,FALSE)</f>
        <v>M1</v>
      </c>
      <c r="C980" s="93" t="str">
        <f>_xlfn.IFNA(VLOOKUP(B980,T_PERFILES[[Nombre y apellidos]:[Perfil]],2,FALSE),"Seleccione técnico")</f>
        <v>Seleccione técnico</v>
      </c>
      <c r="H980" s="96" t="e">
        <f>VLOOKUP(Tabla7[[#This Row],[Nombre Certificado]],T_CERTIFICACIONES,2,0)</f>
        <v>#N/A</v>
      </c>
      <c r="I980" s="96" t="e">
        <f>VLOOKUP(Tabla7[[#This Row],[Nombre Certificado]],T_CERTIFICACIONES,3,0)</f>
        <v>#N/A</v>
      </c>
    </row>
    <row r="981" spans="1:9">
      <c r="A981" s="86" t="str">
        <f>VLOOKUP(B981,CHOOSE({2,1},T_PERFILES[Miembro],T_PERFILES[Nombre y apellidos]),2,FALSE)</f>
        <v>M1</v>
      </c>
      <c r="C981" s="93" t="str">
        <f>_xlfn.IFNA(VLOOKUP(B981,T_PERFILES[[Nombre y apellidos]:[Perfil]],2,FALSE),"Seleccione técnico")</f>
        <v>Seleccione técnico</v>
      </c>
      <c r="H981" s="96" t="e">
        <f>VLOOKUP(Tabla7[[#This Row],[Nombre Certificado]],T_CERTIFICACIONES,2,0)</f>
        <v>#N/A</v>
      </c>
      <c r="I981" s="96" t="e">
        <f>VLOOKUP(Tabla7[[#This Row],[Nombre Certificado]],T_CERTIFICACIONES,3,0)</f>
        <v>#N/A</v>
      </c>
    </row>
    <row r="982" spans="1:9">
      <c r="A982" s="86" t="str">
        <f>VLOOKUP(B982,CHOOSE({2,1},T_PERFILES[Miembro],T_PERFILES[Nombre y apellidos]),2,FALSE)</f>
        <v>M1</v>
      </c>
      <c r="C982" s="93" t="str">
        <f>_xlfn.IFNA(VLOOKUP(B982,T_PERFILES[[Nombre y apellidos]:[Perfil]],2,FALSE),"Seleccione técnico")</f>
        <v>Seleccione técnico</v>
      </c>
      <c r="H982" s="96" t="e">
        <f>VLOOKUP(Tabla7[[#This Row],[Nombre Certificado]],T_CERTIFICACIONES,2,0)</f>
        <v>#N/A</v>
      </c>
      <c r="I982" s="96" t="e">
        <f>VLOOKUP(Tabla7[[#This Row],[Nombre Certificado]],T_CERTIFICACIONES,3,0)</f>
        <v>#N/A</v>
      </c>
    </row>
    <row r="983" spans="1:9">
      <c r="A983" s="86" t="str">
        <f>VLOOKUP(B983,CHOOSE({2,1},T_PERFILES[Miembro],T_PERFILES[Nombre y apellidos]),2,FALSE)</f>
        <v>M1</v>
      </c>
      <c r="C983" s="93" t="str">
        <f>_xlfn.IFNA(VLOOKUP(B983,T_PERFILES[[Nombre y apellidos]:[Perfil]],2,FALSE),"Seleccione técnico")</f>
        <v>Seleccione técnico</v>
      </c>
      <c r="H983" s="96" t="e">
        <f>VLOOKUP(Tabla7[[#This Row],[Nombre Certificado]],T_CERTIFICACIONES,2,0)</f>
        <v>#N/A</v>
      </c>
      <c r="I983" s="96" t="e">
        <f>VLOOKUP(Tabla7[[#This Row],[Nombre Certificado]],T_CERTIFICACIONES,3,0)</f>
        <v>#N/A</v>
      </c>
    </row>
    <row r="984" spans="1:9">
      <c r="A984" s="86" t="str">
        <f>VLOOKUP(B984,CHOOSE({2,1},T_PERFILES[Miembro],T_PERFILES[Nombre y apellidos]),2,FALSE)</f>
        <v>M1</v>
      </c>
      <c r="C984" s="93" t="str">
        <f>_xlfn.IFNA(VLOOKUP(B984,T_PERFILES[[Nombre y apellidos]:[Perfil]],2,FALSE),"Seleccione técnico")</f>
        <v>Seleccione técnico</v>
      </c>
      <c r="H984" s="96" t="e">
        <f>VLOOKUP(Tabla7[[#This Row],[Nombre Certificado]],T_CERTIFICACIONES,2,0)</f>
        <v>#N/A</v>
      </c>
      <c r="I984" s="96" t="e">
        <f>VLOOKUP(Tabla7[[#This Row],[Nombre Certificado]],T_CERTIFICACIONES,3,0)</f>
        <v>#N/A</v>
      </c>
    </row>
    <row r="985" spans="1:9">
      <c r="A985" s="86" t="str">
        <f>VLOOKUP(B985,CHOOSE({2,1},T_PERFILES[Miembro],T_PERFILES[Nombre y apellidos]),2,FALSE)</f>
        <v>M1</v>
      </c>
      <c r="C985" s="93" t="str">
        <f>_xlfn.IFNA(VLOOKUP(B985,T_PERFILES[[Nombre y apellidos]:[Perfil]],2,FALSE),"Seleccione técnico")</f>
        <v>Seleccione técnico</v>
      </c>
      <c r="H985" s="96" t="e">
        <f>VLOOKUP(Tabla7[[#This Row],[Nombre Certificado]],T_CERTIFICACIONES,2,0)</f>
        <v>#N/A</v>
      </c>
      <c r="I985" s="96" t="e">
        <f>VLOOKUP(Tabla7[[#This Row],[Nombre Certificado]],T_CERTIFICACIONES,3,0)</f>
        <v>#N/A</v>
      </c>
    </row>
    <row r="986" spans="1:9">
      <c r="A986" s="86" t="str">
        <f>VLOOKUP(B986,CHOOSE({2,1},T_PERFILES[Miembro],T_PERFILES[Nombre y apellidos]),2,FALSE)</f>
        <v>M1</v>
      </c>
      <c r="C986" s="93" t="str">
        <f>_xlfn.IFNA(VLOOKUP(B986,T_PERFILES[[Nombre y apellidos]:[Perfil]],2,FALSE),"Seleccione técnico")</f>
        <v>Seleccione técnico</v>
      </c>
      <c r="H986" s="96" t="e">
        <f>VLOOKUP(Tabla7[[#This Row],[Nombre Certificado]],T_CERTIFICACIONES,2,0)</f>
        <v>#N/A</v>
      </c>
      <c r="I986" s="96" t="e">
        <f>VLOOKUP(Tabla7[[#This Row],[Nombre Certificado]],T_CERTIFICACIONES,3,0)</f>
        <v>#N/A</v>
      </c>
    </row>
    <row r="987" spans="1:9">
      <c r="A987" s="86" t="str">
        <f>VLOOKUP(B987,CHOOSE({2,1},T_PERFILES[Miembro],T_PERFILES[Nombre y apellidos]),2,FALSE)</f>
        <v>M1</v>
      </c>
      <c r="C987" s="93" t="str">
        <f>_xlfn.IFNA(VLOOKUP(B987,T_PERFILES[[Nombre y apellidos]:[Perfil]],2,FALSE),"Seleccione técnico")</f>
        <v>Seleccione técnico</v>
      </c>
      <c r="H987" s="96" t="e">
        <f>VLOOKUP(Tabla7[[#This Row],[Nombre Certificado]],T_CERTIFICACIONES,2,0)</f>
        <v>#N/A</v>
      </c>
      <c r="I987" s="96" t="e">
        <f>VLOOKUP(Tabla7[[#This Row],[Nombre Certificado]],T_CERTIFICACIONES,3,0)</f>
        <v>#N/A</v>
      </c>
    </row>
    <row r="988" spans="1:9">
      <c r="A988" s="86" t="str">
        <f>VLOOKUP(B988,CHOOSE({2,1},T_PERFILES[Miembro],T_PERFILES[Nombre y apellidos]),2,FALSE)</f>
        <v>M1</v>
      </c>
      <c r="C988" s="93" t="str">
        <f>_xlfn.IFNA(VLOOKUP(B988,T_PERFILES[[Nombre y apellidos]:[Perfil]],2,FALSE),"Seleccione técnico")</f>
        <v>Seleccione técnico</v>
      </c>
      <c r="H988" s="96" t="e">
        <f>VLOOKUP(Tabla7[[#This Row],[Nombre Certificado]],T_CERTIFICACIONES,2,0)</f>
        <v>#N/A</v>
      </c>
      <c r="I988" s="96" t="e">
        <f>VLOOKUP(Tabla7[[#This Row],[Nombre Certificado]],T_CERTIFICACIONES,3,0)</f>
        <v>#N/A</v>
      </c>
    </row>
    <row r="989" spans="1:9">
      <c r="A989" s="86" t="str">
        <f>VLOOKUP(B989,CHOOSE({2,1},T_PERFILES[Miembro],T_PERFILES[Nombre y apellidos]),2,FALSE)</f>
        <v>M1</v>
      </c>
      <c r="C989" s="93" t="str">
        <f>_xlfn.IFNA(VLOOKUP(B989,T_PERFILES[[Nombre y apellidos]:[Perfil]],2,FALSE),"Seleccione técnico")</f>
        <v>Seleccione técnico</v>
      </c>
      <c r="H989" s="96" t="e">
        <f>VLOOKUP(Tabla7[[#This Row],[Nombre Certificado]],T_CERTIFICACIONES,2,0)</f>
        <v>#N/A</v>
      </c>
      <c r="I989" s="96" t="e">
        <f>VLOOKUP(Tabla7[[#This Row],[Nombre Certificado]],T_CERTIFICACIONES,3,0)</f>
        <v>#N/A</v>
      </c>
    </row>
    <row r="990" spans="1:9">
      <c r="A990" s="86" t="str">
        <f>VLOOKUP(B990,CHOOSE({2,1},T_PERFILES[Miembro],T_PERFILES[Nombre y apellidos]),2,FALSE)</f>
        <v>M1</v>
      </c>
      <c r="C990" s="93" t="str">
        <f>_xlfn.IFNA(VLOOKUP(B990,T_PERFILES[[Nombre y apellidos]:[Perfil]],2,FALSE),"Seleccione técnico")</f>
        <v>Seleccione técnico</v>
      </c>
      <c r="H990" s="96" t="e">
        <f>VLOOKUP(Tabla7[[#This Row],[Nombre Certificado]],T_CERTIFICACIONES,2,0)</f>
        <v>#N/A</v>
      </c>
      <c r="I990" s="96" t="e">
        <f>VLOOKUP(Tabla7[[#This Row],[Nombre Certificado]],T_CERTIFICACIONES,3,0)</f>
        <v>#N/A</v>
      </c>
    </row>
    <row r="991" spans="1:9">
      <c r="A991" s="86" t="str">
        <f>VLOOKUP(B991,CHOOSE({2,1},T_PERFILES[Miembro],T_PERFILES[Nombre y apellidos]),2,FALSE)</f>
        <v>M1</v>
      </c>
      <c r="C991" s="93" t="str">
        <f>_xlfn.IFNA(VLOOKUP(B991,T_PERFILES[[Nombre y apellidos]:[Perfil]],2,FALSE),"Seleccione técnico")</f>
        <v>Seleccione técnico</v>
      </c>
      <c r="H991" s="96" t="e">
        <f>VLOOKUP(Tabla7[[#This Row],[Nombre Certificado]],T_CERTIFICACIONES,2,0)</f>
        <v>#N/A</v>
      </c>
      <c r="I991" s="96" t="e">
        <f>VLOOKUP(Tabla7[[#This Row],[Nombre Certificado]],T_CERTIFICACIONES,3,0)</f>
        <v>#N/A</v>
      </c>
    </row>
    <row r="992" spans="1:9">
      <c r="A992" s="86" t="str">
        <f>VLOOKUP(B992,CHOOSE({2,1},T_PERFILES[Miembro],T_PERFILES[Nombre y apellidos]),2,FALSE)</f>
        <v>M1</v>
      </c>
      <c r="C992" s="93" t="str">
        <f>_xlfn.IFNA(VLOOKUP(B992,T_PERFILES[[Nombre y apellidos]:[Perfil]],2,FALSE),"Seleccione técnico")</f>
        <v>Seleccione técnico</v>
      </c>
      <c r="H992" s="96" t="e">
        <f>VLOOKUP(Tabla7[[#This Row],[Nombre Certificado]],T_CERTIFICACIONES,2,0)</f>
        <v>#N/A</v>
      </c>
      <c r="I992" s="96" t="e">
        <f>VLOOKUP(Tabla7[[#This Row],[Nombre Certificado]],T_CERTIFICACIONES,3,0)</f>
        <v>#N/A</v>
      </c>
    </row>
    <row r="993" spans="1:9">
      <c r="A993" s="86" t="str">
        <f>VLOOKUP(B993,CHOOSE({2,1},T_PERFILES[Miembro],T_PERFILES[Nombre y apellidos]),2,FALSE)</f>
        <v>M1</v>
      </c>
      <c r="C993" s="93" t="str">
        <f>_xlfn.IFNA(VLOOKUP(B993,T_PERFILES[[Nombre y apellidos]:[Perfil]],2,FALSE),"Seleccione técnico")</f>
        <v>Seleccione técnico</v>
      </c>
      <c r="H993" s="96" t="e">
        <f>VLOOKUP(Tabla7[[#This Row],[Nombre Certificado]],T_CERTIFICACIONES,2,0)</f>
        <v>#N/A</v>
      </c>
      <c r="I993" s="96" t="e">
        <f>VLOOKUP(Tabla7[[#This Row],[Nombre Certificado]],T_CERTIFICACIONES,3,0)</f>
        <v>#N/A</v>
      </c>
    </row>
    <row r="994" spans="1:9">
      <c r="A994" s="86" t="str">
        <f>VLOOKUP(B994,CHOOSE({2,1},T_PERFILES[Miembro],T_PERFILES[Nombre y apellidos]),2,FALSE)</f>
        <v>M1</v>
      </c>
      <c r="C994" s="93" t="str">
        <f>_xlfn.IFNA(VLOOKUP(B994,T_PERFILES[[Nombre y apellidos]:[Perfil]],2,FALSE),"Seleccione técnico")</f>
        <v>Seleccione técnico</v>
      </c>
      <c r="H994" s="96" t="e">
        <f>VLOOKUP(Tabla7[[#This Row],[Nombre Certificado]],T_CERTIFICACIONES,2,0)</f>
        <v>#N/A</v>
      </c>
      <c r="I994" s="96" t="e">
        <f>VLOOKUP(Tabla7[[#This Row],[Nombre Certificado]],T_CERTIFICACIONES,3,0)</f>
        <v>#N/A</v>
      </c>
    </row>
    <row r="995" spans="1:9">
      <c r="A995" s="86" t="str">
        <f>VLOOKUP(B995,CHOOSE({2,1},T_PERFILES[Miembro],T_PERFILES[Nombre y apellidos]),2,FALSE)</f>
        <v>M1</v>
      </c>
      <c r="C995" s="93" t="str">
        <f>_xlfn.IFNA(VLOOKUP(B995,T_PERFILES[[Nombre y apellidos]:[Perfil]],2,FALSE),"Seleccione técnico")</f>
        <v>Seleccione técnico</v>
      </c>
      <c r="H995" s="96" t="e">
        <f>VLOOKUP(Tabla7[[#This Row],[Nombre Certificado]],T_CERTIFICACIONES,2,0)</f>
        <v>#N/A</v>
      </c>
      <c r="I995" s="96" t="e">
        <f>VLOOKUP(Tabla7[[#This Row],[Nombre Certificado]],T_CERTIFICACIONES,3,0)</f>
        <v>#N/A</v>
      </c>
    </row>
    <row r="996" spans="1:9">
      <c r="A996" s="86" t="str">
        <f>VLOOKUP(B996,CHOOSE({2,1},T_PERFILES[Miembro],T_PERFILES[Nombre y apellidos]),2,FALSE)</f>
        <v>M1</v>
      </c>
      <c r="C996" s="93" t="str">
        <f>_xlfn.IFNA(VLOOKUP(B996,T_PERFILES[[Nombre y apellidos]:[Perfil]],2,FALSE),"Seleccione técnico")</f>
        <v>Seleccione técnico</v>
      </c>
      <c r="H996" s="96" t="e">
        <f>VLOOKUP(Tabla7[[#This Row],[Nombre Certificado]],T_CERTIFICACIONES,2,0)</f>
        <v>#N/A</v>
      </c>
      <c r="I996" s="96" t="e">
        <f>VLOOKUP(Tabla7[[#This Row],[Nombre Certificado]],T_CERTIFICACIONES,3,0)</f>
        <v>#N/A</v>
      </c>
    </row>
    <row r="997" spans="1:9">
      <c r="A997" s="86" t="str">
        <f>VLOOKUP(B997,CHOOSE({2,1},T_PERFILES[Miembro],T_PERFILES[Nombre y apellidos]),2,FALSE)</f>
        <v>M1</v>
      </c>
      <c r="C997" s="93" t="str">
        <f>_xlfn.IFNA(VLOOKUP(B997,T_PERFILES[[Nombre y apellidos]:[Perfil]],2,FALSE),"Seleccione técnico")</f>
        <v>Seleccione técnico</v>
      </c>
      <c r="H997" s="96" t="e">
        <f>VLOOKUP(Tabla7[[#This Row],[Nombre Certificado]],T_CERTIFICACIONES,2,0)</f>
        <v>#N/A</v>
      </c>
      <c r="I997" s="96" t="e">
        <f>VLOOKUP(Tabla7[[#This Row],[Nombre Certificado]],T_CERTIFICACIONES,3,0)</f>
        <v>#N/A</v>
      </c>
    </row>
    <row r="998" spans="1:9">
      <c r="A998" s="86" t="str">
        <f>VLOOKUP(B998,CHOOSE({2,1},T_PERFILES[Miembro],T_PERFILES[Nombre y apellidos]),2,FALSE)</f>
        <v>M1</v>
      </c>
      <c r="C998" s="93" t="str">
        <f>_xlfn.IFNA(VLOOKUP(B998,T_PERFILES[[Nombre y apellidos]:[Perfil]],2,FALSE),"Seleccione técnico")</f>
        <v>Seleccione técnico</v>
      </c>
      <c r="H998" s="96" t="e">
        <f>VLOOKUP(Tabla7[[#This Row],[Nombre Certificado]],T_CERTIFICACIONES,2,0)</f>
        <v>#N/A</v>
      </c>
      <c r="I998" s="96" t="e">
        <f>VLOOKUP(Tabla7[[#This Row],[Nombre Certificado]],T_CERTIFICACIONES,3,0)</f>
        <v>#N/A</v>
      </c>
    </row>
    <row r="999" spans="1:9">
      <c r="A999" s="86" t="str">
        <f>VLOOKUP(B999,CHOOSE({2,1},T_PERFILES[Miembro],T_PERFILES[Nombre y apellidos]),2,FALSE)</f>
        <v>M1</v>
      </c>
      <c r="C999" s="93" t="str">
        <f>_xlfn.IFNA(VLOOKUP(B999,T_PERFILES[[Nombre y apellidos]:[Perfil]],2,FALSE),"Seleccione técnico")</f>
        <v>Seleccione técnico</v>
      </c>
      <c r="H999" s="96" t="e">
        <f>VLOOKUP(Tabla7[[#This Row],[Nombre Certificado]],T_CERTIFICACIONES,2,0)</f>
        <v>#N/A</v>
      </c>
      <c r="I999" s="96" t="e">
        <f>VLOOKUP(Tabla7[[#This Row],[Nombre Certificado]],T_CERTIFICACIONES,3,0)</f>
        <v>#N/A</v>
      </c>
    </row>
    <row r="1000" spans="1:9">
      <c r="A1000" s="86" t="str">
        <f>VLOOKUP(B1000,CHOOSE({2,1},T_PERFILES[Miembro],T_PERFILES[Nombre y apellidos]),2,FALSE)</f>
        <v>M1</v>
      </c>
      <c r="C1000" s="93" t="str">
        <f>_xlfn.IFNA(VLOOKUP(B1000,T_PERFILES[[Nombre y apellidos]:[Perfil]],2,FALSE),"Seleccione técnico")</f>
        <v>Seleccione técnico</v>
      </c>
      <c r="H1000" s="96" t="e">
        <f>VLOOKUP(Tabla7[[#This Row],[Nombre Certificado]],T_CERTIFICACIONES,2,0)</f>
        <v>#N/A</v>
      </c>
      <c r="I1000" s="96" t="e">
        <f>VLOOKUP(Tabla7[[#This Row],[Nombre Certificado]],T_CERTIFICACIONES,3,0)</f>
        <v>#N/A</v>
      </c>
    </row>
  </sheetData>
  <sheetProtection algorithmName="SHA-512" hashValue="AAHjQrUdjUBPS7VMVR2uYLK+eaPyvmQIyCz1mUyTZ6eG0K5vpblJV2AgTlJXSzybH8fuzpfAS9YQP83kEQnCpw==" saltValue="z3rXmu8Ml9bwZfvw9+CvQQ==" spinCount="100000" sheet="1" autoFilter="0"/>
  <phoneticPr fontId="39" type="noConversion"/>
  <dataValidations xWindow="260" yWindow="890" count="3">
    <dataValidation type="list" allowBlank="1" showInputMessage="1" showErrorMessage="1" promptTitle="Indique nombre técnico" prompt="Indique nombre técnico" sqref="B31:B82 B2:B26 B85:B1000" xr:uid="{D771AF12-DBF4-47E6-A46D-6150B8C3ACB3}">
      <formula1>INDIRECT("T_PERFILES[Nombre y apellidos]")</formula1>
    </dataValidation>
    <dataValidation type="list" allowBlank="1" showInputMessage="1" showErrorMessage="1" sqref="D2:D1000" xr:uid="{DFE5F213-ED8D-438D-9EC3-AAF72A002566}">
      <formula1>INDIRECT("T_AMBITO")</formula1>
    </dataValidation>
    <dataValidation type="list" allowBlank="1" showInputMessage="1" showErrorMessage="1" sqref="E2:E1000" xr:uid="{55172D41-8A04-422E-BBD9-D739B93E171C}">
      <formula1>INDIRECT(_xlfn.CONCAT("T_",D2))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90B4-A29A-44B4-B97A-F41849FE0BE1}">
  <sheetPr codeName="Hoja3"/>
  <dimension ref="A1:M23"/>
  <sheetViews>
    <sheetView zoomScale="80" zoomScaleNormal="80" workbookViewId="0">
      <selection activeCell="A7" sqref="A7"/>
    </sheetView>
  </sheetViews>
  <sheetFormatPr baseColWidth="10" defaultRowHeight="13.8"/>
  <cols>
    <col min="1" max="1" width="50.19921875" bestFit="1" customWidth="1"/>
    <col min="2" max="2" width="21.19921875" bestFit="1" customWidth="1"/>
    <col min="3" max="3" width="22" bestFit="1" customWidth="1"/>
    <col min="4" max="4" width="23.19921875" bestFit="1" customWidth="1"/>
    <col min="5" max="5" width="12.69921875" bestFit="1" customWidth="1"/>
    <col min="6" max="6" width="10.19921875" bestFit="1" customWidth="1"/>
    <col min="7" max="7" width="18.69921875" bestFit="1" customWidth="1"/>
    <col min="8" max="8" width="7.69921875" bestFit="1" customWidth="1"/>
    <col min="9" max="9" width="22.5" bestFit="1" customWidth="1"/>
    <col min="10" max="10" width="12.69921875" bestFit="1" customWidth="1"/>
  </cols>
  <sheetData>
    <row r="1" spans="1:13" ht="14.4">
      <c r="A1" s="47" t="s">
        <v>129</v>
      </c>
      <c r="B1" s="20"/>
      <c r="C1" s="20"/>
      <c r="D1" s="47" t="s">
        <v>128</v>
      </c>
      <c r="E1" s="20"/>
      <c r="F1" s="20"/>
      <c r="G1" s="20"/>
      <c r="H1" s="20"/>
      <c r="I1" s="20"/>
      <c r="J1" s="20"/>
      <c r="K1" s="20"/>
      <c r="L1" s="20"/>
      <c r="M1" s="20"/>
    </row>
    <row r="2" spans="1:13" ht="14.4">
      <c r="A2" s="47" t="s">
        <v>125</v>
      </c>
      <c r="B2" s="47" t="s">
        <v>4</v>
      </c>
      <c r="C2" s="47" t="s">
        <v>118</v>
      </c>
      <c r="D2" s="20" t="s">
        <v>126</v>
      </c>
      <c r="E2" s="20" t="s">
        <v>127</v>
      </c>
      <c r="F2" s="20"/>
      <c r="G2" s="20"/>
      <c r="H2" s="20"/>
      <c r="I2" s="20"/>
      <c r="J2" s="20"/>
      <c r="K2" s="20"/>
      <c r="L2" s="20"/>
      <c r="M2" s="20"/>
    </row>
    <row r="3" spans="1:13" ht="14.4">
      <c r="A3" s="20" t="s">
        <v>8</v>
      </c>
      <c r="B3" s="20" t="s">
        <v>126</v>
      </c>
      <c r="C3" s="20" t="s">
        <v>130</v>
      </c>
      <c r="D3" s="33"/>
      <c r="E3" s="33"/>
      <c r="F3" s="20"/>
      <c r="G3" s="20"/>
      <c r="H3" s="20"/>
      <c r="I3" s="20"/>
      <c r="J3" s="20"/>
      <c r="K3" s="20"/>
      <c r="L3" s="20"/>
      <c r="M3" s="20"/>
    </row>
    <row r="4" spans="1:13" ht="14.4">
      <c r="A4" s="20" t="s">
        <v>127</v>
      </c>
      <c r="B4" s="20"/>
      <c r="C4" s="20"/>
      <c r="D4" s="33"/>
      <c r="E4" s="33"/>
      <c r="F4" s="20"/>
      <c r="G4" s="20"/>
      <c r="H4" s="20"/>
      <c r="I4" s="20"/>
      <c r="J4" s="20"/>
      <c r="K4" s="20"/>
      <c r="L4" s="20"/>
      <c r="M4" s="20"/>
    </row>
    <row r="5" spans="1:13" ht="14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4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4.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4.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14.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4.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4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4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ht="14.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ht="14.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14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4.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4.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4.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4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4.4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4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4.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4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</sheetData>
  <sheetProtection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C4BB-B4A4-470D-B46E-01BBD2367CA0}">
  <sheetPr codeName="Hoja2"/>
  <dimension ref="A1:M129"/>
  <sheetViews>
    <sheetView zoomScale="74" zoomScaleNormal="74" workbookViewId="0">
      <pane ySplit="1" topLeftCell="A59" activePane="bottomLeft" state="frozen"/>
      <selection pane="bottomLeft" activeCell="C1" sqref="C1:C1048576"/>
    </sheetView>
  </sheetViews>
  <sheetFormatPr baseColWidth="10" defaultColWidth="11" defaultRowHeight="12" customHeight="1"/>
  <cols>
    <col min="1" max="1" width="11" style="72"/>
    <col min="2" max="2" width="43.69921875" style="5" customWidth="1"/>
    <col min="3" max="3" width="36.8984375" style="85" customWidth="1"/>
    <col min="4" max="4" width="55.5" style="102" customWidth="1"/>
  </cols>
  <sheetData>
    <row r="1" spans="1:13" ht="19.95" customHeight="1" thickBot="1">
      <c r="A1" s="57" t="s">
        <v>31</v>
      </c>
      <c r="B1" s="57" t="s">
        <v>32</v>
      </c>
      <c r="C1" s="75" t="s">
        <v>33</v>
      </c>
      <c r="D1" s="59" t="s">
        <v>284</v>
      </c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>
      <c r="A2" s="66" t="s">
        <v>123</v>
      </c>
      <c r="B2" s="103" t="s">
        <v>182</v>
      </c>
      <c r="C2" s="76" t="s">
        <v>183</v>
      </c>
      <c r="D2" s="63" t="s">
        <v>285</v>
      </c>
      <c r="E2" s="1"/>
      <c r="F2" s="1"/>
      <c r="G2" s="1"/>
      <c r="H2" s="1"/>
      <c r="I2" s="1"/>
      <c r="J2" s="1"/>
      <c r="K2" s="1"/>
      <c r="L2" s="1"/>
      <c r="M2" s="1"/>
    </row>
    <row r="3" spans="1:13" ht="30" customHeight="1">
      <c r="A3" s="67" t="s">
        <v>123</v>
      </c>
      <c r="B3" s="104" t="s">
        <v>184</v>
      </c>
      <c r="C3" s="77" t="s">
        <v>183</v>
      </c>
      <c r="D3" s="64" t="s">
        <v>285</v>
      </c>
      <c r="E3" s="1"/>
      <c r="F3" s="1"/>
      <c r="G3" s="1"/>
      <c r="H3" s="1"/>
      <c r="I3" s="1"/>
      <c r="J3" s="1"/>
      <c r="K3" s="1"/>
      <c r="L3" s="1"/>
      <c r="M3" s="1"/>
    </row>
    <row r="4" spans="1:13" ht="30" customHeight="1">
      <c r="A4" s="67" t="s">
        <v>123</v>
      </c>
      <c r="B4" s="104" t="s">
        <v>185</v>
      </c>
      <c r="C4" s="77" t="s">
        <v>35</v>
      </c>
      <c r="D4" s="64" t="s">
        <v>287</v>
      </c>
      <c r="E4" s="1"/>
      <c r="F4" s="1"/>
      <c r="G4" s="1"/>
      <c r="H4" s="1"/>
      <c r="I4" s="1"/>
      <c r="J4" s="1"/>
      <c r="K4" s="1"/>
      <c r="L4" s="1"/>
      <c r="M4" s="1"/>
    </row>
    <row r="5" spans="1:13" ht="30" customHeight="1">
      <c r="A5" s="67" t="s">
        <v>123</v>
      </c>
      <c r="B5" s="104" t="s">
        <v>38</v>
      </c>
      <c r="C5" s="77" t="s">
        <v>35</v>
      </c>
      <c r="D5" s="64" t="s">
        <v>287</v>
      </c>
      <c r="E5" s="1"/>
      <c r="F5" s="1"/>
      <c r="G5" s="1"/>
      <c r="H5" s="1"/>
      <c r="I5" s="1"/>
      <c r="J5" s="1"/>
      <c r="K5" s="1"/>
      <c r="L5" s="1"/>
      <c r="M5" s="1"/>
    </row>
    <row r="6" spans="1:13" ht="30" customHeight="1" thickBot="1">
      <c r="A6" s="68" t="s">
        <v>123</v>
      </c>
      <c r="B6" s="105" t="s">
        <v>36</v>
      </c>
      <c r="C6" s="78" t="s">
        <v>37</v>
      </c>
      <c r="D6" s="65" t="s">
        <v>286</v>
      </c>
      <c r="E6" s="1"/>
      <c r="F6" s="1"/>
      <c r="G6" s="1"/>
      <c r="H6" s="1"/>
      <c r="I6" s="1"/>
      <c r="J6" s="1"/>
      <c r="K6" s="1"/>
      <c r="L6" s="1"/>
      <c r="M6" s="1"/>
    </row>
    <row r="7" spans="1:13" ht="30" customHeight="1">
      <c r="A7" s="112" t="s">
        <v>39</v>
      </c>
      <c r="B7" s="113" t="s">
        <v>186</v>
      </c>
      <c r="C7" s="114" t="s">
        <v>40</v>
      </c>
      <c r="D7" s="115" t="s">
        <v>288</v>
      </c>
      <c r="E7" s="1"/>
      <c r="F7" s="1"/>
      <c r="G7" s="1"/>
      <c r="H7" s="1"/>
      <c r="I7" s="1"/>
      <c r="J7" s="1"/>
      <c r="K7" s="1"/>
      <c r="L7" s="1"/>
      <c r="M7" s="1"/>
    </row>
    <row r="8" spans="1:13" ht="30" customHeight="1">
      <c r="A8" s="70" t="s">
        <v>39</v>
      </c>
      <c r="B8" s="107" t="s">
        <v>187</v>
      </c>
      <c r="C8" s="80" t="s">
        <v>40</v>
      </c>
      <c r="D8" s="61" t="s">
        <v>288</v>
      </c>
      <c r="E8" s="1"/>
      <c r="F8" s="1"/>
      <c r="G8" s="1"/>
      <c r="H8" s="1"/>
      <c r="I8" s="1"/>
      <c r="J8" s="1"/>
      <c r="K8" s="1"/>
      <c r="L8" s="1"/>
      <c r="M8" s="1"/>
    </row>
    <row r="9" spans="1:13" ht="30" customHeight="1">
      <c r="A9" s="70" t="s">
        <v>39</v>
      </c>
      <c r="B9" s="107" t="s">
        <v>188</v>
      </c>
      <c r="C9" s="80" t="s">
        <v>40</v>
      </c>
      <c r="D9" s="61" t="s">
        <v>288</v>
      </c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>
      <c r="A10" s="70" t="s">
        <v>39</v>
      </c>
      <c r="B10" s="107" t="s">
        <v>189</v>
      </c>
      <c r="C10" s="80" t="s">
        <v>40</v>
      </c>
      <c r="D10" s="61" t="s">
        <v>288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ht="30" customHeight="1">
      <c r="A11" s="70" t="s">
        <v>39</v>
      </c>
      <c r="B11" s="107" t="s">
        <v>190</v>
      </c>
      <c r="C11" s="80" t="s">
        <v>40</v>
      </c>
      <c r="D11" s="61" t="s">
        <v>288</v>
      </c>
      <c r="E11" s="1"/>
      <c r="F11" s="1"/>
      <c r="G11" s="1"/>
      <c r="H11" s="1"/>
      <c r="I11" s="1"/>
      <c r="J11" s="1"/>
      <c r="K11" s="1"/>
      <c r="L11" s="1"/>
      <c r="M11" s="1"/>
    </row>
    <row r="12" spans="1:13" ht="30" customHeight="1">
      <c r="A12" s="70" t="s">
        <v>39</v>
      </c>
      <c r="B12" s="107" t="s">
        <v>191</v>
      </c>
      <c r="C12" s="80" t="s">
        <v>40</v>
      </c>
      <c r="D12" s="61" t="s">
        <v>288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30" customHeight="1">
      <c r="A13" s="70" t="s">
        <v>39</v>
      </c>
      <c r="B13" s="107" t="s">
        <v>192</v>
      </c>
      <c r="C13" s="80" t="s">
        <v>40</v>
      </c>
      <c r="D13" s="61" t="s">
        <v>288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>
      <c r="A14" s="70" t="s">
        <v>39</v>
      </c>
      <c r="B14" s="107" t="s">
        <v>41</v>
      </c>
      <c r="C14" s="80" t="s">
        <v>42</v>
      </c>
      <c r="D14" s="61" t="s">
        <v>289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30" customHeight="1">
      <c r="A15" s="70" t="s">
        <v>39</v>
      </c>
      <c r="B15" s="107" t="s">
        <v>43</v>
      </c>
      <c r="C15" s="80" t="s">
        <v>42</v>
      </c>
      <c r="D15" s="61" t="s">
        <v>289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30" customHeight="1">
      <c r="A16" s="70" t="s">
        <v>39</v>
      </c>
      <c r="B16" s="107" t="s">
        <v>44</v>
      </c>
      <c r="C16" s="80" t="s">
        <v>42</v>
      </c>
      <c r="D16" s="61" t="s">
        <v>289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30" customHeight="1">
      <c r="A17" s="70" t="s">
        <v>39</v>
      </c>
      <c r="B17" s="107" t="s">
        <v>45</v>
      </c>
      <c r="C17" s="80" t="s">
        <v>42</v>
      </c>
      <c r="D17" s="61" t="s">
        <v>289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ht="30" customHeight="1">
      <c r="A18" s="70" t="s">
        <v>39</v>
      </c>
      <c r="B18" s="107" t="s">
        <v>198</v>
      </c>
      <c r="C18" s="80" t="s">
        <v>42</v>
      </c>
      <c r="D18" s="61" t="s">
        <v>289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ht="30" customHeight="1">
      <c r="A19" s="70" t="s">
        <v>39</v>
      </c>
      <c r="B19" s="107" t="s">
        <v>70</v>
      </c>
      <c r="C19" s="80" t="s">
        <v>42</v>
      </c>
      <c r="D19" s="61" t="s">
        <v>289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ht="30" customHeight="1">
      <c r="A20" s="70" t="s">
        <v>39</v>
      </c>
      <c r="B20" s="107" t="s">
        <v>71</v>
      </c>
      <c r="C20" s="80" t="s">
        <v>42</v>
      </c>
      <c r="D20" s="61" t="s">
        <v>289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ht="30" customHeight="1">
      <c r="A21" s="70" t="s">
        <v>39</v>
      </c>
      <c r="B21" s="107" t="s">
        <v>72</v>
      </c>
      <c r="C21" s="80" t="s">
        <v>42</v>
      </c>
      <c r="D21" s="61" t="s">
        <v>289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ht="30" customHeight="1">
      <c r="A22" s="70" t="s">
        <v>39</v>
      </c>
      <c r="B22" s="107" t="s">
        <v>73</v>
      </c>
      <c r="C22" s="80" t="s">
        <v>42</v>
      </c>
      <c r="D22" s="61" t="s">
        <v>289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ht="30" customHeight="1">
      <c r="A23" s="70" t="s">
        <v>39</v>
      </c>
      <c r="B23" s="107" t="s">
        <v>72</v>
      </c>
      <c r="C23" s="80" t="s">
        <v>42</v>
      </c>
      <c r="D23" s="61" t="s">
        <v>289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ht="30" customHeight="1">
      <c r="A24" s="70" t="s">
        <v>39</v>
      </c>
      <c r="B24" s="107" t="s">
        <v>74</v>
      </c>
      <c r="C24" s="80" t="s">
        <v>42</v>
      </c>
      <c r="D24" s="61" t="s">
        <v>289</v>
      </c>
    </row>
    <row r="25" spans="1:13" ht="30" customHeight="1">
      <c r="A25" s="70" t="s">
        <v>39</v>
      </c>
      <c r="B25" s="107" t="s">
        <v>75</v>
      </c>
      <c r="C25" s="80" t="s">
        <v>42</v>
      </c>
      <c r="D25" s="61" t="s">
        <v>289</v>
      </c>
    </row>
    <row r="26" spans="1:13" ht="30" customHeight="1">
      <c r="A26" s="70" t="s">
        <v>39</v>
      </c>
      <c r="B26" s="107" t="s">
        <v>76</v>
      </c>
      <c r="C26" s="80" t="s">
        <v>42</v>
      </c>
      <c r="D26" s="61" t="s">
        <v>289</v>
      </c>
    </row>
    <row r="27" spans="1:13" ht="30" customHeight="1">
      <c r="A27" s="70" t="s">
        <v>39</v>
      </c>
      <c r="B27" s="107" t="s">
        <v>77</v>
      </c>
      <c r="C27" s="80" t="s">
        <v>42</v>
      </c>
      <c r="D27" s="61" t="s">
        <v>289</v>
      </c>
    </row>
    <row r="28" spans="1:13" ht="30" customHeight="1">
      <c r="A28" s="70" t="s">
        <v>39</v>
      </c>
      <c r="B28" s="107" t="s">
        <v>46</v>
      </c>
      <c r="C28" s="80" t="s">
        <v>47</v>
      </c>
      <c r="D28" s="61" t="s">
        <v>290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ht="30" customHeight="1">
      <c r="A29" s="70" t="s">
        <v>39</v>
      </c>
      <c r="B29" s="107" t="s">
        <v>48</v>
      </c>
      <c r="C29" s="80" t="s">
        <v>47</v>
      </c>
      <c r="D29" s="61" t="s">
        <v>290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ht="30" customHeight="1">
      <c r="A30" s="70" t="s">
        <v>39</v>
      </c>
      <c r="B30" s="107" t="s">
        <v>49</v>
      </c>
      <c r="C30" s="80" t="s">
        <v>47</v>
      </c>
      <c r="D30" s="61" t="s">
        <v>290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ht="30" customHeight="1">
      <c r="A31" s="70" t="s">
        <v>39</v>
      </c>
      <c r="B31" s="107" t="s">
        <v>50</v>
      </c>
      <c r="C31" s="80" t="s">
        <v>47</v>
      </c>
      <c r="D31" s="61" t="s">
        <v>290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ht="30" customHeight="1">
      <c r="A32" s="70" t="s">
        <v>39</v>
      </c>
      <c r="B32" s="107" t="s">
        <v>193</v>
      </c>
      <c r="C32" s="80" t="s">
        <v>194</v>
      </c>
      <c r="D32" s="61" t="s">
        <v>291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ht="30" customHeight="1">
      <c r="A33" s="70" t="s">
        <v>39</v>
      </c>
      <c r="B33" s="107" t="s">
        <v>195</v>
      </c>
      <c r="C33" s="80" t="s">
        <v>196</v>
      </c>
      <c r="D33" s="61" t="s">
        <v>293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ht="30" customHeight="1">
      <c r="A34" s="70" t="s">
        <v>39</v>
      </c>
      <c r="B34" s="107" t="s">
        <v>197</v>
      </c>
      <c r="C34" s="80" t="s">
        <v>196</v>
      </c>
      <c r="D34" s="61" t="s">
        <v>293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ht="30" customHeight="1">
      <c r="A35" s="70" t="s">
        <v>39</v>
      </c>
      <c r="B35" s="107" t="s">
        <v>292</v>
      </c>
      <c r="C35" s="80" t="s">
        <v>196</v>
      </c>
      <c r="D35" s="61" t="s">
        <v>293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 ht="30" customHeight="1">
      <c r="A36" s="70" t="s">
        <v>39</v>
      </c>
      <c r="B36" s="107" t="s">
        <v>51</v>
      </c>
      <c r="C36" s="80" t="s">
        <v>52</v>
      </c>
      <c r="D36" s="61" t="s">
        <v>294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30" customHeight="1">
      <c r="A37" s="70" t="s">
        <v>39</v>
      </c>
      <c r="B37" s="107" t="s">
        <v>53</v>
      </c>
      <c r="C37" s="80" t="s">
        <v>52</v>
      </c>
      <c r="D37" s="61" t="s">
        <v>294</v>
      </c>
      <c r="E37" s="1"/>
      <c r="F37" s="1"/>
      <c r="G37" s="1"/>
      <c r="H37" s="1"/>
      <c r="I37" s="1"/>
      <c r="J37" s="1"/>
      <c r="K37" s="1"/>
      <c r="L37" s="1"/>
      <c r="M37" s="1"/>
    </row>
    <row r="38" spans="1:13" ht="30" customHeight="1">
      <c r="A38" s="70" t="s">
        <v>39</v>
      </c>
      <c r="B38" s="107" t="s">
        <v>54</v>
      </c>
      <c r="C38" s="80" t="s">
        <v>52</v>
      </c>
      <c r="D38" s="61" t="s">
        <v>294</v>
      </c>
      <c r="E38" s="1"/>
      <c r="F38" s="1"/>
      <c r="G38" s="1"/>
      <c r="H38" s="1"/>
      <c r="I38" s="1"/>
      <c r="J38" s="1"/>
      <c r="K38" s="1"/>
      <c r="L38" s="1"/>
      <c r="M38" s="1"/>
    </row>
    <row r="39" spans="1:13" ht="30" customHeight="1">
      <c r="A39" s="70" t="s">
        <v>39</v>
      </c>
      <c r="B39" s="107" t="s">
        <v>55</v>
      </c>
      <c r="C39" s="80" t="s">
        <v>52</v>
      </c>
      <c r="D39" s="61" t="s">
        <v>294</v>
      </c>
      <c r="E39" s="1"/>
      <c r="F39" s="1"/>
      <c r="G39" s="1"/>
      <c r="H39" s="1"/>
      <c r="I39" s="1"/>
      <c r="J39" s="1"/>
      <c r="K39" s="1"/>
      <c r="L39" s="1"/>
      <c r="M39" s="1"/>
    </row>
    <row r="40" spans="1:13" ht="30" customHeight="1">
      <c r="A40" s="70" t="s">
        <v>39</v>
      </c>
      <c r="B40" s="107" t="s">
        <v>56</v>
      </c>
      <c r="C40" s="80" t="s">
        <v>296</v>
      </c>
      <c r="D40" s="61" t="s">
        <v>295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 ht="30" customHeight="1">
      <c r="A41" s="70" t="s">
        <v>39</v>
      </c>
      <c r="B41" s="107" t="s">
        <v>57</v>
      </c>
      <c r="C41" s="80" t="s">
        <v>296</v>
      </c>
      <c r="D41" s="61" t="s">
        <v>295</v>
      </c>
      <c r="E41" s="1"/>
      <c r="F41" s="1"/>
      <c r="G41" s="1"/>
      <c r="H41" s="1"/>
      <c r="I41" s="1"/>
      <c r="J41" s="1"/>
      <c r="K41" s="1"/>
      <c r="L41" s="1"/>
      <c r="M41" s="1"/>
    </row>
    <row r="42" spans="1:13" ht="30" customHeight="1">
      <c r="A42" s="70" t="s">
        <v>39</v>
      </c>
      <c r="B42" s="107" t="s">
        <v>58</v>
      </c>
      <c r="C42" s="80" t="s">
        <v>59</v>
      </c>
      <c r="D42" s="61" t="s">
        <v>297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 ht="30" customHeight="1">
      <c r="A43" s="70" t="s">
        <v>39</v>
      </c>
      <c r="B43" s="107" t="s">
        <v>60</v>
      </c>
      <c r="C43" s="80" t="s">
        <v>61</v>
      </c>
      <c r="D43" s="61" t="s">
        <v>298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ht="30" customHeight="1">
      <c r="A44" s="70" t="s">
        <v>39</v>
      </c>
      <c r="B44" s="107" t="s">
        <v>62</v>
      </c>
      <c r="C44" s="80" t="s">
        <v>61</v>
      </c>
      <c r="D44" s="61" t="s">
        <v>298</v>
      </c>
      <c r="E44" s="1"/>
      <c r="F44" s="1"/>
      <c r="G44" s="1"/>
      <c r="H44" s="1"/>
      <c r="I44" s="1"/>
      <c r="J44" s="1"/>
      <c r="K44" s="1"/>
      <c r="L44" s="1"/>
      <c r="M44" s="1"/>
    </row>
    <row r="45" spans="1:13" ht="30" customHeight="1">
      <c r="A45" s="70" t="s">
        <v>39</v>
      </c>
      <c r="B45" s="107" t="s">
        <v>63</v>
      </c>
      <c r="C45" s="80" t="s">
        <v>64</v>
      </c>
      <c r="D45" s="61" t="s">
        <v>299</v>
      </c>
      <c r="E45" s="1"/>
      <c r="F45" s="1"/>
      <c r="G45" s="1"/>
      <c r="H45" s="1"/>
      <c r="I45" s="1"/>
      <c r="J45" s="1"/>
      <c r="K45" s="1"/>
      <c r="L45" s="1"/>
      <c r="M45" s="1"/>
    </row>
    <row r="46" spans="1:13" ht="30" customHeight="1">
      <c r="A46" s="70" t="s">
        <v>39</v>
      </c>
      <c r="B46" s="107" t="s">
        <v>65</v>
      </c>
      <c r="C46" s="80" t="s">
        <v>64</v>
      </c>
      <c r="D46" s="61" t="s">
        <v>299</v>
      </c>
      <c r="E46" s="1"/>
      <c r="F46" s="1"/>
      <c r="G46" s="1"/>
      <c r="H46" s="1"/>
      <c r="I46" s="1"/>
      <c r="J46" s="1"/>
      <c r="K46" s="1"/>
      <c r="L46" s="1"/>
      <c r="M46" s="1"/>
    </row>
    <row r="47" spans="1:13" ht="30" customHeight="1">
      <c r="A47" s="70" t="s">
        <v>39</v>
      </c>
      <c r="B47" s="107" t="s">
        <v>66</v>
      </c>
      <c r="C47" s="80" t="s">
        <v>64</v>
      </c>
      <c r="D47" s="61" t="s">
        <v>299</v>
      </c>
      <c r="E47" s="1"/>
      <c r="F47" s="1"/>
      <c r="G47" s="1"/>
      <c r="H47" s="1"/>
      <c r="I47" s="1"/>
      <c r="J47" s="1"/>
      <c r="K47" s="1"/>
      <c r="L47" s="1"/>
      <c r="M47" s="1"/>
    </row>
    <row r="48" spans="1:13" ht="30" customHeight="1">
      <c r="A48" s="70" t="s">
        <v>39</v>
      </c>
      <c r="B48" s="107" t="s">
        <v>67</v>
      </c>
      <c r="C48" s="80" t="s">
        <v>64</v>
      </c>
      <c r="D48" s="61" t="s">
        <v>299</v>
      </c>
      <c r="E48" s="1"/>
      <c r="F48" s="1"/>
      <c r="G48" s="1"/>
      <c r="H48" s="1"/>
      <c r="I48" s="1"/>
      <c r="J48" s="1"/>
      <c r="K48" s="1"/>
      <c r="L48" s="1"/>
      <c r="M48" s="1"/>
    </row>
    <row r="49" spans="1:13" ht="30" customHeight="1">
      <c r="A49" s="70" t="s">
        <v>39</v>
      </c>
      <c r="B49" s="107" t="s">
        <v>68</v>
      </c>
      <c r="C49" s="80" t="s">
        <v>64</v>
      </c>
      <c r="D49" s="61" t="s">
        <v>299</v>
      </c>
      <c r="E49" s="1"/>
      <c r="F49" s="1"/>
      <c r="G49" s="1"/>
      <c r="H49" s="1"/>
      <c r="I49" s="1"/>
      <c r="J49" s="1"/>
      <c r="K49" s="1"/>
      <c r="L49" s="1"/>
      <c r="M49" s="1"/>
    </row>
    <row r="50" spans="1:13" ht="30" customHeight="1">
      <c r="A50" s="70" t="s">
        <v>39</v>
      </c>
      <c r="B50" s="107" t="s">
        <v>283</v>
      </c>
      <c r="C50" s="80" t="s">
        <v>64</v>
      </c>
      <c r="D50" s="61" t="s">
        <v>299</v>
      </c>
      <c r="E50" s="1"/>
      <c r="F50" s="1"/>
      <c r="G50" s="1"/>
      <c r="H50" s="1"/>
      <c r="I50" s="1"/>
      <c r="J50" s="1"/>
      <c r="K50" s="1"/>
      <c r="L50" s="1"/>
      <c r="M50" s="1"/>
    </row>
    <row r="51" spans="1:13" ht="30" customHeight="1" thickBot="1">
      <c r="A51" s="71" t="s">
        <v>39</v>
      </c>
      <c r="B51" s="108" t="s">
        <v>69</v>
      </c>
      <c r="C51" s="81" t="s">
        <v>64</v>
      </c>
      <c r="D51" s="62" t="s">
        <v>299</v>
      </c>
      <c r="E51" s="1"/>
      <c r="F51" s="1"/>
      <c r="G51" s="1"/>
      <c r="H51" s="1"/>
      <c r="I51" s="1"/>
      <c r="J51" s="1"/>
      <c r="K51" s="1"/>
      <c r="L51" s="1"/>
      <c r="M51" s="1"/>
    </row>
    <row r="52" spans="1:13" ht="30" customHeight="1">
      <c r="A52" s="66" t="s">
        <v>78</v>
      </c>
      <c r="B52" s="103" t="s">
        <v>79</v>
      </c>
      <c r="C52" s="76" t="s">
        <v>35</v>
      </c>
      <c r="D52" s="63" t="s">
        <v>287</v>
      </c>
    </row>
    <row r="53" spans="1:13" ht="30" customHeight="1" thickBot="1">
      <c r="A53" s="68" t="s">
        <v>78</v>
      </c>
      <c r="B53" s="105" t="s">
        <v>38</v>
      </c>
      <c r="C53" s="78" t="s">
        <v>35</v>
      </c>
      <c r="D53" s="65" t="s">
        <v>287</v>
      </c>
    </row>
    <row r="54" spans="1:13" ht="30" customHeight="1" thickBot="1">
      <c r="A54" s="58" t="s">
        <v>80</v>
      </c>
      <c r="B54" s="109" t="s">
        <v>282</v>
      </c>
      <c r="C54" s="82" t="s">
        <v>199</v>
      </c>
      <c r="D54" s="98" t="s">
        <v>300</v>
      </c>
    </row>
    <row r="55" spans="1:13" ht="30" customHeight="1">
      <c r="A55" s="66" t="s">
        <v>200</v>
      </c>
      <c r="B55" s="103" t="s">
        <v>201</v>
      </c>
      <c r="C55" s="76" t="s">
        <v>202</v>
      </c>
      <c r="D55" s="63" t="s">
        <v>301</v>
      </c>
    </row>
    <row r="56" spans="1:13" ht="30" customHeight="1">
      <c r="A56" s="67" t="s">
        <v>200</v>
      </c>
      <c r="B56" s="104" t="s">
        <v>203</v>
      </c>
      <c r="C56" s="77" t="s">
        <v>202</v>
      </c>
      <c r="D56" s="64" t="s">
        <v>301</v>
      </c>
    </row>
    <row r="57" spans="1:13" ht="30" customHeight="1">
      <c r="A57" s="67" t="s">
        <v>200</v>
      </c>
      <c r="B57" s="104" t="s">
        <v>204</v>
      </c>
      <c r="C57" s="77" t="s">
        <v>202</v>
      </c>
      <c r="D57" s="64" t="s">
        <v>301</v>
      </c>
    </row>
    <row r="58" spans="1:13" ht="30" customHeight="1">
      <c r="A58" s="67" t="s">
        <v>200</v>
      </c>
      <c r="B58" s="104" t="s">
        <v>205</v>
      </c>
      <c r="C58" s="77" t="s">
        <v>52</v>
      </c>
      <c r="D58" s="64" t="s">
        <v>294</v>
      </c>
    </row>
    <row r="59" spans="1:13" ht="30" customHeight="1">
      <c r="A59" s="67" t="s">
        <v>200</v>
      </c>
      <c r="B59" s="104" t="s">
        <v>206</v>
      </c>
      <c r="C59" s="77" t="s">
        <v>52</v>
      </c>
      <c r="D59" s="64" t="s">
        <v>294</v>
      </c>
    </row>
    <row r="60" spans="1:13" ht="30" customHeight="1" thickBot="1">
      <c r="A60" s="73" t="s">
        <v>200</v>
      </c>
      <c r="B60" s="110" t="s">
        <v>207</v>
      </c>
      <c r="C60" s="83" t="s">
        <v>52</v>
      </c>
      <c r="D60" s="99" t="s">
        <v>294</v>
      </c>
    </row>
    <row r="61" spans="1:13" ht="30" customHeight="1">
      <c r="A61" s="69" t="s">
        <v>208</v>
      </c>
      <c r="B61" s="106" t="s">
        <v>209</v>
      </c>
      <c r="C61" s="79" t="s">
        <v>210</v>
      </c>
      <c r="D61" s="60" t="s">
        <v>302</v>
      </c>
    </row>
    <row r="62" spans="1:13" ht="30" customHeight="1">
      <c r="A62" s="70" t="s">
        <v>208</v>
      </c>
      <c r="B62" s="107" t="s">
        <v>211</v>
      </c>
      <c r="C62" s="80" t="s">
        <v>210</v>
      </c>
      <c r="D62" s="61" t="s">
        <v>302</v>
      </c>
    </row>
    <row r="63" spans="1:13" ht="30" customHeight="1">
      <c r="A63" s="70" t="s">
        <v>208</v>
      </c>
      <c r="B63" s="107" t="s">
        <v>212</v>
      </c>
      <c r="C63" s="80" t="s">
        <v>210</v>
      </c>
      <c r="D63" s="61" t="s">
        <v>302</v>
      </c>
    </row>
    <row r="64" spans="1:13" ht="30" customHeight="1">
      <c r="A64" s="70" t="s">
        <v>208</v>
      </c>
      <c r="B64" s="107" t="s">
        <v>213</v>
      </c>
      <c r="C64" s="80" t="s">
        <v>210</v>
      </c>
      <c r="D64" s="61" t="s">
        <v>302</v>
      </c>
    </row>
    <row r="65" spans="1:4" ht="30" customHeight="1">
      <c r="A65" s="70" t="s">
        <v>208</v>
      </c>
      <c r="B65" s="107" t="s">
        <v>214</v>
      </c>
      <c r="C65" s="80" t="s">
        <v>210</v>
      </c>
      <c r="D65" s="61" t="s">
        <v>302</v>
      </c>
    </row>
    <row r="66" spans="1:4" ht="30" customHeight="1">
      <c r="A66" s="70" t="s">
        <v>208</v>
      </c>
      <c r="B66" s="107" t="s">
        <v>215</v>
      </c>
      <c r="C66" s="80" t="s">
        <v>210</v>
      </c>
      <c r="D66" s="61" t="s">
        <v>302</v>
      </c>
    </row>
    <row r="67" spans="1:4" ht="30" customHeight="1">
      <c r="A67" s="70" t="s">
        <v>208</v>
      </c>
      <c r="B67" s="107" t="s">
        <v>216</v>
      </c>
      <c r="C67" s="80" t="s">
        <v>210</v>
      </c>
      <c r="D67" s="61" t="s">
        <v>302</v>
      </c>
    </row>
    <row r="68" spans="1:4" ht="30" customHeight="1">
      <c r="A68" s="70" t="s">
        <v>208</v>
      </c>
      <c r="B68" s="107" t="s">
        <v>217</v>
      </c>
      <c r="C68" s="80" t="s">
        <v>210</v>
      </c>
      <c r="D68" s="61" t="s">
        <v>302</v>
      </c>
    </row>
    <row r="69" spans="1:4" ht="30" customHeight="1">
      <c r="A69" s="70" t="s">
        <v>208</v>
      </c>
      <c r="B69" s="107" t="s">
        <v>218</v>
      </c>
      <c r="C69" s="80" t="s">
        <v>210</v>
      </c>
      <c r="D69" s="61" t="s">
        <v>302</v>
      </c>
    </row>
    <row r="70" spans="1:4" ht="30" customHeight="1">
      <c r="A70" s="70" t="s">
        <v>208</v>
      </c>
      <c r="B70" s="107" t="s">
        <v>219</v>
      </c>
      <c r="C70" s="80" t="s">
        <v>64</v>
      </c>
      <c r="D70" s="61" t="s">
        <v>299</v>
      </c>
    </row>
    <row r="71" spans="1:4" ht="30" customHeight="1">
      <c r="A71" s="70" t="s">
        <v>208</v>
      </c>
      <c r="B71" s="107" t="s">
        <v>220</v>
      </c>
      <c r="C71" s="80" t="s">
        <v>64</v>
      </c>
      <c r="D71" s="61" t="s">
        <v>299</v>
      </c>
    </row>
    <row r="72" spans="1:4" ht="30" customHeight="1">
      <c r="A72" s="70" t="s">
        <v>208</v>
      </c>
      <c r="B72" s="107" t="s">
        <v>221</v>
      </c>
      <c r="C72" s="80" t="s">
        <v>222</v>
      </c>
      <c r="D72" s="61" t="s">
        <v>287</v>
      </c>
    </row>
    <row r="73" spans="1:4" ht="30" customHeight="1">
      <c r="A73" s="70" t="s">
        <v>208</v>
      </c>
      <c r="B73" s="107" t="s">
        <v>223</v>
      </c>
      <c r="C73" s="80" t="s">
        <v>224</v>
      </c>
      <c r="D73" s="61" t="s">
        <v>303</v>
      </c>
    </row>
    <row r="74" spans="1:4" ht="30" customHeight="1">
      <c r="A74" s="70" t="s">
        <v>208</v>
      </c>
      <c r="B74" s="107" t="s">
        <v>225</v>
      </c>
      <c r="C74" s="80" t="s">
        <v>224</v>
      </c>
      <c r="D74" s="61" t="s">
        <v>303</v>
      </c>
    </row>
    <row r="75" spans="1:4" ht="30" customHeight="1">
      <c r="A75" s="70" t="s">
        <v>208</v>
      </c>
      <c r="B75" s="107" t="s">
        <v>226</v>
      </c>
      <c r="C75" s="80" t="s">
        <v>224</v>
      </c>
      <c r="D75" s="61" t="s">
        <v>303</v>
      </c>
    </row>
    <row r="76" spans="1:4" ht="30" customHeight="1">
      <c r="A76" s="70" t="s">
        <v>208</v>
      </c>
      <c r="B76" s="107" t="s">
        <v>227</v>
      </c>
      <c r="C76" s="80" t="s">
        <v>224</v>
      </c>
      <c r="D76" s="61" t="s">
        <v>303</v>
      </c>
    </row>
    <row r="77" spans="1:4" ht="30" customHeight="1">
      <c r="A77" s="70" t="s">
        <v>208</v>
      </c>
      <c r="B77" s="107" t="s">
        <v>228</v>
      </c>
      <c r="C77" s="80" t="s">
        <v>224</v>
      </c>
      <c r="D77" s="61" t="s">
        <v>303</v>
      </c>
    </row>
    <row r="78" spans="1:4" ht="30" customHeight="1">
      <c r="A78" s="70" t="s">
        <v>208</v>
      </c>
      <c r="B78" s="107" t="s">
        <v>229</v>
      </c>
      <c r="C78" s="80" t="s">
        <v>224</v>
      </c>
      <c r="D78" s="61" t="s">
        <v>303</v>
      </c>
    </row>
    <row r="79" spans="1:4" ht="30" customHeight="1" thickBot="1">
      <c r="A79" s="74" t="s">
        <v>208</v>
      </c>
      <c r="B79" s="111" t="s">
        <v>230</v>
      </c>
      <c r="C79" s="84" t="s">
        <v>224</v>
      </c>
      <c r="D79" s="100" t="s">
        <v>303</v>
      </c>
    </row>
    <row r="80" spans="1:4" ht="30" customHeight="1">
      <c r="A80" s="66" t="s">
        <v>231</v>
      </c>
      <c r="B80" s="103" t="s">
        <v>232</v>
      </c>
      <c r="C80" s="76" t="s">
        <v>309</v>
      </c>
      <c r="D80" s="63" t="s">
        <v>304</v>
      </c>
    </row>
    <row r="81" spans="1:4" ht="30" customHeight="1">
      <c r="A81" s="67" t="s">
        <v>231</v>
      </c>
      <c r="B81" s="104" t="s">
        <v>233</v>
      </c>
      <c r="C81" s="77" t="s">
        <v>309</v>
      </c>
      <c r="D81" s="64" t="s">
        <v>304</v>
      </c>
    </row>
    <row r="82" spans="1:4" ht="30" customHeight="1">
      <c r="A82" s="67" t="s">
        <v>231</v>
      </c>
      <c r="B82" s="104" t="s">
        <v>234</v>
      </c>
      <c r="C82" s="77" t="s">
        <v>235</v>
      </c>
      <c r="D82" s="64" t="s">
        <v>305</v>
      </c>
    </row>
    <row r="83" spans="1:4" ht="30" customHeight="1">
      <c r="A83" s="67" t="s">
        <v>231</v>
      </c>
      <c r="B83" s="104" t="s">
        <v>236</v>
      </c>
      <c r="C83" s="77" t="s">
        <v>235</v>
      </c>
      <c r="D83" s="64" t="s">
        <v>305</v>
      </c>
    </row>
    <row r="84" spans="1:4" ht="30" customHeight="1">
      <c r="A84" s="67" t="s">
        <v>231</v>
      </c>
      <c r="B84" s="104" t="s">
        <v>237</v>
      </c>
      <c r="C84" s="77" t="s">
        <v>235</v>
      </c>
      <c r="D84" s="64" t="s">
        <v>305</v>
      </c>
    </row>
    <row r="85" spans="1:4" ht="30" customHeight="1">
      <c r="A85" s="67" t="s">
        <v>231</v>
      </c>
      <c r="B85" s="104" t="s">
        <v>238</v>
      </c>
      <c r="C85" s="77" t="s">
        <v>235</v>
      </c>
      <c r="D85" s="64" t="s">
        <v>305</v>
      </c>
    </row>
    <row r="86" spans="1:4" ht="30" customHeight="1">
      <c r="A86" s="67" t="s">
        <v>231</v>
      </c>
      <c r="B86" s="104" t="s">
        <v>239</v>
      </c>
      <c r="C86" s="77" t="s">
        <v>235</v>
      </c>
      <c r="D86" s="64" t="s">
        <v>305</v>
      </c>
    </row>
    <row r="87" spans="1:4" ht="30" customHeight="1">
      <c r="A87" s="67" t="s">
        <v>231</v>
      </c>
      <c r="B87" s="104" t="s">
        <v>234</v>
      </c>
      <c r="C87" s="77" t="s">
        <v>235</v>
      </c>
      <c r="D87" s="64" t="s">
        <v>305</v>
      </c>
    </row>
    <row r="88" spans="1:4" ht="30" customHeight="1">
      <c r="A88" s="67" t="s">
        <v>231</v>
      </c>
      <c r="B88" s="104" t="s">
        <v>240</v>
      </c>
      <c r="C88" s="77" t="s">
        <v>235</v>
      </c>
      <c r="D88" s="64" t="s">
        <v>305</v>
      </c>
    </row>
    <row r="89" spans="1:4" ht="30" customHeight="1">
      <c r="A89" s="67" t="s">
        <v>231</v>
      </c>
      <c r="B89" s="104" t="s">
        <v>241</v>
      </c>
      <c r="C89" s="77" t="s">
        <v>235</v>
      </c>
      <c r="D89" s="64" t="s">
        <v>305</v>
      </c>
    </row>
    <row r="90" spans="1:4" ht="30" customHeight="1">
      <c r="A90" s="67" t="s">
        <v>231</v>
      </c>
      <c r="B90" s="104" t="s">
        <v>242</v>
      </c>
      <c r="C90" s="77" t="s">
        <v>235</v>
      </c>
      <c r="D90" s="64" t="s">
        <v>305</v>
      </c>
    </row>
    <row r="91" spans="1:4" ht="30" customHeight="1">
      <c r="A91" s="67" t="s">
        <v>231</v>
      </c>
      <c r="B91" s="104" t="s">
        <v>243</v>
      </c>
      <c r="C91" s="77" t="s">
        <v>235</v>
      </c>
      <c r="D91" s="64" t="s">
        <v>305</v>
      </c>
    </row>
    <row r="92" spans="1:4" ht="30" customHeight="1">
      <c r="A92" s="67" t="s">
        <v>231</v>
      </c>
      <c r="B92" s="104" t="s">
        <v>244</v>
      </c>
      <c r="C92" s="77" t="s">
        <v>235</v>
      </c>
      <c r="D92" s="64" t="s">
        <v>305</v>
      </c>
    </row>
    <row r="93" spans="1:4" ht="30" customHeight="1">
      <c r="A93" s="67" t="s">
        <v>231</v>
      </c>
      <c r="B93" s="104" t="s">
        <v>245</v>
      </c>
      <c r="C93" s="77" t="s">
        <v>235</v>
      </c>
      <c r="D93" s="64" t="s">
        <v>305</v>
      </c>
    </row>
    <row r="94" spans="1:4" ht="30" customHeight="1">
      <c r="A94" s="67" t="s">
        <v>231</v>
      </c>
      <c r="B94" s="104" t="s">
        <v>246</v>
      </c>
      <c r="C94" s="77" t="s">
        <v>247</v>
      </c>
      <c r="D94" s="64" t="s">
        <v>306</v>
      </c>
    </row>
    <row r="95" spans="1:4" ht="30" customHeight="1">
      <c r="A95" s="67" t="s">
        <v>231</v>
      </c>
      <c r="B95" s="104" t="s">
        <v>248</v>
      </c>
      <c r="C95" s="77" t="s">
        <v>247</v>
      </c>
      <c r="D95" s="64" t="s">
        <v>306</v>
      </c>
    </row>
    <row r="96" spans="1:4" ht="30" customHeight="1">
      <c r="A96" s="67" t="s">
        <v>231</v>
      </c>
      <c r="B96" s="104" t="s">
        <v>249</v>
      </c>
      <c r="C96" s="77" t="s">
        <v>247</v>
      </c>
      <c r="D96" s="64" t="s">
        <v>306</v>
      </c>
    </row>
    <row r="97" spans="1:4" ht="30" customHeight="1">
      <c r="A97" s="67" t="s">
        <v>231</v>
      </c>
      <c r="B97" s="104" t="s">
        <v>250</v>
      </c>
      <c r="C97" s="77" t="s">
        <v>247</v>
      </c>
      <c r="D97" s="64" t="s">
        <v>306</v>
      </c>
    </row>
    <row r="98" spans="1:4" ht="30" customHeight="1">
      <c r="A98" s="67" t="s">
        <v>231</v>
      </c>
      <c r="B98" s="104" t="s">
        <v>251</v>
      </c>
      <c r="C98" s="77" t="s">
        <v>247</v>
      </c>
      <c r="D98" s="64" t="s">
        <v>306</v>
      </c>
    </row>
    <row r="99" spans="1:4" ht="30" customHeight="1">
      <c r="A99" s="67" t="s">
        <v>231</v>
      </c>
      <c r="B99" s="104" t="s">
        <v>252</v>
      </c>
      <c r="C99" s="77" t="s">
        <v>247</v>
      </c>
      <c r="D99" s="64" t="s">
        <v>306</v>
      </c>
    </row>
    <row r="100" spans="1:4" ht="30" customHeight="1">
      <c r="A100" s="67" t="s">
        <v>231</v>
      </c>
      <c r="B100" s="104" t="s">
        <v>253</v>
      </c>
      <c r="C100" s="77" t="s">
        <v>247</v>
      </c>
      <c r="D100" s="64" t="s">
        <v>306</v>
      </c>
    </row>
    <row r="101" spans="1:4" ht="30" customHeight="1">
      <c r="A101" s="67" t="s">
        <v>231</v>
      </c>
      <c r="B101" s="104" t="s">
        <v>254</v>
      </c>
      <c r="C101" s="77" t="s">
        <v>235</v>
      </c>
      <c r="D101" s="64" t="s">
        <v>305</v>
      </c>
    </row>
    <row r="102" spans="1:4" ht="30" customHeight="1">
      <c r="A102" s="67" t="s">
        <v>231</v>
      </c>
      <c r="B102" s="104" t="s">
        <v>255</v>
      </c>
      <c r="C102" s="77" t="s">
        <v>64</v>
      </c>
      <c r="D102" s="64" t="s">
        <v>299</v>
      </c>
    </row>
    <row r="103" spans="1:4" ht="30" customHeight="1">
      <c r="A103" s="67" t="s">
        <v>231</v>
      </c>
      <c r="B103" s="104" t="s">
        <v>256</v>
      </c>
      <c r="C103" s="77" t="s">
        <v>64</v>
      </c>
      <c r="D103" s="64" t="s">
        <v>299</v>
      </c>
    </row>
    <row r="104" spans="1:4" ht="30" customHeight="1">
      <c r="A104" s="67" t="s">
        <v>231</v>
      </c>
      <c r="B104" s="104" t="s">
        <v>257</v>
      </c>
      <c r="C104" s="77" t="s">
        <v>64</v>
      </c>
      <c r="D104" s="64" t="s">
        <v>299</v>
      </c>
    </row>
    <row r="105" spans="1:4" ht="30" customHeight="1">
      <c r="A105" s="67" t="s">
        <v>231</v>
      </c>
      <c r="B105" s="104" t="s">
        <v>258</v>
      </c>
      <c r="C105" s="77" t="s">
        <v>259</v>
      </c>
      <c r="D105" s="64" t="s">
        <v>307</v>
      </c>
    </row>
    <row r="106" spans="1:4" ht="30" customHeight="1">
      <c r="A106" s="67" t="s">
        <v>231</v>
      </c>
      <c r="B106" s="104" t="s">
        <v>260</v>
      </c>
      <c r="C106" s="77" t="s">
        <v>259</v>
      </c>
      <c r="D106" s="64" t="s">
        <v>307</v>
      </c>
    </row>
    <row r="107" spans="1:4" ht="30" customHeight="1">
      <c r="A107" s="67" t="s">
        <v>231</v>
      </c>
      <c r="B107" s="104" t="s">
        <v>261</v>
      </c>
      <c r="C107" s="77" t="s">
        <v>262</v>
      </c>
      <c r="D107" s="64" t="s">
        <v>308</v>
      </c>
    </row>
    <row r="108" spans="1:4" ht="30" customHeight="1">
      <c r="A108" s="67" t="s">
        <v>231</v>
      </c>
      <c r="B108" s="104" t="s">
        <v>263</v>
      </c>
      <c r="C108" s="77" t="s">
        <v>235</v>
      </c>
      <c r="D108" s="64" t="s">
        <v>305</v>
      </c>
    </row>
    <row r="109" spans="1:4" ht="30" customHeight="1">
      <c r="A109" s="67" t="s">
        <v>231</v>
      </c>
      <c r="B109" s="104" t="s">
        <v>264</v>
      </c>
      <c r="C109" s="77" t="s">
        <v>265</v>
      </c>
      <c r="D109" s="64" t="s">
        <v>308</v>
      </c>
    </row>
    <row r="110" spans="1:4" ht="30" customHeight="1">
      <c r="A110" s="67" t="s">
        <v>231</v>
      </c>
      <c r="B110" s="104" t="s">
        <v>266</v>
      </c>
      <c r="C110" s="77" t="s">
        <v>265</v>
      </c>
      <c r="D110" s="64" t="s">
        <v>308</v>
      </c>
    </row>
    <row r="111" spans="1:4" ht="30" customHeight="1">
      <c r="A111" s="67" t="s">
        <v>231</v>
      </c>
      <c r="B111" s="104" t="s">
        <v>267</v>
      </c>
      <c r="C111" s="77" t="s">
        <v>309</v>
      </c>
      <c r="D111" s="101" t="s">
        <v>304</v>
      </c>
    </row>
    <row r="112" spans="1:4" ht="30" customHeight="1">
      <c r="A112" s="67" t="s">
        <v>231</v>
      </c>
      <c r="B112" s="104" t="s">
        <v>268</v>
      </c>
      <c r="C112" s="77" t="s">
        <v>309</v>
      </c>
      <c r="D112" s="101" t="s">
        <v>304</v>
      </c>
    </row>
    <row r="113" spans="1:4" ht="30" customHeight="1">
      <c r="A113" s="67" t="s">
        <v>231</v>
      </c>
      <c r="B113" s="104" t="s">
        <v>269</v>
      </c>
      <c r="C113" s="77" t="s">
        <v>259</v>
      </c>
      <c r="D113" s="64" t="s">
        <v>307</v>
      </c>
    </row>
    <row r="114" spans="1:4" ht="30" customHeight="1">
      <c r="A114" s="67" t="s">
        <v>231</v>
      </c>
      <c r="B114" s="104" t="s">
        <v>270</v>
      </c>
      <c r="C114" s="77" t="s">
        <v>64</v>
      </c>
      <c r="D114" s="64" t="s">
        <v>299</v>
      </c>
    </row>
    <row r="115" spans="1:4" ht="30" customHeight="1">
      <c r="A115" s="67" t="s">
        <v>231</v>
      </c>
      <c r="B115" s="104" t="s">
        <v>271</v>
      </c>
      <c r="C115" s="77" t="s">
        <v>272</v>
      </c>
      <c r="D115" s="64" t="s">
        <v>310</v>
      </c>
    </row>
    <row r="116" spans="1:4" ht="30" customHeight="1">
      <c r="A116" s="67" t="s">
        <v>231</v>
      </c>
      <c r="B116" s="104" t="s">
        <v>273</v>
      </c>
      <c r="C116" s="77" t="s">
        <v>272</v>
      </c>
      <c r="D116" s="64" t="s">
        <v>310</v>
      </c>
    </row>
    <row r="117" spans="1:4" ht="30" customHeight="1">
      <c r="A117" s="67" t="s">
        <v>231</v>
      </c>
      <c r="B117" s="104" t="s">
        <v>274</v>
      </c>
      <c r="C117" s="77" t="s">
        <v>275</v>
      </c>
      <c r="D117" s="64" t="s">
        <v>311</v>
      </c>
    </row>
    <row r="118" spans="1:4" ht="30" customHeight="1">
      <c r="A118" s="67" t="s">
        <v>231</v>
      </c>
      <c r="B118" s="104" t="s">
        <v>276</v>
      </c>
      <c r="C118" s="77" t="s">
        <v>277</v>
      </c>
      <c r="D118" s="64" t="s">
        <v>305</v>
      </c>
    </row>
    <row r="119" spans="1:4" ht="30" customHeight="1">
      <c r="A119" s="73" t="s">
        <v>231</v>
      </c>
      <c r="B119" s="110" t="s">
        <v>278</v>
      </c>
      <c r="C119" s="83" t="s">
        <v>277</v>
      </c>
      <c r="D119" s="99" t="s">
        <v>305</v>
      </c>
    </row>
    <row r="120" spans="1:4" ht="27.6">
      <c r="A120" s="70" t="s">
        <v>324</v>
      </c>
      <c r="B120" s="107" t="s">
        <v>315</v>
      </c>
      <c r="C120" s="80" t="s">
        <v>329</v>
      </c>
      <c r="D120" s="107" t="s">
        <v>304</v>
      </c>
    </row>
    <row r="121" spans="1:4" ht="27.6">
      <c r="A121" s="70" t="s">
        <v>324</v>
      </c>
      <c r="B121" s="107" t="s">
        <v>316</v>
      </c>
      <c r="C121" s="80" t="s">
        <v>325</v>
      </c>
      <c r="D121" s="107" t="s">
        <v>304</v>
      </c>
    </row>
    <row r="122" spans="1:4" ht="27.6">
      <c r="A122" s="70" t="s">
        <v>324</v>
      </c>
      <c r="B122" s="107" t="s">
        <v>317</v>
      </c>
      <c r="C122" s="80" t="s">
        <v>327</v>
      </c>
      <c r="D122" s="107" t="s">
        <v>332</v>
      </c>
    </row>
    <row r="123" spans="1:4" ht="25.2" customHeight="1">
      <c r="A123" s="70" t="s">
        <v>324</v>
      </c>
      <c r="B123" s="107" t="s">
        <v>330</v>
      </c>
      <c r="C123" s="80" t="s">
        <v>64</v>
      </c>
      <c r="D123" s="107" t="s">
        <v>331</v>
      </c>
    </row>
    <row r="124" spans="1:4" ht="27.6">
      <c r="A124" s="70" t="s">
        <v>324</v>
      </c>
      <c r="B124" s="107" t="s">
        <v>318</v>
      </c>
      <c r="C124" s="80" t="s">
        <v>327</v>
      </c>
      <c r="D124" s="107" t="s">
        <v>332</v>
      </c>
    </row>
    <row r="125" spans="1:4" ht="27.6">
      <c r="A125" s="70" t="s">
        <v>324</v>
      </c>
      <c r="B125" s="107" t="s">
        <v>319</v>
      </c>
      <c r="C125" s="80" t="s">
        <v>327</v>
      </c>
      <c r="D125" s="107" t="s">
        <v>332</v>
      </c>
    </row>
    <row r="126" spans="1:4" ht="27.6">
      <c r="A126" s="70" t="s">
        <v>324</v>
      </c>
      <c r="B126" s="107" t="s">
        <v>320</v>
      </c>
      <c r="C126" s="80" t="s">
        <v>327</v>
      </c>
      <c r="D126" s="107" t="s">
        <v>332</v>
      </c>
    </row>
    <row r="127" spans="1:4" ht="27.6">
      <c r="A127" s="70" t="s">
        <v>324</v>
      </c>
      <c r="B127" s="107" t="s">
        <v>321</v>
      </c>
      <c r="C127" s="80" t="s">
        <v>326</v>
      </c>
      <c r="D127" s="107" t="s">
        <v>304</v>
      </c>
    </row>
    <row r="128" spans="1:4" ht="27.6">
      <c r="A128" s="70" t="s">
        <v>324</v>
      </c>
      <c r="B128" s="107" t="s">
        <v>322</v>
      </c>
      <c r="C128" s="80" t="s">
        <v>326</v>
      </c>
      <c r="D128" s="107" t="s">
        <v>304</v>
      </c>
    </row>
    <row r="129" spans="1:4" ht="27.6">
      <c r="A129" s="70" t="s">
        <v>324</v>
      </c>
      <c r="B129" s="107" t="s">
        <v>323</v>
      </c>
      <c r="C129" s="80" t="s">
        <v>326</v>
      </c>
      <c r="D129" s="107" t="s">
        <v>304</v>
      </c>
    </row>
  </sheetData>
  <sheetProtection algorithmName="SHA-512" hashValue="+rlqg9QdI4HSCFh0jYls/X3zwNmNXC0mcR19L199N+eD5oidBV5kyBhFMuVdqMiSi6jQcArCoNEhaQwUI584LQ==" saltValue="rHl+XUMEmjufnG0d2j90tw==" spinCount="100000" sheet="1" objects="1" scenarios="1"/>
  <autoFilter ref="A1:A119" xr:uid="{15B7C4BB-B4A4-470D-B46E-01BBD2367CA0}"/>
  <phoneticPr fontId="39" type="noConversion"/>
  <hyperlinks>
    <hyperlink ref="D124" r:id="rId1" xr:uid="{B61762F2-493E-466C-873A-7F166B0573D9}"/>
    <hyperlink ref="D122" r:id="rId2" xr:uid="{6E9A9FE7-D815-416A-802A-9AED98EFF595}"/>
    <hyperlink ref="D125" r:id="rId3" xr:uid="{9620C284-0020-4502-A750-2ADC32BF5B57}"/>
    <hyperlink ref="D126" r:id="rId4" xr:uid="{29C551A2-1C69-4E4E-9D42-E9965CE1B764}"/>
    <hyperlink ref="D4" r:id="rId5" xr:uid="{97E38F64-6A3A-453B-9D3D-18FE973C2F5B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BB59-5642-4784-8422-771380FD4338}">
  <dimension ref="A1:Q108"/>
  <sheetViews>
    <sheetView topLeftCell="J1" zoomScale="70" zoomScaleNormal="70" workbookViewId="0">
      <pane ySplit="1" topLeftCell="A2" activePane="bottomLeft" state="frozen"/>
      <selection pane="bottomLeft" activeCell="N3" sqref="N3"/>
    </sheetView>
  </sheetViews>
  <sheetFormatPr baseColWidth="10" defaultRowHeight="13.8"/>
  <cols>
    <col min="1" max="1" width="31.19921875" customWidth="1"/>
    <col min="2" max="2" width="2.69921875" customWidth="1"/>
    <col min="3" max="3" width="43.59765625" customWidth="1"/>
    <col min="4" max="4" width="2.8984375" customWidth="1"/>
    <col min="5" max="5" width="43.59765625" style="5" customWidth="1"/>
    <col min="6" max="6" width="2.59765625" customWidth="1"/>
    <col min="7" max="7" width="43.59765625" customWidth="1"/>
    <col min="8" max="8" width="3.19921875" customWidth="1"/>
    <col min="9" max="9" width="43.59765625" customWidth="1"/>
    <col min="10" max="10" width="2.69921875" customWidth="1"/>
    <col min="11" max="11" width="43.59765625" customWidth="1"/>
    <col min="12" max="12" width="2.69921875" customWidth="1"/>
    <col min="13" max="13" width="43.59765625" customWidth="1"/>
    <col min="14" max="14" width="3.19921875" customWidth="1"/>
    <col min="15" max="15" width="43.59765625" customWidth="1"/>
    <col min="16" max="16" width="3.19921875" customWidth="1"/>
    <col min="17" max="17" width="26.69921875" customWidth="1"/>
  </cols>
  <sheetData>
    <row r="1" spans="1:17" ht="30" customHeight="1">
      <c r="A1" s="41" t="s">
        <v>120</v>
      </c>
      <c r="B1" s="41"/>
      <c r="C1" s="48" t="s">
        <v>123</v>
      </c>
      <c r="D1" s="48"/>
      <c r="E1" s="49" t="s">
        <v>122</v>
      </c>
      <c r="F1" s="41"/>
      <c r="G1" s="50" t="s">
        <v>78</v>
      </c>
      <c r="H1" s="41"/>
      <c r="I1" s="50" t="s">
        <v>80</v>
      </c>
      <c r="J1" s="41"/>
      <c r="K1" s="50" t="s">
        <v>200</v>
      </c>
      <c r="L1" s="20"/>
      <c r="M1" s="50" t="s">
        <v>208</v>
      </c>
      <c r="N1" s="20"/>
      <c r="O1" s="50" t="s">
        <v>279</v>
      </c>
      <c r="P1" s="20"/>
      <c r="Q1" s="116" t="s">
        <v>324</v>
      </c>
    </row>
    <row r="2" spans="1:17" ht="30" customHeight="1">
      <c r="A2" s="51" t="s">
        <v>34</v>
      </c>
      <c r="B2" s="41"/>
      <c r="C2" s="48" t="s">
        <v>182</v>
      </c>
      <c r="D2" s="48"/>
      <c r="E2" s="48" t="s">
        <v>186</v>
      </c>
      <c r="F2" s="41"/>
      <c r="G2" s="52" t="s">
        <v>79</v>
      </c>
      <c r="H2" s="41"/>
      <c r="I2" s="52" t="s">
        <v>282</v>
      </c>
      <c r="J2" s="41"/>
      <c r="K2" s="52" t="s">
        <v>201</v>
      </c>
      <c r="L2" s="20"/>
      <c r="M2" s="52" t="s">
        <v>209</v>
      </c>
      <c r="N2" s="20"/>
      <c r="O2" s="52" t="s">
        <v>232</v>
      </c>
      <c r="P2" s="20"/>
      <c r="Q2" s="117" t="s">
        <v>315</v>
      </c>
    </row>
    <row r="3" spans="1:17" ht="30" customHeight="1">
      <c r="A3" s="53" t="s">
        <v>281</v>
      </c>
      <c r="B3" s="41"/>
      <c r="C3" s="48" t="s">
        <v>184</v>
      </c>
      <c r="D3" s="48"/>
      <c r="E3" s="48" t="s">
        <v>187</v>
      </c>
      <c r="F3" s="41"/>
      <c r="G3" s="54" t="s">
        <v>38</v>
      </c>
      <c r="H3" s="41"/>
      <c r="I3" s="41"/>
      <c r="J3" s="41"/>
      <c r="K3" s="54" t="s">
        <v>203</v>
      </c>
      <c r="L3" s="20"/>
      <c r="M3" s="54" t="s">
        <v>211</v>
      </c>
      <c r="N3" s="20"/>
      <c r="O3" s="54" t="s">
        <v>233</v>
      </c>
      <c r="P3" s="20"/>
      <c r="Q3" s="118" t="s">
        <v>316</v>
      </c>
    </row>
    <row r="4" spans="1:17" ht="30" customHeight="1">
      <c r="A4" s="51" t="s">
        <v>78</v>
      </c>
      <c r="B4" s="41"/>
      <c r="C4" s="48" t="s">
        <v>185</v>
      </c>
      <c r="D4" s="48"/>
      <c r="E4" s="48" t="s">
        <v>188</v>
      </c>
      <c r="F4" s="41"/>
      <c r="G4" s="41"/>
      <c r="H4" s="41"/>
      <c r="I4" s="41"/>
      <c r="J4" s="41"/>
      <c r="K4" s="52" t="s">
        <v>204</v>
      </c>
      <c r="L4" s="20"/>
      <c r="M4" s="52" t="s">
        <v>212</v>
      </c>
      <c r="N4" s="20"/>
      <c r="O4" s="52" t="s">
        <v>234</v>
      </c>
      <c r="P4" s="20"/>
      <c r="Q4" s="117" t="s">
        <v>317</v>
      </c>
    </row>
    <row r="5" spans="1:17" ht="30" customHeight="1">
      <c r="A5" s="55" t="s">
        <v>80</v>
      </c>
      <c r="B5" s="41"/>
      <c r="C5" s="48" t="s">
        <v>38</v>
      </c>
      <c r="D5" s="48"/>
      <c r="E5" s="48" t="s">
        <v>189</v>
      </c>
      <c r="F5" s="41"/>
      <c r="G5" s="41"/>
      <c r="H5" s="41"/>
      <c r="I5" s="41"/>
      <c r="J5" s="41"/>
      <c r="K5" s="52" t="s">
        <v>205</v>
      </c>
      <c r="L5" s="20"/>
      <c r="M5" s="52" t="s">
        <v>213</v>
      </c>
      <c r="N5" s="20"/>
      <c r="O5" s="52" t="s">
        <v>236</v>
      </c>
      <c r="P5" s="20"/>
      <c r="Q5" s="118" t="s">
        <v>330</v>
      </c>
    </row>
    <row r="6" spans="1:17" ht="30" customHeight="1">
      <c r="A6" s="55" t="s">
        <v>200</v>
      </c>
      <c r="B6" s="41"/>
      <c r="C6" s="48" t="s">
        <v>36</v>
      </c>
      <c r="D6" s="48"/>
      <c r="E6" s="48" t="s">
        <v>190</v>
      </c>
      <c r="F6" s="41"/>
      <c r="G6" s="41"/>
      <c r="H6" s="41"/>
      <c r="I6" s="41"/>
      <c r="J6" s="41"/>
      <c r="K6" s="52" t="s">
        <v>206</v>
      </c>
      <c r="L6" s="20"/>
      <c r="M6" s="52" t="s">
        <v>214</v>
      </c>
      <c r="N6" s="20"/>
      <c r="O6" s="52" t="s">
        <v>237</v>
      </c>
      <c r="P6" s="20"/>
      <c r="Q6" s="117" t="s">
        <v>318</v>
      </c>
    </row>
    <row r="7" spans="1:17" ht="30" customHeight="1">
      <c r="A7" s="55" t="s">
        <v>208</v>
      </c>
      <c r="B7" s="41"/>
      <c r="C7" s="41"/>
      <c r="D7" s="41"/>
      <c r="E7" s="48" t="s">
        <v>191</v>
      </c>
      <c r="F7" s="41"/>
      <c r="G7" s="41"/>
      <c r="H7" s="41"/>
      <c r="I7" s="41"/>
      <c r="J7" s="41"/>
      <c r="K7" s="52" t="s">
        <v>207</v>
      </c>
      <c r="L7" s="20"/>
      <c r="M7" s="52" t="s">
        <v>215</v>
      </c>
      <c r="N7" s="20"/>
      <c r="O7" s="52" t="s">
        <v>238</v>
      </c>
      <c r="P7" s="20"/>
      <c r="Q7" s="118" t="s">
        <v>319</v>
      </c>
    </row>
    <row r="8" spans="1:17" ht="30" customHeight="1">
      <c r="A8" s="55" t="s">
        <v>280</v>
      </c>
      <c r="B8" s="41"/>
      <c r="C8" s="41"/>
      <c r="D8" s="41"/>
      <c r="E8" s="48" t="s">
        <v>192</v>
      </c>
      <c r="F8" s="41"/>
      <c r="G8" s="41"/>
      <c r="H8" s="41"/>
      <c r="I8" s="41"/>
      <c r="J8" s="41"/>
      <c r="K8" s="41"/>
      <c r="L8" s="20"/>
      <c r="M8" s="52" t="s">
        <v>216</v>
      </c>
      <c r="N8" s="20"/>
      <c r="O8" s="52" t="s">
        <v>239</v>
      </c>
      <c r="P8" s="20"/>
      <c r="Q8" s="117" t="s">
        <v>320</v>
      </c>
    </row>
    <row r="9" spans="1:17" ht="30" customHeight="1">
      <c r="A9" s="55" t="s">
        <v>328</v>
      </c>
      <c r="B9" s="41"/>
      <c r="C9" s="41"/>
      <c r="D9" s="41"/>
      <c r="E9" s="48" t="s">
        <v>41</v>
      </c>
      <c r="F9" s="41"/>
      <c r="G9" s="41"/>
      <c r="H9" s="41"/>
      <c r="I9" s="41"/>
      <c r="J9" s="41"/>
      <c r="K9" s="41"/>
      <c r="L9" s="20"/>
      <c r="M9" s="52" t="s">
        <v>217</v>
      </c>
      <c r="N9" s="20"/>
      <c r="O9" s="52" t="s">
        <v>234</v>
      </c>
      <c r="P9" s="20"/>
      <c r="Q9" s="118" t="s">
        <v>321</v>
      </c>
    </row>
    <row r="10" spans="1:17" ht="30" customHeight="1">
      <c r="A10" s="41"/>
      <c r="B10" s="41"/>
      <c r="C10" s="41"/>
      <c r="D10" s="41"/>
      <c r="E10" s="48" t="s">
        <v>43</v>
      </c>
      <c r="F10" s="41"/>
      <c r="G10" s="41"/>
      <c r="H10" s="41"/>
      <c r="I10" s="41"/>
      <c r="J10" s="41"/>
      <c r="K10" s="41"/>
      <c r="L10" s="20"/>
      <c r="M10" s="52" t="s">
        <v>218</v>
      </c>
      <c r="N10" s="20"/>
      <c r="O10" s="52" t="s">
        <v>240</v>
      </c>
      <c r="P10" s="20"/>
      <c r="Q10" s="117" t="s">
        <v>322</v>
      </c>
    </row>
    <row r="11" spans="1:17" ht="30" customHeight="1">
      <c r="A11" s="41"/>
      <c r="B11" s="41"/>
      <c r="C11" s="41"/>
      <c r="D11" s="41"/>
      <c r="E11" s="48" t="s">
        <v>44</v>
      </c>
      <c r="F11" s="41"/>
      <c r="G11" s="41"/>
      <c r="H11" s="41"/>
      <c r="I11" s="41"/>
      <c r="J11" s="41"/>
      <c r="K11" s="41"/>
      <c r="L11" s="20"/>
      <c r="M11" s="52" t="s">
        <v>219</v>
      </c>
      <c r="N11" s="20"/>
      <c r="O11" s="52" t="s">
        <v>241</v>
      </c>
      <c r="P11" s="20"/>
      <c r="Q11" s="119" t="s">
        <v>323</v>
      </c>
    </row>
    <row r="12" spans="1:17" ht="30" customHeight="1">
      <c r="A12" s="41"/>
      <c r="B12" s="41"/>
      <c r="C12" s="41"/>
      <c r="D12" s="41"/>
      <c r="E12" s="48" t="s">
        <v>45</v>
      </c>
      <c r="F12" s="41"/>
      <c r="G12" s="41"/>
      <c r="H12" s="41"/>
      <c r="I12" s="41"/>
      <c r="J12" s="41"/>
      <c r="K12" s="41"/>
      <c r="L12" s="20"/>
      <c r="M12" s="52" t="s">
        <v>220</v>
      </c>
      <c r="N12" s="20"/>
      <c r="O12" s="52" t="s">
        <v>242</v>
      </c>
      <c r="P12" s="20"/>
    </row>
    <row r="13" spans="1:17" ht="30" customHeight="1">
      <c r="A13" s="41"/>
      <c r="B13" s="41"/>
      <c r="C13" s="41"/>
      <c r="D13" s="41"/>
      <c r="E13" s="48" t="s">
        <v>198</v>
      </c>
      <c r="F13" s="41"/>
      <c r="G13" s="41"/>
      <c r="H13" s="41"/>
      <c r="I13" s="41"/>
      <c r="J13" s="41"/>
      <c r="K13" s="41"/>
      <c r="L13" s="20"/>
      <c r="M13" s="52" t="s">
        <v>221</v>
      </c>
      <c r="N13" s="20"/>
      <c r="O13" s="52" t="s">
        <v>243</v>
      </c>
      <c r="P13" s="20"/>
    </row>
    <row r="14" spans="1:17" ht="30" customHeight="1">
      <c r="A14" s="41"/>
      <c r="B14" s="41"/>
      <c r="C14" s="41"/>
      <c r="D14" s="41"/>
      <c r="E14" s="48" t="s">
        <v>70</v>
      </c>
      <c r="F14" s="41"/>
      <c r="G14" s="41"/>
      <c r="H14" s="41"/>
      <c r="I14" s="41"/>
      <c r="J14" s="41"/>
      <c r="K14" s="41"/>
      <c r="L14" s="20"/>
      <c r="M14" s="52" t="s">
        <v>223</v>
      </c>
      <c r="N14" s="20"/>
      <c r="O14" s="52" t="s">
        <v>244</v>
      </c>
      <c r="P14" s="20"/>
    </row>
    <row r="15" spans="1:17" ht="30" customHeight="1">
      <c r="A15" s="41"/>
      <c r="B15" s="41"/>
      <c r="C15" s="41"/>
      <c r="D15" s="41"/>
      <c r="E15" s="48" t="s">
        <v>71</v>
      </c>
      <c r="F15" s="41"/>
      <c r="G15" s="41"/>
      <c r="H15" s="41"/>
      <c r="I15" s="41"/>
      <c r="J15" s="41"/>
      <c r="K15" s="41"/>
      <c r="L15" s="20"/>
      <c r="M15" s="52" t="s">
        <v>225</v>
      </c>
      <c r="N15" s="20"/>
      <c r="O15" s="52" t="s">
        <v>245</v>
      </c>
      <c r="P15" s="20"/>
    </row>
    <row r="16" spans="1:17" ht="30" customHeight="1">
      <c r="A16" s="41"/>
      <c r="B16" s="41"/>
      <c r="C16" s="41"/>
      <c r="D16" s="41"/>
      <c r="E16" s="48" t="s">
        <v>72</v>
      </c>
      <c r="F16" s="41"/>
      <c r="G16" s="41"/>
      <c r="H16" s="41"/>
      <c r="I16" s="41"/>
      <c r="J16" s="41"/>
      <c r="K16" s="41"/>
      <c r="L16" s="20"/>
      <c r="M16" s="52" t="s">
        <v>226</v>
      </c>
      <c r="N16" s="20"/>
      <c r="O16" s="52" t="s">
        <v>246</v>
      </c>
      <c r="P16" s="20"/>
    </row>
    <row r="17" spans="1:16" ht="30" customHeight="1">
      <c r="A17" s="41"/>
      <c r="B17" s="41"/>
      <c r="C17" s="41"/>
      <c r="D17" s="41"/>
      <c r="E17" s="48" t="s">
        <v>73</v>
      </c>
      <c r="F17" s="41"/>
      <c r="G17" s="41"/>
      <c r="H17" s="41"/>
      <c r="I17" s="41"/>
      <c r="J17" s="41"/>
      <c r="K17" s="41"/>
      <c r="L17" s="20"/>
      <c r="M17" s="52" t="s">
        <v>227</v>
      </c>
      <c r="N17" s="20"/>
      <c r="O17" s="52" t="s">
        <v>248</v>
      </c>
      <c r="P17" s="20"/>
    </row>
    <row r="18" spans="1:16" ht="30" customHeight="1">
      <c r="A18" s="41"/>
      <c r="B18" s="41"/>
      <c r="C18" s="41"/>
      <c r="D18" s="41"/>
      <c r="E18" s="48" t="s">
        <v>72</v>
      </c>
      <c r="F18" s="41"/>
      <c r="G18" s="41"/>
      <c r="H18" s="41"/>
      <c r="I18" s="41"/>
      <c r="J18" s="41"/>
      <c r="K18" s="41"/>
      <c r="L18" s="20"/>
      <c r="M18" s="52" t="s">
        <v>228</v>
      </c>
      <c r="N18" s="20"/>
      <c r="O18" s="52" t="s">
        <v>249</v>
      </c>
      <c r="P18" s="20"/>
    </row>
    <row r="19" spans="1:16" ht="30" customHeight="1">
      <c r="A19" s="41"/>
      <c r="B19" s="41"/>
      <c r="C19" s="41"/>
      <c r="D19" s="41"/>
      <c r="E19" s="48" t="s">
        <v>74</v>
      </c>
      <c r="F19" s="41"/>
      <c r="G19" s="41"/>
      <c r="H19" s="41"/>
      <c r="I19" s="41"/>
      <c r="J19" s="41"/>
      <c r="K19" s="41"/>
      <c r="L19" s="20"/>
      <c r="M19" s="52" t="s">
        <v>229</v>
      </c>
      <c r="N19" s="20"/>
      <c r="O19" s="52" t="s">
        <v>250</v>
      </c>
      <c r="P19" s="20"/>
    </row>
    <row r="20" spans="1:16" ht="30" customHeight="1">
      <c r="A20" s="41"/>
      <c r="B20" s="41"/>
      <c r="C20" s="41"/>
      <c r="D20" s="41"/>
      <c r="E20" s="48" t="s">
        <v>75</v>
      </c>
      <c r="F20" s="41"/>
      <c r="G20" s="41"/>
      <c r="H20" s="41"/>
      <c r="I20" s="41"/>
      <c r="J20" s="41"/>
      <c r="K20" s="41"/>
      <c r="L20" s="20"/>
      <c r="M20" s="52" t="s">
        <v>230</v>
      </c>
      <c r="N20" s="20"/>
      <c r="O20" s="52" t="s">
        <v>251</v>
      </c>
      <c r="P20" s="20"/>
    </row>
    <row r="21" spans="1:16" ht="30" customHeight="1">
      <c r="A21" s="41"/>
      <c r="B21" s="41"/>
      <c r="C21" s="41"/>
      <c r="D21" s="41"/>
      <c r="E21" s="48" t="s">
        <v>76</v>
      </c>
      <c r="F21" s="41"/>
      <c r="G21" s="41"/>
      <c r="H21" s="41"/>
      <c r="I21" s="41"/>
      <c r="J21" s="41"/>
      <c r="K21" s="41"/>
      <c r="L21" s="20"/>
      <c r="M21" s="20"/>
      <c r="N21" s="20"/>
      <c r="O21" s="52" t="s">
        <v>252</v>
      </c>
      <c r="P21" s="20"/>
    </row>
    <row r="22" spans="1:16" ht="30" customHeight="1">
      <c r="A22" s="41"/>
      <c r="B22" s="41"/>
      <c r="C22" s="41"/>
      <c r="D22" s="41"/>
      <c r="E22" s="48" t="s">
        <v>77</v>
      </c>
      <c r="F22" s="41"/>
      <c r="G22" s="41"/>
      <c r="H22" s="41"/>
      <c r="I22" s="41"/>
      <c r="J22" s="41"/>
      <c r="K22" s="41"/>
      <c r="L22" s="20"/>
      <c r="M22" s="20"/>
      <c r="N22" s="20"/>
      <c r="O22" s="52" t="s">
        <v>253</v>
      </c>
      <c r="P22" s="20"/>
    </row>
    <row r="23" spans="1:16" ht="30" customHeight="1">
      <c r="A23" s="41"/>
      <c r="B23" s="41"/>
      <c r="C23" s="41"/>
      <c r="D23" s="41"/>
      <c r="E23" s="48" t="s">
        <v>46</v>
      </c>
      <c r="F23" s="41"/>
      <c r="G23" s="41"/>
      <c r="H23" s="41"/>
      <c r="I23" s="41"/>
      <c r="J23" s="41"/>
      <c r="K23" s="41"/>
      <c r="L23" s="20"/>
      <c r="M23" s="20"/>
      <c r="N23" s="20"/>
      <c r="O23" s="52" t="s">
        <v>254</v>
      </c>
      <c r="P23" s="20"/>
    </row>
    <row r="24" spans="1:16" ht="30" customHeight="1">
      <c r="A24" s="41"/>
      <c r="B24" s="41"/>
      <c r="C24" s="41"/>
      <c r="D24" s="41"/>
      <c r="E24" s="48" t="s">
        <v>48</v>
      </c>
      <c r="F24" s="41"/>
      <c r="G24" s="41"/>
      <c r="H24" s="41"/>
      <c r="I24" s="41"/>
      <c r="J24" s="41"/>
      <c r="K24" s="41"/>
      <c r="L24" s="20"/>
      <c r="M24" s="20"/>
      <c r="N24" s="20"/>
      <c r="O24" s="52" t="s">
        <v>255</v>
      </c>
      <c r="P24" s="20"/>
    </row>
    <row r="25" spans="1:16" ht="30" customHeight="1">
      <c r="A25" s="41"/>
      <c r="B25" s="41"/>
      <c r="C25" s="41"/>
      <c r="D25" s="41"/>
      <c r="E25" s="48" t="s">
        <v>49</v>
      </c>
      <c r="F25" s="41"/>
      <c r="G25" s="41"/>
      <c r="H25" s="41"/>
      <c r="I25" s="41"/>
      <c r="J25" s="41"/>
      <c r="K25" s="41"/>
      <c r="L25" s="20"/>
      <c r="M25" s="20"/>
      <c r="N25" s="20"/>
      <c r="O25" s="52" t="s">
        <v>256</v>
      </c>
      <c r="P25" s="20"/>
    </row>
    <row r="26" spans="1:16" ht="30" customHeight="1">
      <c r="A26" s="41"/>
      <c r="B26" s="41"/>
      <c r="C26" s="41"/>
      <c r="D26" s="41"/>
      <c r="E26" s="48" t="s">
        <v>50</v>
      </c>
      <c r="F26" s="41"/>
      <c r="G26" s="41"/>
      <c r="H26" s="41"/>
      <c r="I26" s="41"/>
      <c r="J26" s="41"/>
      <c r="K26" s="41"/>
      <c r="L26" s="20"/>
      <c r="M26" s="20"/>
      <c r="N26" s="20"/>
      <c r="O26" s="52" t="s">
        <v>257</v>
      </c>
      <c r="P26" s="20"/>
    </row>
    <row r="27" spans="1:16" ht="30" customHeight="1">
      <c r="A27" s="41"/>
      <c r="B27" s="41"/>
      <c r="C27" s="41"/>
      <c r="D27" s="41"/>
      <c r="E27" s="48" t="s">
        <v>193</v>
      </c>
      <c r="F27" s="41"/>
      <c r="G27" s="41"/>
      <c r="H27" s="41"/>
      <c r="I27" s="41"/>
      <c r="J27" s="41"/>
      <c r="K27" s="41"/>
      <c r="L27" s="20"/>
      <c r="M27" s="20"/>
      <c r="N27" s="20"/>
      <c r="O27" s="52" t="s">
        <v>258</v>
      </c>
      <c r="P27" s="20"/>
    </row>
    <row r="28" spans="1:16" ht="30" customHeight="1">
      <c r="A28" s="41"/>
      <c r="B28" s="41"/>
      <c r="C28" s="41"/>
      <c r="D28" s="41"/>
      <c r="E28" s="48" t="s">
        <v>195</v>
      </c>
      <c r="F28" s="41"/>
      <c r="G28" s="41"/>
      <c r="H28" s="41"/>
      <c r="I28" s="41"/>
      <c r="J28" s="41"/>
      <c r="K28" s="41"/>
      <c r="L28" s="20"/>
      <c r="M28" s="20"/>
      <c r="N28" s="20"/>
      <c r="O28" s="52" t="s">
        <v>260</v>
      </c>
      <c r="P28" s="20"/>
    </row>
    <row r="29" spans="1:16" ht="30" customHeight="1">
      <c r="A29" s="41"/>
      <c r="B29" s="41"/>
      <c r="C29" s="41"/>
      <c r="D29" s="41"/>
      <c r="E29" s="48" t="s">
        <v>197</v>
      </c>
      <c r="F29" s="41"/>
      <c r="G29" s="41"/>
      <c r="H29" s="41"/>
      <c r="I29" s="41"/>
      <c r="J29" s="41"/>
      <c r="K29" s="41"/>
      <c r="L29" s="20"/>
      <c r="M29" s="20"/>
      <c r="N29" s="20"/>
      <c r="O29" s="52" t="s">
        <v>261</v>
      </c>
      <c r="P29" s="20"/>
    </row>
    <row r="30" spans="1:16" ht="30" customHeight="1">
      <c r="A30" s="41"/>
      <c r="B30" s="41"/>
      <c r="C30" s="41"/>
      <c r="D30" s="41"/>
      <c r="E30" s="48" t="s">
        <v>292</v>
      </c>
      <c r="F30" s="41"/>
      <c r="G30" s="41"/>
      <c r="H30" s="41"/>
      <c r="I30" s="41"/>
      <c r="J30" s="41"/>
      <c r="K30" s="41"/>
      <c r="L30" s="20"/>
      <c r="M30" s="20"/>
      <c r="N30" s="20"/>
      <c r="O30" s="52" t="s">
        <v>263</v>
      </c>
      <c r="P30" s="20"/>
    </row>
    <row r="31" spans="1:16" ht="30" customHeight="1">
      <c r="A31" s="41"/>
      <c r="B31" s="41"/>
      <c r="C31" s="41"/>
      <c r="D31" s="41"/>
      <c r="E31" s="48" t="s">
        <v>51</v>
      </c>
      <c r="F31" s="41"/>
      <c r="G31" s="41"/>
      <c r="H31" s="41"/>
      <c r="I31" s="41"/>
      <c r="J31" s="41"/>
      <c r="K31" s="41"/>
      <c r="L31" s="20"/>
      <c r="M31" s="20"/>
      <c r="N31" s="20"/>
      <c r="O31" s="52" t="s">
        <v>264</v>
      </c>
      <c r="P31" s="20"/>
    </row>
    <row r="32" spans="1:16" ht="30" customHeight="1">
      <c r="A32" s="41"/>
      <c r="B32" s="41"/>
      <c r="C32" s="41"/>
      <c r="D32" s="41"/>
      <c r="E32" s="48" t="s">
        <v>53</v>
      </c>
      <c r="F32" s="41"/>
      <c r="G32" s="41"/>
      <c r="H32" s="41"/>
      <c r="I32" s="41"/>
      <c r="J32" s="41"/>
      <c r="K32" s="41"/>
      <c r="L32" s="20"/>
      <c r="M32" s="20"/>
      <c r="N32" s="20"/>
      <c r="O32" s="52" t="s">
        <v>266</v>
      </c>
      <c r="P32" s="20"/>
    </row>
    <row r="33" spans="1:16" ht="30" customHeight="1">
      <c r="A33" s="41"/>
      <c r="B33" s="41"/>
      <c r="C33" s="41"/>
      <c r="D33" s="41"/>
      <c r="E33" s="48" t="s">
        <v>54</v>
      </c>
      <c r="F33" s="41"/>
      <c r="G33" s="41"/>
      <c r="H33" s="41"/>
      <c r="I33" s="41"/>
      <c r="J33" s="41"/>
      <c r="K33" s="20"/>
      <c r="L33" s="20"/>
      <c r="M33" s="20"/>
      <c r="N33" s="20"/>
      <c r="O33" s="52" t="s">
        <v>267</v>
      </c>
      <c r="P33" s="20"/>
    </row>
    <row r="34" spans="1:16" ht="30" customHeight="1">
      <c r="A34" s="41"/>
      <c r="B34" s="41"/>
      <c r="C34" s="41"/>
      <c r="D34" s="41"/>
      <c r="E34" s="48" t="s">
        <v>55</v>
      </c>
      <c r="F34" s="41"/>
      <c r="G34" s="41"/>
      <c r="H34" s="41"/>
      <c r="I34" s="41"/>
      <c r="J34" s="41"/>
      <c r="K34" s="20"/>
      <c r="L34" s="20"/>
      <c r="M34" s="20"/>
      <c r="N34" s="20"/>
      <c r="O34" s="52" t="s">
        <v>268</v>
      </c>
      <c r="P34" s="20"/>
    </row>
    <row r="35" spans="1:16" ht="30" customHeight="1">
      <c r="A35" s="41"/>
      <c r="B35" s="41"/>
      <c r="C35" s="41"/>
      <c r="D35" s="41"/>
      <c r="E35" s="48" t="s">
        <v>56</v>
      </c>
      <c r="F35" s="41"/>
      <c r="G35" s="41"/>
      <c r="H35" s="41"/>
      <c r="I35" s="41"/>
      <c r="J35" s="41"/>
      <c r="K35" s="20"/>
      <c r="L35" s="20"/>
      <c r="M35" s="20"/>
      <c r="N35" s="20"/>
      <c r="O35" s="52" t="s">
        <v>269</v>
      </c>
      <c r="P35" s="20"/>
    </row>
    <row r="36" spans="1:16" ht="30" customHeight="1">
      <c r="A36" s="41"/>
      <c r="B36" s="41"/>
      <c r="C36" s="41"/>
      <c r="D36" s="41"/>
      <c r="E36" s="48" t="s">
        <v>57</v>
      </c>
      <c r="F36" s="41"/>
      <c r="G36" s="41"/>
      <c r="H36" s="41"/>
      <c r="I36" s="41"/>
      <c r="J36" s="41"/>
      <c r="K36" s="20"/>
      <c r="L36" s="20"/>
      <c r="M36" s="20"/>
      <c r="N36" s="20"/>
      <c r="O36" s="52" t="s">
        <v>270</v>
      </c>
      <c r="P36" s="20"/>
    </row>
    <row r="37" spans="1:16" ht="30" customHeight="1">
      <c r="A37" s="41"/>
      <c r="B37" s="41"/>
      <c r="C37" s="41"/>
      <c r="D37" s="41"/>
      <c r="E37" s="48" t="s">
        <v>58</v>
      </c>
      <c r="F37" s="41"/>
      <c r="G37" s="41"/>
      <c r="H37" s="41"/>
      <c r="I37" s="41"/>
      <c r="J37" s="41"/>
      <c r="K37" s="20"/>
      <c r="L37" s="20"/>
      <c r="M37" s="20"/>
      <c r="N37" s="20"/>
      <c r="O37" s="52" t="s">
        <v>271</v>
      </c>
      <c r="P37" s="20"/>
    </row>
    <row r="38" spans="1:16" ht="30" customHeight="1">
      <c r="A38" s="41"/>
      <c r="B38" s="41"/>
      <c r="C38" s="41"/>
      <c r="D38" s="41"/>
      <c r="E38" s="48" t="s">
        <v>60</v>
      </c>
      <c r="F38" s="41"/>
      <c r="G38" s="41"/>
      <c r="H38" s="41"/>
      <c r="I38" s="41"/>
      <c r="J38" s="41"/>
      <c r="K38" s="20"/>
      <c r="L38" s="20"/>
      <c r="M38" s="20"/>
      <c r="N38" s="20"/>
      <c r="O38" s="52" t="s">
        <v>273</v>
      </c>
      <c r="P38" s="20"/>
    </row>
    <row r="39" spans="1:16" ht="30" customHeight="1">
      <c r="A39" s="41"/>
      <c r="B39" s="41"/>
      <c r="C39" s="41"/>
      <c r="D39" s="41"/>
      <c r="E39" s="48" t="s">
        <v>62</v>
      </c>
      <c r="F39" s="41"/>
      <c r="G39" s="41"/>
      <c r="H39" s="41"/>
      <c r="I39" s="41"/>
      <c r="J39" s="41"/>
      <c r="K39" s="20"/>
      <c r="L39" s="20"/>
      <c r="M39" s="20"/>
      <c r="N39" s="20"/>
      <c r="O39" s="52" t="s">
        <v>274</v>
      </c>
      <c r="P39" s="20"/>
    </row>
    <row r="40" spans="1:16" ht="30" customHeight="1">
      <c r="A40" s="41"/>
      <c r="B40" s="41"/>
      <c r="C40" s="41"/>
      <c r="D40" s="41"/>
      <c r="E40" s="48" t="s">
        <v>63</v>
      </c>
      <c r="F40" s="41"/>
      <c r="G40" s="41"/>
      <c r="H40" s="41"/>
      <c r="I40" s="41"/>
      <c r="J40" s="41"/>
      <c r="K40" s="20"/>
      <c r="L40" s="20"/>
      <c r="M40" s="20"/>
      <c r="N40" s="20"/>
      <c r="O40" s="52" t="s">
        <v>276</v>
      </c>
      <c r="P40" s="20"/>
    </row>
    <row r="41" spans="1:16" ht="30" customHeight="1">
      <c r="A41" s="20"/>
      <c r="B41" s="41"/>
      <c r="C41" s="41"/>
      <c r="D41" s="41"/>
      <c r="E41" s="48" t="s">
        <v>65</v>
      </c>
      <c r="F41" s="41"/>
      <c r="G41" s="41"/>
      <c r="H41" s="41"/>
      <c r="I41" s="20"/>
      <c r="J41" s="41"/>
      <c r="K41" s="20"/>
      <c r="L41" s="20"/>
      <c r="M41" s="20"/>
      <c r="N41" s="20"/>
      <c r="O41" s="52" t="s">
        <v>278</v>
      </c>
      <c r="P41" s="20"/>
    </row>
    <row r="42" spans="1:16" ht="30" customHeight="1">
      <c r="A42" s="20"/>
      <c r="B42" s="20"/>
      <c r="C42" s="20"/>
      <c r="D42" s="20"/>
      <c r="E42" s="48" t="s">
        <v>66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30" customHeight="1">
      <c r="A43" s="20"/>
      <c r="B43" s="20"/>
      <c r="C43" s="20"/>
      <c r="D43" s="20"/>
      <c r="E43" s="48" t="s">
        <v>67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30" customHeight="1">
      <c r="A44" s="20"/>
      <c r="B44" s="20"/>
      <c r="C44" s="20"/>
      <c r="D44" s="20"/>
      <c r="E44" s="48" t="s">
        <v>68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30" customHeight="1">
      <c r="A45" s="20"/>
      <c r="B45" s="20"/>
      <c r="C45" s="20"/>
      <c r="D45" s="20"/>
      <c r="E45" s="48" t="s">
        <v>283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30" customHeight="1">
      <c r="A46" s="20"/>
      <c r="B46" s="20"/>
      <c r="C46" s="20"/>
      <c r="D46" s="20"/>
      <c r="E46" s="48" t="s">
        <v>69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30" customHeight="1">
      <c r="A47" s="20"/>
      <c r="B47" s="20"/>
      <c r="C47" s="20"/>
      <c r="D47" s="20"/>
      <c r="E47" s="5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4.4">
      <c r="A48" s="20"/>
      <c r="B48" s="20"/>
      <c r="C48" s="20"/>
      <c r="D48" s="20"/>
      <c r="E48" s="56"/>
      <c r="F48" s="20"/>
      <c r="G48" s="20"/>
      <c r="H48" s="20"/>
      <c r="I48" s="20"/>
      <c r="J48" s="20"/>
      <c r="K48" s="20"/>
      <c r="L48" s="20"/>
      <c r="M48" s="20"/>
      <c r="N48" s="20"/>
      <c r="P48" s="20"/>
    </row>
    <row r="49" spans="1:16" ht="14.4">
      <c r="A49" s="20"/>
      <c r="B49" s="20"/>
      <c r="C49" s="20"/>
      <c r="D49" s="20"/>
      <c r="E49" s="56"/>
      <c r="F49" s="20"/>
      <c r="G49" s="20"/>
      <c r="H49" s="20"/>
      <c r="I49" s="20"/>
      <c r="J49" s="20"/>
      <c r="K49" s="20"/>
      <c r="L49" s="20"/>
      <c r="M49" s="20"/>
      <c r="N49" s="20"/>
      <c r="P49" s="20"/>
    </row>
    <row r="50" spans="1:16" ht="14.4">
      <c r="A50" s="20"/>
      <c r="B50" s="20"/>
      <c r="C50" s="20"/>
      <c r="D50" s="20"/>
      <c r="E50" s="56"/>
      <c r="F50" s="20"/>
      <c r="G50" s="20"/>
      <c r="H50" s="20"/>
      <c r="I50" s="20"/>
      <c r="J50" s="20"/>
      <c r="K50" s="20"/>
      <c r="L50" s="20"/>
      <c r="M50" s="20"/>
      <c r="N50" s="20"/>
      <c r="P50" s="20"/>
    </row>
    <row r="51" spans="1:16" ht="14.4">
      <c r="A51" s="20"/>
      <c r="B51" s="20"/>
      <c r="C51" s="20"/>
      <c r="D51" s="20"/>
      <c r="E51" s="56"/>
      <c r="F51" s="20"/>
      <c r="G51" s="20"/>
      <c r="H51" s="20"/>
      <c r="I51" s="20"/>
      <c r="J51" s="20"/>
      <c r="K51" s="20"/>
      <c r="L51" s="20"/>
      <c r="M51" s="20"/>
      <c r="N51" s="20"/>
      <c r="P51" s="20"/>
    </row>
    <row r="52" spans="1:16" ht="14.4">
      <c r="A52" s="20"/>
      <c r="B52" s="20"/>
      <c r="C52" s="20"/>
      <c r="D52" s="20"/>
      <c r="E52" s="56"/>
      <c r="F52" s="20"/>
      <c r="G52" s="20"/>
      <c r="H52" s="20"/>
      <c r="I52" s="20"/>
      <c r="J52" s="20"/>
      <c r="K52" s="20"/>
      <c r="L52" s="20"/>
      <c r="M52" s="20"/>
      <c r="N52" s="20"/>
      <c r="P52" s="20"/>
    </row>
    <row r="53" spans="1:16" ht="14.4">
      <c r="A53" s="20"/>
      <c r="B53" s="20"/>
      <c r="C53" s="20"/>
      <c r="D53" s="20"/>
      <c r="E53" s="56"/>
      <c r="F53" s="20"/>
      <c r="G53" s="20"/>
      <c r="H53" s="20"/>
      <c r="I53" s="20"/>
      <c r="J53" s="20"/>
      <c r="K53" s="20"/>
      <c r="L53" s="20"/>
      <c r="M53" s="20"/>
      <c r="N53" s="20"/>
      <c r="P53" s="20"/>
    </row>
    <row r="54" spans="1:16" ht="14.4">
      <c r="A54" s="20"/>
      <c r="B54" s="20"/>
      <c r="C54" s="20"/>
      <c r="D54" s="20"/>
      <c r="E54" s="56"/>
      <c r="F54" s="20"/>
      <c r="G54" s="20"/>
      <c r="H54" s="20"/>
      <c r="I54" s="20"/>
      <c r="J54" s="20"/>
      <c r="K54" s="20"/>
      <c r="L54" s="20"/>
      <c r="M54" s="20"/>
      <c r="N54" s="20"/>
      <c r="P54" s="20"/>
    </row>
    <row r="55" spans="1:16" ht="14.4">
      <c r="A55" s="20"/>
      <c r="B55" s="20"/>
      <c r="C55" s="20"/>
      <c r="D55" s="20"/>
      <c r="E55" s="56"/>
      <c r="F55" s="20"/>
      <c r="G55" s="20"/>
      <c r="H55" s="20"/>
      <c r="I55" s="20"/>
      <c r="J55" s="20"/>
      <c r="K55" s="20"/>
      <c r="L55" s="20"/>
      <c r="M55" s="20"/>
      <c r="N55" s="20"/>
      <c r="P55" s="20"/>
    </row>
    <row r="56" spans="1:16" ht="14.4">
      <c r="A56" s="20"/>
      <c r="B56" s="20"/>
      <c r="C56" s="20"/>
      <c r="D56" s="20"/>
      <c r="E56" s="56"/>
      <c r="F56" s="20"/>
      <c r="G56" s="20"/>
      <c r="H56" s="20"/>
      <c r="I56" s="20"/>
      <c r="J56" s="20"/>
      <c r="K56" s="20"/>
      <c r="L56" s="20"/>
      <c r="M56" s="20"/>
      <c r="N56" s="20"/>
      <c r="P56" s="20"/>
    </row>
    <row r="57" spans="1:16" ht="14.4">
      <c r="A57" s="20"/>
      <c r="B57" s="20"/>
      <c r="C57" s="20"/>
      <c r="D57" s="20"/>
      <c r="E57" s="56"/>
      <c r="F57" s="20"/>
      <c r="G57" s="20"/>
      <c r="H57" s="20"/>
      <c r="I57" s="20"/>
      <c r="J57" s="20"/>
      <c r="K57" s="20"/>
      <c r="L57" s="20"/>
      <c r="M57" s="20"/>
      <c r="N57" s="20"/>
      <c r="P57" s="20"/>
    </row>
    <row r="58" spans="1:16" ht="14.4">
      <c r="A58" s="20"/>
      <c r="B58" s="20"/>
      <c r="C58" s="20"/>
      <c r="D58" s="20"/>
      <c r="E58" s="56"/>
      <c r="F58" s="20"/>
      <c r="G58" s="20"/>
      <c r="H58" s="20"/>
      <c r="I58" s="20"/>
      <c r="J58" s="20"/>
      <c r="K58" s="20"/>
      <c r="L58" s="20"/>
      <c r="M58" s="20"/>
      <c r="N58" s="20"/>
      <c r="P58" s="20"/>
    </row>
    <row r="59" spans="1:16" ht="14.4">
      <c r="A59" s="20"/>
      <c r="B59" s="20"/>
      <c r="C59" s="20"/>
      <c r="D59" s="20"/>
      <c r="E59" s="56"/>
      <c r="F59" s="20"/>
      <c r="G59" s="20"/>
      <c r="H59" s="20"/>
      <c r="I59" s="20"/>
      <c r="J59" s="20"/>
      <c r="K59" s="20"/>
      <c r="L59" s="20"/>
      <c r="M59" s="20"/>
      <c r="N59" s="20"/>
      <c r="P59" s="20"/>
    </row>
    <row r="60" spans="1:16" ht="14.4">
      <c r="A60" s="20"/>
      <c r="B60" s="20"/>
      <c r="C60" s="20"/>
      <c r="D60" s="20"/>
      <c r="E60" s="56"/>
      <c r="F60" s="20"/>
      <c r="G60" s="20"/>
      <c r="H60" s="20"/>
      <c r="I60" s="20"/>
      <c r="J60" s="20"/>
      <c r="K60" s="20"/>
      <c r="L60" s="20"/>
      <c r="M60" s="20"/>
      <c r="N60" s="20"/>
      <c r="P60" s="20"/>
    </row>
    <row r="61" spans="1:16" ht="14.4">
      <c r="A61" s="20"/>
      <c r="B61" s="20"/>
      <c r="C61" s="20"/>
      <c r="D61" s="20"/>
      <c r="E61" s="56"/>
      <c r="F61" s="20"/>
      <c r="G61" s="20"/>
      <c r="H61" s="20"/>
      <c r="I61" s="20"/>
      <c r="J61" s="20"/>
      <c r="K61" s="20"/>
      <c r="L61" s="20"/>
      <c r="M61" s="20"/>
      <c r="N61" s="20"/>
      <c r="P61" s="20"/>
    </row>
    <row r="62" spans="1:16" ht="14.4">
      <c r="A62" s="20"/>
      <c r="B62" s="20"/>
      <c r="C62" s="20"/>
      <c r="D62" s="20"/>
      <c r="E62" s="56"/>
      <c r="F62" s="20"/>
      <c r="G62" s="20"/>
      <c r="H62" s="20"/>
      <c r="I62" s="20"/>
      <c r="J62" s="20"/>
      <c r="K62" s="20"/>
      <c r="L62" s="20"/>
      <c r="M62" s="20"/>
      <c r="N62" s="20"/>
      <c r="P62" s="20"/>
    </row>
    <row r="63" spans="1:16" ht="14.4">
      <c r="A63" s="20"/>
      <c r="B63" s="20"/>
      <c r="C63" s="20"/>
      <c r="D63" s="20"/>
      <c r="E63" s="56"/>
      <c r="F63" s="20"/>
      <c r="G63" s="20"/>
      <c r="H63" s="20"/>
      <c r="I63" s="20"/>
      <c r="J63" s="20"/>
      <c r="K63" s="20"/>
      <c r="L63" s="20"/>
      <c r="M63" s="20"/>
      <c r="N63" s="20"/>
      <c r="P63" s="20"/>
    </row>
    <row r="64" spans="1:16" ht="14.4">
      <c r="A64" s="20"/>
      <c r="B64" s="20"/>
      <c r="C64" s="20"/>
      <c r="D64" s="20"/>
      <c r="E64" s="56"/>
      <c r="F64" s="20"/>
      <c r="G64" s="20"/>
      <c r="H64" s="20"/>
      <c r="I64" s="20"/>
      <c r="J64" s="20"/>
      <c r="K64" s="20"/>
      <c r="L64" s="20"/>
      <c r="M64" s="20"/>
      <c r="N64" s="20"/>
      <c r="P64" s="20"/>
    </row>
    <row r="65" spans="1:16" ht="14.4">
      <c r="A65" s="20"/>
      <c r="B65" s="20"/>
      <c r="C65" s="20"/>
      <c r="D65" s="20"/>
      <c r="E65" s="56"/>
      <c r="F65" s="20"/>
      <c r="G65" s="20"/>
      <c r="H65" s="20"/>
      <c r="I65" s="20"/>
      <c r="J65" s="20"/>
      <c r="K65" s="20"/>
      <c r="L65" s="20"/>
      <c r="M65" s="20"/>
      <c r="N65" s="20"/>
      <c r="P65" s="20"/>
    </row>
    <row r="66" spans="1:16" ht="14.4">
      <c r="A66" s="20"/>
      <c r="B66" s="20"/>
      <c r="C66" s="20"/>
      <c r="D66" s="20"/>
      <c r="E66" s="56"/>
      <c r="F66" s="20"/>
      <c r="G66" s="20"/>
      <c r="H66" s="20"/>
      <c r="I66" s="20"/>
      <c r="J66" s="20"/>
      <c r="K66" s="20"/>
      <c r="L66" s="20"/>
      <c r="M66" s="20"/>
      <c r="N66" s="20"/>
      <c r="P66" s="20"/>
    </row>
    <row r="67" spans="1:16" ht="14.4">
      <c r="A67" s="20"/>
      <c r="B67" s="20"/>
      <c r="C67" s="20"/>
      <c r="D67" s="20"/>
      <c r="E67" s="56"/>
      <c r="F67" s="20"/>
      <c r="G67" s="20"/>
      <c r="H67" s="20"/>
      <c r="I67" s="20"/>
      <c r="J67" s="20"/>
      <c r="K67" s="20"/>
      <c r="L67" s="20"/>
      <c r="M67" s="20"/>
      <c r="N67" s="20"/>
      <c r="P67" s="20"/>
    </row>
    <row r="68" spans="1:16" ht="14.4">
      <c r="A68" s="20"/>
      <c r="B68" s="20"/>
      <c r="C68" s="20"/>
      <c r="D68" s="20"/>
      <c r="E68" s="56"/>
      <c r="F68" s="20"/>
      <c r="G68" s="20"/>
      <c r="H68" s="20"/>
      <c r="I68" s="20"/>
      <c r="J68" s="20"/>
      <c r="K68" s="20"/>
      <c r="L68" s="20"/>
      <c r="M68" s="20"/>
      <c r="N68" s="20"/>
      <c r="P68" s="20"/>
    </row>
    <row r="69" spans="1:16" ht="14.4">
      <c r="A69" s="20"/>
      <c r="B69" s="20"/>
      <c r="C69" s="20"/>
      <c r="D69" s="20"/>
      <c r="E69" s="56"/>
      <c r="F69" s="20"/>
      <c r="G69" s="20"/>
      <c r="H69" s="20"/>
      <c r="I69" s="20"/>
      <c r="J69" s="20"/>
      <c r="K69" s="20"/>
      <c r="L69" s="20"/>
      <c r="M69" s="20"/>
      <c r="N69" s="20"/>
      <c r="P69" s="20"/>
    </row>
    <row r="70" spans="1:16" ht="14.4">
      <c r="A70" s="20"/>
      <c r="B70" s="20"/>
      <c r="C70" s="20"/>
      <c r="D70" s="20"/>
      <c r="E70" s="56"/>
      <c r="F70" s="20"/>
      <c r="G70" s="20"/>
      <c r="H70" s="20"/>
      <c r="I70" s="20"/>
      <c r="J70" s="20"/>
      <c r="K70" s="20"/>
      <c r="L70" s="20"/>
      <c r="M70" s="20"/>
      <c r="N70" s="20"/>
      <c r="P70" s="20"/>
    </row>
    <row r="71" spans="1:16" ht="14.4">
      <c r="A71" s="20"/>
      <c r="B71" s="20"/>
      <c r="C71" s="20"/>
      <c r="D71" s="20"/>
      <c r="E71" s="56"/>
      <c r="F71" s="20"/>
      <c r="G71" s="20"/>
      <c r="H71" s="20"/>
      <c r="I71" s="20"/>
      <c r="J71" s="20"/>
      <c r="K71" s="20"/>
      <c r="L71" s="20"/>
      <c r="M71" s="20"/>
      <c r="N71" s="20"/>
      <c r="P71" s="20"/>
    </row>
    <row r="72" spans="1:16" ht="14.4">
      <c r="A72" s="20"/>
      <c r="B72" s="20"/>
      <c r="C72" s="20"/>
      <c r="D72" s="20"/>
      <c r="E72" s="56"/>
      <c r="F72" s="20"/>
      <c r="G72" s="20"/>
      <c r="H72" s="20"/>
      <c r="I72" s="20"/>
      <c r="J72" s="20"/>
      <c r="K72" s="20"/>
      <c r="L72" s="20"/>
      <c r="M72" s="20"/>
      <c r="N72" s="20"/>
      <c r="P72" s="20"/>
    </row>
    <row r="73" spans="1:16" ht="14.4">
      <c r="A73" s="20"/>
      <c r="B73" s="20"/>
      <c r="C73" s="20"/>
      <c r="D73" s="20"/>
      <c r="E73" s="56"/>
      <c r="F73" s="20"/>
      <c r="G73" s="20"/>
      <c r="H73" s="20"/>
      <c r="I73" s="20"/>
      <c r="J73" s="20"/>
      <c r="K73" s="20"/>
      <c r="L73" s="20"/>
      <c r="M73" s="20"/>
      <c r="N73" s="20"/>
      <c r="P73" s="20"/>
    </row>
    <row r="74" spans="1:16" ht="14.4">
      <c r="A74" s="20"/>
      <c r="B74" s="20"/>
      <c r="C74" s="20"/>
      <c r="D74" s="20"/>
      <c r="E74" s="56"/>
      <c r="F74" s="20"/>
      <c r="G74" s="20"/>
      <c r="H74" s="20"/>
      <c r="I74" s="20"/>
      <c r="J74" s="20"/>
      <c r="K74" s="20"/>
      <c r="L74" s="20"/>
      <c r="M74" s="20"/>
      <c r="N74" s="20"/>
      <c r="P74" s="20"/>
    </row>
    <row r="75" spans="1:16" ht="14.4">
      <c r="A75" s="20"/>
      <c r="B75" s="20"/>
      <c r="C75" s="20"/>
      <c r="D75" s="20"/>
      <c r="E75" s="56"/>
      <c r="F75" s="20"/>
      <c r="G75" s="20"/>
      <c r="H75" s="20"/>
      <c r="I75" s="20"/>
      <c r="J75" s="20"/>
      <c r="K75" s="20"/>
      <c r="L75" s="20"/>
      <c r="M75" s="20"/>
      <c r="N75" s="20"/>
      <c r="P75" s="20"/>
    </row>
    <row r="76" spans="1:16" ht="14.4">
      <c r="A76" s="20"/>
      <c r="B76" s="20"/>
      <c r="C76" s="20"/>
      <c r="D76" s="20"/>
      <c r="E76" s="56"/>
      <c r="F76" s="20"/>
      <c r="G76" s="20"/>
      <c r="H76" s="20"/>
      <c r="I76" s="20"/>
      <c r="J76" s="20"/>
      <c r="K76" s="20"/>
      <c r="L76" s="20"/>
      <c r="M76" s="20"/>
      <c r="N76" s="20"/>
      <c r="P76" s="20"/>
    </row>
    <row r="77" spans="1:16" ht="14.4">
      <c r="A77" s="20"/>
      <c r="B77" s="20"/>
      <c r="C77" s="20"/>
      <c r="D77" s="20"/>
      <c r="E77" s="56"/>
      <c r="F77" s="20"/>
      <c r="G77" s="20"/>
      <c r="H77" s="20"/>
      <c r="I77" s="20"/>
      <c r="J77" s="20"/>
      <c r="K77" s="20"/>
      <c r="L77" s="20"/>
      <c r="M77" s="20"/>
      <c r="N77" s="20"/>
      <c r="P77" s="20"/>
    </row>
    <row r="78" spans="1:16" ht="14.4">
      <c r="A78" s="20"/>
      <c r="B78" s="20"/>
      <c r="C78" s="20"/>
      <c r="D78" s="20"/>
      <c r="E78" s="56"/>
      <c r="F78" s="20"/>
      <c r="G78" s="20"/>
      <c r="H78" s="20"/>
      <c r="I78" s="20"/>
      <c r="J78" s="20"/>
      <c r="K78" s="20"/>
      <c r="L78" s="20"/>
      <c r="M78" s="20"/>
      <c r="N78" s="20"/>
      <c r="P78" s="20"/>
    </row>
    <row r="79" spans="1:16" ht="14.4">
      <c r="A79" s="20"/>
      <c r="B79" s="20"/>
      <c r="C79" s="20"/>
      <c r="D79" s="20"/>
      <c r="E79" s="56"/>
      <c r="F79" s="20"/>
      <c r="G79" s="20"/>
      <c r="H79" s="20"/>
      <c r="I79" s="20"/>
      <c r="J79" s="20"/>
      <c r="K79" s="20"/>
      <c r="L79" s="20"/>
      <c r="M79" s="20"/>
      <c r="N79" s="20"/>
      <c r="P79" s="20"/>
    </row>
    <row r="80" spans="1:16" ht="14.4">
      <c r="A80" s="20"/>
      <c r="B80" s="20"/>
      <c r="C80" s="20"/>
      <c r="D80" s="20"/>
      <c r="E80" s="56"/>
      <c r="F80" s="20"/>
      <c r="G80" s="20"/>
      <c r="H80" s="20"/>
      <c r="I80" s="20"/>
      <c r="J80" s="20"/>
      <c r="K80" s="20"/>
      <c r="L80" s="20"/>
      <c r="M80" s="20"/>
      <c r="N80" s="20"/>
      <c r="P80" s="20"/>
    </row>
    <row r="81" spans="1:16" ht="14.4">
      <c r="A81" s="20"/>
      <c r="B81" s="20"/>
      <c r="C81" s="20"/>
      <c r="D81" s="20"/>
      <c r="E81" s="56"/>
      <c r="F81" s="20"/>
      <c r="G81" s="20"/>
      <c r="H81" s="20"/>
      <c r="I81" s="20"/>
      <c r="J81" s="20"/>
      <c r="K81" s="20"/>
      <c r="L81" s="20"/>
      <c r="M81" s="20"/>
      <c r="N81" s="20"/>
      <c r="P81" s="20"/>
    </row>
    <row r="82" spans="1:16" ht="14.4">
      <c r="A82" s="20"/>
      <c r="B82" s="20"/>
      <c r="C82" s="20"/>
      <c r="D82" s="20"/>
      <c r="E82" s="56"/>
      <c r="F82" s="20"/>
      <c r="G82" s="20"/>
      <c r="H82" s="20"/>
      <c r="I82" s="20"/>
      <c r="J82" s="20"/>
      <c r="K82" s="20"/>
      <c r="L82" s="20"/>
      <c r="M82" s="20"/>
      <c r="N82" s="20"/>
      <c r="P82" s="20"/>
    </row>
    <row r="83" spans="1:16" ht="14.4">
      <c r="A83" s="20"/>
      <c r="B83" s="20"/>
      <c r="C83" s="20"/>
      <c r="D83" s="20"/>
      <c r="E83" s="56"/>
      <c r="F83" s="20"/>
      <c r="G83" s="20"/>
      <c r="H83" s="20"/>
      <c r="I83" s="20"/>
      <c r="J83" s="20"/>
      <c r="K83" s="20"/>
      <c r="L83" s="20"/>
      <c r="M83" s="20"/>
      <c r="N83" s="20"/>
      <c r="P83" s="20"/>
    </row>
    <row r="84" spans="1:16" ht="14.4">
      <c r="A84" s="20"/>
      <c r="B84" s="20"/>
      <c r="C84" s="20"/>
      <c r="D84" s="20"/>
      <c r="E84" s="56"/>
      <c r="F84" s="20"/>
      <c r="G84" s="20"/>
      <c r="H84" s="20"/>
      <c r="I84" s="20"/>
      <c r="J84" s="20"/>
      <c r="K84" s="20"/>
      <c r="L84" s="20"/>
      <c r="M84" s="20"/>
      <c r="N84" s="20"/>
      <c r="P84" s="20"/>
    </row>
    <row r="85" spans="1:16" ht="14.4">
      <c r="A85" s="20"/>
      <c r="B85" s="20"/>
      <c r="C85" s="20"/>
      <c r="D85" s="20"/>
      <c r="E85" s="56"/>
      <c r="F85" s="20"/>
      <c r="G85" s="20"/>
      <c r="H85" s="20"/>
      <c r="I85" s="20"/>
      <c r="J85" s="20"/>
      <c r="K85" s="20"/>
      <c r="L85" s="20"/>
      <c r="M85" s="20"/>
      <c r="N85" s="20"/>
      <c r="P85" s="20"/>
    </row>
    <row r="86" spans="1:16" ht="14.4">
      <c r="A86" s="20"/>
      <c r="B86" s="20"/>
      <c r="C86" s="20"/>
      <c r="D86" s="20"/>
      <c r="E86" s="56"/>
      <c r="F86" s="20"/>
      <c r="G86" s="20"/>
      <c r="H86" s="20"/>
      <c r="I86" s="20"/>
      <c r="J86" s="20"/>
      <c r="K86" s="20"/>
      <c r="L86" s="20"/>
      <c r="M86" s="20"/>
      <c r="N86" s="20"/>
      <c r="P86" s="20"/>
    </row>
    <row r="87" spans="1:16" ht="14.4">
      <c r="A87" s="20"/>
      <c r="B87" s="20"/>
      <c r="C87" s="20"/>
      <c r="D87" s="20"/>
      <c r="E87" s="56"/>
      <c r="F87" s="20"/>
      <c r="G87" s="20"/>
      <c r="H87" s="20"/>
      <c r="I87" s="20"/>
      <c r="J87" s="20"/>
      <c r="K87" s="20"/>
      <c r="L87" s="20"/>
      <c r="M87" s="20"/>
      <c r="N87" s="20"/>
      <c r="P87" s="20"/>
    </row>
    <row r="88" spans="1:16" ht="14.4">
      <c r="A88" s="20"/>
      <c r="B88" s="20"/>
      <c r="C88" s="20"/>
      <c r="D88" s="20"/>
      <c r="E88" s="56"/>
      <c r="F88" s="20"/>
      <c r="G88" s="20"/>
      <c r="H88" s="20"/>
      <c r="I88" s="20"/>
      <c r="J88" s="20"/>
      <c r="K88" s="20"/>
      <c r="L88" s="20"/>
      <c r="M88" s="20"/>
      <c r="N88" s="20"/>
      <c r="P88" s="20"/>
    </row>
    <row r="89" spans="1:16" ht="14.4">
      <c r="A89" s="20"/>
      <c r="B89" s="20"/>
      <c r="C89" s="20"/>
      <c r="D89" s="20"/>
      <c r="E89" s="56"/>
      <c r="F89" s="20"/>
      <c r="G89" s="20"/>
      <c r="H89" s="20"/>
      <c r="I89" s="20"/>
      <c r="J89" s="20"/>
      <c r="K89" s="20"/>
      <c r="L89" s="20"/>
      <c r="M89" s="20"/>
      <c r="N89" s="20"/>
      <c r="P89" s="20"/>
    </row>
    <row r="90" spans="1:16" ht="14.4">
      <c r="A90" s="20"/>
      <c r="B90" s="20"/>
      <c r="C90" s="20"/>
      <c r="D90" s="20"/>
      <c r="E90" s="56"/>
      <c r="F90" s="20"/>
      <c r="G90" s="20"/>
      <c r="H90" s="20"/>
      <c r="I90" s="20"/>
      <c r="J90" s="20"/>
      <c r="K90" s="20"/>
      <c r="L90" s="20"/>
      <c r="M90" s="20"/>
      <c r="N90" s="20"/>
      <c r="P90" s="20"/>
    </row>
    <row r="91" spans="1:16" ht="14.4">
      <c r="A91" s="20"/>
      <c r="B91" s="20"/>
      <c r="C91" s="20"/>
      <c r="D91" s="20"/>
      <c r="E91" s="56"/>
      <c r="F91" s="20"/>
      <c r="G91" s="20"/>
      <c r="H91" s="20"/>
      <c r="I91" s="20"/>
      <c r="J91" s="20"/>
      <c r="K91" s="20"/>
      <c r="L91" s="20"/>
      <c r="M91" s="20"/>
      <c r="N91" s="20"/>
      <c r="P91" s="20"/>
    </row>
    <row r="92" spans="1:16" ht="14.4">
      <c r="A92" s="20"/>
      <c r="B92" s="20"/>
      <c r="C92" s="20"/>
      <c r="D92" s="20"/>
      <c r="E92" s="56"/>
      <c r="F92" s="20"/>
      <c r="G92" s="20"/>
      <c r="H92" s="20"/>
      <c r="I92" s="20"/>
      <c r="J92" s="20"/>
      <c r="K92" s="20"/>
      <c r="L92" s="20"/>
      <c r="M92" s="20"/>
      <c r="N92" s="20"/>
      <c r="P92" s="20"/>
    </row>
    <row r="93" spans="1:16" ht="14.4">
      <c r="A93" s="20"/>
      <c r="B93" s="20"/>
      <c r="C93" s="20"/>
      <c r="D93" s="20"/>
      <c r="E93" s="56"/>
      <c r="F93" s="20"/>
      <c r="G93" s="20"/>
      <c r="H93" s="20"/>
      <c r="I93" s="20"/>
      <c r="J93" s="20"/>
      <c r="K93" s="20"/>
      <c r="L93" s="20"/>
      <c r="M93" s="20"/>
      <c r="N93" s="20"/>
      <c r="P93" s="20"/>
    </row>
    <row r="94" spans="1:16" ht="14.4">
      <c r="A94" s="20"/>
      <c r="B94" s="20"/>
      <c r="C94" s="20"/>
      <c r="D94" s="20"/>
      <c r="E94" s="56"/>
      <c r="F94" s="20"/>
      <c r="G94" s="20"/>
      <c r="H94" s="20"/>
      <c r="I94" s="20"/>
      <c r="J94" s="20"/>
      <c r="K94" s="20"/>
      <c r="L94" s="20"/>
      <c r="M94" s="20"/>
      <c r="N94" s="20"/>
      <c r="P94" s="20"/>
    </row>
    <row r="95" spans="1:16" ht="14.4">
      <c r="A95" s="20"/>
      <c r="B95" s="20"/>
      <c r="C95" s="20"/>
      <c r="D95" s="20"/>
      <c r="E95" s="56"/>
      <c r="F95" s="20"/>
      <c r="G95" s="20"/>
      <c r="H95" s="20"/>
      <c r="I95" s="20"/>
      <c r="J95" s="20"/>
      <c r="K95" s="20"/>
      <c r="L95" s="20"/>
      <c r="M95" s="20"/>
      <c r="N95" s="20"/>
      <c r="P95" s="20"/>
    </row>
    <row r="96" spans="1:16" ht="14.4">
      <c r="A96" s="20"/>
      <c r="B96" s="20"/>
      <c r="C96" s="20"/>
      <c r="D96" s="20"/>
      <c r="E96" s="56"/>
      <c r="F96" s="20"/>
      <c r="G96" s="20"/>
      <c r="H96" s="20"/>
      <c r="I96" s="20"/>
      <c r="J96" s="20"/>
      <c r="K96" s="20"/>
      <c r="L96" s="20"/>
      <c r="M96" s="20"/>
      <c r="N96" s="20"/>
      <c r="P96" s="20"/>
    </row>
    <row r="97" spans="1:16" ht="14.4">
      <c r="A97" s="20"/>
      <c r="B97" s="20"/>
      <c r="C97" s="20"/>
      <c r="D97" s="20"/>
      <c r="E97" s="56"/>
      <c r="F97" s="20"/>
      <c r="G97" s="20"/>
      <c r="H97" s="20"/>
      <c r="I97" s="20"/>
      <c r="J97" s="20"/>
      <c r="K97" s="20"/>
      <c r="L97" s="20"/>
      <c r="M97" s="20"/>
      <c r="N97" s="20"/>
      <c r="P97" s="20"/>
    </row>
    <row r="98" spans="1:16" ht="14.4">
      <c r="A98" s="20"/>
      <c r="B98" s="20"/>
      <c r="C98" s="20"/>
      <c r="D98" s="20"/>
      <c r="E98" s="56"/>
      <c r="F98" s="20"/>
      <c r="G98" s="20"/>
      <c r="H98" s="20"/>
      <c r="I98" s="20"/>
      <c r="J98" s="20"/>
      <c r="K98" s="20"/>
      <c r="L98" s="20"/>
      <c r="M98" s="20"/>
      <c r="N98" s="20"/>
      <c r="P98" s="20"/>
    </row>
    <row r="99" spans="1:16" ht="14.4">
      <c r="A99" s="20"/>
      <c r="B99" s="20"/>
      <c r="C99" s="20"/>
      <c r="D99" s="20"/>
      <c r="E99" s="56"/>
      <c r="F99" s="20"/>
      <c r="G99" s="20"/>
      <c r="H99" s="20"/>
      <c r="I99" s="20"/>
      <c r="J99" s="20"/>
      <c r="K99" s="20"/>
      <c r="L99" s="20"/>
      <c r="M99" s="20"/>
      <c r="N99" s="20"/>
      <c r="P99" s="20"/>
    </row>
    <row r="100" spans="1:16" ht="14.4">
      <c r="A100" s="20"/>
      <c r="B100" s="20"/>
      <c r="C100" s="20"/>
      <c r="D100" s="20"/>
      <c r="E100" s="56"/>
      <c r="F100" s="20"/>
      <c r="G100" s="20"/>
      <c r="H100" s="20"/>
      <c r="I100" s="20"/>
      <c r="J100" s="20"/>
      <c r="L100" s="20"/>
      <c r="M100" s="20"/>
      <c r="N100" s="20"/>
      <c r="P100" s="20"/>
    </row>
    <row r="101" spans="1:16" ht="14.4">
      <c r="A101" s="20"/>
      <c r="B101" s="20"/>
      <c r="C101" s="20"/>
      <c r="D101" s="20"/>
      <c r="E101" s="56"/>
      <c r="F101" s="20"/>
      <c r="G101" s="20"/>
      <c r="H101" s="20"/>
      <c r="I101" s="20"/>
      <c r="J101" s="20"/>
      <c r="L101" s="20"/>
      <c r="M101" s="20"/>
      <c r="N101" s="20"/>
      <c r="P101" s="20"/>
    </row>
    <row r="102" spans="1:16" ht="14.4">
      <c r="A102" s="20"/>
      <c r="B102" s="20"/>
      <c r="C102" s="20"/>
      <c r="D102" s="20"/>
      <c r="E102" s="56"/>
      <c r="F102" s="20"/>
      <c r="G102" s="20"/>
      <c r="H102" s="20"/>
      <c r="I102" s="20"/>
      <c r="J102" s="20"/>
      <c r="L102" s="20"/>
      <c r="M102" s="20"/>
      <c r="N102" s="20"/>
      <c r="P102" s="20"/>
    </row>
    <row r="103" spans="1:16" ht="14.4">
      <c r="A103" s="20"/>
      <c r="B103" s="20"/>
      <c r="C103" s="20"/>
      <c r="D103" s="20"/>
      <c r="E103" s="56"/>
      <c r="F103" s="20"/>
      <c r="G103" s="20"/>
      <c r="H103" s="20"/>
      <c r="I103" s="20"/>
      <c r="J103" s="20"/>
      <c r="L103" s="20"/>
      <c r="M103" s="20"/>
      <c r="N103" s="20"/>
      <c r="P103" s="20"/>
    </row>
    <row r="104" spans="1:16" ht="14.4">
      <c r="A104" s="20"/>
      <c r="B104" s="20"/>
      <c r="C104" s="20"/>
      <c r="D104" s="20"/>
      <c r="E104" s="56"/>
      <c r="F104" s="20"/>
      <c r="G104" s="20"/>
      <c r="H104" s="20"/>
      <c r="I104" s="20"/>
      <c r="J104" s="20"/>
      <c r="L104" s="20"/>
      <c r="N104" s="20"/>
      <c r="P104" s="20"/>
    </row>
    <row r="105" spans="1:16" ht="14.4">
      <c r="A105" s="20"/>
      <c r="B105" s="20"/>
      <c r="C105" s="20"/>
      <c r="D105" s="20"/>
      <c r="E105" s="56"/>
      <c r="F105" s="20"/>
      <c r="G105" s="20"/>
      <c r="H105" s="20"/>
      <c r="I105" s="20"/>
      <c r="J105" s="20"/>
      <c r="L105" s="20"/>
      <c r="N105" s="20"/>
      <c r="P105" s="20"/>
    </row>
    <row r="106" spans="1:16" ht="14.4">
      <c r="A106" s="20"/>
      <c r="B106" s="20"/>
      <c r="C106" s="20"/>
      <c r="D106" s="20"/>
      <c r="E106" s="56"/>
      <c r="F106" s="20"/>
      <c r="G106" s="20"/>
      <c r="H106" s="20"/>
      <c r="I106" s="20"/>
      <c r="J106" s="20"/>
      <c r="L106" s="20"/>
      <c r="N106" s="20"/>
      <c r="P106" s="20"/>
    </row>
    <row r="107" spans="1:16" ht="14.4">
      <c r="A107" s="20"/>
      <c r="B107" s="20"/>
      <c r="C107" s="20"/>
      <c r="D107" s="20"/>
      <c r="E107" s="56"/>
      <c r="F107" s="20"/>
      <c r="G107" s="20"/>
      <c r="H107" s="20"/>
      <c r="I107" s="20"/>
      <c r="J107" s="20"/>
      <c r="L107" s="20"/>
      <c r="N107" s="20"/>
      <c r="P107" s="20"/>
    </row>
    <row r="108" spans="1:16" ht="14.4">
      <c r="B108" s="20"/>
      <c r="C108" s="20"/>
      <c r="D108" s="20"/>
      <c r="E108" s="56"/>
      <c r="F108" s="20"/>
      <c r="G108" s="20"/>
      <c r="H108" s="20"/>
      <c r="J108" s="20"/>
      <c r="L108" s="20"/>
      <c r="N108" s="20"/>
      <c r="P108" s="20"/>
    </row>
  </sheetData>
  <sheetProtection algorithmName="SHA-512" hashValue="lrUpQgKJM7mEcSfGp0cYPqz+MC0RJf2MpmvmppdgDZDwBTFGig+oBh6EPK9kTxN3TtFo70v3pmh/HemSXSoa3A==" saltValue="wfQWj4WA2luSPh/4FCHoBA==" spinCount="100000" sheet="1" objects="1" scenarios="1"/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68017436AED0449509056A09963512" ma:contentTypeVersion="14" ma:contentTypeDescription="Crear nuevo documento." ma:contentTypeScope="" ma:versionID="3280d46631132a06c7db6ea0c63da680">
  <xsd:schema xmlns:xsd="http://www.w3.org/2001/XMLSchema" xmlns:xs="http://www.w3.org/2001/XMLSchema" xmlns:p="http://schemas.microsoft.com/office/2006/metadata/properties" xmlns:ns2="d70422ff-40d2-4a51-bd4c-0c761ebe631a" xmlns:ns3="31e9b954-697a-49c7-88fa-56d8c64dc855" targetNamespace="http://schemas.microsoft.com/office/2006/metadata/properties" ma:root="true" ma:fieldsID="37d2185740ce981ff7c061c2a6c3f81f" ns2:_="" ns3:_="">
    <xsd:import namespace="d70422ff-40d2-4a51-bd4c-0c761ebe631a"/>
    <xsd:import namespace="31e9b954-697a-49c7-88fa-56d8c64dc8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422ff-40d2-4a51-bd4c-0c761ebe63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9b954-697a-49c7-88fa-56d8c64dc8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81f248e-c3d7-47dd-9561-97a85f8835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U U 2 E W v G y c g + l A A A A 9 g A A A B I A H A B D b 2 5 m a W c v U G F j a 2 F n Z S 5 4 b W w g o h g A K K A U A A A A A A A A A A A A A A A A A A A A A A A A A A A A h Y 8 x D o I w G I W v Q r r T l o q J I T 9 l M G 6 S m J A Y 1 6 Z U a I R i a L H c z c E j e Q U x i r o 5 v u 9 9 w 3 v 3 6 w 2 y s W 2 C i + q t 7 k y K I k x R o I z s S m 2 q F A 3 u G K 5 Q x m E n 5 E l U K p h k Y 5 P R l i m q n T s n h H j v s V / g r q 8 I o z Q i h 3 x b y F q 1 A n 1 k / V 8 O t b F O G K k Q h / 1 r D G c 4 i i m O 6 R J T I D O E X J u v w K a 9 z / Y H w n p o 3 N A r r m y 4 K Y D M E c j 7 A 3 8 A U E s D B B Q A A g A I A F F N h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T Y R a K I p H u A 4 A A A A R A A A A E w A c A E Z v c m 1 1 b G F z L 1 N l Y 3 R p b 2 4 x L m 0 g o h g A K K A U A A A A A A A A A A A A A A A A A A A A A A A A A A A A K 0 5 N L s n M z 1 M I h t C G 1 g B Q S w E C L Q A U A A I A C A B R T Y R a 8 b J y D 6 U A A A D 2 A A A A E g A A A A A A A A A A A A A A A A A A A A A A Q 2 9 u Z m l n L 1 B h Y 2 t h Z 2 U u e G 1 s U E s B A i 0 A F A A C A A g A U U 2 E W g / K 6 a u k A A A A 6 Q A A A B M A A A A A A A A A A A A A A A A A 8 Q A A A F t D b 2 5 0 Z W 5 0 X 1 R 5 c G V z X S 5 4 b W x Q S w E C L Q A U A A I A C A B R T Y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D l L c x I A C E e a s 6 d P O t o X G g A A A A A C A A A A A A A D Z g A A w A A A A B A A A A D D T C 3 X u X a T q 1 A x h A / X x K M D A A A A A A S A A A C g A A A A E A A A A P H i e 3 L T U Z 1 2 1 t L Y / + b b t f V Q A A A A O B v h 8 h J Z M C G G y A p E m R b w I Z V o L S N s / S S e r y K e 6 B t V R K h B s g I e G T 7 / n p e K h t P J n u 0 f F m F D z x Y u Y f 2 Z K P / b q n 7 V 0 s J N h 2 N 7 T w 5 H / Y t h z d T 1 k 0 0 U A A A A S b X K z K a C z k T k 6 S V g 5 5 x v R H j j U k c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9b954-697a-49c7-88fa-56d8c64dc855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A49675-41A8-4C2B-8CF9-115D269D3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422ff-40d2-4a51-bd4c-0c761ebe631a"/>
    <ds:schemaRef ds:uri="31e9b954-697a-49c7-88fa-56d8c64dc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6D56D-2903-4F4C-941D-F996EF95CB6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550AD2B-4DCB-4D01-8AFD-C5DAB57A07DD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ecc512f0-dd98-432e-804d-ba74976296ad"/>
    <ds:schemaRef ds:uri="http://purl.org/dc/elements/1.1/"/>
    <ds:schemaRef ds:uri="31e9b954-697a-49c7-88fa-56d8c64dc855"/>
  </ds:schemaRefs>
</ds:datastoreItem>
</file>

<file path=customXml/itemProps4.xml><?xml version="1.0" encoding="utf-8"?>
<ds:datastoreItem xmlns:ds="http://schemas.openxmlformats.org/officeDocument/2006/customXml" ds:itemID="{526D8F5E-815D-4C32-9496-86E8EE44ADD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04a875-6eb2-484b-a14b-e2519851b720}" enabled="1" method="Standard" siteId="{14cb4ab4-62b8-45a2-a944-e225383ee1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Instrucciones</vt:lpstr>
      <vt:lpstr>Datos_de_la_oferta</vt:lpstr>
      <vt:lpstr>Certificaciones</vt:lpstr>
      <vt:lpstr>Resumen Certificaciones</vt:lpstr>
      <vt:lpstr> Anexo_certificaciones</vt:lpstr>
      <vt:lpstr>TablasAuxiliares</vt:lpstr>
      <vt:lpstr>T_CERTIFICACIONES</vt:lpstr>
      <vt:lpstr>T_Experiencia_digital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Peña Mate Aranda</dc:creator>
  <cp:keywords/>
  <dc:description/>
  <cp:lastModifiedBy>DAVID REYES LOPEZ</cp:lastModifiedBy>
  <cp:revision>13</cp:revision>
  <dcterms:created xsi:type="dcterms:W3CDTF">2018-11-02T11:07:03Z</dcterms:created>
  <dcterms:modified xsi:type="dcterms:W3CDTF">2026-01-29T11:28:41Z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0x0101003E68017436AED0449509056A09963512</vt:lpwstr>
  </property>
  <property fmtid="{D5CDD505-2E9C-101B-9397-08002B2CF9AE}" pid="3" name="MediaServiceImageTags">
    <vt:lpwstr/>
  </property>
</Properties>
</file>