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B2A4BB4C-6B29-46A5-8372-ED09272AD25B}" xr6:coauthVersionLast="47" xr6:coauthVersionMax="47" xr10:uidLastSave="{00000000-0000-0000-0000-000000000000}"/>
  <bookViews>
    <workbookView xWindow="-120" yWindow="-120" windowWidth="29040" windowHeight="15840" xr2:uid="{00000000-000D-0000-FFFF-FFFF00000000}"/>
  </bookViews>
  <sheets>
    <sheet name="LOTE 1" sheetId="1" r:id="rId1"/>
    <sheet name="LOTE 2" sheetId="4" r:id="rId2"/>
  </sheets>
  <definedNames>
    <definedName name="_xlnm.Print_Area" localSheetId="0">'LOTE 1'!$A$1:$I$24</definedName>
    <definedName name="_xlnm.Print_Area" localSheetId="1">'LOTE 2'!$A$1:$I$24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 l="1"/>
  <c r="G21" i="4"/>
  <c r="G20" i="4"/>
  <c r="G14" i="4"/>
  <c r="G13" i="4"/>
  <c r="G22" i="1"/>
  <c r="G21" i="1"/>
  <c r="G20" i="1"/>
  <c r="G23" i="4" l="1"/>
  <c r="G15" i="4"/>
  <c r="H4" i="4" s="1"/>
  <c r="G14" i="1"/>
  <c r="G13" i="1"/>
  <c r="G23" i="1" l="1"/>
  <c r="G15" i="1" l="1"/>
  <c r="H4" i="1" s="1"/>
</calcChain>
</file>

<file path=xl/sharedStrings.xml><?xml version="1.0" encoding="utf-8"?>
<sst xmlns="http://schemas.openxmlformats.org/spreadsheetml/2006/main" count="76" uniqueCount="35">
  <si>
    <t>CONCEPTO</t>
  </si>
  <si>
    <t>FUENTE DE ÓSMOSIS INVERSA</t>
  </si>
  <si>
    <t>SUMINISTROS</t>
  </si>
  <si>
    <t>NÚMERO DE UNIDADES ECONÓMICAS ESTIMADAS</t>
  </si>
  <si>
    <t>AGUA EN GARRAGAS (LITROS)</t>
  </si>
  <si>
    <t>BOTELLAS DE AGUA DE 0,5 LITROS</t>
  </si>
  <si>
    <t>VASOS (PAQUETES DE 50 UNIDADES)</t>
  </si>
  <si>
    <t>Empresa:</t>
  </si>
  <si>
    <t>CIF:</t>
  </si>
  <si>
    <t>Dirección:</t>
  </si>
  <si>
    <t>Importe de Licitación</t>
  </si>
  <si>
    <t>TOTAL</t>
  </si>
  <si>
    <t>CÓDIGO</t>
  </si>
  <si>
    <t>ALQUILER DE FUENTES CONECTADAS A RED</t>
  </si>
  <si>
    <t>01</t>
  </si>
  <si>
    <t>02</t>
  </si>
  <si>
    <t xml:space="preserve"> IMPORTE TOTAL POR CATEGORÍA</t>
  </si>
  <si>
    <t xml:space="preserve">IMPORTE TOTAL POR CATEGORÍA                                                (24 MESES) </t>
  </si>
  <si>
    <t>01.1</t>
  </si>
  <si>
    <t>Ʃ01</t>
  </si>
  <si>
    <t>Ʃ02</t>
  </si>
  <si>
    <t>IMPORTE UNITARIO                                              (€/UNIDAD ECONÓMICA)</t>
  </si>
  <si>
    <t>IMPORTE UNITARIO MÁXIMO</t>
  </si>
  <si>
    <t xml:space="preserve">IMPORTE TOTAL 24 MESES                         </t>
  </si>
  <si>
    <t>02.1</t>
  </si>
  <si>
    <t>02.2</t>
  </si>
  <si>
    <t>02.3</t>
  </si>
  <si>
    <t>01.2</t>
  </si>
  <si>
    <t>IT=Ʃ01+Ʃ02</t>
  </si>
  <si>
    <t>IMPORTE UNITARIO                (€/MES)</t>
  </si>
  <si>
    <r>
      <rPr>
        <b/>
        <sz val="11"/>
        <color rgb="FFFF0000"/>
        <rFont val="NewsGotT"/>
      </rPr>
      <t xml:space="preserve">* NOTA: </t>
    </r>
    <r>
      <rPr>
        <sz val="11"/>
        <color rgb="FFFF0000"/>
        <rFont val="NewsGotT"/>
      </rPr>
      <t>Rellenar todas las celdas de color amarillo. Solamente se permiten dos decimales, en el caso de que se introduzcan más de dos decimales se truncarán el exceso de ellos. No se admitirán ofertas con precios superiores al importe de licitación de cada lote ni a los importes unitarios máximos.</t>
    </r>
  </si>
  <si>
    <t>IMPORTE UNITARIO MÁXIMO                                   (€/MES)</t>
  </si>
  <si>
    <t>CR050-25-083  SUMINISTRO DE FUENTES DE AGUA, AGUA EMBOTELLADA Y VASOS  PARA LOS CENTROS DE TRABAJO DE VEIASA  (LOTE 1)</t>
  </si>
  <si>
    <t>FUENTE DE FILTRACIÓN (CARBÓN ACTIVO)</t>
  </si>
  <si>
    <t>CR050-25-083  SUMINISTRO DE FUENTES DE AGUA, AGUA EMBOTELLADA Y VASOS  PARA LOS CENTROS DE TRABAJO DE VEIASA  (LOTE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</si>
</sst>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
    <numFmt numFmtId="165" formatCode="0.00\ &quot;€/mes&quot;"/>
    <numFmt numFmtId="166" formatCode="0.00\ &quot;€/Litro&quot;"/>
    <numFmt numFmtId="167" formatCode="0.00\ &quot;€/Botella&quot;"/>
    <numFmt numFmtId="168" formatCode="0.00\ &quot;€/Paquete&quot;"/>
  </numFmts>
  <fonts count="11">
    <font>
      <sz val="11"/>
      <color theme="1"/>
      <name val="Calibri"/>
      <family val="2"/>
      <scheme val="minor"/>
    </font>
    <font>
      <b/>
      <sz val="9"/>
      <color theme="1"/>
      <name val="NewsGotT"/>
    </font>
    <font>
      <sz val="9"/>
      <color theme="1"/>
      <name val="NewsGotT"/>
    </font>
    <font>
      <b/>
      <sz val="11"/>
      <color theme="1"/>
      <name val="NewsGotT"/>
    </font>
    <font>
      <sz val="11"/>
      <color theme="1"/>
      <name val="NewsGotT"/>
    </font>
    <font>
      <sz val="11"/>
      <color rgb="FFFF0000"/>
      <name val="NewsGotT"/>
    </font>
    <font>
      <b/>
      <sz val="12"/>
      <color rgb="FF000000"/>
      <name val="NewsGotT"/>
    </font>
    <font>
      <b/>
      <sz val="11"/>
      <color rgb="FFFF0000"/>
      <name val="NewsGotT"/>
    </font>
    <font>
      <b/>
      <sz val="9"/>
      <color rgb="FFFF0000"/>
      <name val="NewsGotT"/>
    </font>
    <font>
      <sz val="9"/>
      <color rgb="FFFF0000"/>
      <name val="NewsGotT"/>
    </font>
    <font>
      <b/>
      <sz val="9"/>
      <name val="NewsGotT"/>
    </font>
  </fonts>
  <fills count="9">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1">
    <xf numFmtId="0" fontId="0" fillId="0" borderId="0"/>
  </cellStyleXfs>
  <cellXfs count="65">
    <xf numFmtId="0" fontId="0" fillId="0" borderId="0" xfId="0"/>
    <xf numFmtId="0" fontId="3" fillId="0" borderId="0" xfId="0" applyFont="1" applyAlignment="1">
      <alignment horizontal="center" vertical="center" shrinkToFit="1"/>
    </xf>
    <xf numFmtId="0" fontId="4" fillId="3" borderId="4" xfId="0" applyFont="1" applyFill="1" applyBorder="1" applyAlignment="1">
      <alignment vertical="center" shrinkToFit="1"/>
    </xf>
    <xf numFmtId="0" fontId="4"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horizontal="center" vertical="center" shrinkToFit="1"/>
    </xf>
    <xf numFmtId="0" fontId="2" fillId="0" borderId="0" xfId="0" applyFont="1" applyAlignment="1">
      <alignment horizontal="righ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2" xfId="0" applyFont="1" applyBorder="1" applyAlignment="1">
      <alignment vertical="center" shrinkToFit="1"/>
    </xf>
    <xf numFmtId="0" fontId="2" fillId="0" borderId="10"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left" vertical="center" wrapText="1"/>
    </xf>
    <xf numFmtId="0" fontId="1" fillId="0" borderId="2" xfId="0" applyFont="1" applyBorder="1" applyAlignment="1">
      <alignment horizontal="center" vertical="center" wrapText="1"/>
    </xf>
    <xf numFmtId="0" fontId="3" fillId="3" borderId="4" xfId="0" applyFont="1" applyFill="1" applyBorder="1" applyAlignment="1">
      <alignment horizontal="center" vertical="center" shrinkToFit="1"/>
    </xf>
    <xf numFmtId="49" fontId="1" fillId="0" borderId="6"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7"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2" fillId="0" borderId="0" xfId="0" applyFont="1" applyAlignment="1">
      <alignment horizontal="center" wrapText="1"/>
    </xf>
    <xf numFmtId="0" fontId="6" fillId="0" borderId="9" xfId="0" applyFont="1" applyBorder="1" applyAlignment="1">
      <alignment vertical="center" shrinkToFit="1"/>
    </xf>
    <xf numFmtId="0" fontId="4" fillId="0" borderId="9" xfId="0" applyFont="1" applyBorder="1" applyAlignment="1">
      <alignment vertical="center" shrinkToFit="1"/>
    </xf>
    <xf numFmtId="0" fontId="4" fillId="0" borderId="9" xfId="0" applyFont="1" applyBorder="1" applyAlignment="1">
      <alignment horizontal="center" vertical="center" shrinkToFit="1"/>
    </xf>
    <xf numFmtId="0" fontId="1" fillId="0" borderId="10" xfId="0" applyFont="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6" xfId="0" applyNumberFormat="1" applyFont="1" applyFill="1" applyBorder="1" applyAlignment="1">
      <alignment horizontal="center" vertical="center" wrapText="1"/>
    </xf>
    <xf numFmtId="0" fontId="8" fillId="7" borderId="4" xfId="0" applyFont="1" applyFill="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11"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7" fontId="9" fillId="0" borderId="4" xfId="0" applyNumberFormat="1" applyFont="1" applyBorder="1" applyAlignment="1">
      <alignment horizontal="center" vertical="center" wrapText="1"/>
    </xf>
    <xf numFmtId="168" fontId="9" fillId="0" borderId="4" xfId="0" applyNumberFormat="1"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165" fontId="2" fillId="5" borderId="8" xfId="0" applyNumberFormat="1" applyFont="1" applyFill="1" applyBorder="1" applyAlignment="1" applyProtection="1">
      <alignment horizontal="center" vertical="center" wrapText="1"/>
      <protection locked="0"/>
    </xf>
    <xf numFmtId="166" fontId="2" fillId="5" borderId="4" xfId="0" applyNumberFormat="1" applyFont="1" applyFill="1" applyBorder="1" applyAlignment="1" applyProtection="1">
      <alignment horizontal="center" vertical="center" wrapText="1"/>
      <protection locked="0"/>
    </xf>
    <xf numFmtId="167" fontId="2" fillId="5" borderId="4" xfId="0" applyNumberFormat="1" applyFont="1" applyFill="1" applyBorder="1" applyAlignment="1" applyProtection="1">
      <alignment horizontal="center" vertical="center" wrapText="1"/>
      <protection locked="0"/>
    </xf>
    <xf numFmtId="168" fontId="2" fillId="5" borderId="4" xfId="0" applyNumberFormat="1" applyFont="1" applyFill="1" applyBorder="1" applyAlignment="1" applyProtection="1">
      <alignment horizontal="center" vertical="center" wrapText="1"/>
      <protection locked="0"/>
    </xf>
    <xf numFmtId="3" fontId="2" fillId="0" borderId="4" xfId="0" applyNumberFormat="1" applyFont="1" applyBorder="1" applyAlignment="1">
      <alignment horizontal="center" vertical="center" wrapText="1"/>
    </xf>
    <xf numFmtId="164" fontId="8" fillId="4" borderId="6" xfId="0" applyNumberFormat="1" applyFont="1" applyFill="1" applyBorder="1" applyAlignment="1">
      <alignment horizontal="center" vertical="center" shrinkToFit="1"/>
    </xf>
    <xf numFmtId="164" fontId="2" fillId="0" borderId="4" xfId="0" applyNumberFormat="1" applyFont="1" applyBorder="1" applyAlignment="1">
      <alignment horizontal="center" vertical="center" wrapText="1"/>
    </xf>
    <xf numFmtId="164" fontId="1" fillId="3"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164" fontId="10" fillId="2" borderId="5" xfId="0" applyNumberFormat="1" applyFont="1" applyFill="1" applyBorder="1" applyAlignment="1">
      <alignment horizontal="center" vertical="center" wrapText="1" shrinkToFit="1"/>
    </xf>
    <xf numFmtId="164" fontId="10" fillId="2" borderId="6" xfId="0" applyNumberFormat="1" applyFont="1" applyFill="1" applyBorder="1" applyAlignment="1">
      <alignment horizontal="center" vertical="center" wrapText="1" shrinkToFit="1"/>
    </xf>
    <xf numFmtId="0" fontId="5" fillId="6" borderId="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1" fillId="7" borderId="3" xfId="0" applyFont="1" applyFill="1" applyBorder="1" applyAlignment="1">
      <alignment horizontal="center" vertical="center" wrapText="1"/>
    </xf>
  </cellXfs>
  <cellStyles count="1">
    <cellStyle name="Normal" xfId="0" builtinId="0"/>
  </cellStyles>
  <dxfs count="2">
    <dxf>
      <fill>
        <patternFill>
          <bgColor rgb="FFFFC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3"/>
  <sheetViews>
    <sheetView showGridLines="0" tabSelected="1" view="pageBreakPreview" topLeftCell="B1" zoomScale="90" zoomScaleNormal="66" zoomScaleSheetLayoutView="90" workbookViewId="0">
      <selection activeCell="F22" sqref="F22"/>
    </sheetView>
  </sheetViews>
  <sheetFormatPr baseColWidth="10" defaultRowHeight="15"/>
  <cols>
    <col min="1" max="1" width="3.85546875" customWidth="1"/>
    <col min="2" max="2" width="10.7109375" customWidth="1"/>
    <col min="3" max="3" width="28.28515625" customWidth="1"/>
    <col min="4" max="4" width="22.28515625" customWidth="1"/>
    <col min="5" max="5" width="17.7109375" customWidth="1"/>
    <col min="6" max="6" width="21.140625" customWidth="1"/>
    <col min="7" max="7" width="15.42578125" customWidth="1"/>
    <col min="8" max="8" width="18" customWidth="1"/>
    <col min="9" max="9" width="3.7109375" customWidth="1"/>
  </cols>
  <sheetData>
    <row r="1" spans="2:8" ht="9.75" customHeight="1"/>
    <row r="2" spans="2:8">
      <c r="B2" s="55" t="s">
        <v>32</v>
      </c>
      <c r="C2" s="56"/>
      <c r="D2" s="56"/>
      <c r="E2" s="56"/>
      <c r="F2" s="56"/>
      <c r="G2" s="56"/>
      <c r="H2" s="57"/>
    </row>
    <row r="3" spans="2:8">
      <c r="B3" s="1"/>
      <c r="C3" s="1"/>
      <c r="D3" s="1"/>
      <c r="E3" s="1"/>
      <c r="F3" s="1"/>
      <c r="G3" s="1"/>
      <c r="H3" s="1"/>
    </row>
    <row r="4" spans="2:8" ht="21.75" customHeight="1">
      <c r="B4" s="2" t="s">
        <v>7</v>
      </c>
      <c r="C4" s="52"/>
      <c r="D4" s="53"/>
      <c r="E4" s="53"/>
      <c r="F4" s="54"/>
      <c r="G4" s="36" t="s">
        <v>23</v>
      </c>
      <c r="H4" s="58">
        <f>IF((G15+G23)&gt;H6,"ERROR("&amp;(G15+G23)&amp;"€)",G15+G23)</f>
        <v>0</v>
      </c>
    </row>
    <row r="5" spans="2:8">
      <c r="B5" s="2" t="s">
        <v>8</v>
      </c>
      <c r="C5" s="52"/>
      <c r="D5" s="53"/>
      <c r="E5" s="53"/>
      <c r="F5" s="54"/>
      <c r="G5" s="37" t="s">
        <v>28</v>
      </c>
      <c r="H5" s="59"/>
    </row>
    <row r="6" spans="2:8">
      <c r="B6" s="2" t="s">
        <v>9</v>
      </c>
      <c r="C6" s="52"/>
      <c r="D6" s="53"/>
      <c r="E6" s="53"/>
      <c r="F6" s="54"/>
      <c r="G6" s="38" t="s">
        <v>10</v>
      </c>
      <c r="H6" s="44">
        <v>104476.7</v>
      </c>
    </row>
    <row r="7" spans="2:8" ht="15.75">
      <c r="B7" s="3"/>
      <c r="C7" s="4"/>
      <c r="D7" s="3"/>
      <c r="E7" s="3"/>
      <c r="F7" s="3"/>
      <c r="G7" s="5"/>
      <c r="H7" s="5"/>
    </row>
    <row r="8" spans="2:8" ht="48.75" customHeight="1">
      <c r="B8" s="60" t="s">
        <v>30</v>
      </c>
      <c r="C8" s="61"/>
      <c r="D8" s="61"/>
      <c r="E8" s="61"/>
      <c r="F8" s="61"/>
      <c r="G8" s="61"/>
      <c r="H8" s="62"/>
    </row>
    <row r="9" spans="2:8" ht="15.75">
      <c r="B9" s="10"/>
      <c r="C9" s="24"/>
      <c r="D9" s="25"/>
      <c r="E9" s="25"/>
      <c r="F9" s="25"/>
      <c r="G9" s="26"/>
      <c r="H9" s="5"/>
    </row>
    <row r="10" spans="2:8" ht="15" customHeight="1">
      <c r="B10" s="21" t="s">
        <v>12</v>
      </c>
      <c r="C10" s="47" t="s">
        <v>13</v>
      </c>
      <c r="D10" s="47"/>
      <c r="E10" s="47"/>
      <c r="F10" s="47"/>
      <c r="G10" s="47"/>
      <c r="H10" s="47"/>
    </row>
    <row r="11" spans="2:8">
      <c r="B11" s="9"/>
      <c r="C11" s="9"/>
      <c r="D11" s="9"/>
      <c r="E11" s="9"/>
      <c r="F11" s="9"/>
      <c r="G11" s="9"/>
    </row>
    <row r="12" spans="2:8" ht="47.25" customHeight="1">
      <c r="B12" s="28" t="s">
        <v>14</v>
      </c>
      <c r="C12" s="20" t="s">
        <v>0</v>
      </c>
      <c r="D12" s="20" t="s">
        <v>3</v>
      </c>
      <c r="E12" s="30" t="s">
        <v>31</v>
      </c>
      <c r="F12" s="20" t="s">
        <v>29</v>
      </c>
      <c r="G12" s="63" t="s">
        <v>17</v>
      </c>
      <c r="H12" s="64"/>
    </row>
    <row r="13" spans="2:8" ht="15" customHeight="1">
      <c r="B13" s="17" t="s">
        <v>18</v>
      </c>
      <c r="C13" s="11" t="s">
        <v>33</v>
      </c>
      <c r="D13" s="12">
        <v>39</v>
      </c>
      <c r="E13" s="31">
        <v>34</v>
      </c>
      <c r="F13" s="39"/>
      <c r="G13" s="45">
        <f>D13*TRUNC(F13,2)*24</f>
        <v>0</v>
      </c>
      <c r="H13" s="45"/>
    </row>
    <row r="14" spans="2:8">
      <c r="B14" s="18" t="s">
        <v>27</v>
      </c>
      <c r="C14" s="7" t="s">
        <v>1</v>
      </c>
      <c r="D14" s="13">
        <v>9</v>
      </c>
      <c r="E14" s="32">
        <v>35</v>
      </c>
      <c r="F14" s="39"/>
      <c r="G14" s="45">
        <f>D14*TRUNC(F14,2)*24</f>
        <v>0</v>
      </c>
      <c r="H14" s="45"/>
    </row>
    <row r="15" spans="2:8" ht="24.95" customHeight="1">
      <c r="B15" s="16" t="s">
        <v>19</v>
      </c>
      <c r="C15" s="49" t="s">
        <v>11</v>
      </c>
      <c r="D15" s="50"/>
      <c r="E15" s="50"/>
      <c r="F15" s="51"/>
      <c r="G15" s="46">
        <f>SUM(G13:G14)</f>
        <v>0</v>
      </c>
      <c r="H15" s="46"/>
    </row>
    <row r="16" spans="2:8">
      <c r="B16" s="7"/>
      <c r="C16" s="8"/>
      <c r="D16" s="6"/>
      <c r="E16" s="6"/>
      <c r="F16" s="6"/>
      <c r="G16" s="6"/>
    </row>
    <row r="17" spans="2:10">
      <c r="B17" s="21" t="s">
        <v>12</v>
      </c>
      <c r="C17" s="47" t="s">
        <v>2</v>
      </c>
      <c r="D17" s="47"/>
      <c r="E17" s="47"/>
      <c r="F17" s="47"/>
      <c r="G17" s="47"/>
      <c r="H17" s="47"/>
    </row>
    <row r="18" spans="2:10">
      <c r="B18" s="15"/>
      <c r="C18" s="27"/>
      <c r="D18" s="27"/>
      <c r="E18" s="27"/>
      <c r="F18" s="27"/>
      <c r="G18" s="9"/>
    </row>
    <row r="19" spans="2:10" ht="47.25" customHeight="1">
      <c r="B19" s="29" t="s">
        <v>15</v>
      </c>
      <c r="C19" s="22" t="s">
        <v>0</v>
      </c>
      <c r="D19" s="22" t="s">
        <v>3</v>
      </c>
      <c r="E19" s="30" t="s">
        <v>22</v>
      </c>
      <c r="F19" s="22" t="s">
        <v>21</v>
      </c>
      <c r="G19" s="48" t="s">
        <v>16</v>
      </c>
      <c r="H19" s="48"/>
    </row>
    <row r="20" spans="2:10">
      <c r="B20" s="19" t="s">
        <v>24</v>
      </c>
      <c r="C20" s="14" t="s">
        <v>4</v>
      </c>
      <c r="D20" s="43">
        <v>51720</v>
      </c>
      <c r="E20" s="33">
        <v>0.6</v>
      </c>
      <c r="F20" s="40"/>
      <c r="G20" s="45">
        <f>TRUNC(F20,2)*D20</f>
        <v>0</v>
      </c>
      <c r="H20" s="45"/>
      <c r="J20" s="23"/>
    </row>
    <row r="21" spans="2:10" ht="24">
      <c r="B21" s="19" t="s">
        <v>25</v>
      </c>
      <c r="C21" s="14" t="s">
        <v>5</v>
      </c>
      <c r="D21" s="43">
        <v>6810</v>
      </c>
      <c r="E21" s="34">
        <v>0.5</v>
      </c>
      <c r="F21" s="41"/>
      <c r="G21" s="45">
        <f>TRUNC(F21,2)*D21</f>
        <v>0</v>
      </c>
      <c r="H21" s="45"/>
      <c r="J21" s="23"/>
    </row>
    <row r="22" spans="2:10" ht="24">
      <c r="B22" s="19" t="s">
        <v>26</v>
      </c>
      <c r="C22" s="14" t="s">
        <v>6</v>
      </c>
      <c r="D22" s="43">
        <v>7477</v>
      </c>
      <c r="E22" s="35">
        <v>4.0999999999999996</v>
      </c>
      <c r="F22" s="42"/>
      <c r="G22" s="45">
        <f>TRUNC(F22,2)*D22</f>
        <v>0</v>
      </c>
      <c r="H22" s="45"/>
      <c r="J22" s="23"/>
    </row>
    <row r="23" spans="2:10" ht="24.95" customHeight="1">
      <c r="B23" s="16" t="s">
        <v>20</v>
      </c>
      <c r="C23" s="49" t="s">
        <v>11</v>
      </c>
      <c r="D23" s="50"/>
      <c r="E23" s="50"/>
      <c r="F23" s="51"/>
      <c r="G23" s="46">
        <f>SUM(G20:G22)</f>
        <v>0</v>
      </c>
      <c r="H23" s="46"/>
    </row>
  </sheetData>
  <sheetProtection password="CC2F" sheet="1" objects="1" scenarios="1" selectLockedCells="1"/>
  <mergeCells count="19">
    <mergeCell ref="C6:F6"/>
    <mergeCell ref="C4:F4"/>
    <mergeCell ref="C15:F15"/>
    <mergeCell ref="B2:H2"/>
    <mergeCell ref="H4:H5"/>
    <mergeCell ref="B8:H8"/>
    <mergeCell ref="C5:F5"/>
    <mergeCell ref="G12:H12"/>
    <mergeCell ref="G13:H13"/>
    <mergeCell ref="G22:H22"/>
    <mergeCell ref="G23:H23"/>
    <mergeCell ref="C10:H10"/>
    <mergeCell ref="C17:H17"/>
    <mergeCell ref="G14:H14"/>
    <mergeCell ref="G15:H15"/>
    <mergeCell ref="G19:H19"/>
    <mergeCell ref="G20:H20"/>
    <mergeCell ref="G21:H21"/>
    <mergeCell ref="C23:F23"/>
  </mergeCells>
  <conditionalFormatting sqref="C4:C6">
    <cfRule type="cellIs" dxfId="1" priority="1" operator="equal">
      <formula>""</formula>
    </cfRule>
  </conditionalFormatting>
  <dataValidations disablePrompts="1" count="3">
    <dataValidation errorStyle="warning" operator="greaterThan" errorTitle="ERROR" sqref="H4:H5" xr:uid="{00000000-0002-0000-0000-000000000000}"/>
    <dataValidation type="decimal" allowBlank="1" showInputMessage="1" showErrorMessage="1" errorTitle="Valor no válido" error="El importe debe estar entre 0 y el valor máximo._x000a_" sqref="F13" xr:uid="{00000000-0002-0000-0000-000001000000}">
      <formula1>0.001</formula1>
      <formula2>E13</formula2>
    </dataValidation>
    <dataValidation type="decimal" allowBlank="1" showInputMessage="1" showErrorMessage="1" errorTitle="Valor no válido" error="El importe debe estar entre 0 y el valor máximo." sqref="F20:F22 F14" xr:uid="{00000000-0002-0000-0000-000002000000}">
      <formula1>0.001</formula1>
      <formula2>E14</formula2>
    </dataValidation>
  </dataValidations>
  <pageMargins left="0.70866141732283472" right="0.70866141732283472" top="0.74803149606299213" bottom="0.74803149606299213" header="0.31496062992125984" footer="0.31496062992125984"/>
  <pageSetup paperSize="9" scale="61" orientation="portrait" r:id="rId1"/>
  <ignoredErrors>
    <ignoredError sqref="B19 B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23"/>
  <sheetViews>
    <sheetView showGridLines="0" view="pageBreakPreview" topLeftCell="B1" zoomScale="90" zoomScaleNormal="66" zoomScaleSheetLayoutView="90" workbookViewId="0">
      <selection activeCell="F13" sqref="F13"/>
    </sheetView>
  </sheetViews>
  <sheetFormatPr baseColWidth="10" defaultRowHeight="15"/>
  <cols>
    <col min="1" max="1" width="3.85546875" customWidth="1"/>
    <col min="2" max="2" width="10.7109375" customWidth="1"/>
    <col min="3" max="3" width="28.28515625" customWidth="1"/>
    <col min="4" max="4" width="22.28515625" customWidth="1"/>
    <col min="5" max="5" width="17.7109375" customWidth="1"/>
    <col min="6" max="6" width="21.140625" customWidth="1"/>
    <col min="7" max="7" width="15.42578125" customWidth="1"/>
    <col min="8" max="8" width="18" customWidth="1"/>
    <col min="9" max="9" width="3.7109375" customWidth="1"/>
  </cols>
  <sheetData>
    <row r="1" spans="2:8" ht="9.75" customHeight="1"/>
    <row r="2" spans="2:8">
      <c r="B2" s="55" t="s">
        <v>34</v>
      </c>
      <c r="C2" s="56"/>
      <c r="D2" s="56"/>
      <c r="E2" s="56"/>
      <c r="F2" s="56"/>
      <c r="G2" s="56"/>
      <c r="H2" s="57"/>
    </row>
    <row r="3" spans="2:8">
      <c r="B3" s="1"/>
      <c r="C3" s="1"/>
      <c r="D3" s="1"/>
      <c r="E3" s="1"/>
      <c r="F3" s="1"/>
      <c r="G3" s="1"/>
      <c r="H3" s="1"/>
    </row>
    <row r="4" spans="2:8" ht="21.75" customHeight="1">
      <c r="B4" s="2" t="s">
        <v>7</v>
      </c>
      <c r="C4" s="52"/>
      <c r="D4" s="53"/>
      <c r="E4" s="53"/>
      <c r="F4" s="54"/>
      <c r="G4" s="36" t="s">
        <v>23</v>
      </c>
      <c r="H4" s="58">
        <f>IF((G15+G23)&gt;H6,"ERROR("&amp;(G15+G23)&amp;"€)",G15+G23)</f>
        <v>0</v>
      </c>
    </row>
    <row r="5" spans="2:8">
      <c r="B5" s="2" t="s">
        <v>8</v>
      </c>
      <c r="C5" s="52"/>
      <c r="D5" s="53"/>
      <c r="E5" s="53"/>
      <c r="F5" s="54"/>
      <c r="G5" s="37" t="s">
        <v>28</v>
      </c>
      <c r="H5" s="59"/>
    </row>
    <row r="6" spans="2:8">
      <c r="B6" s="2" t="s">
        <v>9</v>
      </c>
      <c r="C6" s="52"/>
      <c r="D6" s="53"/>
      <c r="E6" s="53"/>
      <c r="F6" s="54"/>
      <c r="G6" s="38" t="s">
        <v>10</v>
      </c>
      <c r="H6" s="44">
        <v>96337.1</v>
      </c>
    </row>
    <row r="7" spans="2:8" ht="15.75">
      <c r="B7" s="3"/>
      <c r="C7" s="4"/>
      <c r="D7" s="3"/>
      <c r="E7" s="3"/>
      <c r="F7" s="3"/>
      <c r="G7" s="5"/>
      <c r="H7" s="5"/>
    </row>
    <row r="8" spans="2:8" ht="48.75" customHeight="1">
      <c r="B8" s="60" t="s">
        <v>30</v>
      </c>
      <c r="C8" s="61"/>
      <c r="D8" s="61"/>
      <c r="E8" s="61"/>
      <c r="F8" s="61"/>
      <c r="G8" s="61"/>
      <c r="H8" s="62"/>
    </row>
    <row r="9" spans="2:8" ht="15.75">
      <c r="B9" s="10"/>
      <c r="C9" s="24"/>
      <c r="D9" s="25"/>
      <c r="E9" s="25"/>
      <c r="F9" s="25"/>
      <c r="G9" s="26"/>
      <c r="H9" s="5"/>
    </row>
    <row r="10" spans="2:8" ht="15" customHeight="1">
      <c r="B10" s="21" t="s">
        <v>12</v>
      </c>
      <c r="C10" s="47" t="s">
        <v>13</v>
      </c>
      <c r="D10" s="47"/>
      <c r="E10" s="47"/>
      <c r="F10" s="47"/>
      <c r="G10" s="47"/>
      <c r="H10" s="47"/>
    </row>
    <row r="11" spans="2:8">
      <c r="B11" s="9"/>
      <c r="C11" s="9"/>
      <c r="D11" s="9"/>
      <c r="E11" s="9"/>
      <c r="F11" s="9"/>
      <c r="G11" s="9"/>
    </row>
    <row r="12" spans="2:8" ht="47.25" customHeight="1">
      <c r="B12" s="28" t="s">
        <v>14</v>
      </c>
      <c r="C12" s="20" t="s">
        <v>0</v>
      </c>
      <c r="D12" s="20" t="s">
        <v>3</v>
      </c>
      <c r="E12" s="30" t="s">
        <v>31</v>
      </c>
      <c r="F12" s="20" t="s">
        <v>29</v>
      </c>
      <c r="G12" s="63" t="s">
        <v>17</v>
      </c>
      <c r="H12" s="64"/>
    </row>
    <row r="13" spans="2:8" ht="15" customHeight="1">
      <c r="B13" s="17" t="s">
        <v>18</v>
      </c>
      <c r="C13" s="11" t="s">
        <v>33</v>
      </c>
      <c r="D13" s="12">
        <v>17</v>
      </c>
      <c r="E13" s="31">
        <v>34</v>
      </c>
      <c r="F13" s="39"/>
      <c r="G13" s="45">
        <f>D13*TRUNC(F13,2)*24</f>
        <v>0</v>
      </c>
      <c r="H13" s="45"/>
    </row>
    <row r="14" spans="2:8">
      <c r="B14" s="18" t="s">
        <v>27</v>
      </c>
      <c r="C14" s="7" t="s">
        <v>1</v>
      </c>
      <c r="D14" s="13">
        <v>6</v>
      </c>
      <c r="E14" s="32">
        <v>35</v>
      </c>
      <c r="F14" s="39"/>
      <c r="G14" s="45">
        <f>D14*TRUNC(F14,2)*24</f>
        <v>0</v>
      </c>
      <c r="H14" s="45"/>
    </row>
    <row r="15" spans="2:8" ht="24.95" customHeight="1">
      <c r="B15" s="16" t="s">
        <v>19</v>
      </c>
      <c r="C15" s="49" t="s">
        <v>11</v>
      </c>
      <c r="D15" s="50"/>
      <c r="E15" s="50"/>
      <c r="F15" s="51"/>
      <c r="G15" s="46">
        <f>SUM(G13:G14)</f>
        <v>0</v>
      </c>
      <c r="H15" s="46"/>
    </row>
    <row r="16" spans="2:8">
      <c r="B16" s="7"/>
      <c r="C16" s="8"/>
      <c r="D16" s="6"/>
      <c r="E16" s="6"/>
      <c r="F16" s="6"/>
      <c r="G16" s="6"/>
    </row>
    <row r="17" spans="2:10">
      <c r="B17" s="21" t="s">
        <v>12</v>
      </c>
      <c r="C17" s="47" t="s">
        <v>2</v>
      </c>
      <c r="D17" s="47"/>
      <c r="E17" s="47"/>
      <c r="F17" s="47"/>
      <c r="G17" s="47"/>
      <c r="H17" s="47"/>
    </row>
    <row r="18" spans="2:10">
      <c r="B18" s="15"/>
      <c r="C18" s="27"/>
      <c r="D18" s="27"/>
      <c r="E18" s="27"/>
      <c r="F18" s="27"/>
      <c r="G18" s="9"/>
    </row>
    <row r="19" spans="2:10" ht="47.25" customHeight="1">
      <c r="B19" s="29" t="s">
        <v>15</v>
      </c>
      <c r="C19" s="22" t="s">
        <v>0</v>
      </c>
      <c r="D19" s="22" t="s">
        <v>3</v>
      </c>
      <c r="E19" s="30" t="s">
        <v>22</v>
      </c>
      <c r="F19" s="22" t="s">
        <v>21</v>
      </c>
      <c r="G19" s="48" t="s">
        <v>16</v>
      </c>
      <c r="H19" s="48"/>
    </row>
    <row r="20" spans="2:10">
      <c r="B20" s="19" t="s">
        <v>24</v>
      </c>
      <c r="C20" s="14" t="s">
        <v>4</v>
      </c>
      <c r="D20" s="43">
        <v>89780</v>
      </c>
      <c r="E20" s="33">
        <v>0.6</v>
      </c>
      <c r="F20" s="40"/>
      <c r="G20" s="45">
        <f>TRUNC(F20,2)*D20</f>
        <v>0</v>
      </c>
      <c r="H20" s="45"/>
      <c r="J20" s="23"/>
    </row>
    <row r="21" spans="2:10" ht="24">
      <c r="B21" s="19" t="s">
        <v>25</v>
      </c>
      <c r="C21" s="14" t="s">
        <v>5</v>
      </c>
      <c r="D21" s="43">
        <v>10944</v>
      </c>
      <c r="E21" s="34">
        <v>0.5</v>
      </c>
      <c r="F21" s="41"/>
      <c r="G21" s="45">
        <f>TRUNC(F21,2)*D21</f>
        <v>0</v>
      </c>
      <c r="H21" s="45"/>
      <c r="J21" s="23"/>
    </row>
    <row r="22" spans="2:10" ht="24">
      <c r="B22" s="19" t="s">
        <v>26</v>
      </c>
      <c r="C22" s="14" t="s">
        <v>6</v>
      </c>
      <c r="D22" s="43">
        <v>4411</v>
      </c>
      <c r="E22" s="35">
        <v>4.0999999999999996</v>
      </c>
      <c r="F22" s="42"/>
      <c r="G22" s="45">
        <f>TRUNC(F22,2)*D22</f>
        <v>0</v>
      </c>
      <c r="H22" s="45"/>
      <c r="J22" s="23"/>
    </row>
    <row r="23" spans="2:10" ht="24.95" customHeight="1">
      <c r="B23" s="16" t="s">
        <v>20</v>
      </c>
      <c r="C23" s="49" t="s">
        <v>11</v>
      </c>
      <c r="D23" s="50"/>
      <c r="E23" s="50"/>
      <c r="F23" s="51"/>
      <c r="G23" s="46">
        <f>SUM(G20:G22)</f>
        <v>0</v>
      </c>
      <c r="H23" s="46"/>
    </row>
  </sheetData>
  <sheetProtection password="CC2F" sheet="1" objects="1" scenarios="1" selectLockedCells="1"/>
  <mergeCells count="19">
    <mergeCell ref="C23:F23"/>
    <mergeCell ref="G23:H23"/>
    <mergeCell ref="C10:H10"/>
    <mergeCell ref="G12:H12"/>
    <mergeCell ref="G13:H13"/>
    <mergeCell ref="G14:H14"/>
    <mergeCell ref="C15:F15"/>
    <mergeCell ref="G15:H15"/>
    <mergeCell ref="C17:H17"/>
    <mergeCell ref="G19:H19"/>
    <mergeCell ref="G20:H20"/>
    <mergeCell ref="G21:H21"/>
    <mergeCell ref="G22:H22"/>
    <mergeCell ref="B8:H8"/>
    <mergeCell ref="B2:H2"/>
    <mergeCell ref="C4:F4"/>
    <mergeCell ref="H4:H5"/>
    <mergeCell ref="C5:F5"/>
    <mergeCell ref="C6:F6"/>
  </mergeCells>
  <conditionalFormatting sqref="C4:C6">
    <cfRule type="cellIs" dxfId="0" priority="1" operator="equal">
      <formula>""</formula>
    </cfRule>
  </conditionalFormatting>
  <dataValidations count="3">
    <dataValidation type="decimal" allowBlank="1" showInputMessage="1" showErrorMessage="1" errorTitle="Valor no válido" error="El importe debe estar entre 0 y el valor máximo." sqref="F20:F22 F14" xr:uid="{00000000-0002-0000-0100-000000000000}">
      <formula1>0.001</formula1>
      <formula2>E14</formula2>
    </dataValidation>
    <dataValidation type="decimal" allowBlank="1" showInputMessage="1" showErrorMessage="1" errorTitle="Valor no válido" error="El importe debe estar entre 0 y el valor máximo._x000a_" sqref="F13" xr:uid="{00000000-0002-0000-0100-000001000000}">
      <formula1>0.001</formula1>
      <formula2>E13</formula2>
    </dataValidation>
    <dataValidation errorStyle="warning" operator="greaterThan" errorTitle="ERROR" sqref="H4:H5" xr:uid="{00000000-0002-0000-0100-000002000000}"/>
  </dataValidations>
  <pageMargins left="0.70866141732283472" right="0.70866141732283472" top="0.74803149606299213" bottom="0.7480314960629921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LOTE 1</vt:lpstr>
      <vt:lpstr>LOTE 2</vt:lpstr>
      <vt:lpstr>'LOTE 1'!Área_de_impresión</vt:lpstr>
      <vt:lpstr>'LOTE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2026-02-24T16:35:52Z</dcterms:modified>
</cp:coreProperties>
</file>