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livaresantonio16z\Desktop\PROYECTOS\PROYECTO FF.EE. MARCO 21-27\PLIEGOS DEFINITIVOS REDACCIÓN PROYECTO Y DIRECCIÓN DE OBRA\FOTOVOLTAICA\PPT\"/>
    </mc:Choice>
  </mc:AlternateContent>
  <bookViews>
    <workbookView xWindow="15" yWindow="60" windowWidth="15270" windowHeight="4065" tabRatio="848" firstSheet="3" activeTab="8"/>
  </bookViews>
  <sheets>
    <sheet name="DATOS PRINCIPALES" sheetId="35" r:id="rId1"/>
    <sheet name="INDICE" sheetId="1" r:id="rId2"/>
    <sheet name="1-OBRA COMPLETA" sheetId="3" r:id="rId3"/>
    <sheet name="2-PROGRAMA TRABAJOS" sheetId="19" r:id="rId4"/>
    <sheet name="3-REV Y CLASIF" sheetId="20" r:id="rId5"/>
    <sheet name="4-AUTOR" sheetId="4" r:id="rId6"/>
    <sheet name="5.1-PRESUPUESTO" sheetId="6" r:id="rId7"/>
    <sheet name="5.2-INSTALACIONES" sheetId="18" r:id="rId8"/>
    <sheet name="12 - AFECCIONES DEL SOLAR" sheetId="34" r:id="rId9"/>
  </sheets>
  <definedNames>
    <definedName name="_xlnm.Print_Area" localSheetId="2">'1-OBRA COMPLETA'!$A$1:$H$50</definedName>
    <definedName name="_xlnm.Print_Area" localSheetId="3">'2-PROGRAMA TRABAJOS'!$A$1:$V$61</definedName>
    <definedName name="_xlnm.Print_Area" localSheetId="4">'3-REV Y CLASIF'!$A$1:$I$63</definedName>
    <definedName name="_xlnm.Print_Area" localSheetId="5">'4-AUTOR'!$A$1:$I$62</definedName>
    <definedName name="_xlnm.Print_Area" localSheetId="6">'5.1-PRESUPUESTO'!$A$1:$I$71</definedName>
    <definedName name="_xlnm.Print_Area" localSheetId="7">'5.2-INSTALACIONES'!$A$1:$I$64</definedName>
    <definedName name="_xlnm.Print_Area" localSheetId="1">INDICE!$A$1:$H$56</definedName>
  </definedNames>
  <calcPr calcId="152511" calcOnSave="0"/>
</workbook>
</file>

<file path=xl/calcChain.xml><?xml version="1.0" encoding="utf-8"?>
<calcChain xmlns="http://schemas.openxmlformats.org/spreadsheetml/2006/main">
  <c r="G14" i="20" l="1"/>
  <c r="C14" i="20"/>
  <c r="C12" i="20"/>
  <c r="G42" i="18" l="1"/>
  <c r="H38" i="18" s="1"/>
  <c r="G35" i="6"/>
  <c r="H32" i="6" s="1"/>
  <c r="G37" i="6" l="1"/>
  <c r="G40" i="6" s="1"/>
  <c r="G38" i="6"/>
  <c r="H26" i="18"/>
  <c r="G45" i="18"/>
  <c r="G44" i="18"/>
  <c r="H30" i="18"/>
  <c r="H18" i="18"/>
  <c r="H19" i="18"/>
  <c r="H31" i="18"/>
  <c r="H35" i="18"/>
  <c r="H16" i="18"/>
  <c r="H24" i="18"/>
  <c r="H28" i="18"/>
  <c r="H17" i="18"/>
  <c r="H21" i="18"/>
  <c r="H25" i="18"/>
  <c r="H29" i="18"/>
  <c r="H33" i="18"/>
  <c r="H22" i="6"/>
  <c r="H30" i="6"/>
  <c r="H17" i="6"/>
  <c r="H25" i="6"/>
  <c r="H33" i="6"/>
  <c r="H18" i="6"/>
  <c r="H26" i="6"/>
  <c r="H21" i="6"/>
  <c r="H29" i="6"/>
  <c r="H31" i="6"/>
  <c r="H19" i="6"/>
  <c r="H23" i="6"/>
  <c r="H27" i="6"/>
  <c r="H16" i="6"/>
  <c r="H20" i="6"/>
  <c r="H24" i="6"/>
  <c r="H28" i="6"/>
  <c r="E12" i="1"/>
  <c r="E11" i="1"/>
  <c r="E8" i="1"/>
  <c r="C32" i="3"/>
  <c r="G12" i="3"/>
  <c r="C12" i="3"/>
  <c r="C10" i="3"/>
  <c r="C11" i="35"/>
  <c r="G32" i="3" s="1"/>
  <c r="J88" i="34" s="1"/>
  <c r="F39" i="20" l="1"/>
  <c r="G41" i="20" s="1"/>
  <c r="G42" i="6"/>
  <c r="G44" i="6" s="1"/>
  <c r="D14" i="34"/>
  <c r="G47" i="18"/>
  <c r="G49" i="18" s="1"/>
  <c r="G52" i="18" s="1"/>
  <c r="C5" i="19"/>
  <c r="C9" i="18"/>
  <c r="F55" i="4"/>
  <c r="F58" i="18"/>
  <c r="G11" i="18"/>
  <c r="C11" i="4"/>
  <c r="C9" i="6"/>
  <c r="Q55" i="19"/>
  <c r="G62" i="6"/>
  <c r="J84" i="34"/>
  <c r="H11" i="6"/>
  <c r="C11" i="6"/>
  <c r="C11" i="18"/>
  <c r="G6" i="19"/>
  <c r="C13" i="4"/>
  <c r="D16" i="34"/>
  <c r="L16" i="34"/>
  <c r="H13" i="4"/>
  <c r="H66" i="6"/>
  <c r="G58" i="4"/>
  <c r="G61" i="18"/>
  <c r="G59" i="20"/>
  <c r="R58" i="19"/>
  <c r="F55" i="20"/>
  <c r="O6" i="19"/>
</calcChain>
</file>

<file path=xl/sharedStrings.xml><?xml version="1.0" encoding="utf-8"?>
<sst xmlns="http://schemas.openxmlformats.org/spreadsheetml/2006/main" count="376" uniqueCount="257">
  <si>
    <t>PROYECTO:</t>
  </si>
  <si>
    <t>2.</t>
  </si>
  <si>
    <t>3.</t>
  </si>
  <si>
    <t>4.</t>
  </si>
  <si>
    <t>8.</t>
  </si>
  <si>
    <t>9.</t>
  </si>
  <si>
    <t xml:space="preserve">DESGLOSE DEL PRESUPUESTO DE LAS INSTALACIONES POR SUBCAPÍTULOS </t>
  </si>
  <si>
    <t>TOTAL PRESUPUESTO BASE DE LICITACIÓN</t>
  </si>
  <si>
    <t>PRESUPUESTO BASE DE LICITACIÓN</t>
  </si>
  <si>
    <t xml:space="preserve"> EUROS</t>
  </si>
  <si>
    <t>PROPUESTA DE REVISIÓN DE PRECIOS Y CLASIFICACIÓN DEL CONTRATISTA</t>
  </si>
  <si>
    <t>LOS COSTES INDIRECTOS DE LOS PRECIOS UNITARIOS DESCOMPUESTOS DEL PRESUPUESTO.</t>
  </si>
  <si>
    <t xml:space="preserve">ECONÓMICA TAMBIÉN SE PUEDE INCLUIR AUMENTANDO CONVENIENTEMENTE EL % DE  </t>
  </si>
  <si>
    <t xml:space="preserve">Fdo.: </t>
  </si>
  <si>
    <t>I.V.A. 21%s/SUMA</t>
  </si>
  <si>
    <t>I.V.A. 21%  s/SUMA</t>
  </si>
  <si>
    <t>2.- REVISIÓN DE PRECIOS. (R.D. 1359/2011, DE 7 DE OCTUBRE; B.O.E. de 26-OCTUBRE-2011).</t>
  </si>
  <si>
    <t>REAL DECRETO 1359/2011, DE 7 DE OCTUBRE (B.O.E. de 26.10.11).</t>
  </si>
  <si>
    <t>18.-</t>
  </si>
  <si>
    <t>GESTIÓN DE RESIDUOS</t>
  </si>
  <si>
    <t>2.- RESUMEN DE PRESUPUESTO POR CAPÍTULOS</t>
  </si>
  <si>
    <t>2.- RESUMEN DEL PRESUPUESTO DEL CAPÍTULO 08.- INSTALACIONES</t>
  </si>
  <si>
    <t>COMUNICACIONES (VOZ DATOS, MEGAFONÍA, ANTENA T.V.,</t>
  </si>
  <si>
    <t xml:space="preserve">GASES MEDICINALES (OXÍGENO, PROTÓXIDO NITRÓGENO, </t>
  </si>
  <si>
    <t>2.- DATOS DEL AUTOR/AUTORES DEL PROYECTO</t>
  </si>
  <si>
    <t>2.2.- DOMICILIO PROFESIONAL</t>
  </si>
  <si>
    <t>2.3.- DATOS DE COLEGIACIÓN: COLEGIO, Nº COLEGIADO Y N.I.F.</t>
  </si>
  <si>
    <t>2.4.- PROPUESTA EQUIPO DIRECTOR</t>
  </si>
  <si>
    <t>02. MOVIMIENTO TIERRAS</t>
  </si>
  <si>
    <t>01. DEMOLIC. Y  T. PREVIOS</t>
  </si>
  <si>
    <t>11. CARP. Y SEG. Y PROT.</t>
  </si>
  <si>
    <t>14. DECOR. Y SEÑALIZACIÓN</t>
  </si>
  <si>
    <t>PROGRAMA DE TRABAJOS</t>
  </si>
  <si>
    <t>POR CAPÍTULOS</t>
  </si>
  <si>
    <t>DESGLOSE DEL PRESUPUESTO DE LAS INSTALACIONES</t>
  </si>
  <si>
    <t>Í N D I C E</t>
  </si>
  <si>
    <t>12.</t>
  </si>
  <si>
    <t xml:space="preserve"> </t>
  </si>
  <si>
    <t>PROYECTO</t>
  </si>
  <si>
    <t>LOCALIDAD</t>
  </si>
  <si>
    <t>PROVINCIA</t>
  </si>
  <si>
    <t>1.- DATOS DEL PROYECTO</t>
  </si>
  <si>
    <t>DATOS DEL AUTOR/AUTORES DEL PROYECTO</t>
  </si>
  <si>
    <t xml:space="preserve">     AUTOR 1</t>
  </si>
  <si>
    <t>COEFICIENTE</t>
  </si>
  <si>
    <t xml:space="preserve">     AUTOR 2</t>
  </si>
  <si>
    <t xml:space="preserve">     AUTOR 3</t>
  </si>
  <si>
    <t xml:space="preserve">    CALLE/PLAZA</t>
  </si>
  <si>
    <t xml:space="preserve">    LOCALIDAD/C.P.</t>
  </si>
  <si>
    <t>FAX</t>
  </si>
  <si>
    <t>Nº</t>
  </si>
  <si>
    <t>NIF</t>
  </si>
  <si>
    <t>%</t>
  </si>
  <si>
    <t>RESUMEN DE PRESUPUESTO</t>
  </si>
  <si>
    <t>DEMOLICIONES Y TRABAJOS PREVIOS</t>
  </si>
  <si>
    <t>02.-</t>
  </si>
  <si>
    <t>03.-</t>
  </si>
  <si>
    <t>04.-</t>
  </si>
  <si>
    <t>SANEAMIENTO</t>
  </si>
  <si>
    <t>05.-</t>
  </si>
  <si>
    <t>06.-</t>
  </si>
  <si>
    <t>ALBAÑILERIA</t>
  </si>
  <si>
    <t>07.-</t>
  </si>
  <si>
    <t>CUBIERTAS</t>
  </si>
  <si>
    <t>08.-</t>
  </si>
  <si>
    <t>09.-</t>
  </si>
  <si>
    <t>AISLAMIENTOS</t>
  </si>
  <si>
    <t>10.-</t>
  </si>
  <si>
    <t>REVESTIMIENTOS</t>
  </si>
  <si>
    <t>11.-</t>
  </si>
  <si>
    <t>12.-</t>
  </si>
  <si>
    <t>13.-</t>
  </si>
  <si>
    <t>PINTURAS</t>
  </si>
  <si>
    <t>14.-</t>
  </si>
  <si>
    <t>15.-</t>
  </si>
  <si>
    <t>16.-</t>
  </si>
  <si>
    <t>17.-</t>
  </si>
  <si>
    <t>VARIOS</t>
  </si>
  <si>
    <t>13% GASTOS GENERALES</t>
  </si>
  <si>
    <t>SUMA</t>
  </si>
  <si>
    <t>1.- DATOS DEL PROYECTO.</t>
  </si>
  <si>
    <t>NORMATIVA</t>
  </si>
  <si>
    <t xml:space="preserve">Kt = </t>
  </si>
  <si>
    <t>GRUPO</t>
  </si>
  <si>
    <t>SUBGRUPO</t>
  </si>
  <si>
    <t>DIAGRAMA DE BARRAS</t>
  </si>
  <si>
    <t>MESES</t>
  </si>
  <si>
    <t>EUROS</t>
  </si>
  <si>
    <t>P.E.M. (EUROS)</t>
  </si>
  <si>
    <t xml:space="preserve">EXPEDIENTE: </t>
  </si>
  <si>
    <t>LOCALIDAD:</t>
  </si>
  <si>
    <t>FECHA:</t>
  </si>
  <si>
    <t>TÍTULO</t>
  </si>
  <si>
    <t xml:space="preserve">    TELÉFONO</t>
  </si>
  <si>
    <t>DECORACIÓN Y SEÑALIZACIÓN</t>
  </si>
  <si>
    <t>CARPINTERÍAS Y ELEM. DE SEGURIDAD Y PROTECCIÓN</t>
  </si>
  <si>
    <t>TOTAL PRESUPUESTO DE EJECUCIÓN MATERIAL</t>
  </si>
  <si>
    <t>RESUMEN DE CARACTERÍSTICAS</t>
  </si>
  <si>
    <t>RESUMEN DE PROYECTO</t>
  </si>
  <si>
    <t>PROPUESTA DE REVISIÓN DE PRECIOS Y CLASIFICACIÓN</t>
  </si>
  <si>
    <t>3.- CLASIFICACIÓN DEL CONTRATISTA Y CATEGORÍA DEL CONTRATO.</t>
  </si>
  <si>
    <t>NO SE PROPONE LA INCLUSIÓN DE CLÁUSULA DE REVISIÓN DE PRECIOS.</t>
  </si>
  <si>
    <t xml:space="preserve">ARTÍCULOS 25, 26, 27, 28 Y 29 DEL REGLAMENTO GENERAL DE LA LEY DE CONTRATOS DE LAS ADMINISTRACIONES PÚBLICAS   </t>
  </si>
  <si>
    <t>CATEGORÍA</t>
  </si>
  <si>
    <t xml:space="preserve">TÍTULO: </t>
  </si>
  <si>
    <t>DECLARACIÓN DE OBRA COMPLETA</t>
  </si>
  <si>
    <t xml:space="preserve">  6% BENEFICIO INDUSTRIAL</t>
  </si>
  <si>
    <t>ÍNDICES</t>
  </si>
  <si>
    <t>DE LAS COMPRENDIDAS EN EL CUADRO DE FÓRMULAS-TIPO GENERALES APROBADO POR</t>
  </si>
  <si>
    <t xml:space="preserve">FÓRMULA (EXPRESIÓN ALGEBRAICA) </t>
  </si>
  <si>
    <t xml:space="preserve"> IMPORTE €</t>
  </si>
  <si>
    <t>03. CIMENTACIÓN</t>
  </si>
  <si>
    <t>04. SANEAMIENTO</t>
  </si>
  <si>
    <t>05. ESTRUCTURA</t>
  </si>
  <si>
    <t>06. ALBAÑILERÍA</t>
  </si>
  <si>
    <t>07. CUBIERTAS</t>
  </si>
  <si>
    <t>08. INSTALACIONES</t>
  </si>
  <si>
    <t>09. AISLAMIENTOS</t>
  </si>
  <si>
    <t>10. REVESTIMIENTOS</t>
  </si>
  <si>
    <t>12. VIDRIERIA</t>
  </si>
  <si>
    <t>13. PINTURAS</t>
  </si>
  <si>
    <t>16. VARIOS</t>
  </si>
  <si>
    <t>17. SEGURIDAD Y SALUD</t>
  </si>
  <si>
    <t xml:space="preserve">15. URBANIZACIÓN </t>
  </si>
  <si>
    <t>MOVIMIENTO DE TIERRAS</t>
  </si>
  <si>
    <t>CIMENTACIÓN</t>
  </si>
  <si>
    <t>ESTRUCTURA</t>
  </si>
  <si>
    <t>GRÁFICO (MES/PRESUPUESTO DE EJECUCIÓN MATERIAL)</t>
  </si>
  <si>
    <t>TOTAL P.E.M. €</t>
  </si>
  <si>
    <t>2.- DECLARACIÓN DE OBRA COMPLETA</t>
  </si>
  <si>
    <t>Fecha:</t>
  </si>
  <si>
    <t xml:space="preserve">Fecha:  </t>
  </si>
  <si>
    <t>PARCIAL</t>
  </si>
  <si>
    <t>ACUMULADO</t>
  </si>
  <si>
    <t>P.E.M. € (*)</t>
  </si>
  <si>
    <t xml:space="preserve">NOTA.- Las cantidades de euros del P.E.M., (*), se expresarán en miles con dos decimales   </t>
  </si>
  <si>
    <t>(REAL DECRETO 1098/2001, DE 12 DE OCTUBRE, B.O.E. 26/10/2001 Y CORRECCIÓN DE ERRORES B.O.E. 19/12/2001).</t>
  </si>
  <si>
    <t xml:space="preserve">                                                         </t>
  </si>
  <si>
    <t>DEL CAPÍTULO 08 INSTALACIONES</t>
  </si>
  <si>
    <t>FONTANERÍA</t>
  </si>
  <si>
    <t>08.02.</t>
  </si>
  <si>
    <t>08.01.</t>
  </si>
  <si>
    <t>08.03.</t>
  </si>
  <si>
    <t>CLIMATIZACIÓN</t>
  </si>
  <si>
    <t>08.04.</t>
  </si>
  <si>
    <t>08.05.</t>
  </si>
  <si>
    <t>08.06.</t>
  </si>
  <si>
    <t>08.07.</t>
  </si>
  <si>
    <t>08.08.</t>
  </si>
  <si>
    <t>08.09.</t>
  </si>
  <si>
    <t>08.10.</t>
  </si>
  <si>
    <t>08.11.</t>
  </si>
  <si>
    <t>08.12.</t>
  </si>
  <si>
    <t>08.13.</t>
  </si>
  <si>
    <t>PLAZO DE EJECUCIÓN</t>
  </si>
  <si>
    <t>EL CONTRATISTA ADJUDICATARIO DE LAS OBRAS DEBERÁ ESTAR CLASIFICADO EN:</t>
  </si>
  <si>
    <t>ELECTRICIDAD (ALTA Y BAJA)</t>
  </si>
  <si>
    <t xml:space="preserve">TRANSPORTE MECÁNICO (ASCENSORES, MONTACARGAS, </t>
  </si>
  <si>
    <t xml:space="preserve">INTERCOMUNICACIÓN, LLAMADA A ENFERMERA, </t>
  </si>
  <si>
    <t>LIQUIDOS Y GASES COMBUSTIBLES</t>
  </si>
  <si>
    <t>GESTIÓN TÉCNICA CENTRALIZADA</t>
  </si>
  <si>
    <t xml:space="preserve">INSTALACIONES ESPECIALES (CONTROL DE ENTRADA, </t>
  </si>
  <si>
    <t>08.14.</t>
  </si>
  <si>
    <t xml:space="preserve">INSTALAC. COMPLEMENTARIAS (COCINA, LAVANDERIA, </t>
  </si>
  <si>
    <t>INSTALAC. COMPLEMENTARIAS MÉDICAS (LABORATORIO,</t>
  </si>
  <si>
    <t xml:space="preserve">ESTERILIZACIÓN, RADIOLOGÍA, ZONAS QUIRÚRGICAS, </t>
  </si>
  <si>
    <t>08.15.</t>
  </si>
  <si>
    <t>SEGURIDAD Y SALUD (*)</t>
  </si>
  <si>
    <t xml:space="preserve">(*) SE CUMPLIMENTARÁ CUANDO EL PROYECTO CONTENGA ESTUDIO DE SEGURIDAD  </t>
  </si>
  <si>
    <t xml:space="preserve">Y SALUD. SI CONTIENE ESTUDIO BÁSICO DE SEGURIDAD Y SALUD, LA REPERCUSIÓN </t>
  </si>
  <si>
    <t>RESUMEN DE DOTACIONES</t>
  </si>
  <si>
    <t>PROGRAMA DE DESARROLLO DE LOS TRABAJOS POR CAPÍTULOS</t>
  </si>
  <si>
    <t>INSTALACIONES (DESGLOSE DE SUBCAPÍTULOS EN HOJA 4.3)</t>
  </si>
  <si>
    <t>SE PROPONE LA CLÁUSULA DE REVISIÓN DE PRECIOS A INCLUIR EN EL</t>
  </si>
  <si>
    <t>PLIEGO DE CLÁUSULAS ADMINISTRATIVAS PARTICULARES.</t>
  </si>
  <si>
    <t xml:space="preserve">   CORREO ELECTRÓNICO</t>
  </si>
  <si>
    <t>VIDRIERíA</t>
  </si>
  <si>
    <t>BUSCA PERSONAS, ETC.) *</t>
  </si>
  <si>
    <t>SEGURIDAD (CONTRAINCENDIOS Y ANTIRROBO) *</t>
  </si>
  <si>
    <t>AIRE, VACIO, ETC.) *</t>
  </si>
  <si>
    <t>ELIMINACIÓN DE RESIDUOS (CONTENEDORES, CÁMARAS) *</t>
  </si>
  <si>
    <t>SEÑALIZACIÓN (INTERIOR, EXTERIOR, CORPORATIVA)*</t>
  </si>
  <si>
    <t>RÓTULOS LUMINOSOS, RELOJES, PARARRAYOS, ETC.)*</t>
  </si>
  <si>
    <t>MORTUORIOS, ETC.)*</t>
  </si>
  <si>
    <t>MEDICINA NUCLEAR, ETC.)*</t>
  </si>
  <si>
    <t>VARIOS *</t>
  </si>
  <si>
    <t>* Indicar en cada caso qué instalaciones abarca el supcapítulo</t>
  </si>
  <si>
    <t>NO</t>
  </si>
  <si>
    <t>URBANIZACIÓN INCLUYENDO INST. DE URBANIZACIÓN</t>
  </si>
  <si>
    <t>RESUMEN DE DOTACIONES DE INSTALACIONES</t>
  </si>
  <si>
    <t xml:space="preserve">DIRECCIÓN DE OBRA </t>
  </si>
  <si>
    <t xml:space="preserve">DIRECCIÓN DE EJECUCIÓN MATERIAL DE OBRA </t>
  </si>
  <si>
    <t>DESGLOSE DE COSTES DIRECTOS E INDIRECTOS:</t>
  </si>
  <si>
    <t>COSTE DIRECTO:    €</t>
  </si>
  <si>
    <t>COSTES INDIRECTOS:    €</t>
  </si>
  <si>
    <t>VALORACIÓN DEL COSTE DE MANO DE OBRA:     €</t>
  </si>
  <si>
    <t>4.- OBSERVACIONES.</t>
  </si>
  <si>
    <t>SOLUCIONES CONSTRUCTIVAS/CALIDADES</t>
  </si>
  <si>
    <t>DATOS URBANÍSTICOS:  LOCALIDAD</t>
  </si>
  <si>
    <t>VALOR ESTIMADO (PRESUPUESTO BASE LICITACIÓN SIN IVA)</t>
  </si>
  <si>
    <t>AFECCIONES Y DOTACIONES DEL SOLAR</t>
  </si>
  <si>
    <t>1.</t>
  </si>
  <si>
    <t>5.1.</t>
  </si>
  <si>
    <t>5.2.</t>
  </si>
  <si>
    <t>7.</t>
  </si>
  <si>
    <t>PROGRAMAS FUNCIONALES</t>
  </si>
  <si>
    <t>10.1.</t>
  </si>
  <si>
    <t>10.2.</t>
  </si>
  <si>
    <t>11.</t>
  </si>
  <si>
    <t>PROGRAMA DE TRABAJO POR CAPÍTULOS</t>
  </si>
  <si>
    <r>
      <t>PARA LO CUAL SERÁ DE APLICACIÓN A LA TOTALIDAD DEL PRESUPUESTO LA FORMULA</t>
    </r>
    <r>
      <rPr>
        <b/>
        <sz val="8"/>
        <rFont val="Noto Sans"/>
        <family val="2"/>
      </rPr>
      <t xml:space="preserve"> Nº </t>
    </r>
  </si>
  <si>
    <r>
      <t xml:space="preserve">        </t>
    </r>
    <r>
      <rPr>
        <b/>
        <sz val="8"/>
        <rFont val="Noto Sans"/>
        <family val="2"/>
      </rPr>
      <t>MESES</t>
    </r>
  </si>
  <si>
    <r>
      <t xml:space="preserve">ANUALIDAD MEDIA </t>
    </r>
    <r>
      <rPr>
        <b/>
        <sz val="8"/>
        <rFont val="Noto Sans"/>
        <family val="2"/>
      </rPr>
      <t xml:space="preserve">Im </t>
    </r>
    <r>
      <rPr>
        <sz val="8"/>
        <rFont val="Noto Sans"/>
        <family val="2"/>
      </rPr>
      <t>= (VALOR ESTIMADO/ PLAZO DE LA OBRA) X 12 =</t>
    </r>
  </si>
  <si>
    <t>□</t>
  </si>
  <si>
    <r>
      <t>01.</t>
    </r>
    <r>
      <rPr>
        <sz val="8"/>
        <rFont val="Noto Sans"/>
        <family val="2"/>
      </rPr>
      <t>-</t>
    </r>
  </si>
  <si>
    <t>5.1</t>
  </si>
  <si>
    <t>5.2</t>
  </si>
  <si>
    <r>
      <t>ESCALERAS, NEUMÁTICO, POR GRAVEDAD, ETC.)</t>
    </r>
    <r>
      <rPr>
        <b/>
        <sz val="9"/>
        <rFont val="Noto Sans"/>
        <family val="2"/>
      </rPr>
      <t>*</t>
    </r>
  </si>
  <si>
    <t>GRANADA</t>
  </si>
  <si>
    <t>SEVILLA</t>
  </si>
  <si>
    <t>HUELVA</t>
  </si>
  <si>
    <t>CÁDIZ</t>
  </si>
  <si>
    <t>CÓRDOBA</t>
  </si>
  <si>
    <t>JAÉN</t>
  </si>
  <si>
    <t>ALMERÍA</t>
  </si>
  <si>
    <t>MÁLAGA</t>
  </si>
  <si>
    <t>PROYECTISTA</t>
  </si>
  <si>
    <r>
      <t xml:space="preserve">Los técnicos autores certifican que el Proyecto constituye una </t>
    </r>
    <r>
      <rPr>
        <b/>
        <sz val="10"/>
        <rFont val="Noto Sans"/>
        <family val="2"/>
      </rPr>
      <t>OBRA COMPLETA</t>
    </r>
    <r>
      <rPr>
        <sz val="10"/>
        <rFont val="Noto Sans"/>
        <family val="2"/>
      </rPr>
      <t>, entendiéndose por tal la susceptible de ser entregada al uso general o al servicio correspondiente, sin perjuicio de las ulteriores ampliaciones de que posteriormente pueda ser objeto y comprenderán todos y cada uno de los elementos que sean precisos para la utilización de la obra (Artículo 125 del Reglamento General de la Ley de Contratos de las Administraciones Públicas y Artículo 13.3 de la Ley 9/2017, de 8 de noviembre, de Contratos del Sector Público, por la que se transponen al ordenamiento jurídico español las Directivas del Parlamento Europeo y del Consejo 2014/23/UE y 2014/24/UE, de 26 de febrero de 2014.</t>
    </r>
  </si>
  <si>
    <t>DATOS PRINCIPALES A INTRODUCIR</t>
  </si>
  <si>
    <t>FECHA</t>
  </si>
  <si>
    <t>FICHA DE AFECCIONES SOBRE EL SOLAR</t>
  </si>
  <si>
    <t>2.- DATOS DEL SOLAR</t>
  </si>
  <si>
    <t>DIRECCIÓN COMPLETA</t>
  </si>
  <si>
    <t>COORDENADAS UTM (Incluir Plano)</t>
  </si>
  <si>
    <t>SUPERFICIE</t>
  </si>
  <si>
    <t>ACCESOS URBANIZADOS</t>
  </si>
  <si>
    <t>SI</t>
  </si>
  <si>
    <t>m2</t>
  </si>
  <si>
    <t>DOTACIONES MÍNIMAS SOLAR URBANO</t>
  </si>
  <si>
    <t>AFECTA</t>
  </si>
  <si>
    <t>INCLUYE EN</t>
  </si>
  <si>
    <t>AUTORIZACIÓN MEDIOAMBIENTE (Vía Pecuaria, Espacio Natural Protegido, ect…)</t>
  </si>
  <si>
    <t>AUTORIZACIÓN CONFEDERACIÓN HIDROGRÁFICA (Dominio público hidrográfico)</t>
  </si>
  <si>
    <t>AUTORIZACIÓN COSTAS (Dominio público costero y/o marino)</t>
  </si>
  <si>
    <t>AUTORIZACIÓN CONSEJERÍA CULTURA (BIC, Restos Arqueológicos, Patrimonio, etc…)</t>
  </si>
  <si>
    <t>AUTORIZACIÓN AVIACIÓN CIVIL (Helipuertos en Centros Sanitarios)</t>
  </si>
  <si>
    <t>SERVIDUMBRES DE PASO, DE USO SOBRE EL SOLAR</t>
  </si>
  <si>
    <t>AUTORIZACIÓN DIRECCIÓN GENERAL DE INFRAESTRUCTURAS J.A. (Dominio Público Viario)</t>
  </si>
  <si>
    <t>AUTORIZACIÓN DIRECCIÓN GENERAL DE CARRETERAS MITMA (Dominio Público Viario)</t>
  </si>
  <si>
    <t>PLANEAMIENTO VIGENTE (Requiere de Aprobación de Instrumentos de Planeamiento)</t>
  </si>
  <si>
    <t>LINEAS ELECTRICAS QUE TRANSCURREN POR EL SOLAR (Alta, Media o Baja Tensión que hay que trasladar)</t>
  </si>
  <si>
    <t>CONDUCCIONES DE AGUA POTABLE QUE REQUIEREN TRASLADO</t>
  </si>
  <si>
    <t>3.- NORMATIVA SECTORIAL DE APLICACIÓN SOBRE EL SOLAR</t>
  </si>
  <si>
    <t>(Usar menu desplegable para elegir opción)</t>
  </si>
  <si>
    <t>(Elige la provincia)</t>
  </si>
  <si>
    <t>CONDUCCIONES DE AGUAS RESIDUALES QUE REQUIEREN TRASLADO</t>
  </si>
  <si>
    <t>2.1.- NOMBRE Y TITULACIÓN DE LOS/AS PROYECTISTAS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</si>
</sst>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[$€-1]"/>
  </numFmts>
  <fonts count="37">
    <font>
      <sz val="10"/>
      <name val="Arial"/>
    </font>
    <font>
      <sz val="10"/>
      <name val="Arial"/>
      <family val="2"/>
    </font>
    <font>
      <sz val="16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name val="Noto Sans"/>
      <family val="2"/>
    </font>
    <font>
      <sz val="8"/>
      <name val="Noto Sans"/>
      <family val="2"/>
    </font>
    <font>
      <b/>
      <i/>
      <sz val="12"/>
      <name val="Noto Sans"/>
      <family val="2"/>
    </font>
    <font>
      <b/>
      <i/>
      <sz val="10"/>
      <name val="Noto Sans"/>
      <family val="2"/>
    </font>
    <font>
      <b/>
      <sz val="10"/>
      <name val="Noto Sans"/>
      <family val="2"/>
    </font>
    <font>
      <b/>
      <sz val="9"/>
      <name val="Noto Sans"/>
      <family val="2"/>
    </font>
    <font>
      <b/>
      <sz val="11"/>
      <name val="Noto Sans"/>
      <family val="2"/>
    </font>
    <font>
      <b/>
      <sz val="12"/>
      <name val="Noto Sans"/>
      <family val="2"/>
    </font>
    <font>
      <b/>
      <sz val="12"/>
      <color theme="9"/>
      <name val="Noto Sans"/>
      <family val="2"/>
    </font>
    <font>
      <b/>
      <sz val="14"/>
      <color theme="9"/>
      <name val="Noto Sans"/>
      <family val="2"/>
    </font>
    <font>
      <b/>
      <sz val="8"/>
      <color theme="9"/>
      <name val="Noto Sans"/>
      <family val="2"/>
    </font>
    <font>
      <sz val="10"/>
      <name val="Noto Sans"/>
      <family val="2"/>
    </font>
    <font>
      <sz val="9"/>
      <name val="Noto Sans"/>
      <family val="2"/>
    </font>
    <font>
      <b/>
      <sz val="16"/>
      <name val="Noto Sans"/>
      <family val="2"/>
    </font>
    <font>
      <b/>
      <sz val="18"/>
      <name val="Noto Sans"/>
      <family val="2"/>
    </font>
    <font>
      <b/>
      <i/>
      <sz val="16"/>
      <name val="Noto Sans"/>
      <family val="2"/>
    </font>
    <font>
      <b/>
      <sz val="8"/>
      <name val="Noto Sans"/>
      <family val="2"/>
    </font>
    <font>
      <sz val="7"/>
      <name val="Noto Sans"/>
      <family val="2"/>
    </font>
    <font>
      <b/>
      <sz val="10"/>
      <color theme="9"/>
      <name val="Noto Sans"/>
      <family val="2"/>
    </font>
    <font>
      <sz val="11"/>
      <name val="Noto Sans"/>
      <family val="2"/>
    </font>
    <font>
      <b/>
      <sz val="7"/>
      <name val="Noto Sans"/>
      <family val="2"/>
    </font>
    <font>
      <b/>
      <sz val="11"/>
      <color theme="9"/>
      <name val="Noto Sans"/>
      <family val="2"/>
    </font>
    <font>
      <b/>
      <sz val="10"/>
      <color theme="1"/>
      <name val="Noto Sans"/>
      <family val="2"/>
    </font>
    <font>
      <b/>
      <sz val="9"/>
      <color theme="1"/>
      <name val="Noto Sans"/>
      <family val="2"/>
    </font>
    <font>
      <sz val="11"/>
      <name val="Arial"/>
      <family val="2"/>
    </font>
    <font>
      <b/>
      <sz val="16"/>
      <color theme="9"/>
      <name val="Noto Sans"/>
      <family val="2"/>
    </font>
    <font>
      <sz val="6"/>
      <name val="Noto Sans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65"/>
        <bgColor auto="1"/>
      </patternFill>
    </fill>
    <fill>
      <patternFill patternType="solid">
        <fgColor theme="0"/>
        <bgColor auto="1"/>
      </patternFill>
    </fill>
    <fill>
      <patternFill patternType="solid">
        <fgColor rgb="FF92D050"/>
        <bgColor indexed="64"/>
      </patternFill>
    </fill>
  </fills>
  <borders count="4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0">
    <xf numFmtId="0" fontId="0" fillId="0" borderId="0" xfId="0"/>
    <xf numFmtId="0" fontId="21" fillId="0" borderId="0" xfId="0" applyFont="1" applyProtection="1">
      <protection locked="0"/>
    </xf>
    <xf numFmtId="14" fontId="14" fillId="0" borderId="0" xfId="0" applyNumberFormat="1" applyFont="1" applyProtection="1">
      <protection locked="0"/>
    </xf>
    <xf numFmtId="0" fontId="21" fillId="4" borderId="0" xfId="0" applyFont="1" applyFill="1" applyProtection="1"/>
    <xf numFmtId="0" fontId="21" fillId="0" borderId="0" xfId="0" applyFont="1" applyProtection="1"/>
    <xf numFmtId="0" fontId="19" fillId="0" borderId="0" xfId="0" applyFont="1" applyAlignment="1" applyProtection="1">
      <alignment horizontal="center" vertical="center"/>
    </xf>
    <xf numFmtId="0" fontId="20" fillId="0" borderId="0" xfId="0" applyFont="1" applyAlignment="1" applyProtection="1">
      <alignment horizontal="center"/>
    </xf>
    <xf numFmtId="0" fontId="14" fillId="0" borderId="0" xfId="0" applyFont="1" applyProtection="1"/>
    <xf numFmtId="0" fontId="36" fillId="0" borderId="0" xfId="0" applyFont="1" applyProtection="1"/>
    <xf numFmtId="0" fontId="0" fillId="3" borderId="0" xfId="0" applyFill="1" applyProtection="1"/>
    <xf numFmtId="0" fontId="2" fillId="3" borderId="0" xfId="0" applyFont="1" applyFill="1" applyAlignment="1" applyProtection="1">
      <alignment horizontal="center"/>
    </xf>
    <xf numFmtId="0" fontId="0" fillId="0" borderId="0" xfId="0" applyProtection="1"/>
    <xf numFmtId="0" fontId="3" fillId="0" borderId="0" xfId="0" applyFont="1" applyProtection="1"/>
    <xf numFmtId="0" fontId="18" fillId="0" borderId="0" xfId="0" applyFont="1" applyProtection="1"/>
    <xf numFmtId="0" fontId="28" fillId="0" borderId="0" xfId="0" applyFont="1" applyProtection="1"/>
    <xf numFmtId="0" fontId="31" fillId="0" borderId="0" xfId="0" applyFont="1" applyAlignment="1" applyProtection="1">
      <alignment vertical="center"/>
    </xf>
    <xf numFmtId="0" fontId="31" fillId="0" borderId="0" xfId="0" applyFont="1" applyAlignment="1" applyProtection="1">
      <alignment vertical="top" wrapText="1"/>
    </xf>
    <xf numFmtId="0" fontId="14" fillId="0" borderId="0" xfId="0" applyFont="1" applyAlignment="1" applyProtection="1">
      <alignment horizontal="left"/>
    </xf>
    <xf numFmtId="0" fontId="14" fillId="0" borderId="0" xfId="0" applyFont="1" applyFill="1" applyProtection="1"/>
    <xf numFmtId="0" fontId="21" fillId="0" borderId="0" xfId="0" applyFont="1" applyFill="1" applyProtection="1"/>
    <xf numFmtId="0" fontId="14" fillId="0" borderId="0" xfId="0" applyFont="1" applyFill="1" applyAlignment="1" applyProtection="1">
      <alignment horizontal="left"/>
    </xf>
    <xf numFmtId="0" fontId="8" fillId="0" borderId="0" xfId="0" applyFont="1" applyProtection="1"/>
    <xf numFmtId="0" fontId="0" fillId="2" borderId="0" xfId="0" applyFill="1" applyProtection="1"/>
    <xf numFmtId="0" fontId="7" fillId="0" borderId="0" xfId="0" applyFont="1" applyProtection="1"/>
    <xf numFmtId="0" fontId="0" fillId="0" borderId="0" xfId="0" applyAlignment="1" applyProtection="1">
      <alignment vertical="center"/>
    </xf>
    <xf numFmtId="0" fontId="17" fillId="0" borderId="0" xfId="0" applyFont="1" applyAlignment="1" applyProtection="1">
      <alignment vertical="center"/>
    </xf>
    <xf numFmtId="0" fontId="21" fillId="0" borderId="0" xfId="0" applyFont="1" applyAlignment="1" applyProtection="1">
      <alignment vertical="center"/>
    </xf>
    <xf numFmtId="0" fontId="15" fillId="0" borderId="0" xfId="0" applyFont="1" applyProtection="1"/>
    <xf numFmtId="0" fontId="15" fillId="0" borderId="0" xfId="0" applyFont="1" applyAlignment="1" applyProtection="1">
      <alignment vertical="center"/>
    </xf>
    <xf numFmtId="0" fontId="15" fillId="0" borderId="0" xfId="0" applyFont="1" applyAlignment="1" applyProtection="1">
      <alignment vertical="center" wrapText="1"/>
    </xf>
    <xf numFmtId="0" fontId="15" fillId="0" borderId="0" xfId="0" applyFont="1" applyAlignment="1" applyProtection="1"/>
    <xf numFmtId="0" fontId="15" fillId="0" borderId="0" xfId="0" applyFont="1" applyAlignment="1" applyProtection="1">
      <alignment horizontal="right"/>
    </xf>
    <xf numFmtId="0" fontId="14" fillId="0" borderId="0" xfId="0" applyFont="1" applyAlignment="1" applyProtection="1"/>
    <xf numFmtId="0" fontId="0" fillId="0" borderId="0" xfId="0" applyAlignment="1" applyProtection="1">
      <alignment horizontal="justify" vertical="justify"/>
    </xf>
    <xf numFmtId="0" fontId="21" fillId="0" borderId="0" xfId="0" applyFont="1" applyAlignment="1" applyProtection="1">
      <alignment horizontal="left"/>
    </xf>
    <xf numFmtId="0" fontId="21" fillId="0" borderId="0" xfId="0" applyFont="1" applyAlignment="1" applyProtection="1">
      <alignment horizontal="right"/>
    </xf>
    <xf numFmtId="0" fontId="21" fillId="0" borderId="0" xfId="0" applyFont="1" applyAlignment="1" applyProtection="1"/>
    <xf numFmtId="14" fontId="21" fillId="0" borderId="0" xfId="0" applyNumberFormat="1" applyFont="1" applyProtection="1"/>
    <xf numFmtId="17" fontId="6" fillId="0" borderId="0" xfId="0" applyNumberFormat="1" applyFont="1" applyProtection="1"/>
    <xf numFmtId="0" fontId="4" fillId="0" borderId="0" xfId="0" applyFont="1" applyProtection="1"/>
    <xf numFmtId="0" fontId="4" fillId="0" borderId="0" xfId="0" applyFont="1" applyAlignment="1" applyProtection="1">
      <alignment vertical="center"/>
    </xf>
    <xf numFmtId="0" fontId="17" fillId="0" borderId="0" xfId="0" applyFont="1" applyProtection="1"/>
    <xf numFmtId="0" fontId="10" fillId="0" borderId="0" xfId="0" applyFont="1" applyAlignment="1" applyProtection="1">
      <alignment vertical="center"/>
    </xf>
    <xf numFmtId="0" fontId="11" fillId="0" borderId="0" xfId="0" applyFont="1" applyProtection="1">
      <protection locked="0"/>
    </xf>
    <xf numFmtId="4" fontId="15" fillId="0" borderId="4" xfId="0" applyNumberFormat="1" applyFont="1" applyBorder="1" applyAlignment="1" applyProtection="1">
      <alignment horizontal="centerContinuous"/>
      <protection locked="0"/>
    </xf>
    <xf numFmtId="2" fontId="15" fillId="0" borderId="19" xfId="0" applyNumberFormat="1" applyFont="1" applyBorder="1" applyProtection="1">
      <protection locked="0"/>
    </xf>
    <xf numFmtId="2" fontId="15" fillId="0" borderId="9" xfId="0" applyNumberFormat="1" applyFont="1" applyBorder="1" applyProtection="1">
      <protection locked="0"/>
    </xf>
    <xf numFmtId="2" fontId="15" fillId="0" borderId="20" xfId="0" applyNumberFormat="1" applyFont="1" applyBorder="1" applyProtection="1">
      <protection locked="0"/>
    </xf>
    <xf numFmtId="2" fontId="15" fillId="0" borderId="4" xfId="0" applyNumberFormat="1" applyFont="1" applyBorder="1" applyProtection="1">
      <protection locked="0"/>
    </xf>
    <xf numFmtId="4" fontId="15" fillId="0" borderId="23" xfId="0" applyNumberFormat="1" applyFont="1" applyBorder="1" applyAlignment="1" applyProtection="1">
      <alignment horizontal="centerContinuous"/>
      <protection locked="0"/>
    </xf>
    <xf numFmtId="2" fontId="15" fillId="0" borderId="24" xfId="0" applyNumberFormat="1" applyFont="1" applyBorder="1" applyProtection="1">
      <protection locked="0"/>
    </xf>
    <xf numFmtId="2" fontId="15" fillId="0" borderId="10" xfId="0" applyNumberFormat="1" applyFont="1" applyBorder="1" applyProtection="1">
      <protection locked="0"/>
    </xf>
    <xf numFmtId="2" fontId="15" fillId="0" borderId="25" xfId="0" applyNumberFormat="1" applyFont="1" applyBorder="1" applyProtection="1">
      <protection locked="0"/>
    </xf>
    <xf numFmtId="2" fontId="15" fillId="0" borderId="23" xfId="0" applyNumberFormat="1" applyFont="1" applyBorder="1" applyProtection="1">
      <protection locked="0"/>
    </xf>
    <xf numFmtId="2" fontId="15" fillId="0" borderId="26" xfId="0" applyNumberFormat="1" applyFont="1" applyBorder="1" applyProtection="1">
      <protection locked="0"/>
    </xf>
    <xf numFmtId="2" fontId="15" fillId="2" borderId="24" xfId="0" applyNumberFormat="1" applyFont="1" applyFill="1" applyBorder="1" applyProtection="1">
      <protection locked="0"/>
    </xf>
    <xf numFmtId="2" fontId="15" fillId="0" borderId="27" xfId="0" applyNumberFormat="1" applyFont="1" applyBorder="1" applyProtection="1">
      <protection locked="0"/>
    </xf>
    <xf numFmtId="2" fontId="15" fillId="2" borderId="10" xfId="0" applyNumberFormat="1" applyFont="1" applyFill="1" applyBorder="1" applyProtection="1">
      <protection locked="0"/>
    </xf>
    <xf numFmtId="2" fontId="15" fillId="2" borderId="25" xfId="0" applyNumberFormat="1" applyFont="1" applyFill="1" applyBorder="1" applyProtection="1">
      <protection locked="0"/>
    </xf>
    <xf numFmtId="2" fontId="15" fillId="0" borderId="28" xfId="0" applyNumberFormat="1" applyFont="1" applyBorder="1" applyProtection="1">
      <protection locked="0"/>
    </xf>
    <xf numFmtId="2" fontId="15" fillId="2" borderId="23" xfId="0" applyNumberFormat="1" applyFont="1" applyFill="1" applyBorder="1" applyProtection="1">
      <protection locked="0"/>
    </xf>
    <xf numFmtId="4" fontId="15" fillId="0" borderId="18" xfId="0" applyNumberFormat="1" applyFont="1" applyBorder="1" applyAlignment="1" applyProtection="1">
      <alignment horizontal="centerContinuous"/>
      <protection locked="0"/>
    </xf>
    <xf numFmtId="2" fontId="15" fillId="0" borderId="30" xfId="0" applyNumberFormat="1" applyFont="1" applyBorder="1" applyProtection="1">
      <protection locked="0"/>
    </xf>
    <xf numFmtId="2" fontId="15" fillId="0" borderId="8" xfId="0" applyNumberFormat="1" applyFont="1" applyBorder="1" applyProtection="1">
      <protection locked="0"/>
    </xf>
    <xf numFmtId="2" fontId="15" fillId="0" borderId="18" xfId="0" applyNumberFormat="1" applyFont="1" applyBorder="1" applyProtection="1">
      <protection locked="0"/>
    </xf>
    <xf numFmtId="4" fontId="15" fillId="0" borderId="7" xfId="0" applyNumberFormat="1" applyFont="1" applyBorder="1" applyAlignment="1" applyProtection="1">
      <alignment horizontal="centerContinuous"/>
      <protection locked="0"/>
    </xf>
    <xf numFmtId="2" fontId="15" fillId="2" borderId="31" xfId="0" applyNumberFormat="1" applyFont="1" applyFill="1" applyBorder="1" applyProtection="1">
      <protection locked="0"/>
    </xf>
    <xf numFmtId="2" fontId="15" fillId="2" borderId="32" xfId="0" applyNumberFormat="1" applyFont="1" applyFill="1" applyBorder="1" applyProtection="1">
      <protection locked="0"/>
    </xf>
    <xf numFmtId="2" fontId="15" fillId="2" borderId="33" xfId="0" applyNumberFormat="1" applyFont="1" applyFill="1" applyBorder="1" applyProtection="1">
      <protection locked="0"/>
    </xf>
    <xf numFmtId="2" fontId="15" fillId="2" borderId="7" xfId="0" applyNumberFormat="1" applyFont="1" applyFill="1" applyBorder="1" applyProtection="1">
      <protection locked="0"/>
    </xf>
    <xf numFmtId="0" fontId="21" fillId="0" borderId="34" xfId="0" applyFont="1" applyBorder="1" applyProtection="1">
      <protection locked="0"/>
    </xf>
    <xf numFmtId="0" fontId="21" fillId="0" borderId="35" xfId="0" applyFont="1" applyBorder="1" applyProtection="1">
      <protection locked="0"/>
    </xf>
    <xf numFmtId="0" fontId="21" fillId="0" borderId="3" xfId="0" applyFont="1" applyBorder="1" applyProtection="1">
      <protection locked="0"/>
    </xf>
    <xf numFmtId="4" fontId="22" fillId="0" borderId="7" xfId="0" applyNumberFormat="1" applyFont="1" applyBorder="1" applyProtection="1">
      <protection locked="0"/>
    </xf>
    <xf numFmtId="2" fontId="15" fillId="0" borderId="31" xfId="0" applyNumberFormat="1" applyFont="1" applyBorder="1" applyProtection="1">
      <protection locked="0"/>
    </xf>
    <xf numFmtId="2" fontId="15" fillId="0" borderId="32" xfId="0" applyNumberFormat="1" applyFont="1" applyBorder="1" applyProtection="1">
      <protection locked="0"/>
    </xf>
    <xf numFmtId="2" fontId="15" fillId="0" borderId="33" xfId="0" applyNumberFormat="1" applyFont="1" applyBorder="1" applyProtection="1">
      <protection locked="0"/>
    </xf>
    <xf numFmtId="2" fontId="15" fillId="0" borderId="7" xfId="0" applyNumberFormat="1" applyFont="1" applyBorder="1" applyProtection="1">
      <protection locked="0"/>
    </xf>
    <xf numFmtId="0" fontId="26" fillId="0" borderId="5" xfId="0" applyFont="1" applyBorder="1" applyAlignment="1" applyProtection="1">
      <alignment horizontal="centerContinuous" vertical="center"/>
      <protection locked="0"/>
    </xf>
    <xf numFmtId="2" fontId="15" fillId="0" borderId="36" xfId="0" applyNumberFormat="1" applyFont="1" applyBorder="1" applyProtection="1">
      <protection locked="0"/>
    </xf>
    <xf numFmtId="2" fontId="15" fillId="0" borderId="15" xfId="0" applyNumberFormat="1" applyFont="1" applyBorder="1" applyProtection="1">
      <protection locked="0"/>
    </xf>
    <xf numFmtId="2" fontId="15" fillId="0" borderId="15" xfId="0" applyNumberFormat="1" applyFont="1" applyBorder="1" applyAlignment="1" applyProtection="1">
      <alignment vertical="center"/>
      <protection locked="0"/>
    </xf>
    <xf numFmtId="2" fontId="15" fillId="0" borderId="7" xfId="0" applyNumberFormat="1" applyFont="1" applyBorder="1" applyAlignment="1" applyProtection="1">
      <alignment vertical="center"/>
      <protection locked="0"/>
    </xf>
    <xf numFmtId="2" fontId="15" fillId="0" borderId="5" xfId="0" applyNumberFormat="1" applyFont="1" applyBorder="1" applyAlignment="1" applyProtection="1">
      <alignment vertical="center"/>
      <protection locked="0"/>
    </xf>
    <xf numFmtId="0" fontId="21" fillId="2" borderId="0" xfId="0" applyFont="1" applyFill="1" applyProtection="1"/>
    <xf numFmtId="0" fontId="21" fillId="2" borderId="0" xfId="0" applyFont="1" applyFill="1" applyAlignment="1" applyProtection="1">
      <alignment horizontal="centerContinuous"/>
    </xf>
    <xf numFmtId="0" fontId="25" fillId="0" borderId="0" xfId="0" applyFont="1" applyProtection="1"/>
    <xf numFmtId="0" fontId="13" fillId="0" borderId="0" xfId="0" applyFont="1" applyProtection="1"/>
    <xf numFmtId="0" fontId="11" fillId="0" borderId="0" xfId="0" applyFont="1" applyProtection="1"/>
    <xf numFmtId="0" fontId="14" fillId="2" borderId="12" xfId="0" applyFont="1" applyFill="1" applyBorder="1" applyAlignment="1" applyProtection="1">
      <alignment vertical="center"/>
    </xf>
    <xf numFmtId="0" fontId="22" fillId="2" borderId="2" xfId="0" applyFont="1" applyFill="1" applyBorder="1" applyAlignment="1" applyProtection="1">
      <alignment vertical="center"/>
    </xf>
    <xf numFmtId="0" fontId="22" fillId="2" borderId="3" xfId="0" applyFont="1" applyFill="1" applyBorder="1" applyAlignment="1" applyProtection="1">
      <alignment vertical="center"/>
    </xf>
    <xf numFmtId="0" fontId="15" fillId="2" borderId="2" xfId="0" applyFont="1" applyFill="1" applyBorder="1" applyAlignment="1" applyProtection="1">
      <alignment horizontal="left" vertical="center"/>
    </xf>
    <xf numFmtId="0" fontId="22" fillId="2" borderId="2" xfId="0" applyFont="1" applyFill="1" applyBorder="1" applyAlignment="1" applyProtection="1">
      <alignment horizontal="centerContinuous" vertical="center"/>
    </xf>
    <xf numFmtId="0" fontId="21" fillId="2" borderId="2" xfId="0" applyFont="1" applyFill="1" applyBorder="1" applyAlignment="1" applyProtection="1">
      <alignment horizontal="centerContinuous" vertical="center"/>
    </xf>
    <xf numFmtId="0" fontId="21" fillId="2" borderId="2" xfId="0" applyFont="1" applyFill="1" applyBorder="1" applyAlignment="1" applyProtection="1">
      <alignment horizontal="centerContinuous"/>
    </xf>
    <xf numFmtId="0" fontId="15" fillId="2" borderId="3" xfId="0" applyFont="1" applyFill="1" applyBorder="1" applyAlignment="1" applyProtection="1">
      <alignment horizontal="centerContinuous" vertical="center"/>
    </xf>
    <xf numFmtId="0" fontId="22" fillId="2" borderId="3" xfId="0" applyFont="1" applyFill="1" applyBorder="1" applyAlignment="1" applyProtection="1">
      <alignment horizontal="centerContinuous" vertical="center"/>
    </xf>
    <xf numFmtId="0" fontId="15" fillId="2" borderId="13" xfId="0" applyFont="1" applyFill="1" applyBorder="1" applyAlignment="1" applyProtection="1">
      <alignment vertical="center"/>
    </xf>
    <xf numFmtId="0" fontId="22" fillId="2" borderId="6" xfId="0" applyFont="1" applyFill="1" applyBorder="1" applyAlignment="1" applyProtection="1">
      <alignment vertical="center"/>
    </xf>
    <xf numFmtId="0" fontId="22" fillId="2" borderId="7" xfId="0" applyFont="1" applyFill="1" applyBorder="1" applyAlignment="1" applyProtection="1">
      <alignment vertical="center"/>
    </xf>
    <xf numFmtId="0" fontId="15" fillId="2" borderId="6" xfId="0" applyFont="1" applyFill="1" applyBorder="1" applyAlignment="1" applyProtection="1">
      <alignment horizontal="left" vertical="center"/>
    </xf>
    <xf numFmtId="0" fontId="22" fillId="2" borderId="6" xfId="0" applyFont="1" applyFill="1" applyBorder="1" applyAlignment="1" applyProtection="1">
      <alignment horizontal="centerContinuous" vertical="center"/>
    </xf>
    <xf numFmtId="0" fontId="21" fillId="2" borderId="6" xfId="0" applyFont="1" applyFill="1" applyBorder="1" applyAlignment="1" applyProtection="1">
      <alignment horizontal="centerContinuous" vertical="center"/>
    </xf>
    <xf numFmtId="0" fontId="21" fillId="0" borderId="0" xfId="0" applyFont="1" applyAlignment="1" applyProtection="1">
      <alignment horizontal="centerContinuous"/>
    </xf>
    <xf numFmtId="0" fontId="15" fillId="2" borderId="7" xfId="0" applyFont="1" applyFill="1" applyBorder="1" applyAlignment="1" applyProtection="1">
      <alignment horizontal="centerContinuous" vertical="center"/>
    </xf>
    <xf numFmtId="0" fontId="22" fillId="2" borderId="7" xfId="0" applyFont="1" applyFill="1" applyBorder="1" applyAlignment="1" applyProtection="1">
      <alignment horizontal="centerContinuous" vertical="center"/>
    </xf>
    <xf numFmtId="0" fontId="14" fillId="2" borderId="14" xfId="0" applyFont="1" applyFill="1" applyBorder="1" applyAlignment="1" applyProtection="1">
      <alignment horizontal="left" vertical="center"/>
    </xf>
    <xf numFmtId="0" fontId="22" fillId="2" borderId="0" xfId="0" applyFont="1" applyFill="1" applyBorder="1" applyAlignment="1" applyProtection="1">
      <alignment horizontal="centerContinuous" vertical="center"/>
    </xf>
    <xf numFmtId="0" fontId="22" fillId="2" borderId="4" xfId="0" applyFont="1" applyFill="1" applyBorder="1" applyAlignment="1" applyProtection="1">
      <alignment horizontal="centerContinuous" vertical="center"/>
    </xf>
    <xf numFmtId="0" fontId="15" fillId="0" borderId="7" xfId="0" applyFont="1" applyBorder="1" applyAlignment="1" applyProtection="1">
      <alignment horizontal="centerContinuous"/>
    </xf>
    <xf numFmtId="0" fontId="15" fillId="2" borderId="4" xfId="0" applyFont="1" applyFill="1" applyBorder="1" applyAlignment="1" applyProtection="1">
      <alignment horizontal="centerContinuous"/>
    </xf>
    <xf numFmtId="0" fontId="15" fillId="2" borderId="4" xfId="0" applyFont="1" applyFill="1" applyBorder="1" applyAlignment="1" applyProtection="1">
      <alignment horizontal="center"/>
    </xf>
    <xf numFmtId="0" fontId="15" fillId="2" borderId="16" xfId="0" applyFont="1" applyFill="1" applyBorder="1" applyAlignment="1" applyProtection="1">
      <alignment horizontal="center"/>
    </xf>
    <xf numFmtId="0" fontId="22" fillId="2" borderId="13" xfId="0" applyFont="1" applyFill="1" applyBorder="1" applyProtection="1"/>
    <xf numFmtId="0" fontId="22" fillId="2" borderId="6" xfId="0" applyFont="1" applyFill="1" applyBorder="1" applyProtection="1"/>
    <xf numFmtId="0" fontId="15" fillId="0" borderId="5" xfId="0" applyFont="1" applyBorder="1" applyAlignment="1" applyProtection="1">
      <alignment horizontal="centerContinuous"/>
    </xf>
    <xf numFmtId="0" fontId="22" fillId="0" borderId="7" xfId="0" applyFont="1" applyBorder="1" applyProtection="1"/>
    <xf numFmtId="0" fontId="22" fillId="0" borderId="7" xfId="0" applyFont="1" applyBorder="1" applyAlignment="1" applyProtection="1">
      <alignment horizontal="centerContinuous"/>
    </xf>
    <xf numFmtId="0" fontId="15" fillId="0" borderId="14" xfId="0" applyFont="1" applyBorder="1" applyAlignment="1" applyProtection="1">
      <alignment horizontal="left" vertical="center"/>
    </xf>
    <xf numFmtId="0" fontId="15" fillId="0" borderId="0" xfId="0" applyFont="1" applyBorder="1" applyAlignment="1" applyProtection="1">
      <alignment horizontal="left" vertical="center"/>
    </xf>
    <xf numFmtId="0" fontId="15" fillId="0" borderId="4" xfId="0" applyFont="1" applyBorder="1" applyAlignment="1" applyProtection="1">
      <alignment horizontal="left" vertical="center"/>
    </xf>
    <xf numFmtId="0" fontId="15" fillId="0" borderId="21" xfId="0" applyFont="1" applyBorder="1" applyAlignment="1" applyProtection="1">
      <alignment horizontal="left" vertical="center"/>
    </xf>
    <xf numFmtId="0" fontId="15" fillId="0" borderId="22" xfId="0" applyFont="1" applyBorder="1" applyAlignment="1" applyProtection="1">
      <alignment horizontal="left" vertical="center"/>
    </xf>
    <xf numFmtId="0" fontId="15" fillId="0" borderId="23" xfId="0" applyFont="1" applyBorder="1" applyAlignment="1" applyProtection="1">
      <alignment horizontal="left" vertical="center"/>
    </xf>
    <xf numFmtId="0" fontId="15" fillId="0" borderId="29" xfId="0" applyFont="1" applyBorder="1" applyAlignment="1" applyProtection="1">
      <alignment horizontal="left" vertical="center"/>
    </xf>
    <xf numFmtId="0" fontId="15" fillId="0" borderId="17" xfId="0" applyFont="1" applyBorder="1" applyAlignment="1" applyProtection="1">
      <alignment horizontal="left" vertical="center"/>
    </xf>
    <xf numFmtId="0" fontId="15" fillId="0" borderId="18" xfId="0" applyFont="1" applyBorder="1" applyAlignment="1" applyProtection="1">
      <alignment horizontal="left" vertical="center"/>
    </xf>
    <xf numFmtId="0" fontId="15" fillId="0" borderId="13" xfId="0" applyFont="1" applyBorder="1" applyAlignment="1" applyProtection="1">
      <alignment horizontal="left" vertical="center"/>
    </xf>
    <xf numFmtId="0" fontId="15" fillId="0" borderId="6" xfId="0" applyFont="1" applyBorder="1" applyAlignment="1" applyProtection="1">
      <alignment horizontal="left" vertical="center"/>
    </xf>
    <xf numFmtId="0" fontId="15" fillId="0" borderId="7" xfId="0" applyFont="1" applyBorder="1" applyAlignment="1" applyProtection="1">
      <alignment horizontal="left" vertical="center"/>
    </xf>
    <xf numFmtId="0" fontId="15" fillId="0" borderId="0" xfId="0" applyFont="1" applyBorder="1" applyAlignment="1" applyProtection="1">
      <alignment horizontal="centerContinuous" vertical="center"/>
    </xf>
    <xf numFmtId="0" fontId="15" fillId="0" borderId="4" xfId="0" applyFont="1" applyBorder="1" applyAlignment="1" applyProtection="1">
      <alignment horizontal="centerContinuous" vertical="center"/>
    </xf>
    <xf numFmtId="0" fontId="15" fillId="0" borderId="13" xfId="0" applyFont="1" applyBorder="1" applyAlignment="1" applyProtection="1">
      <alignment horizontal="centerContinuous" vertical="center"/>
    </xf>
    <xf numFmtId="0" fontId="15" fillId="0" borderId="6" xfId="0" applyFont="1" applyBorder="1" applyAlignment="1" applyProtection="1">
      <alignment horizontal="centerContinuous" vertical="center"/>
    </xf>
    <xf numFmtId="0" fontId="15" fillId="0" borderId="7" xfId="0" applyFont="1" applyBorder="1" applyAlignment="1" applyProtection="1">
      <alignment horizontal="centerContinuous" vertical="center"/>
    </xf>
    <xf numFmtId="0" fontId="15" fillId="0" borderId="12" xfId="0" applyFont="1" applyBorder="1" applyAlignment="1" applyProtection="1">
      <alignment horizontal="left" vertical="center"/>
    </xf>
    <xf numFmtId="0" fontId="15" fillId="0" borderId="2" xfId="0" applyFont="1" applyBorder="1" applyAlignment="1" applyProtection="1">
      <alignment horizontal="centerContinuous" vertical="center"/>
    </xf>
    <xf numFmtId="0" fontId="15" fillId="0" borderId="3" xfId="0" applyFont="1" applyBorder="1" applyAlignment="1" applyProtection="1">
      <alignment horizontal="centerContinuous" vertical="center"/>
    </xf>
    <xf numFmtId="17" fontId="11" fillId="0" borderId="0" xfId="0" applyNumberFormat="1" applyFont="1" applyProtection="1"/>
    <xf numFmtId="0" fontId="23" fillId="0" borderId="0" xfId="0" applyFont="1" applyProtection="1"/>
    <xf numFmtId="0" fontId="24" fillId="0" borderId="0" xfId="0" applyFont="1" applyProtection="1"/>
    <xf numFmtId="0" fontId="26" fillId="0" borderId="0" xfId="0" applyFont="1" applyBorder="1" applyAlignment="1" applyProtection="1">
      <alignment horizontal="center"/>
      <protection locked="0"/>
    </xf>
    <xf numFmtId="0" fontId="11" fillId="0" borderId="1" xfId="0" applyFont="1" applyBorder="1" applyProtection="1">
      <protection locked="0"/>
    </xf>
    <xf numFmtId="0" fontId="26" fillId="0" borderId="1" xfId="0" applyFont="1" applyBorder="1" applyAlignment="1" applyProtection="1">
      <alignment horizontal="center"/>
      <protection locked="0"/>
    </xf>
    <xf numFmtId="0" fontId="26" fillId="0" borderId="1" xfId="0" applyFont="1" applyBorder="1" applyProtection="1">
      <protection locked="0"/>
    </xf>
    <xf numFmtId="0" fontId="11" fillId="0" borderId="1" xfId="0" applyFont="1" applyBorder="1" applyAlignment="1" applyProtection="1">
      <alignment horizontal="center"/>
      <protection locked="0"/>
    </xf>
    <xf numFmtId="0" fontId="12" fillId="0" borderId="0" xfId="0" applyFont="1" applyProtection="1"/>
    <xf numFmtId="0" fontId="15" fillId="0" borderId="0" xfId="0" applyFont="1" applyAlignment="1" applyProtection="1">
      <alignment horizontal="left"/>
    </xf>
    <xf numFmtId="0" fontId="11" fillId="0" borderId="0" xfId="0" applyFont="1" applyBorder="1" applyProtection="1"/>
    <xf numFmtId="0" fontId="27" fillId="0" borderId="0" xfId="0" applyFont="1" applyProtection="1"/>
    <xf numFmtId="0" fontId="26" fillId="0" borderId="0" xfId="0" applyFont="1" applyBorder="1" applyProtection="1"/>
    <xf numFmtId="4" fontId="21" fillId="0" borderId="0" xfId="0" applyNumberFormat="1" applyFont="1" applyProtection="1"/>
    <xf numFmtId="40" fontId="26" fillId="0" borderId="0" xfId="0" applyNumberFormat="1" applyFont="1" applyAlignment="1" applyProtection="1">
      <alignment horizontal="right"/>
    </xf>
    <xf numFmtId="0" fontId="11" fillId="0" borderId="0" xfId="0" applyFont="1" applyAlignment="1" applyProtection="1">
      <alignment horizontal="right"/>
    </xf>
    <xf numFmtId="0" fontId="26" fillId="0" borderId="0" xfId="0" applyFont="1" applyAlignment="1" applyProtection="1">
      <alignment horizontal="right"/>
    </xf>
    <xf numFmtId="0" fontId="26" fillId="0" borderId="0" xfId="0" applyFont="1" applyAlignment="1" applyProtection="1">
      <alignment horizontal="center"/>
    </xf>
    <xf numFmtId="0" fontId="11" fillId="0" borderId="8" xfId="0" applyFont="1" applyBorder="1" applyProtection="1"/>
    <xf numFmtId="0" fontId="11" fillId="0" borderId="1" xfId="0" applyFont="1" applyBorder="1" applyProtection="1"/>
    <xf numFmtId="0" fontId="26" fillId="0" borderId="9" xfId="0" applyFont="1" applyBorder="1" applyProtection="1"/>
    <xf numFmtId="0" fontId="11" fillId="0" borderId="9" xfId="0" applyFont="1" applyBorder="1" applyProtection="1"/>
    <xf numFmtId="0" fontId="11" fillId="0" borderId="10" xfId="0" applyFont="1" applyBorder="1" applyProtection="1"/>
    <xf numFmtId="0" fontId="10" fillId="0" borderId="0" xfId="0" applyFont="1" applyAlignment="1" applyProtection="1">
      <alignment horizontal="right" vertical="center"/>
    </xf>
    <xf numFmtId="0" fontId="11" fillId="0" borderId="0" xfId="0" applyFont="1" applyAlignment="1" applyProtection="1">
      <alignment horizontal="center"/>
      <protection locked="0"/>
    </xf>
    <xf numFmtId="0" fontId="22" fillId="0" borderId="0" xfId="0" applyFont="1" applyProtection="1">
      <protection locked="0"/>
    </xf>
    <xf numFmtId="9" fontId="11" fillId="0" borderId="0" xfId="1" applyFont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/>
    </xf>
    <xf numFmtId="0" fontId="32" fillId="0" borderId="0" xfId="0" applyFont="1" applyProtection="1"/>
    <xf numFmtId="0" fontId="21" fillId="0" borderId="0" xfId="0" applyFont="1" applyAlignment="1" applyProtection="1">
      <alignment horizontal="center"/>
    </xf>
    <xf numFmtId="0" fontId="22" fillId="0" borderId="0" xfId="0" applyFont="1" applyProtection="1"/>
    <xf numFmtId="0" fontId="22" fillId="0" borderId="0" xfId="0" applyFont="1" applyAlignment="1" applyProtection="1">
      <alignment horizontal="center"/>
    </xf>
    <xf numFmtId="0" fontId="22" fillId="0" borderId="0" xfId="0" applyFont="1" applyAlignment="1" applyProtection="1">
      <alignment horizontal="right"/>
    </xf>
    <xf numFmtId="0" fontId="22" fillId="0" borderId="0" xfId="0" applyFont="1" applyAlignment="1" applyProtection="1">
      <alignment horizontal="left"/>
    </xf>
    <xf numFmtId="4" fontId="11" fillId="0" borderId="1" xfId="0" applyNumberFormat="1" applyFont="1" applyBorder="1" applyAlignment="1" applyProtection="1">
      <alignment horizontal="right"/>
      <protection locked="0"/>
    </xf>
    <xf numFmtId="0" fontId="33" fillId="0" borderId="0" xfId="0" applyFont="1" applyProtection="1"/>
    <xf numFmtId="164" fontId="15" fillId="0" borderId="0" xfId="0" applyNumberFormat="1" applyFont="1" applyAlignment="1" applyProtection="1">
      <alignment horizontal="center"/>
    </xf>
    <xf numFmtId="0" fontId="15" fillId="0" borderId="0" xfId="0" applyFont="1" applyAlignment="1" applyProtection="1">
      <alignment horizontal="center"/>
    </xf>
    <xf numFmtId="0" fontId="15" fillId="0" borderId="0" xfId="0" applyFont="1" applyBorder="1" applyAlignment="1" applyProtection="1">
      <alignment horizontal="center"/>
    </xf>
    <xf numFmtId="0" fontId="26" fillId="0" borderId="0" xfId="0" applyFont="1" applyProtection="1"/>
    <xf numFmtId="2" fontId="11" fillId="0" borderId="1" xfId="0" applyNumberFormat="1" applyFont="1" applyBorder="1" applyAlignment="1" applyProtection="1">
      <alignment horizontal="right"/>
    </xf>
    <xf numFmtId="0" fontId="11" fillId="0" borderId="11" xfId="0" applyFont="1" applyBorder="1" applyProtection="1"/>
    <xf numFmtId="4" fontId="11" fillId="0" borderId="1" xfId="0" applyNumberFormat="1" applyFont="1" applyBorder="1" applyAlignment="1" applyProtection="1">
      <alignment horizontal="right"/>
    </xf>
    <xf numFmtId="3" fontId="11" fillId="0" borderId="11" xfId="0" applyNumberFormat="1" applyFont="1" applyBorder="1" applyProtection="1"/>
    <xf numFmtId="4" fontId="11" fillId="0" borderId="0" xfId="0" applyNumberFormat="1" applyFont="1" applyAlignment="1" applyProtection="1">
      <alignment horizontal="right"/>
    </xf>
    <xf numFmtId="2" fontId="11" fillId="0" borderId="0" xfId="0" applyNumberFormat="1" applyFont="1" applyAlignment="1" applyProtection="1">
      <alignment horizontal="right"/>
    </xf>
    <xf numFmtId="3" fontId="11" fillId="0" borderId="0" xfId="0" applyNumberFormat="1" applyFont="1" applyBorder="1" applyProtection="1"/>
    <xf numFmtId="0" fontId="14" fillId="0" borderId="0" xfId="0" applyFont="1" applyAlignment="1" applyProtection="1">
      <alignment horizontal="right"/>
    </xf>
    <xf numFmtId="4" fontId="11" fillId="0" borderId="0" xfId="0" applyNumberFormat="1" applyFont="1" applyBorder="1" applyAlignment="1" applyProtection="1">
      <alignment horizontal="right"/>
    </xf>
    <xf numFmtId="0" fontId="21" fillId="0" borderId="0" xfId="0" applyFont="1" applyBorder="1" applyProtection="1"/>
    <xf numFmtId="10" fontId="11" fillId="0" borderId="1" xfId="0" applyNumberFormat="1" applyFont="1" applyBorder="1" applyAlignment="1" applyProtection="1">
      <alignment horizontal="right"/>
    </xf>
    <xf numFmtId="0" fontId="5" fillId="0" borderId="0" xfId="0" applyFont="1" applyProtection="1"/>
    <xf numFmtId="2" fontId="11" fillId="0" borderId="0" xfId="0" applyNumberFormat="1" applyFont="1" applyBorder="1" applyAlignment="1" applyProtection="1">
      <alignment horizontal="right"/>
    </xf>
    <xf numFmtId="3" fontId="14" fillId="0" borderId="0" xfId="0" applyNumberFormat="1" applyFont="1" applyBorder="1" applyProtection="1"/>
    <xf numFmtId="0" fontId="14" fillId="0" borderId="0" xfId="0" applyFont="1" applyBorder="1" applyProtection="1"/>
    <xf numFmtId="0" fontId="21" fillId="0" borderId="0" xfId="0" applyFont="1" applyBorder="1" applyAlignment="1" applyProtection="1"/>
    <xf numFmtId="2" fontId="11" fillId="0" borderId="11" xfId="0" applyNumberFormat="1" applyFont="1" applyBorder="1" applyAlignment="1" applyProtection="1">
      <alignment horizontal="right"/>
    </xf>
    <xf numFmtId="0" fontId="22" fillId="0" borderId="1" xfId="0" applyFont="1" applyBorder="1" applyAlignment="1" applyProtection="1">
      <alignment horizontal="center"/>
      <protection locked="0"/>
    </xf>
    <xf numFmtId="0" fontId="22" fillId="0" borderId="0" xfId="0" applyFont="1" applyBorder="1" applyProtection="1"/>
    <xf numFmtId="0" fontId="11" fillId="0" borderId="0" xfId="0" applyFont="1" applyBorder="1" applyAlignment="1" applyProtection="1">
      <alignment horizontal="center"/>
    </xf>
    <xf numFmtId="0" fontId="30" fillId="0" borderId="0" xfId="0" applyFont="1" applyBorder="1" applyAlignment="1" applyProtection="1">
      <alignment horizontal="center"/>
    </xf>
    <xf numFmtId="0" fontId="27" fillId="0" borderId="0" xfId="0" applyFont="1" applyBorder="1" applyAlignment="1" applyProtection="1">
      <alignment horizontal="left"/>
    </xf>
    <xf numFmtId="0" fontId="27" fillId="0" borderId="0" xfId="0" applyFont="1" applyBorder="1" applyAlignment="1" applyProtection="1"/>
    <xf numFmtId="0" fontId="11" fillId="0" borderId="0" xfId="0" applyFont="1" applyAlignment="1" applyProtection="1"/>
    <xf numFmtId="0" fontId="27" fillId="0" borderId="0" xfId="0" applyFont="1" applyBorder="1" applyAlignment="1" applyProtection="1">
      <alignment horizontal="center"/>
    </xf>
    <xf numFmtId="0" fontId="27" fillId="0" borderId="0" xfId="0" applyFont="1" applyBorder="1" applyProtection="1"/>
    <xf numFmtId="0" fontId="10" fillId="0" borderId="0" xfId="0" applyFont="1" applyAlignment="1" applyProtection="1">
      <alignment horizontal="right"/>
    </xf>
    <xf numFmtId="0" fontId="22" fillId="0" borderId="0" xfId="0" applyFont="1" applyBorder="1" applyAlignment="1" applyProtection="1">
      <alignment horizontal="center"/>
    </xf>
    <xf numFmtId="0" fontId="11" fillId="0" borderId="38" xfId="0" applyFont="1" applyBorder="1" applyProtection="1">
      <protection locked="0"/>
    </xf>
    <xf numFmtId="0" fontId="11" fillId="0" borderId="39" xfId="0" applyFont="1" applyBorder="1" applyProtection="1">
      <protection locked="0"/>
    </xf>
    <xf numFmtId="0" fontId="11" fillId="0" borderId="37" xfId="0" applyFont="1" applyBorder="1" applyProtection="1">
      <protection locked="0"/>
    </xf>
    <xf numFmtId="0" fontId="16" fillId="0" borderId="0" xfId="0" applyFont="1" applyProtection="1"/>
    <xf numFmtId="0" fontId="29" fillId="0" borderId="0" xfId="0" applyFont="1" applyProtection="1"/>
    <xf numFmtId="0" fontId="16" fillId="0" borderId="0" xfId="0" applyFont="1" applyAlignment="1" applyProtection="1">
      <alignment horizontal="left"/>
    </xf>
    <xf numFmtId="0" fontId="22" fillId="0" borderId="11" xfId="0" applyFont="1" applyBorder="1" applyProtection="1"/>
    <xf numFmtId="0" fontId="11" fillId="0" borderId="0" xfId="0" applyFont="1" applyAlignment="1" applyProtection="1">
      <alignment horizontal="justify" vertical="center" wrapText="1"/>
    </xf>
    <xf numFmtId="0" fontId="22" fillId="0" borderId="8" xfId="0" applyFont="1" applyBorder="1" applyAlignment="1" applyProtection="1">
      <alignment horizontal="center"/>
    </xf>
    <xf numFmtId="0" fontId="34" fillId="0" borderId="0" xfId="0" applyFont="1" applyProtection="1"/>
    <xf numFmtId="0" fontId="22" fillId="0" borderId="10" xfId="0" applyFont="1" applyBorder="1" applyProtection="1"/>
    <xf numFmtId="0" fontId="22" fillId="0" borderId="10" xfId="0" applyFont="1" applyBorder="1" applyAlignment="1" applyProtection="1">
      <alignment horizontal="center"/>
    </xf>
    <xf numFmtId="0" fontId="27" fillId="0" borderId="0" xfId="0" applyFont="1" applyBorder="1" applyAlignment="1" applyProtection="1">
      <alignment vertical="center" wrapText="1"/>
    </xf>
    <xf numFmtId="14" fontId="8" fillId="0" borderId="0" xfId="0" applyNumberFormat="1" applyFont="1" applyProtection="1"/>
    <xf numFmtId="0" fontId="14" fillId="0" borderId="0" xfId="0" applyFont="1" applyFill="1" applyAlignment="1" applyProtection="1"/>
    <xf numFmtId="0" fontId="14" fillId="5" borderId="0" xfId="0" applyFont="1" applyFill="1" applyProtection="1">
      <protection locked="0"/>
    </xf>
    <xf numFmtId="0" fontId="21" fillId="5" borderId="0" xfId="0" applyFont="1" applyFill="1" applyProtection="1">
      <protection locked="0"/>
    </xf>
    <xf numFmtId="0" fontId="19" fillId="0" borderId="0" xfId="0" applyFont="1" applyAlignment="1" applyProtection="1">
      <alignment horizontal="center"/>
    </xf>
    <xf numFmtId="0" fontId="19" fillId="0" borderId="0" xfId="0" applyFont="1" applyAlignment="1" applyProtection="1">
      <alignment horizontal="center" vertical="center"/>
    </xf>
    <xf numFmtId="0" fontId="20" fillId="0" borderId="0" xfId="0" applyFont="1" applyAlignment="1" applyProtection="1">
      <alignment horizontal="center"/>
    </xf>
    <xf numFmtId="0" fontId="10" fillId="0" borderId="0" xfId="0" applyFont="1" applyAlignment="1" applyProtection="1"/>
    <xf numFmtId="0" fontId="21" fillId="0" borderId="0" xfId="0" applyFont="1" applyAlignment="1" applyProtection="1"/>
    <xf numFmtId="0" fontId="31" fillId="0" borderId="0" xfId="0" applyFont="1" applyAlignment="1" applyProtection="1">
      <alignment horizontal="justify" vertical="top" wrapText="1"/>
    </xf>
    <xf numFmtId="0" fontId="21" fillId="0" borderId="0" xfId="0" applyFont="1" applyAlignment="1" applyProtection="1">
      <alignment horizontal="justify" vertical="justify"/>
    </xf>
    <xf numFmtId="14" fontId="22" fillId="0" borderId="0" xfId="0" applyNumberFormat="1" applyFont="1" applyAlignment="1" applyProtection="1">
      <alignment horizontal="center"/>
    </xf>
    <xf numFmtId="0" fontId="27" fillId="0" borderId="12" xfId="0" applyFont="1" applyBorder="1" applyAlignment="1" applyProtection="1">
      <alignment horizontal="center" vertical="center" wrapText="1"/>
      <protection locked="0"/>
    </xf>
    <xf numFmtId="0" fontId="27" fillId="0" borderId="2" xfId="0" applyFont="1" applyBorder="1" applyAlignment="1" applyProtection="1">
      <alignment horizontal="center" vertical="center" wrapText="1"/>
      <protection locked="0"/>
    </xf>
    <xf numFmtId="0" fontId="27" fillId="0" borderId="3" xfId="0" applyFont="1" applyBorder="1" applyAlignment="1" applyProtection="1">
      <alignment horizontal="center" vertical="center" wrapText="1"/>
      <protection locked="0"/>
    </xf>
    <xf numFmtId="0" fontId="27" fillId="0" borderId="14" xfId="0" applyFont="1" applyBorder="1" applyAlignment="1" applyProtection="1">
      <alignment horizontal="center" vertical="center" wrapText="1"/>
      <protection locked="0"/>
    </xf>
    <xf numFmtId="0" fontId="27" fillId="0" borderId="0" xfId="0" applyFont="1" applyBorder="1" applyAlignment="1" applyProtection="1">
      <alignment horizontal="center" vertical="center" wrapText="1"/>
      <protection locked="0"/>
    </xf>
    <xf numFmtId="0" fontId="27" fillId="0" borderId="4" xfId="0" applyFont="1" applyBorder="1" applyAlignment="1" applyProtection="1">
      <alignment horizontal="center" vertical="center" wrapText="1"/>
      <protection locked="0"/>
    </xf>
    <xf numFmtId="0" fontId="27" fillId="0" borderId="13" xfId="0" applyFont="1" applyBorder="1" applyAlignment="1" applyProtection="1">
      <alignment horizontal="center" vertical="center" wrapText="1"/>
      <protection locked="0"/>
    </xf>
    <xf numFmtId="0" fontId="27" fillId="0" borderId="6" xfId="0" applyFont="1" applyBorder="1" applyAlignment="1" applyProtection="1">
      <alignment horizontal="center" vertical="center" wrapText="1"/>
      <protection locked="0"/>
    </xf>
    <xf numFmtId="0" fontId="27" fillId="0" borderId="7" xfId="0" applyFont="1" applyBorder="1" applyAlignment="1" applyProtection="1">
      <alignment horizontal="center" vertical="center" wrapText="1"/>
      <protection locked="0"/>
    </xf>
    <xf numFmtId="0" fontId="22" fillId="0" borderId="38" xfId="0" applyFont="1" applyBorder="1" applyAlignment="1" applyProtection="1">
      <alignment horizontal="center"/>
      <protection locked="0"/>
    </xf>
    <xf numFmtId="0" fontId="22" fillId="0" borderId="39" xfId="0" applyFont="1" applyBorder="1" applyAlignment="1" applyProtection="1">
      <alignment horizontal="center"/>
      <protection locked="0"/>
    </xf>
    <xf numFmtId="0" fontId="22" fillId="0" borderId="37" xfId="0" applyFont="1" applyBorder="1" applyAlignment="1" applyProtection="1">
      <alignment horizontal="center"/>
      <protection locked="0"/>
    </xf>
    <xf numFmtId="0" fontId="11" fillId="0" borderId="17" xfId="0" applyFont="1" applyBorder="1" applyAlignment="1" applyProtection="1">
      <alignment horizontal="justify" vertical="center" wrapText="1"/>
    </xf>
    <xf numFmtId="0" fontId="11" fillId="0" borderId="0" xfId="0" applyFont="1" applyAlignment="1" applyProtection="1">
      <alignment horizontal="justify" vertical="center" wrapText="1"/>
    </xf>
    <xf numFmtId="0" fontId="11" fillId="0" borderId="0" xfId="0" applyFont="1" applyBorder="1" applyAlignment="1" applyProtection="1">
      <alignment horizontal="justify" vertical="center" wrapText="1"/>
    </xf>
    <xf numFmtId="0" fontId="35" fillId="0" borderId="0" xfId="0" applyFont="1" applyAlignment="1" applyProtection="1">
      <alignment horizontal="center" vertical="center"/>
    </xf>
    <xf numFmtId="0" fontId="22" fillId="0" borderId="40" xfId="0" applyFont="1" applyBorder="1" applyAlignment="1" applyProtection="1">
      <alignment horizontal="center"/>
      <protection locked="0"/>
    </xf>
    <xf numFmtId="0" fontId="22" fillId="0" borderId="24" xfId="0" applyFont="1" applyBorder="1" applyAlignment="1" applyProtection="1">
      <alignment horizontal="center"/>
      <protection locked="0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38100</xdr:rowOff>
    </xdr:from>
    <xdr:to>
      <xdr:col>3</xdr:col>
      <xdr:colOff>243871</xdr:colOff>
      <xdr:row>2</xdr:row>
      <xdr:rowOff>137746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38100"/>
          <a:ext cx="2196496" cy="55684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271211</xdr:colOff>
      <xdr:row>1</xdr:row>
      <xdr:rowOff>87925</xdr:rowOff>
    </xdr:from>
    <xdr:to>
      <xdr:col>4</xdr:col>
      <xdr:colOff>438149</xdr:colOff>
      <xdr:row>3</xdr:row>
      <xdr:rowOff>102578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1211" y="249117"/>
          <a:ext cx="2196496" cy="5568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47625</xdr:rowOff>
    </xdr:from>
    <xdr:to>
      <xdr:col>3</xdr:col>
      <xdr:colOff>139096</xdr:colOff>
      <xdr:row>3</xdr:row>
      <xdr:rowOff>61546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209550"/>
          <a:ext cx="2196496" cy="55684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355600</xdr:colOff>
      <xdr:row>1</xdr:row>
      <xdr:rowOff>38101</xdr:rowOff>
    </xdr:from>
    <xdr:to>
      <xdr:col>4</xdr:col>
      <xdr:colOff>359886</xdr:colOff>
      <xdr:row>3</xdr:row>
      <xdr:rowOff>152401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600" y="203201"/>
          <a:ext cx="2404586" cy="609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131379</xdr:colOff>
      <xdr:row>0</xdr:row>
      <xdr:rowOff>0</xdr:rowOff>
    </xdr:from>
    <xdr:to>
      <xdr:col>4</xdr:col>
      <xdr:colOff>612227</xdr:colOff>
      <xdr:row>3</xdr:row>
      <xdr:rowOff>178603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379" y="0"/>
          <a:ext cx="3062451" cy="77637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1</xdr:row>
      <xdr:rowOff>85726</xdr:rowOff>
    </xdr:from>
    <xdr:to>
      <xdr:col>3</xdr:col>
      <xdr:colOff>342900</xdr:colOff>
      <xdr:row>3</xdr:row>
      <xdr:rowOff>86117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247651"/>
          <a:ext cx="2143125" cy="54331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3</xdr:col>
      <xdr:colOff>619125</xdr:colOff>
      <xdr:row>3</xdr:row>
      <xdr:rowOff>162316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" y="323850"/>
          <a:ext cx="2143125" cy="54331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</xdr:row>
      <xdr:rowOff>19050</xdr:rowOff>
    </xdr:from>
    <xdr:to>
      <xdr:col>3</xdr:col>
      <xdr:colOff>609600</xdr:colOff>
      <xdr:row>3</xdr:row>
      <xdr:rowOff>105166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209550"/>
          <a:ext cx="2143125" cy="54331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0</xdr:row>
      <xdr:rowOff>85725</xdr:rowOff>
    </xdr:from>
    <xdr:to>
      <xdr:col>6</xdr:col>
      <xdr:colOff>47624</xdr:colOff>
      <xdr:row>4</xdr:row>
      <xdr:rowOff>138729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949" y="85725"/>
          <a:ext cx="3495675" cy="9483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showGridLines="0" view="pageBreakPreview" zoomScale="150" zoomScaleNormal="100" zoomScaleSheetLayoutView="150" workbookViewId="0">
      <selection activeCell="D3" sqref="D3:G3"/>
    </sheetView>
  </sheetViews>
  <sheetFormatPr baseColWidth="10" defaultRowHeight="12.75"/>
  <cols>
    <col min="1" max="1" width="15.7109375" style="4" customWidth="1"/>
    <col min="2" max="2" width="2.42578125" style="4" customWidth="1"/>
    <col min="3" max="3" width="13.28515625" style="4" bestFit="1" customWidth="1"/>
    <col min="4" max="6" width="11.42578125" style="4"/>
    <col min="7" max="7" width="17.28515625" style="4" customWidth="1"/>
    <col min="8" max="8" width="14.28515625" style="4" customWidth="1"/>
    <col min="9" max="11" width="11.42578125" style="4"/>
    <col min="12" max="12" width="0" style="4" hidden="1" customWidth="1"/>
    <col min="13" max="16384" width="11.42578125" style="4"/>
  </cols>
  <sheetData>
    <row r="1" spans="1:12">
      <c r="A1" s="3"/>
      <c r="B1" s="3"/>
      <c r="C1" s="3"/>
      <c r="D1" s="3"/>
      <c r="L1" s="4" t="s">
        <v>219</v>
      </c>
    </row>
    <row r="2" spans="1:12" ht="18">
      <c r="A2" s="3"/>
      <c r="B2" s="3"/>
      <c r="C2" s="3"/>
      <c r="F2" s="5" t="s">
        <v>98</v>
      </c>
      <c r="G2" s="5"/>
      <c r="L2" s="4" t="s">
        <v>220</v>
      </c>
    </row>
    <row r="3" spans="1:12">
      <c r="A3" s="3"/>
      <c r="B3" s="3"/>
      <c r="C3" s="3"/>
      <c r="F3" s="6"/>
      <c r="G3" s="6"/>
      <c r="L3" s="4" t="s">
        <v>221</v>
      </c>
    </row>
    <row r="4" spans="1:12">
      <c r="L4" s="4" t="s">
        <v>222</v>
      </c>
    </row>
    <row r="5" spans="1:12" ht="18">
      <c r="A5" s="224" t="s">
        <v>228</v>
      </c>
      <c r="B5" s="224"/>
      <c r="C5" s="224"/>
      <c r="D5" s="224"/>
      <c r="E5" s="224"/>
      <c r="F5" s="224"/>
      <c r="G5" s="224"/>
      <c r="L5" s="4" t="s">
        <v>223</v>
      </c>
    </row>
    <row r="6" spans="1:12">
      <c r="L6" s="4" t="s">
        <v>224</v>
      </c>
    </row>
    <row r="7" spans="1:12" ht="18.75" customHeight="1">
      <c r="A7" s="7" t="s">
        <v>38</v>
      </c>
      <c r="C7" s="222"/>
      <c r="L7" s="4" t="s">
        <v>225</v>
      </c>
    </row>
    <row r="8" spans="1:12">
      <c r="A8" s="7" t="s">
        <v>39</v>
      </c>
      <c r="C8" s="222"/>
      <c r="L8" s="4" t="s">
        <v>218</v>
      </c>
    </row>
    <row r="9" spans="1:12">
      <c r="A9" s="7" t="s">
        <v>40</v>
      </c>
      <c r="C9" s="222"/>
      <c r="D9" s="8" t="s">
        <v>254</v>
      </c>
    </row>
    <row r="10" spans="1:12">
      <c r="A10" s="7" t="s">
        <v>226</v>
      </c>
      <c r="B10" s="7"/>
      <c r="C10" s="222"/>
    </row>
    <row r="11" spans="1:12">
      <c r="A11" s="7" t="s">
        <v>229</v>
      </c>
      <c r="C11" s="2">
        <f ca="1">TODAY()</f>
        <v>45225</v>
      </c>
    </row>
  </sheetData>
  <sheetProtection selectLockedCells="1"/>
  <mergeCells count="1">
    <mergeCell ref="A5:G5"/>
  </mergeCells>
  <dataValidations count="1">
    <dataValidation type="list" allowBlank="1" showInputMessage="1" showErrorMessage="1" sqref="C9">
      <formula1>$L$1:$L$8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57"/>
  <sheetViews>
    <sheetView showGridLines="0" view="pageBreakPreview" zoomScale="130" zoomScaleNormal="100" zoomScaleSheetLayoutView="130" workbookViewId="0">
      <selection activeCell="F4" sqref="F4:H4"/>
    </sheetView>
  </sheetViews>
  <sheetFormatPr baseColWidth="10" defaultRowHeight="12.75"/>
  <cols>
    <col min="1" max="1" width="11.42578125" style="11"/>
    <col min="2" max="2" width="3.7109375" style="11" customWidth="1"/>
    <col min="3" max="3" width="5.7109375" style="11" customWidth="1"/>
    <col min="4" max="4" width="9.5703125" style="11" customWidth="1"/>
    <col min="5" max="5" width="25.42578125" style="11" customWidth="1"/>
    <col min="6" max="7" width="11.42578125" style="11"/>
    <col min="8" max="8" width="15.140625" style="11" customWidth="1"/>
    <col min="9" max="16384" width="11.42578125" style="11"/>
  </cols>
  <sheetData>
    <row r="3" spans="1:8" ht="30" customHeight="1">
      <c r="A3" s="9"/>
      <c r="B3" s="9"/>
      <c r="C3" s="9"/>
      <c r="D3" s="9"/>
      <c r="E3" s="10"/>
      <c r="F3" s="225" t="s">
        <v>98</v>
      </c>
      <c r="G3" s="225"/>
      <c r="H3" s="225"/>
    </row>
    <row r="4" spans="1:8">
      <c r="B4" s="7"/>
      <c r="F4" s="226"/>
      <c r="G4" s="226"/>
      <c r="H4" s="226"/>
    </row>
    <row r="6" spans="1:8">
      <c r="E6" s="12"/>
    </row>
    <row r="8" spans="1:8" ht="18" customHeight="1">
      <c r="B8" s="13" t="s">
        <v>0</v>
      </c>
      <c r="E8" s="229">
        <f>+'DATOS PRINCIPALES'!C7</f>
        <v>0</v>
      </c>
      <c r="F8" s="229"/>
      <c r="G8" s="229"/>
    </row>
    <row r="9" spans="1:8" ht="12.75" customHeight="1">
      <c r="E9" s="229"/>
      <c r="F9" s="229"/>
      <c r="G9" s="229"/>
    </row>
    <row r="10" spans="1:8" ht="12.75" customHeight="1">
      <c r="E10" s="229"/>
      <c r="F10" s="229"/>
      <c r="G10" s="229"/>
    </row>
    <row r="11" spans="1:8" ht="12.75" customHeight="1">
      <c r="B11" s="14" t="s">
        <v>39</v>
      </c>
      <c r="E11" s="15">
        <f>+'DATOS PRINCIPALES'!C8</f>
        <v>0</v>
      </c>
      <c r="F11" s="16"/>
      <c r="G11" s="16"/>
    </row>
    <row r="12" spans="1:8" ht="12.75" customHeight="1">
      <c r="B12" s="14" t="s">
        <v>40</v>
      </c>
      <c r="E12" s="15">
        <f>+'DATOS PRINCIPALES'!C9</f>
        <v>0</v>
      </c>
      <c r="F12" s="16"/>
      <c r="G12" s="16"/>
    </row>
    <row r="13" spans="1:8" ht="12.75" customHeight="1">
      <c r="E13" s="16"/>
      <c r="F13" s="16"/>
      <c r="G13" s="16"/>
    </row>
    <row r="14" spans="1:8" ht="12.75" customHeight="1">
      <c r="E14" s="16"/>
      <c r="F14" s="16"/>
      <c r="G14" s="16"/>
    </row>
    <row r="15" spans="1:8" ht="12.75" customHeight="1">
      <c r="E15" s="16"/>
      <c r="F15" s="16"/>
      <c r="G15" s="16"/>
    </row>
    <row r="16" spans="1:8" ht="12.75" customHeight="1">
      <c r="E16" s="16"/>
      <c r="F16" s="16"/>
      <c r="G16" s="16"/>
    </row>
    <row r="25" spans="1:5">
      <c r="A25" s="11" t="s">
        <v>37</v>
      </c>
    </row>
    <row r="29" spans="1:5" ht="18">
      <c r="C29" s="227" t="s">
        <v>35</v>
      </c>
      <c r="D29" s="227"/>
      <c r="E29" s="228"/>
    </row>
    <row r="30" spans="1:5">
      <c r="C30" s="4"/>
      <c r="D30" s="4"/>
      <c r="E30" s="4"/>
    </row>
    <row r="31" spans="1:5">
      <c r="C31" s="17"/>
      <c r="D31" s="7"/>
      <c r="E31" s="4"/>
    </row>
    <row r="32" spans="1:5">
      <c r="C32" s="17" t="s">
        <v>201</v>
      </c>
      <c r="D32" s="7" t="s">
        <v>105</v>
      </c>
      <c r="E32" s="4"/>
    </row>
    <row r="33" spans="3:5">
      <c r="C33" s="17" t="s">
        <v>1</v>
      </c>
      <c r="D33" s="7" t="s">
        <v>209</v>
      </c>
      <c r="E33" s="4"/>
    </row>
    <row r="34" spans="3:5">
      <c r="C34" s="17" t="s">
        <v>2</v>
      </c>
      <c r="D34" s="7" t="s">
        <v>10</v>
      </c>
      <c r="E34" s="4"/>
    </row>
    <row r="35" spans="3:5">
      <c r="C35" s="17" t="s">
        <v>3</v>
      </c>
      <c r="D35" s="7" t="s">
        <v>42</v>
      </c>
      <c r="E35" s="4"/>
    </row>
    <row r="36" spans="3:5">
      <c r="C36" s="17" t="s">
        <v>202</v>
      </c>
      <c r="D36" s="7" t="s">
        <v>53</v>
      </c>
      <c r="E36" s="4"/>
    </row>
    <row r="37" spans="3:5">
      <c r="C37" s="7" t="s">
        <v>203</v>
      </c>
      <c r="D37" s="7" t="s">
        <v>6</v>
      </c>
      <c r="E37" s="4"/>
    </row>
    <row r="38" spans="3:5">
      <c r="C38" s="17">
        <v>6</v>
      </c>
      <c r="D38" s="18" t="s">
        <v>198</v>
      </c>
      <c r="E38" s="19"/>
    </row>
    <row r="39" spans="3:5">
      <c r="C39" s="20" t="s">
        <v>204</v>
      </c>
      <c r="D39" s="20" t="s">
        <v>97</v>
      </c>
      <c r="E39" s="19"/>
    </row>
    <row r="40" spans="3:5">
      <c r="C40" s="17" t="s">
        <v>4</v>
      </c>
      <c r="D40" s="7" t="s">
        <v>107</v>
      </c>
      <c r="E40" s="4"/>
    </row>
    <row r="41" spans="3:5">
      <c r="C41" s="17" t="s">
        <v>5</v>
      </c>
      <c r="D41" s="7" t="s">
        <v>205</v>
      </c>
      <c r="E41" s="4"/>
    </row>
    <row r="42" spans="3:5">
      <c r="C42" s="17" t="s">
        <v>206</v>
      </c>
      <c r="D42" s="7" t="s">
        <v>170</v>
      </c>
      <c r="E42" s="4"/>
    </row>
    <row r="43" spans="3:5">
      <c r="C43" s="7" t="s">
        <v>207</v>
      </c>
      <c r="D43" s="7" t="s">
        <v>189</v>
      </c>
      <c r="E43" s="4"/>
    </row>
    <row r="44" spans="3:5">
      <c r="C44" s="17" t="s">
        <v>208</v>
      </c>
      <c r="D44" s="7" t="s">
        <v>197</v>
      </c>
      <c r="E44" s="4"/>
    </row>
    <row r="45" spans="3:5">
      <c r="C45" s="17" t="s">
        <v>36</v>
      </c>
      <c r="D45" s="7" t="s">
        <v>200</v>
      </c>
    </row>
    <row r="57" spans="3:3">
      <c r="C57" s="12"/>
    </row>
  </sheetData>
  <sheetProtection selectLockedCells="1" selectUnlockedCells="1"/>
  <mergeCells count="4">
    <mergeCell ref="F3:H3"/>
    <mergeCell ref="F4:H4"/>
    <mergeCell ref="C29:E29"/>
    <mergeCell ref="E8:G10"/>
  </mergeCells>
  <phoneticPr fontId="9" type="noConversion"/>
  <printOptions horizontalCentered="1"/>
  <pageMargins left="0.78740157480314965" right="0.78740157480314965" top="0.98425196850393704" bottom="0.98425196850393704" header="0" footer="0"/>
  <pageSetup paperSize="9" scale="92" orientation="portrait" horizontalDpi="4294967292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51"/>
  <sheetViews>
    <sheetView showGridLines="0" view="pageBreakPreview" topLeftCell="A25" zoomScaleNormal="100" zoomScaleSheetLayoutView="100" workbookViewId="0">
      <selection activeCell="G32" sqref="G32"/>
    </sheetView>
  </sheetViews>
  <sheetFormatPr baseColWidth="10" defaultRowHeight="12.75"/>
  <cols>
    <col min="1" max="7" width="11.42578125" style="11"/>
    <col min="8" max="8" width="15.28515625" style="11" customWidth="1"/>
    <col min="9" max="13" width="11.42578125" style="11"/>
    <col min="14" max="14" width="12.28515625" style="11" customWidth="1"/>
    <col min="15" max="16384" width="11.42578125" style="11"/>
  </cols>
  <sheetData>
    <row r="2" spans="1:14">
      <c r="N2" s="21"/>
    </row>
    <row r="3" spans="1:14" ht="30" customHeight="1">
      <c r="A3" s="22"/>
      <c r="B3" s="22"/>
      <c r="C3" s="22"/>
      <c r="D3" s="22"/>
      <c r="E3" s="22"/>
      <c r="F3" s="225" t="s">
        <v>98</v>
      </c>
      <c r="G3" s="225"/>
      <c r="H3" s="225"/>
      <c r="N3" s="21"/>
    </row>
    <row r="4" spans="1:14" ht="15">
      <c r="B4" s="23"/>
      <c r="F4" s="226"/>
      <c r="G4" s="226"/>
      <c r="H4" s="226"/>
      <c r="N4" s="21"/>
    </row>
    <row r="5" spans="1:14">
      <c r="N5" s="21"/>
    </row>
    <row r="6" spans="1:14">
      <c r="N6" s="21"/>
    </row>
    <row r="7" spans="1:14">
      <c r="N7" s="21"/>
    </row>
    <row r="8" spans="1:14" ht="15.75">
      <c r="A8" s="24"/>
      <c r="B8" s="25" t="s">
        <v>41</v>
      </c>
      <c r="C8" s="26"/>
      <c r="D8" s="26"/>
      <c r="E8" s="26"/>
      <c r="F8" s="26"/>
      <c r="G8" s="24"/>
      <c r="H8" s="24"/>
      <c r="N8" s="21"/>
    </row>
    <row r="9" spans="1:14">
      <c r="B9" s="4"/>
      <c r="C9" s="4"/>
      <c r="D9" s="4"/>
      <c r="E9" s="4"/>
      <c r="F9" s="4"/>
      <c r="N9" s="21"/>
    </row>
    <row r="10" spans="1:14" ht="15" customHeight="1">
      <c r="B10" s="27" t="s">
        <v>38</v>
      </c>
      <c r="C10" s="28">
        <f>+'DATOS PRINCIPALES'!C7</f>
        <v>0</v>
      </c>
      <c r="D10" s="29"/>
      <c r="E10" s="29"/>
      <c r="F10" s="29"/>
      <c r="G10" s="29"/>
      <c r="N10" s="21"/>
    </row>
    <row r="11" spans="1:14">
      <c r="B11" s="4"/>
      <c r="C11" s="29"/>
      <c r="D11" s="29"/>
      <c r="E11" s="29"/>
      <c r="F11" s="29"/>
      <c r="G11" s="29"/>
    </row>
    <row r="12" spans="1:14">
      <c r="B12" s="27" t="s">
        <v>39</v>
      </c>
      <c r="C12" s="30">
        <f>+'DATOS PRINCIPALES'!C8</f>
        <v>0</v>
      </c>
      <c r="D12" s="30"/>
      <c r="E12" s="27"/>
      <c r="F12" s="31" t="s">
        <v>40</v>
      </c>
      <c r="G12" s="32">
        <f>+'DATOS PRINCIPALES'!C9</f>
        <v>0</v>
      </c>
      <c r="H12" s="32"/>
    </row>
    <row r="13" spans="1:14">
      <c r="G13" s="7"/>
    </row>
    <row r="14" spans="1:14">
      <c r="G14" s="7"/>
    </row>
    <row r="15" spans="1:14">
      <c r="G15" s="7"/>
    </row>
    <row r="16" spans="1:14">
      <c r="B16" s="7" t="s">
        <v>129</v>
      </c>
      <c r="G16" s="7"/>
    </row>
    <row r="17" spans="2:7">
      <c r="G17" s="7"/>
    </row>
    <row r="18" spans="2:7">
      <c r="C18" s="33"/>
      <c r="D18" s="33"/>
      <c r="E18" s="33"/>
      <c r="G18" s="7"/>
    </row>
    <row r="19" spans="2:7" ht="12.75" customHeight="1">
      <c r="B19" s="230" t="s">
        <v>227</v>
      </c>
      <c r="C19" s="230"/>
      <c r="D19" s="230"/>
      <c r="E19" s="230"/>
      <c r="F19" s="230"/>
      <c r="G19" s="230"/>
    </row>
    <row r="20" spans="2:7" ht="210" customHeight="1">
      <c r="B20" s="230"/>
      <c r="C20" s="230"/>
      <c r="D20" s="230"/>
      <c r="E20" s="230"/>
      <c r="F20" s="230"/>
      <c r="G20" s="230"/>
    </row>
    <row r="27" spans="2:7">
      <c r="B27" s="34" t="s">
        <v>226</v>
      </c>
      <c r="C27" s="4"/>
      <c r="D27" s="4"/>
      <c r="E27" s="4"/>
      <c r="F27" s="4"/>
    </row>
    <row r="28" spans="2:7">
      <c r="B28" s="4"/>
      <c r="C28" s="35"/>
      <c r="D28" s="35"/>
      <c r="E28" s="35"/>
      <c r="F28" s="4"/>
    </row>
    <row r="29" spans="2:7">
      <c r="B29" s="4"/>
      <c r="C29" s="35"/>
      <c r="D29" s="35"/>
      <c r="E29" s="35"/>
      <c r="F29" s="4"/>
    </row>
    <row r="30" spans="2:7">
      <c r="B30" s="4"/>
      <c r="C30" s="35"/>
      <c r="D30" s="35"/>
      <c r="E30" s="35"/>
      <c r="F30" s="4"/>
    </row>
    <row r="31" spans="2:7">
      <c r="B31" s="4"/>
      <c r="C31" s="35"/>
      <c r="D31" s="35"/>
      <c r="E31" s="35"/>
      <c r="F31" s="4"/>
    </row>
    <row r="32" spans="2:7">
      <c r="B32" s="4" t="s">
        <v>13</v>
      </c>
      <c r="C32" s="36">
        <f>+'DATOS PRINCIPALES'!C10</f>
        <v>0</v>
      </c>
      <c r="D32" s="36"/>
      <c r="E32" s="36"/>
      <c r="F32" s="35" t="s">
        <v>130</v>
      </c>
      <c r="G32" s="37">
        <f ca="1">+'DATOS PRINCIPALES'!C11</f>
        <v>45225</v>
      </c>
    </row>
    <row r="35" spans="2:7">
      <c r="G35" s="38"/>
    </row>
    <row r="48" spans="2:7" ht="15.75">
      <c r="B48" s="39"/>
    </row>
    <row r="49" spans="2:8" ht="15.75">
      <c r="B49" s="40"/>
    </row>
    <row r="50" spans="2:8" ht="18">
      <c r="B50" s="41" t="s">
        <v>105</v>
      </c>
      <c r="H50" s="42">
        <v>1</v>
      </c>
    </row>
    <row r="51" spans="2:8" hidden="1"/>
  </sheetData>
  <sheetProtection selectLockedCells="1" selectUnlockedCells="1"/>
  <mergeCells count="3">
    <mergeCell ref="F3:H3"/>
    <mergeCell ref="F4:H4"/>
    <mergeCell ref="B19:G20"/>
  </mergeCells>
  <phoneticPr fontId="9" type="noConversion"/>
  <pageMargins left="0.7" right="0.7" top="0.75" bottom="0.75" header="0.3" footer="0.3"/>
  <pageSetup paperSize="9" scale="86" orientation="portrait" horizontalDpi="4294967292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V61"/>
  <sheetViews>
    <sheetView showGridLines="0" view="pageBreakPreview" topLeftCell="A31" zoomScale="75" zoomScaleNormal="100" workbookViewId="0">
      <selection activeCell="Q4" sqref="Q4:V4"/>
    </sheetView>
  </sheetViews>
  <sheetFormatPr baseColWidth="10" defaultRowHeight="12.75"/>
  <cols>
    <col min="1" max="3" width="8.28515625" style="21" customWidth="1"/>
    <col min="4" max="4" width="10.85546875" style="21" customWidth="1"/>
    <col min="5" max="5" width="7.85546875" style="21" customWidth="1"/>
    <col min="6" max="6" width="7.42578125" style="21" customWidth="1"/>
    <col min="7" max="7" width="8.7109375" style="21" customWidth="1"/>
    <col min="8" max="23" width="7.42578125" style="21" customWidth="1"/>
    <col min="24" max="16384" width="11.42578125" style="21"/>
  </cols>
  <sheetData>
    <row r="3" spans="1:22" ht="25.5" customHeight="1">
      <c r="A3" s="84"/>
      <c r="B3" s="84"/>
      <c r="C3" s="84"/>
      <c r="D3" s="84"/>
      <c r="E3" s="84"/>
      <c r="F3" s="84"/>
      <c r="G3" s="84"/>
      <c r="H3" s="85"/>
      <c r="I3" s="85"/>
      <c r="J3" s="84"/>
      <c r="K3" s="84"/>
      <c r="L3" s="84"/>
      <c r="M3" s="84"/>
      <c r="N3" s="84"/>
      <c r="O3" s="84"/>
      <c r="P3" s="84"/>
      <c r="Q3" s="225" t="s">
        <v>98</v>
      </c>
      <c r="R3" s="225"/>
      <c r="S3" s="225"/>
      <c r="T3" s="225"/>
      <c r="U3" s="225"/>
      <c r="V3" s="225"/>
    </row>
    <row r="4" spans="1:22" ht="20.25">
      <c r="A4" s="4"/>
      <c r="B4" s="8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226"/>
      <c r="R4" s="226"/>
      <c r="S4" s="226"/>
      <c r="T4" s="226"/>
      <c r="U4" s="226"/>
      <c r="V4" s="226"/>
    </row>
    <row r="5" spans="1:22">
      <c r="A5" s="7" t="s">
        <v>38</v>
      </c>
      <c r="B5" s="87"/>
      <c r="C5" s="7">
        <f>+'1-OBRA COMPLETA'!C10</f>
        <v>0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88"/>
      <c r="T5" s="4"/>
      <c r="U5" s="4"/>
      <c r="V5" s="4"/>
    </row>
    <row r="6" spans="1:22">
      <c r="B6" s="87"/>
      <c r="C6" s="4"/>
      <c r="D6" s="4"/>
      <c r="E6" s="7" t="s">
        <v>39</v>
      </c>
      <c r="F6" s="4"/>
      <c r="G6" s="7">
        <f>+'1-OBRA COMPLETA'!C12</f>
        <v>0</v>
      </c>
      <c r="H6" s="4"/>
      <c r="I6" s="4"/>
      <c r="J6" s="4"/>
      <c r="K6" s="4"/>
      <c r="L6" s="4"/>
      <c r="M6" s="17" t="s">
        <v>40</v>
      </c>
      <c r="N6" s="4"/>
      <c r="O6" s="7">
        <f>+'1-OBRA COMPLETA'!G12</f>
        <v>0</v>
      </c>
      <c r="P6" s="4"/>
      <c r="Q6" s="4"/>
      <c r="R6" s="4"/>
      <c r="S6" s="88"/>
      <c r="T6" s="4"/>
      <c r="U6" s="4"/>
      <c r="V6" s="4"/>
    </row>
    <row r="7" spans="1:22">
      <c r="A7" s="4"/>
      <c r="B7" s="87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88"/>
      <c r="T7" s="4"/>
      <c r="U7" s="4"/>
      <c r="V7" s="4"/>
    </row>
    <row r="8" spans="1:22">
      <c r="A8" s="4"/>
      <c r="B8" s="87"/>
      <c r="C8" s="4"/>
      <c r="D8" s="4"/>
      <c r="E8" s="7" t="s">
        <v>127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88"/>
      <c r="T8" s="4"/>
      <c r="U8" s="4"/>
      <c r="V8" s="4"/>
    </row>
    <row r="9" spans="1:22">
      <c r="A9" s="89" t="s">
        <v>32</v>
      </c>
      <c r="B9" s="90"/>
      <c r="C9" s="90"/>
      <c r="D9" s="91"/>
      <c r="E9" s="92" t="s">
        <v>104</v>
      </c>
      <c r="F9" s="93"/>
      <c r="G9" s="93"/>
      <c r="H9" s="93"/>
      <c r="I9" s="93"/>
      <c r="J9" s="94"/>
      <c r="K9" s="93"/>
      <c r="L9" s="93"/>
      <c r="M9" s="93"/>
      <c r="N9" s="93"/>
      <c r="O9" s="95"/>
      <c r="P9" s="96"/>
      <c r="Q9" s="92" t="s">
        <v>89</v>
      </c>
      <c r="R9" s="93"/>
      <c r="S9" s="94"/>
      <c r="T9" s="93"/>
      <c r="U9" s="93"/>
      <c r="V9" s="97"/>
    </row>
    <row r="10" spans="1:22">
      <c r="A10" s="98" t="s">
        <v>33</v>
      </c>
      <c r="B10" s="99"/>
      <c r="C10" s="99"/>
      <c r="D10" s="100"/>
      <c r="E10" s="101" t="s">
        <v>90</v>
      </c>
      <c r="F10" s="102"/>
      <c r="G10" s="102"/>
      <c r="H10" s="102"/>
      <c r="I10" s="102"/>
      <c r="J10" s="103"/>
      <c r="K10" s="102"/>
      <c r="L10" s="102"/>
      <c r="M10" s="102"/>
      <c r="N10" s="102"/>
      <c r="O10" s="104"/>
      <c r="P10" s="105"/>
      <c r="Q10" s="101" t="s">
        <v>91</v>
      </c>
      <c r="R10" s="102"/>
      <c r="S10" s="103"/>
      <c r="T10" s="103"/>
      <c r="U10" s="102"/>
      <c r="V10" s="106"/>
    </row>
    <row r="11" spans="1:22">
      <c r="A11" s="107" t="s">
        <v>85</v>
      </c>
      <c r="B11" s="108"/>
      <c r="C11" s="109"/>
      <c r="D11" s="110" t="s">
        <v>86</v>
      </c>
      <c r="E11" s="111">
        <v>1</v>
      </c>
      <c r="F11" s="111">
        <v>2</v>
      </c>
      <c r="G11" s="111">
        <v>3</v>
      </c>
      <c r="H11" s="112">
        <v>4</v>
      </c>
      <c r="I11" s="112">
        <v>5</v>
      </c>
      <c r="J11" s="112">
        <v>6</v>
      </c>
      <c r="K11" s="112">
        <v>7</v>
      </c>
      <c r="L11" s="112">
        <v>8</v>
      </c>
      <c r="M11" s="111">
        <v>9</v>
      </c>
      <c r="N11" s="111">
        <v>10</v>
      </c>
      <c r="O11" s="113">
        <v>11</v>
      </c>
      <c r="P11" s="112">
        <v>12</v>
      </c>
      <c r="Q11" s="112">
        <v>13</v>
      </c>
      <c r="R11" s="111">
        <v>14</v>
      </c>
      <c r="S11" s="111">
        <v>15</v>
      </c>
      <c r="T11" s="111">
        <v>16</v>
      </c>
      <c r="U11" s="111">
        <v>17</v>
      </c>
      <c r="V11" s="111">
        <v>18</v>
      </c>
    </row>
    <row r="12" spans="1:22">
      <c r="A12" s="114"/>
      <c r="B12" s="115"/>
      <c r="C12" s="115"/>
      <c r="D12" s="116" t="s">
        <v>110</v>
      </c>
      <c r="E12" s="117"/>
      <c r="F12" s="117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</row>
    <row r="13" spans="1:22">
      <c r="A13" s="119" t="s">
        <v>29</v>
      </c>
      <c r="B13" s="120"/>
      <c r="C13" s="121"/>
      <c r="D13" s="44"/>
      <c r="E13" s="45"/>
      <c r="F13" s="46"/>
      <c r="G13" s="45"/>
      <c r="H13" s="45"/>
      <c r="I13" s="45"/>
      <c r="J13" s="45"/>
      <c r="K13" s="45"/>
      <c r="L13" s="45"/>
      <c r="M13" s="45"/>
      <c r="N13" s="45"/>
      <c r="O13" s="45"/>
      <c r="P13" s="47"/>
      <c r="Q13" s="45"/>
      <c r="R13" s="45"/>
      <c r="S13" s="45"/>
      <c r="T13" s="45"/>
      <c r="U13" s="45"/>
      <c r="V13" s="48"/>
    </row>
    <row r="14" spans="1:22">
      <c r="A14" s="122"/>
      <c r="B14" s="123"/>
      <c r="C14" s="124"/>
      <c r="D14" s="49"/>
      <c r="E14" s="50"/>
      <c r="F14" s="51"/>
      <c r="G14" s="50"/>
      <c r="H14" s="50"/>
      <c r="I14" s="50"/>
      <c r="J14" s="50"/>
      <c r="K14" s="50"/>
      <c r="L14" s="50"/>
      <c r="M14" s="50"/>
      <c r="N14" s="50"/>
      <c r="O14" s="50"/>
      <c r="P14" s="52"/>
      <c r="Q14" s="50"/>
      <c r="R14" s="50"/>
      <c r="S14" s="50"/>
      <c r="T14" s="50"/>
      <c r="U14" s="50"/>
      <c r="V14" s="53"/>
    </row>
    <row r="15" spans="1:22">
      <c r="A15" s="119" t="s">
        <v>28</v>
      </c>
      <c r="B15" s="120"/>
      <c r="C15" s="121"/>
      <c r="D15" s="44"/>
      <c r="E15" s="45"/>
      <c r="F15" s="46"/>
      <c r="G15" s="45"/>
      <c r="H15" s="45"/>
      <c r="I15" s="45"/>
      <c r="J15" s="45"/>
      <c r="K15" s="45"/>
      <c r="L15" s="45"/>
      <c r="M15" s="45"/>
      <c r="N15" s="45"/>
      <c r="O15" s="45"/>
      <c r="P15" s="54"/>
      <c r="Q15" s="45"/>
      <c r="R15" s="45"/>
      <c r="S15" s="45"/>
      <c r="T15" s="45"/>
      <c r="U15" s="45"/>
      <c r="V15" s="48"/>
    </row>
    <row r="16" spans="1:22">
      <c r="A16" s="122"/>
      <c r="B16" s="123"/>
      <c r="C16" s="124"/>
      <c r="D16" s="49"/>
      <c r="E16" s="55"/>
      <c r="F16" s="51"/>
      <c r="G16" s="55"/>
      <c r="H16" s="50"/>
      <c r="I16" s="50"/>
      <c r="J16" s="50"/>
      <c r="K16" s="50"/>
      <c r="L16" s="50"/>
      <c r="M16" s="50"/>
      <c r="N16" s="50"/>
      <c r="O16" s="50"/>
      <c r="P16" s="52"/>
      <c r="Q16" s="56"/>
      <c r="R16" s="50"/>
      <c r="S16" s="50"/>
      <c r="T16" s="50"/>
      <c r="U16" s="50"/>
      <c r="V16" s="53"/>
    </row>
    <row r="17" spans="1:22">
      <c r="A17" s="119" t="s">
        <v>111</v>
      </c>
      <c r="B17" s="120"/>
      <c r="C17" s="121"/>
      <c r="D17" s="44"/>
      <c r="E17" s="45"/>
      <c r="F17" s="46"/>
      <c r="G17" s="45"/>
      <c r="H17" s="45"/>
      <c r="I17" s="45"/>
      <c r="J17" s="45"/>
      <c r="K17" s="45"/>
      <c r="L17" s="45"/>
      <c r="M17" s="45"/>
      <c r="N17" s="45"/>
      <c r="O17" s="45"/>
      <c r="P17" s="54"/>
      <c r="Q17" s="45"/>
      <c r="R17" s="45"/>
      <c r="S17" s="45"/>
      <c r="T17" s="45"/>
      <c r="U17" s="45"/>
      <c r="V17" s="48"/>
    </row>
    <row r="18" spans="1:22">
      <c r="A18" s="122"/>
      <c r="B18" s="123"/>
      <c r="C18" s="124"/>
      <c r="D18" s="49"/>
      <c r="E18" s="50"/>
      <c r="F18" s="57"/>
      <c r="G18" s="55"/>
      <c r="H18" s="55"/>
      <c r="I18" s="55"/>
      <c r="J18" s="50"/>
      <c r="K18" s="50"/>
      <c r="L18" s="50"/>
      <c r="M18" s="50"/>
      <c r="N18" s="50"/>
      <c r="O18" s="50"/>
      <c r="P18" s="52"/>
      <c r="Q18" s="56"/>
      <c r="R18" s="50"/>
      <c r="S18" s="50"/>
      <c r="T18" s="50"/>
      <c r="U18" s="50"/>
      <c r="V18" s="53"/>
    </row>
    <row r="19" spans="1:22">
      <c r="A19" s="119" t="s">
        <v>112</v>
      </c>
      <c r="B19" s="120"/>
      <c r="C19" s="121"/>
      <c r="D19" s="44"/>
      <c r="E19" s="45"/>
      <c r="F19" s="46"/>
      <c r="G19" s="45"/>
      <c r="H19" s="45"/>
      <c r="I19" s="45"/>
      <c r="J19" s="45"/>
      <c r="K19" s="45"/>
      <c r="L19" s="45"/>
      <c r="M19" s="45"/>
      <c r="N19" s="45"/>
      <c r="O19" s="45"/>
      <c r="P19" s="54"/>
      <c r="Q19" s="45"/>
      <c r="R19" s="45"/>
      <c r="S19" s="45"/>
      <c r="T19" s="45"/>
      <c r="U19" s="45"/>
      <c r="V19" s="48"/>
    </row>
    <row r="20" spans="1:22">
      <c r="A20" s="122"/>
      <c r="B20" s="123"/>
      <c r="C20" s="124"/>
      <c r="D20" s="49"/>
      <c r="E20" s="50"/>
      <c r="F20" s="51"/>
      <c r="G20" s="55"/>
      <c r="H20" s="55"/>
      <c r="I20" s="55"/>
      <c r="J20" s="55"/>
      <c r="K20" s="55"/>
      <c r="L20" s="55"/>
      <c r="M20" s="50"/>
      <c r="N20" s="50"/>
      <c r="O20" s="50"/>
      <c r="P20" s="52"/>
      <c r="Q20" s="56"/>
      <c r="R20" s="50"/>
      <c r="S20" s="50"/>
      <c r="T20" s="50"/>
      <c r="U20" s="50"/>
      <c r="V20" s="53"/>
    </row>
    <row r="21" spans="1:22">
      <c r="A21" s="119" t="s">
        <v>113</v>
      </c>
      <c r="B21" s="120"/>
      <c r="C21" s="121"/>
      <c r="D21" s="44"/>
      <c r="E21" s="45"/>
      <c r="F21" s="46"/>
      <c r="G21" s="45"/>
      <c r="H21" s="45"/>
      <c r="I21" s="45"/>
      <c r="J21" s="45"/>
      <c r="K21" s="45"/>
      <c r="L21" s="45"/>
      <c r="M21" s="45"/>
      <c r="N21" s="45"/>
      <c r="O21" s="45"/>
      <c r="P21" s="54"/>
      <c r="Q21" s="45"/>
      <c r="R21" s="45"/>
      <c r="S21" s="45"/>
      <c r="T21" s="45"/>
      <c r="U21" s="45"/>
      <c r="V21" s="48"/>
    </row>
    <row r="22" spans="1:22">
      <c r="A22" s="122"/>
      <c r="B22" s="123"/>
      <c r="C22" s="124"/>
      <c r="D22" s="49"/>
      <c r="E22" s="50"/>
      <c r="F22" s="51"/>
      <c r="G22" s="55"/>
      <c r="H22" s="55"/>
      <c r="I22" s="55"/>
      <c r="J22" s="55"/>
      <c r="K22" s="55"/>
      <c r="L22" s="55"/>
      <c r="M22" s="55"/>
      <c r="N22" s="50"/>
      <c r="O22" s="50"/>
      <c r="P22" s="52"/>
      <c r="Q22" s="56"/>
      <c r="R22" s="50"/>
      <c r="S22" s="50"/>
      <c r="T22" s="50"/>
      <c r="U22" s="50"/>
      <c r="V22" s="53"/>
    </row>
    <row r="23" spans="1:22">
      <c r="A23" s="119" t="s">
        <v>114</v>
      </c>
      <c r="B23" s="120"/>
      <c r="C23" s="121"/>
      <c r="D23" s="44"/>
      <c r="E23" s="45"/>
      <c r="F23" s="46"/>
      <c r="G23" s="45"/>
      <c r="H23" s="45"/>
      <c r="I23" s="45"/>
      <c r="J23" s="45"/>
      <c r="K23" s="45"/>
      <c r="L23" s="45"/>
      <c r="M23" s="45"/>
      <c r="N23" s="45"/>
      <c r="O23" s="45"/>
      <c r="P23" s="54"/>
      <c r="Q23" s="45"/>
      <c r="R23" s="45"/>
      <c r="S23" s="45"/>
      <c r="T23" s="45"/>
      <c r="U23" s="45"/>
      <c r="V23" s="48"/>
    </row>
    <row r="24" spans="1:22">
      <c r="A24" s="122"/>
      <c r="B24" s="123"/>
      <c r="C24" s="124"/>
      <c r="D24" s="49"/>
      <c r="E24" s="50"/>
      <c r="F24" s="51"/>
      <c r="G24" s="50"/>
      <c r="H24" s="50"/>
      <c r="I24" s="55"/>
      <c r="J24" s="55"/>
      <c r="K24" s="55"/>
      <c r="L24" s="55"/>
      <c r="M24" s="55"/>
      <c r="N24" s="55"/>
      <c r="O24" s="55"/>
      <c r="P24" s="58"/>
      <c r="Q24" s="56"/>
      <c r="R24" s="55"/>
      <c r="S24" s="55"/>
      <c r="T24" s="50"/>
      <c r="U24" s="50"/>
      <c r="V24" s="53"/>
    </row>
    <row r="25" spans="1:22">
      <c r="A25" s="119" t="s">
        <v>115</v>
      </c>
      <c r="B25" s="120"/>
      <c r="C25" s="121"/>
      <c r="D25" s="44"/>
      <c r="E25" s="45"/>
      <c r="F25" s="46"/>
      <c r="G25" s="45"/>
      <c r="H25" s="45"/>
      <c r="I25" s="45"/>
      <c r="J25" s="45"/>
      <c r="K25" s="45"/>
      <c r="L25" s="45"/>
      <c r="M25" s="45"/>
      <c r="N25" s="45"/>
      <c r="O25" s="45"/>
      <c r="P25" s="54"/>
      <c r="Q25" s="45"/>
      <c r="R25" s="45"/>
      <c r="S25" s="45"/>
      <c r="T25" s="45"/>
      <c r="U25" s="45"/>
      <c r="V25" s="48"/>
    </row>
    <row r="26" spans="1:22">
      <c r="A26" s="122"/>
      <c r="B26" s="123"/>
      <c r="C26" s="124"/>
      <c r="D26" s="49"/>
      <c r="E26" s="50"/>
      <c r="F26" s="51"/>
      <c r="G26" s="50"/>
      <c r="H26" s="50"/>
      <c r="I26" s="50"/>
      <c r="J26" s="50"/>
      <c r="K26" s="55"/>
      <c r="L26" s="55"/>
      <c r="M26" s="50"/>
      <c r="N26" s="55"/>
      <c r="O26" s="55"/>
      <c r="P26" s="58"/>
      <c r="Q26" s="56"/>
      <c r="R26" s="55"/>
      <c r="S26" s="50"/>
      <c r="T26" s="50"/>
      <c r="U26" s="50"/>
      <c r="V26" s="53"/>
    </row>
    <row r="27" spans="1:22">
      <c r="A27" s="119" t="s">
        <v>116</v>
      </c>
      <c r="B27" s="120"/>
      <c r="C27" s="121"/>
      <c r="D27" s="44"/>
      <c r="E27" s="45"/>
      <c r="F27" s="46"/>
      <c r="G27" s="45"/>
      <c r="H27" s="45"/>
      <c r="I27" s="45"/>
      <c r="J27" s="45"/>
      <c r="K27" s="45"/>
      <c r="L27" s="45"/>
      <c r="M27" s="45"/>
      <c r="N27" s="45"/>
      <c r="O27" s="45"/>
      <c r="P27" s="59"/>
      <c r="Q27" s="45"/>
      <c r="R27" s="45"/>
      <c r="S27" s="45"/>
      <c r="T27" s="45"/>
      <c r="U27" s="45"/>
      <c r="V27" s="48"/>
    </row>
    <row r="28" spans="1:22">
      <c r="A28" s="122"/>
      <c r="B28" s="123"/>
      <c r="C28" s="124"/>
      <c r="D28" s="49"/>
      <c r="E28" s="50"/>
      <c r="F28" s="51"/>
      <c r="G28" s="50"/>
      <c r="H28" s="50"/>
      <c r="I28" s="55"/>
      <c r="J28" s="55"/>
      <c r="K28" s="55"/>
      <c r="L28" s="55"/>
      <c r="M28" s="55"/>
      <c r="N28" s="55"/>
      <c r="O28" s="55"/>
      <c r="P28" s="58"/>
      <c r="Q28" s="56"/>
      <c r="R28" s="55"/>
      <c r="S28" s="55"/>
      <c r="T28" s="55"/>
      <c r="U28" s="55"/>
      <c r="V28" s="53"/>
    </row>
    <row r="29" spans="1:22">
      <c r="A29" s="119" t="s">
        <v>117</v>
      </c>
      <c r="B29" s="120"/>
      <c r="C29" s="121"/>
      <c r="D29" s="44"/>
      <c r="E29" s="45"/>
      <c r="F29" s="46"/>
      <c r="G29" s="45"/>
      <c r="H29" s="45"/>
      <c r="I29" s="45"/>
      <c r="J29" s="45"/>
      <c r="K29" s="45"/>
      <c r="L29" s="45"/>
      <c r="M29" s="45"/>
      <c r="N29" s="45"/>
      <c r="O29" s="45"/>
      <c r="P29" s="54"/>
      <c r="Q29" s="45"/>
      <c r="R29" s="45"/>
      <c r="S29" s="45"/>
      <c r="T29" s="45"/>
      <c r="U29" s="45"/>
      <c r="V29" s="48"/>
    </row>
    <row r="30" spans="1:22">
      <c r="A30" s="122"/>
      <c r="B30" s="123"/>
      <c r="C30" s="124"/>
      <c r="D30" s="49"/>
      <c r="E30" s="50"/>
      <c r="F30" s="51"/>
      <c r="G30" s="50"/>
      <c r="H30" s="50"/>
      <c r="I30" s="50"/>
      <c r="J30" s="50"/>
      <c r="K30" s="50"/>
      <c r="L30" s="50"/>
      <c r="M30" s="55"/>
      <c r="N30" s="55"/>
      <c r="O30" s="55"/>
      <c r="P30" s="58"/>
      <c r="Q30" s="56"/>
      <c r="R30" s="55"/>
      <c r="S30" s="55"/>
      <c r="T30" s="50"/>
      <c r="U30" s="50"/>
      <c r="V30" s="53"/>
    </row>
    <row r="31" spans="1:22">
      <c r="A31" s="119" t="s">
        <v>118</v>
      </c>
      <c r="B31" s="120"/>
      <c r="C31" s="121"/>
      <c r="D31" s="44"/>
      <c r="E31" s="45"/>
      <c r="F31" s="46"/>
      <c r="G31" s="45"/>
      <c r="H31" s="45"/>
      <c r="I31" s="45"/>
      <c r="J31" s="45"/>
      <c r="K31" s="45"/>
      <c r="L31" s="45"/>
      <c r="M31" s="45"/>
      <c r="N31" s="45"/>
      <c r="O31" s="45"/>
      <c r="P31" s="54"/>
      <c r="Q31" s="45"/>
      <c r="R31" s="45"/>
      <c r="S31" s="45"/>
      <c r="T31" s="45"/>
      <c r="U31" s="45"/>
      <c r="V31" s="48"/>
    </row>
    <row r="32" spans="1:22">
      <c r="A32" s="122"/>
      <c r="B32" s="123"/>
      <c r="C32" s="124"/>
      <c r="D32" s="49"/>
      <c r="E32" s="50"/>
      <c r="F32" s="51"/>
      <c r="G32" s="50"/>
      <c r="H32" s="50"/>
      <c r="I32" s="50"/>
      <c r="J32" s="50"/>
      <c r="K32" s="55"/>
      <c r="L32" s="55"/>
      <c r="M32" s="55"/>
      <c r="N32" s="55"/>
      <c r="O32" s="55"/>
      <c r="P32" s="58"/>
      <c r="Q32" s="56"/>
      <c r="R32" s="55"/>
      <c r="S32" s="55"/>
      <c r="T32" s="55"/>
      <c r="U32" s="55"/>
      <c r="V32" s="53"/>
    </row>
    <row r="33" spans="1:22">
      <c r="A33" s="119" t="s">
        <v>30</v>
      </c>
      <c r="B33" s="120"/>
      <c r="C33" s="121"/>
      <c r="D33" s="44"/>
      <c r="E33" s="45"/>
      <c r="F33" s="46"/>
      <c r="G33" s="45"/>
      <c r="H33" s="45"/>
      <c r="I33" s="45"/>
      <c r="J33" s="45"/>
      <c r="K33" s="45"/>
      <c r="L33" s="45"/>
      <c r="M33" s="45"/>
      <c r="N33" s="45"/>
      <c r="O33" s="45"/>
      <c r="P33" s="54"/>
      <c r="Q33" s="45"/>
      <c r="R33" s="45"/>
      <c r="S33" s="45"/>
      <c r="T33" s="45"/>
      <c r="U33" s="45"/>
      <c r="V33" s="48"/>
    </row>
    <row r="34" spans="1:22">
      <c r="A34" s="122"/>
      <c r="B34" s="123"/>
      <c r="C34" s="124"/>
      <c r="D34" s="49"/>
      <c r="E34" s="50"/>
      <c r="F34" s="51"/>
      <c r="G34" s="50"/>
      <c r="H34" s="50"/>
      <c r="I34" s="50"/>
      <c r="J34" s="55"/>
      <c r="K34" s="50"/>
      <c r="L34" s="55"/>
      <c r="M34" s="55"/>
      <c r="N34" s="55"/>
      <c r="O34" s="50"/>
      <c r="P34" s="52"/>
      <c r="Q34" s="56"/>
      <c r="R34" s="55"/>
      <c r="S34" s="55"/>
      <c r="T34" s="55"/>
      <c r="U34" s="55"/>
      <c r="V34" s="60"/>
    </row>
    <row r="35" spans="1:22">
      <c r="A35" s="119" t="s">
        <v>119</v>
      </c>
      <c r="B35" s="120"/>
      <c r="C35" s="121"/>
      <c r="D35" s="44"/>
      <c r="E35" s="45"/>
      <c r="F35" s="46"/>
      <c r="G35" s="45"/>
      <c r="H35" s="45"/>
      <c r="I35" s="45"/>
      <c r="J35" s="45"/>
      <c r="K35" s="45"/>
      <c r="L35" s="45"/>
      <c r="M35" s="45"/>
      <c r="N35" s="45"/>
      <c r="O35" s="45"/>
      <c r="P35" s="54"/>
      <c r="Q35" s="45"/>
      <c r="R35" s="45"/>
      <c r="S35" s="45"/>
      <c r="T35" s="45"/>
      <c r="U35" s="45"/>
      <c r="V35" s="48"/>
    </row>
    <row r="36" spans="1:22">
      <c r="A36" s="122"/>
      <c r="B36" s="123"/>
      <c r="C36" s="124"/>
      <c r="D36" s="49"/>
      <c r="E36" s="50"/>
      <c r="F36" s="51"/>
      <c r="G36" s="50"/>
      <c r="H36" s="50"/>
      <c r="I36" s="50"/>
      <c r="J36" s="50"/>
      <c r="K36" s="50"/>
      <c r="L36" s="50"/>
      <c r="M36" s="50"/>
      <c r="N36" s="50"/>
      <c r="O36" s="55"/>
      <c r="P36" s="52"/>
      <c r="Q36" s="56"/>
      <c r="R36" s="50"/>
      <c r="S36" s="50"/>
      <c r="T36" s="55"/>
      <c r="U36" s="55"/>
      <c r="V36" s="60"/>
    </row>
    <row r="37" spans="1:22">
      <c r="A37" s="119" t="s">
        <v>120</v>
      </c>
      <c r="B37" s="120"/>
      <c r="C37" s="121"/>
      <c r="D37" s="44"/>
      <c r="E37" s="45"/>
      <c r="F37" s="46"/>
      <c r="G37" s="45"/>
      <c r="H37" s="45"/>
      <c r="I37" s="45"/>
      <c r="J37" s="45"/>
      <c r="K37" s="45"/>
      <c r="L37" s="45"/>
      <c r="M37" s="45"/>
      <c r="N37" s="45"/>
      <c r="O37" s="45"/>
      <c r="P37" s="59"/>
      <c r="Q37" s="45"/>
      <c r="R37" s="45"/>
      <c r="S37" s="45"/>
      <c r="T37" s="45"/>
      <c r="U37" s="45"/>
      <c r="V37" s="48"/>
    </row>
    <row r="38" spans="1:22">
      <c r="A38" s="122"/>
      <c r="B38" s="123"/>
      <c r="C38" s="124"/>
      <c r="D38" s="49"/>
      <c r="E38" s="50"/>
      <c r="F38" s="51"/>
      <c r="G38" s="50"/>
      <c r="H38" s="50"/>
      <c r="I38" s="50"/>
      <c r="J38" s="50"/>
      <c r="K38" s="50"/>
      <c r="L38" s="50"/>
      <c r="M38" s="50"/>
      <c r="N38" s="50"/>
      <c r="O38" s="55"/>
      <c r="P38" s="58"/>
      <c r="Q38" s="56"/>
      <c r="R38" s="50"/>
      <c r="S38" s="50"/>
      <c r="T38" s="55"/>
      <c r="U38" s="55"/>
      <c r="V38" s="60"/>
    </row>
    <row r="39" spans="1:22">
      <c r="A39" s="119" t="s">
        <v>31</v>
      </c>
      <c r="B39" s="120"/>
      <c r="C39" s="121"/>
      <c r="D39" s="44"/>
      <c r="E39" s="45"/>
      <c r="F39" s="46"/>
      <c r="G39" s="45"/>
      <c r="H39" s="45"/>
      <c r="I39" s="45"/>
      <c r="J39" s="45"/>
      <c r="K39" s="45"/>
      <c r="L39" s="45"/>
      <c r="M39" s="45"/>
      <c r="N39" s="45"/>
      <c r="O39" s="45"/>
      <c r="P39" s="54"/>
      <c r="Q39" s="45"/>
      <c r="R39" s="45"/>
      <c r="S39" s="45"/>
      <c r="T39" s="45"/>
      <c r="U39" s="45"/>
      <c r="V39" s="48"/>
    </row>
    <row r="40" spans="1:22">
      <c r="A40" s="122"/>
      <c r="B40" s="123"/>
      <c r="C40" s="124"/>
      <c r="D40" s="49"/>
      <c r="E40" s="50"/>
      <c r="F40" s="51"/>
      <c r="G40" s="50"/>
      <c r="H40" s="50"/>
      <c r="I40" s="50"/>
      <c r="J40" s="50"/>
      <c r="K40" s="50"/>
      <c r="L40" s="50"/>
      <c r="M40" s="50"/>
      <c r="N40" s="50"/>
      <c r="O40" s="50"/>
      <c r="P40" s="58"/>
      <c r="Q40" s="56"/>
      <c r="R40" s="50"/>
      <c r="S40" s="50"/>
      <c r="T40" s="50"/>
      <c r="U40" s="50"/>
      <c r="V40" s="60"/>
    </row>
    <row r="41" spans="1:22">
      <c r="A41" s="119" t="s">
        <v>123</v>
      </c>
      <c r="B41" s="120"/>
      <c r="C41" s="121"/>
      <c r="D41" s="44"/>
      <c r="E41" s="45"/>
      <c r="F41" s="46"/>
      <c r="G41" s="45"/>
      <c r="H41" s="45"/>
      <c r="I41" s="45"/>
      <c r="J41" s="45"/>
      <c r="K41" s="45"/>
      <c r="L41" s="45"/>
      <c r="M41" s="45"/>
      <c r="N41" s="45"/>
      <c r="O41" s="45"/>
      <c r="P41" s="54"/>
      <c r="Q41" s="45"/>
      <c r="R41" s="45"/>
      <c r="S41" s="45"/>
      <c r="T41" s="45"/>
      <c r="U41" s="45"/>
      <c r="V41" s="48"/>
    </row>
    <row r="42" spans="1:22">
      <c r="A42" s="119"/>
      <c r="B42" s="120"/>
      <c r="C42" s="121"/>
      <c r="D42" s="44"/>
      <c r="E42" s="45"/>
      <c r="F42" s="46"/>
      <c r="G42" s="45"/>
      <c r="H42" s="45"/>
      <c r="I42" s="45"/>
      <c r="J42" s="45"/>
      <c r="K42" s="45"/>
      <c r="L42" s="45"/>
      <c r="M42" s="45"/>
      <c r="N42" s="45"/>
      <c r="O42" s="45"/>
      <c r="P42" s="54"/>
      <c r="Q42" s="45"/>
      <c r="R42" s="45"/>
      <c r="S42" s="45"/>
      <c r="T42" s="45"/>
      <c r="U42" s="45"/>
      <c r="V42" s="48"/>
    </row>
    <row r="43" spans="1:22">
      <c r="A43" s="125" t="s">
        <v>121</v>
      </c>
      <c r="B43" s="126"/>
      <c r="C43" s="127"/>
      <c r="D43" s="61"/>
      <c r="E43" s="62"/>
      <c r="F43" s="63"/>
      <c r="G43" s="62"/>
      <c r="H43" s="62"/>
      <c r="I43" s="62"/>
      <c r="J43" s="62"/>
      <c r="K43" s="62"/>
      <c r="L43" s="62"/>
      <c r="M43" s="62"/>
      <c r="N43" s="62"/>
      <c r="O43" s="62"/>
      <c r="P43" s="59"/>
      <c r="Q43" s="62"/>
      <c r="R43" s="62"/>
      <c r="S43" s="62"/>
      <c r="T43" s="62"/>
      <c r="U43" s="62"/>
      <c r="V43" s="64"/>
    </row>
    <row r="44" spans="1:22">
      <c r="A44" s="122"/>
      <c r="B44" s="123"/>
      <c r="C44" s="124"/>
      <c r="D44" s="49"/>
      <c r="E44" s="50"/>
      <c r="F44" s="51"/>
      <c r="G44" s="50"/>
      <c r="H44" s="50"/>
      <c r="I44" s="50"/>
      <c r="J44" s="50"/>
      <c r="K44" s="50"/>
      <c r="L44" s="50"/>
      <c r="M44" s="50"/>
      <c r="N44" s="50"/>
      <c r="O44" s="50"/>
      <c r="P44" s="52"/>
      <c r="Q44" s="56"/>
      <c r="R44" s="55"/>
      <c r="S44" s="50"/>
      <c r="T44" s="50"/>
      <c r="U44" s="50"/>
      <c r="V44" s="60"/>
    </row>
    <row r="45" spans="1:22">
      <c r="A45" s="119" t="s">
        <v>122</v>
      </c>
      <c r="B45" s="120"/>
      <c r="C45" s="121"/>
      <c r="D45" s="44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59"/>
      <c r="Q45" s="45"/>
      <c r="R45" s="45"/>
      <c r="S45" s="45"/>
      <c r="T45" s="45"/>
      <c r="U45" s="45"/>
      <c r="V45" s="48"/>
    </row>
    <row r="46" spans="1:22">
      <c r="A46" s="128"/>
      <c r="B46" s="129"/>
      <c r="C46" s="130"/>
      <c r="D46" s="65"/>
      <c r="E46" s="66"/>
      <c r="F46" s="67"/>
      <c r="G46" s="66"/>
      <c r="H46" s="66"/>
      <c r="I46" s="66"/>
      <c r="J46" s="66"/>
      <c r="K46" s="66"/>
      <c r="L46" s="66"/>
      <c r="M46" s="66"/>
      <c r="N46" s="66"/>
      <c r="O46" s="66"/>
      <c r="P46" s="68"/>
      <c r="Q46" s="66"/>
      <c r="R46" s="66"/>
      <c r="S46" s="66"/>
      <c r="T46" s="66"/>
      <c r="U46" s="66"/>
      <c r="V46" s="69"/>
    </row>
    <row r="47" spans="1:22">
      <c r="A47" s="119" t="s">
        <v>128</v>
      </c>
      <c r="B47" s="131"/>
      <c r="C47" s="132"/>
      <c r="D47" s="44"/>
      <c r="E47" s="70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2"/>
      <c r="Q47" s="45"/>
      <c r="R47" s="45"/>
      <c r="S47" s="45"/>
      <c r="T47" s="45"/>
      <c r="U47" s="45"/>
      <c r="V47" s="48"/>
    </row>
    <row r="48" spans="1:22">
      <c r="A48" s="133"/>
      <c r="B48" s="134"/>
      <c r="C48" s="135"/>
      <c r="D48" s="73"/>
      <c r="E48" s="74"/>
      <c r="F48" s="75"/>
      <c r="G48" s="74"/>
      <c r="H48" s="74"/>
      <c r="I48" s="74"/>
      <c r="J48" s="74"/>
      <c r="K48" s="74"/>
      <c r="L48" s="74"/>
      <c r="M48" s="74"/>
      <c r="N48" s="74"/>
      <c r="O48" s="74"/>
      <c r="P48" s="76"/>
      <c r="Q48" s="74"/>
      <c r="R48" s="74"/>
      <c r="S48" s="74"/>
      <c r="T48" s="74"/>
      <c r="U48" s="74"/>
      <c r="V48" s="77"/>
    </row>
    <row r="49" spans="1:22">
      <c r="A49" s="136" t="s">
        <v>134</v>
      </c>
      <c r="B49" s="137"/>
      <c r="C49" s="138"/>
      <c r="D49" s="78" t="s">
        <v>132</v>
      </c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80"/>
      <c r="Q49" s="81"/>
      <c r="R49" s="81"/>
      <c r="S49" s="81"/>
      <c r="T49" s="81"/>
      <c r="U49" s="81"/>
      <c r="V49" s="82"/>
    </row>
    <row r="50" spans="1:22">
      <c r="A50" s="133"/>
      <c r="B50" s="134"/>
      <c r="C50" s="135"/>
      <c r="D50" s="78" t="s">
        <v>133</v>
      </c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2"/>
      <c r="Q50" s="83"/>
      <c r="R50" s="83"/>
      <c r="S50" s="83"/>
      <c r="T50" s="83"/>
      <c r="U50" s="83"/>
      <c r="V50" s="82"/>
    </row>
    <row r="51" spans="1:22">
      <c r="A51" s="7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>
      <c r="A52" s="7" t="s">
        <v>135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>
      <c r="A54" s="4"/>
      <c r="B54" s="4"/>
      <c r="C54" s="4"/>
      <c r="D54" s="7"/>
      <c r="E54" s="7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34" t="s">
        <v>226</v>
      </c>
      <c r="R54" s="4"/>
      <c r="T54" s="4"/>
      <c r="U54" s="4"/>
      <c r="V54" s="4"/>
    </row>
    <row r="55" spans="1:22">
      <c r="A55" s="4"/>
      <c r="B55" s="4"/>
      <c r="C55" s="4"/>
      <c r="D55" s="7"/>
      <c r="E55" s="7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36">
        <f>+'1-OBRA COMPLETA'!C32</f>
        <v>0</v>
      </c>
      <c r="R55" s="36"/>
      <c r="S55" s="36"/>
      <c r="T55" s="36"/>
      <c r="U55" s="36"/>
      <c r="V55" s="4"/>
    </row>
    <row r="56" spans="1:2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35" t="s">
        <v>130</v>
      </c>
      <c r="R58" s="231">
        <f ca="1">+'1-OBRA COMPLETA'!G32</f>
        <v>45225</v>
      </c>
      <c r="S58" s="231"/>
      <c r="T58" s="4"/>
      <c r="U58" s="139"/>
      <c r="V58" s="4"/>
    </row>
    <row r="59" spans="1:2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1" spans="1:22" ht="23.25">
      <c r="B61" s="140" t="s">
        <v>171</v>
      </c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141">
        <v>2</v>
      </c>
    </row>
  </sheetData>
  <sheetProtection selectLockedCells="1"/>
  <mergeCells count="3">
    <mergeCell ref="Q3:V3"/>
    <mergeCell ref="Q4:V4"/>
    <mergeCell ref="R58:S58"/>
  </mergeCells>
  <phoneticPr fontId="9" type="noConversion"/>
  <printOptions horizontalCentered="1"/>
  <pageMargins left="0.98425196850393704" right="0.98425196850393704" top="0.78740157480314965" bottom="0.78740157480314965" header="0" footer="0"/>
  <pageSetup paperSize="9" scale="61" orientation="landscape" horizontalDpi="4294967292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63"/>
  <sheetViews>
    <sheetView showGridLines="0" view="pageBreakPreview" topLeftCell="A19" zoomScaleNormal="100" zoomScaleSheetLayoutView="100" workbookViewId="0">
      <selection activeCell="G4" sqref="G4:I4"/>
    </sheetView>
  </sheetViews>
  <sheetFormatPr baseColWidth="10" defaultRowHeight="12.75"/>
  <cols>
    <col min="1" max="1" width="4.42578125" style="11" customWidth="1"/>
    <col min="2" max="4" width="11.42578125" style="11"/>
    <col min="5" max="5" width="11.5703125" style="11" customWidth="1"/>
    <col min="6" max="8" width="11.42578125" style="11"/>
    <col min="9" max="9" width="15.5703125" style="11" customWidth="1"/>
    <col min="10" max="16384" width="11.42578125" style="11"/>
  </cols>
  <sheetData>
    <row r="3" spans="1:9" ht="18">
      <c r="A3" s="22"/>
      <c r="B3" s="84"/>
      <c r="C3" s="84"/>
      <c r="D3" s="84"/>
      <c r="E3" s="84"/>
      <c r="F3" s="84"/>
      <c r="G3" s="225" t="s">
        <v>98</v>
      </c>
      <c r="H3" s="225"/>
      <c r="I3" s="225"/>
    </row>
    <row r="4" spans="1:9" ht="15">
      <c r="B4" s="147"/>
      <c r="C4" s="4"/>
      <c r="D4" s="4"/>
      <c r="E4" s="4"/>
      <c r="F4" s="4"/>
      <c r="G4" s="226"/>
      <c r="H4" s="226"/>
      <c r="I4" s="226"/>
    </row>
    <row r="5" spans="1:9">
      <c r="B5" s="4"/>
      <c r="C5" s="4"/>
      <c r="D5" s="4"/>
      <c r="E5" s="4"/>
      <c r="F5" s="4"/>
      <c r="G5" s="4"/>
      <c r="H5" s="4"/>
      <c r="I5" s="4"/>
    </row>
    <row r="6" spans="1:9">
      <c r="B6" s="4"/>
      <c r="C6" s="4"/>
      <c r="D6" s="4"/>
      <c r="E6" s="4"/>
      <c r="F6" s="4"/>
      <c r="G6" s="4"/>
      <c r="H6" s="4"/>
      <c r="I6" s="4"/>
    </row>
    <row r="7" spans="1:9">
      <c r="B7" s="4"/>
      <c r="C7" s="4"/>
      <c r="D7" s="4"/>
      <c r="E7" s="4"/>
      <c r="F7" s="4"/>
      <c r="G7" s="4"/>
      <c r="H7" s="4"/>
      <c r="I7" s="4"/>
    </row>
    <row r="8" spans="1:9">
      <c r="B8" s="7"/>
      <c r="C8" s="4"/>
      <c r="D8" s="4"/>
      <c r="E8" s="4"/>
      <c r="F8" s="4"/>
      <c r="G8" s="4"/>
      <c r="H8" s="4"/>
      <c r="I8" s="4"/>
    </row>
    <row r="9" spans="1:9">
      <c r="B9" s="4"/>
      <c r="C9" s="4"/>
      <c r="D9" s="4"/>
      <c r="E9" s="4"/>
      <c r="F9" s="4"/>
      <c r="G9" s="4"/>
      <c r="H9" s="4"/>
      <c r="I9" s="4"/>
    </row>
    <row r="10" spans="1:9">
      <c r="B10" s="7" t="s">
        <v>80</v>
      </c>
      <c r="C10" s="4"/>
      <c r="D10" s="4"/>
      <c r="E10" s="4"/>
      <c r="F10" s="4"/>
      <c r="G10" s="4"/>
      <c r="H10" s="4"/>
      <c r="I10" s="4"/>
    </row>
    <row r="11" spans="1:9">
      <c r="B11" s="4"/>
      <c r="C11" s="19"/>
      <c r="D11" s="4"/>
      <c r="E11" s="4"/>
      <c r="F11" s="4"/>
      <c r="G11" s="4"/>
      <c r="H11" s="4"/>
      <c r="I11" s="4"/>
    </row>
    <row r="12" spans="1:9">
      <c r="B12" s="148" t="s">
        <v>38</v>
      </c>
      <c r="C12" s="221">
        <f>'DATOS PRINCIPALES'!C7</f>
        <v>0</v>
      </c>
      <c r="D12" s="36"/>
      <c r="E12" s="36"/>
      <c r="F12" s="36"/>
      <c r="G12" s="36"/>
      <c r="H12" s="36"/>
      <c r="I12" s="4"/>
    </row>
    <row r="13" spans="1:9">
      <c r="B13" s="36"/>
      <c r="C13" s="36"/>
      <c r="D13" s="36"/>
      <c r="E13" s="36"/>
      <c r="F13" s="36"/>
      <c r="G13" s="36"/>
      <c r="H13" s="36"/>
      <c r="I13" s="4"/>
    </row>
    <row r="14" spans="1:9">
      <c r="B14" s="30" t="s">
        <v>39</v>
      </c>
      <c r="C14" s="221">
        <f>'DATOS PRINCIPALES'!C8</f>
        <v>0</v>
      </c>
      <c r="D14" s="27"/>
      <c r="E14" s="4"/>
      <c r="F14" s="31" t="s">
        <v>40</v>
      </c>
      <c r="G14" s="221">
        <f>INDICE!E12</f>
        <v>0</v>
      </c>
      <c r="H14" s="32"/>
      <c r="I14" s="27"/>
    </row>
    <row r="15" spans="1:9">
      <c r="B15" s="88"/>
      <c r="C15" s="4"/>
      <c r="D15" s="4"/>
      <c r="E15" s="4"/>
      <c r="F15" s="4"/>
      <c r="G15" s="4"/>
      <c r="H15" s="88"/>
      <c r="I15" s="4"/>
    </row>
    <row r="16" spans="1:9">
      <c r="B16" s="4"/>
      <c r="C16" s="4"/>
      <c r="D16" s="4"/>
      <c r="E16" s="4"/>
      <c r="F16" s="4"/>
      <c r="G16" s="4"/>
      <c r="H16" s="4"/>
      <c r="I16" s="4"/>
    </row>
    <row r="17" spans="1:9">
      <c r="B17" s="7" t="s">
        <v>16</v>
      </c>
      <c r="C17" s="4"/>
      <c r="D17" s="4"/>
      <c r="E17" s="4"/>
      <c r="F17" s="4"/>
      <c r="G17" s="4"/>
      <c r="H17" s="4"/>
      <c r="I17" s="4"/>
    </row>
    <row r="18" spans="1:9">
      <c r="B18" s="4"/>
      <c r="C18" s="4"/>
      <c r="D18" s="4"/>
      <c r="E18" s="4"/>
      <c r="F18" s="4"/>
      <c r="G18" s="4"/>
      <c r="H18" s="4"/>
      <c r="I18" s="4"/>
    </row>
    <row r="19" spans="1:9">
      <c r="B19" s="4"/>
      <c r="C19" s="4"/>
      <c r="D19" s="4"/>
      <c r="E19" s="4"/>
      <c r="F19" s="4"/>
      <c r="G19" s="4"/>
      <c r="H19" s="4"/>
      <c r="I19" s="4"/>
    </row>
    <row r="20" spans="1:9">
      <c r="A20" s="12" t="s">
        <v>37</v>
      </c>
      <c r="B20" s="88"/>
      <c r="C20" s="142" t="s">
        <v>213</v>
      </c>
      <c r="D20" s="88" t="s">
        <v>173</v>
      </c>
      <c r="E20" s="88"/>
      <c r="F20" s="88"/>
      <c r="G20" s="88"/>
      <c r="H20" s="88"/>
      <c r="I20" s="88"/>
    </row>
    <row r="21" spans="1:9">
      <c r="A21" s="12"/>
      <c r="B21" s="88"/>
      <c r="C21" s="88"/>
      <c r="D21" s="88" t="s">
        <v>174</v>
      </c>
      <c r="E21" s="88"/>
      <c r="F21" s="88"/>
      <c r="G21" s="88"/>
      <c r="H21" s="88"/>
      <c r="I21" s="88"/>
    </row>
    <row r="22" spans="1:9">
      <c r="A22" s="12"/>
      <c r="B22" s="88"/>
      <c r="C22" s="88"/>
      <c r="D22" s="88"/>
      <c r="E22" s="88"/>
      <c r="F22" s="88"/>
      <c r="G22" s="88"/>
      <c r="H22" s="88"/>
      <c r="I22" s="88"/>
    </row>
    <row r="23" spans="1:9">
      <c r="A23" s="12"/>
      <c r="B23" s="88"/>
      <c r="C23" s="88"/>
      <c r="D23" s="88" t="s">
        <v>210</v>
      </c>
      <c r="E23" s="88"/>
      <c r="F23" s="88"/>
      <c r="G23" s="88"/>
      <c r="H23" s="88"/>
      <c r="I23" s="88"/>
    </row>
    <row r="24" spans="1:9">
      <c r="A24" s="12"/>
      <c r="B24" s="88"/>
      <c r="C24" s="88"/>
      <c r="D24" s="88" t="s">
        <v>108</v>
      </c>
      <c r="E24" s="88"/>
      <c r="F24" s="88"/>
      <c r="G24" s="88"/>
      <c r="H24" s="88"/>
      <c r="I24" s="88"/>
    </row>
    <row r="25" spans="1:9">
      <c r="A25" s="12"/>
      <c r="B25" s="88"/>
      <c r="C25" s="88"/>
      <c r="D25" s="88" t="s">
        <v>17</v>
      </c>
      <c r="E25" s="88"/>
      <c r="F25" s="88"/>
      <c r="G25" s="88"/>
      <c r="H25" s="88"/>
      <c r="I25" s="88"/>
    </row>
    <row r="26" spans="1:9">
      <c r="A26" s="12"/>
      <c r="B26" s="88"/>
      <c r="C26" s="88"/>
      <c r="D26" s="88"/>
      <c r="E26" s="88"/>
      <c r="F26" s="88"/>
      <c r="G26" s="88"/>
      <c r="H26" s="88"/>
      <c r="I26" s="88"/>
    </row>
    <row r="27" spans="1:9">
      <c r="A27" s="12"/>
      <c r="B27" s="88"/>
      <c r="C27" s="88"/>
      <c r="D27" s="88" t="s">
        <v>109</v>
      </c>
      <c r="E27" s="88"/>
      <c r="F27" s="88"/>
      <c r="G27" s="88"/>
      <c r="H27" s="88"/>
      <c r="I27" s="88"/>
    </row>
    <row r="28" spans="1:9">
      <c r="A28" s="12"/>
      <c r="B28" s="88"/>
      <c r="C28" s="88"/>
      <c r="D28" s="88"/>
      <c r="E28" s="88"/>
      <c r="F28" s="88"/>
      <c r="G28" s="88"/>
      <c r="H28" s="88"/>
      <c r="I28" s="88"/>
    </row>
    <row r="29" spans="1:9">
      <c r="A29" s="12"/>
      <c r="B29" s="88"/>
      <c r="C29" s="88"/>
      <c r="D29" s="88" t="s">
        <v>82</v>
      </c>
      <c r="E29" s="207"/>
      <c r="F29" s="208"/>
      <c r="G29" s="208"/>
      <c r="H29" s="209"/>
      <c r="I29" s="88"/>
    </row>
    <row r="30" spans="1:9">
      <c r="A30" s="12"/>
      <c r="B30" s="88"/>
      <c r="C30" s="88"/>
      <c r="D30" s="88"/>
      <c r="E30" s="88"/>
      <c r="F30" s="88"/>
      <c r="G30" s="88"/>
      <c r="H30" s="88"/>
      <c r="I30" s="88"/>
    </row>
    <row r="31" spans="1:9">
      <c r="A31" s="12"/>
      <c r="B31" s="88"/>
      <c r="C31" s="88"/>
      <c r="D31" s="88"/>
      <c r="E31" s="88"/>
      <c r="F31" s="88"/>
      <c r="G31" s="88"/>
      <c r="H31" s="88"/>
      <c r="I31" s="88"/>
    </row>
    <row r="32" spans="1:9">
      <c r="A32" s="12"/>
      <c r="B32" s="88"/>
      <c r="C32" s="142" t="s">
        <v>213</v>
      </c>
      <c r="D32" s="88" t="s">
        <v>101</v>
      </c>
      <c r="E32" s="88"/>
      <c r="F32" s="88"/>
      <c r="G32" s="88"/>
      <c r="H32" s="88"/>
      <c r="I32" s="88"/>
    </row>
    <row r="33" spans="1:9">
      <c r="A33" s="12"/>
      <c r="B33" s="88"/>
      <c r="C33" s="149"/>
      <c r="D33" s="88"/>
      <c r="E33" s="88"/>
      <c r="F33" s="88"/>
      <c r="G33" s="88"/>
      <c r="H33" s="88"/>
      <c r="I33" s="88"/>
    </row>
    <row r="34" spans="1:9">
      <c r="A34" s="12"/>
      <c r="B34" s="88"/>
      <c r="C34" s="88"/>
      <c r="D34" s="88"/>
      <c r="E34" s="88"/>
      <c r="F34" s="88"/>
      <c r="G34" s="88"/>
      <c r="H34" s="88"/>
      <c r="I34" s="88"/>
    </row>
    <row r="35" spans="1:9">
      <c r="A35" s="12"/>
      <c r="B35" s="7" t="s">
        <v>100</v>
      </c>
      <c r="C35" s="88"/>
      <c r="D35" s="88"/>
      <c r="E35" s="88"/>
      <c r="F35" s="88"/>
      <c r="G35" s="88"/>
      <c r="H35" s="88"/>
      <c r="I35" s="88"/>
    </row>
    <row r="36" spans="1:9">
      <c r="A36" s="12"/>
      <c r="B36" s="150" t="s">
        <v>102</v>
      </c>
      <c r="C36" s="88"/>
      <c r="D36" s="88"/>
      <c r="E36" s="88"/>
      <c r="F36" s="88"/>
      <c r="G36" s="88"/>
      <c r="H36" s="88"/>
      <c r="I36" s="88"/>
    </row>
    <row r="37" spans="1:9">
      <c r="A37" s="12"/>
      <c r="B37" s="150" t="s">
        <v>136</v>
      </c>
      <c r="C37" s="88"/>
      <c r="D37" s="88"/>
      <c r="E37" s="88"/>
      <c r="F37" s="88"/>
      <c r="G37" s="88"/>
      <c r="H37" s="88"/>
      <c r="I37" s="88"/>
    </row>
    <row r="38" spans="1:9">
      <c r="A38" s="12"/>
      <c r="B38" s="88"/>
      <c r="C38" s="88"/>
      <c r="D38" s="88"/>
      <c r="E38" s="88"/>
      <c r="F38" s="88"/>
      <c r="G38" s="88"/>
      <c r="H38" s="88"/>
      <c r="I38" s="88"/>
    </row>
    <row r="39" spans="1:9">
      <c r="A39" s="12"/>
      <c r="B39" s="88" t="s">
        <v>199</v>
      </c>
      <c r="C39" s="88"/>
      <c r="D39" s="4"/>
      <c r="E39" s="151"/>
      <c r="F39" s="152">
        <f>'5.1-PRESUPUESTO'!G40</f>
        <v>0</v>
      </c>
      <c r="G39" s="153" t="s">
        <v>87</v>
      </c>
      <c r="H39" s="88"/>
      <c r="I39" s="88"/>
    </row>
    <row r="40" spans="1:9">
      <c r="A40" s="12"/>
      <c r="B40" s="88" t="s">
        <v>154</v>
      </c>
      <c r="C40" s="88"/>
      <c r="D40" s="4"/>
      <c r="E40" s="151"/>
      <c r="F40" s="223"/>
      <c r="G40" s="154" t="s">
        <v>211</v>
      </c>
      <c r="H40" s="88"/>
      <c r="I40" s="88"/>
    </row>
    <row r="41" spans="1:9">
      <c r="A41" s="12"/>
      <c r="B41" s="88" t="s">
        <v>212</v>
      </c>
      <c r="C41" s="88"/>
      <c r="D41" s="88"/>
      <c r="E41" s="88"/>
      <c r="F41" s="88"/>
      <c r="G41" s="152">
        <f>IF(F40&lt;12,F39,F39*12/F40)</f>
        <v>0</v>
      </c>
      <c r="H41" s="155" t="s">
        <v>9</v>
      </c>
    </row>
    <row r="42" spans="1:9">
      <c r="A42" s="12"/>
      <c r="B42" s="88"/>
      <c r="C42" s="88"/>
      <c r="D42" s="88"/>
      <c r="E42" s="88"/>
      <c r="F42" s="88"/>
      <c r="G42" s="88"/>
      <c r="H42" s="88"/>
      <c r="I42" s="88"/>
    </row>
    <row r="43" spans="1:9">
      <c r="A43" s="12"/>
      <c r="B43" s="88" t="s">
        <v>155</v>
      </c>
      <c r="C43" s="88"/>
      <c r="D43" s="88"/>
      <c r="E43" s="88"/>
      <c r="F43" s="88"/>
      <c r="G43" s="88"/>
      <c r="H43" s="88"/>
      <c r="I43" s="156"/>
    </row>
    <row r="44" spans="1:9">
      <c r="A44" s="12"/>
      <c r="B44" s="88"/>
      <c r="C44" s="88"/>
      <c r="D44" s="88"/>
      <c r="E44" s="88"/>
      <c r="F44" s="88"/>
      <c r="G44" s="88"/>
      <c r="H44" s="88"/>
      <c r="I44" s="88"/>
    </row>
    <row r="45" spans="1:9">
      <c r="A45" s="12"/>
      <c r="B45" s="88"/>
      <c r="C45" s="88"/>
      <c r="D45" s="157"/>
      <c r="E45" s="158"/>
      <c r="F45" s="158"/>
      <c r="G45" s="158"/>
      <c r="H45" s="158"/>
      <c r="I45" s="88"/>
    </row>
    <row r="46" spans="1:9">
      <c r="A46" s="12"/>
      <c r="B46" s="88"/>
      <c r="C46" s="88"/>
      <c r="D46" s="159" t="s">
        <v>83</v>
      </c>
      <c r="E46" s="144"/>
      <c r="F46" s="145"/>
      <c r="G46" s="143"/>
      <c r="H46" s="144"/>
      <c r="I46" s="88"/>
    </row>
    <row r="47" spans="1:9">
      <c r="A47" s="12"/>
      <c r="B47" s="88"/>
      <c r="C47" s="88"/>
      <c r="D47" s="160"/>
      <c r="E47" s="143"/>
      <c r="F47" s="143"/>
      <c r="G47" s="143"/>
      <c r="H47" s="143"/>
      <c r="I47" s="88"/>
    </row>
    <row r="48" spans="1:9">
      <c r="A48" s="12"/>
      <c r="B48" s="88"/>
      <c r="C48" s="88"/>
      <c r="D48" s="159" t="s">
        <v>84</v>
      </c>
      <c r="E48" s="144"/>
      <c r="F48" s="145"/>
      <c r="G48" s="143"/>
      <c r="H48" s="143"/>
      <c r="I48" s="88"/>
    </row>
    <row r="49" spans="1:9">
      <c r="A49" s="12"/>
      <c r="B49" s="88"/>
      <c r="C49" s="88"/>
      <c r="D49" s="160"/>
      <c r="E49" s="146"/>
      <c r="F49" s="143"/>
      <c r="G49" s="143"/>
      <c r="H49" s="143"/>
      <c r="I49" s="88"/>
    </row>
    <row r="50" spans="1:9">
      <c r="A50" s="12"/>
      <c r="B50" s="88"/>
      <c r="C50" s="88"/>
      <c r="D50" s="159" t="s">
        <v>103</v>
      </c>
      <c r="E50" s="144"/>
      <c r="F50" s="145"/>
      <c r="G50" s="143"/>
      <c r="H50" s="143"/>
      <c r="I50" s="88"/>
    </row>
    <row r="51" spans="1:9">
      <c r="A51" s="12"/>
      <c r="B51" s="88"/>
      <c r="C51" s="88"/>
      <c r="D51" s="161"/>
      <c r="E51" s="158"/>
      <c r="F51" s="158"/>
      <c r="G51" s="158"/>
      <c r="H51" s="158"/>
      <c r="I51" s="88"/>
    </row>
    <row r="52" spans="1:9">
      <c r="A52" s="12"/>
      <c r="B52" s="88"/>
      <c r="C52" s="88"/>
      <c r="D52" s="88"/>
      <c r="E52" s="88"/>
      <c r="F52" s="88"/>
      <c r="G52" s="88"/>
      <c r="H52" s="88"/>
      <c r="I52" s="88"/>
    </row>
    <row r="53" spans="1:9">
      <c r="A53" s="12"/>
      <c r="B53" s="88"/>
      <c r="C53" s="88"/>
      <c r="D53" s="88"/>
      <c r="E53" s="88"/>
      <c r="F53" s="88"/>
      <c r="G53" s="88"/>
      <c r="H53" s="88"/>
      <c r="I53" s="88"/>
    </row>
    <row r="54" spans="1:9">
      <c r="A54" s="12"/>
      <c r="B54" s="88"/>
      <c r="C54" s="88"/>
      <c r="D54" s="88"/>
      <c r="E54" s="88"/>
      <c r="F54" s="34" t="s">
        <v>226</v>
      </c>
      <c r="H54" s="4"/>
      <c r="I54" s="88"/>
    </row>
    <row r="55" spans="1:9">
      <c r="A55" s="12"/>
      <c r="B55" s="88"/>
      <c r="C55" s="88"/>
      <c r="D55" s="88"/>
      <c r="E55" s="88"/>
      <c r="F55" s="88">
        <f>+'1-OBRA COMPLETA'!C32</f>
        <v>0</v>
      </c>
      <c r="G55" s="88"/>
      <c r="H55" s="88"/>
      <c r="I55" s="88"/>
    </row>
    <row r="56" spans="1:9">
      <c r="A56" s="12"/>
      <c r="B56" s="88"/>
      <c r="C56" s="88"/>
      <c r="D56" s="88"/>
      <c r="E56" s="88"/>
      <c r="F56" s="88"/>
      <c r="G56" s="88"/>
      <c r="H56" s="88"/>
      <c r="I56" s="88"/>
    </row>
    <row r="57" spans="1:9">
      <c r="A57" s="12"/>
      <c r="B57" s="88"/>
      <c r="C57" s="88"/>
      <c r="D57" s="88"/>
      <c r="E57" s="88"/>
      <c r="F57" s="88"/>
      <c r="G57" s="88"/>
      <c r="H57" s="88"/>
      <c r="I57" s="88"/>
    </row>
    <row r="58" spans="1:9">
      <c r="A58" s="12"/>
      <c r="B58" s="88"/>
      <c r="C58" s="88"/>
      <c r="D58" s="88"/>
      <c r="E58" s="88"/>
      <c r="F58" s="88"/>
      <c r="G58" s="88"/>
      <c r="H58" s="88"/>
      <c r="I58" s="88"/>
    </row>
    <row r="59" spans="1:9">
      <c r="A59" s="12"/>
      <c r="B59" s="88"/>
      <c r="C59" s="88"/>
      <c r="D59" s="88"/>
      <c r="E59" s="88"/>
      <c r="F59" s="35" t="s">
        <v>131</v>
      </c>
      <c r="G59" s="37">
        <f ca="1">+'1-OBRA COMPLETA'!G32</f>
        <v>45225</v>
      </c>
      <c r="H59" s="4"/>
      <c r="I59" s="88"/>
    </row>
    <row r="60" spans="1:9">
      <c r="A60" s="12"/>
      <c r="B60" s="88"/>
      <c r="C60" s="88"/>
      <c r="D60" s="88"/>
      <c r="E60" s="88"/>
      <c r="F60" s="88"/>
      <c r="G60" s="88"/>
      <c r="H60" s="88"/>
      <c r="I60" s="88"/>
    </row>
    <row r="61" spans="1:9">
      <c r="A61" s="12"/>
      <c r="B61" s="88"/>
      <c r="C61" s="88"/>
      <c r="D61" s="88"/>
      <c r="E61" s="88"/>
      <c r="F61" s="88"/>
      <c r="G61" s="88"/>
      <c r="H61" s="88"/>
      <c r="I61" s="88"/>
    </row>
    <row r="62" spans="1:9">
      <c r="B62" s="4"/>
      <c r="C62" s="4"/>
      <c r="D62" s="4"/>
      <c r="E62" s="4"/>
      <c r="F62" s="4"/>
      <c r="G62" s="4"/>
      <c r="H62" s="4"/>
      <c r="I62" s="4"/>
    </row>
    <row r="63" spans="1:9" ht="18">
      <c r="B63" s="25" t="s">
        <v>99</v>
      </c>
      <c r="C63" s="4"/>
      <c r="D63" s="4"/>
      <c r="E63" s="4"/>
      <c r="F63" s="4"/>
      <c r="G63" s="4"/>
      <c r="H63" s="4"/>
      <c r="I63" s="162">
        <v>3</v>
      </c>
    </row>
  </sheetData>
  <sheetProtection selectLockedCells="1"/>
  <mergeCells count="2">
    <mergeCell ref="G3:I3"/>
    <mergeCell ref="G4:I4"/>
  </mergeCells>
  <phoneticPr fontId="9" type="noConversion"/>
  <printOptions horizontalCentered="1"/>
  <pageMargins left="0.78740157480314965" right="0.78740157480314965" top="0.98425196850393704" bottom="0.98425196850393704" header="0" footer="0"/>
  <pageSetup paperSize="9" scale="86" orientation="portrait" horizontalDpi="4294967292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62"/>
  <sheetViews>
    <sheetView showGridLines="0" view="pageBreakPreview" topLeftCell="A40" zoomScaleNormal="100" workbookViewId="0">
      <selection activeCell="G4" sqref="G4:I4"/>
    </sheetView>
  </sheetViews>
  <sheetFormatPr baseColWidth="10" defaultRowHeight="12.75"/>
  <cols>
    <col min="1" max="1" width="7.7109375" style="11" customWidth="1"/>
    <col min="2" max="5" width="11.42578125" style="11"/>
    <col min="6" max="6" width="8.5703125" style="11" customWidth="1"/>
    <col min="7" max="7" width="11.42578125" style="11"/>
    <col min="8" max="8" width="12.28515625" style="11" customWidth="1"/>
    <col min="9" max="9" width="12.42578125" style="11" customWidth="1"/>
    <col min="10" max="16384" width="11.42578125" style="11"/>
  </cols>
  <sheetData>
    <row r="3" spans="1:9" ht="30" customHeight="1">
      <c r="A3" s="22"/>
      <c r="B3" s="84"/>
      <c r="C3" s="84"/>
      <c r="D3" s="84"/>
      <c r="E3" s="84"/>
      <c r="F3" s="84"/>
      <c r="G3" s="225" t="s">
        <v>98</v>
      </c>
      <c r="H3" s="225"/>
      <c r="I3" s="225"/>
    </row>
    <row r="4" spans="1:9" ht="15">
      <c r="B4" s="147"/>
      <c r="C4" s="4"/>
      <c r="D4" s="4"/>
      <c r="E4" s="4"/>
      <c r="F4" s="4"/>
      <c r="G4" s="226"/>
      <c r="H4" s="226"/>
      <c r="I4" s="226"/>
    </row>
    <row r="5" spans="1:9">
      <c r="B5" s="87"/>
      <c r="C5" s="4"/>
      <c r="D5" s="4"/>
      <c r="E5" s="4"/>
      <c r="F5" s="4"/>
      <c r="G5" s="166"/>
      <c r="H5" s="166"/>
      <c r="I5" s="166"/>
    </row>
    <row r="6" spans="1:9">
      <c r="B6" s="87"/>
      <c r="C6" s="4"/>
      <c r="D6" s="4"/>
      <c r="E6" s="4"/>
      <c r="F6" s="4"/>
      <c r="G6" s="166"/>
      <c r="H6" s="166"/>
      <c r="I6" s="166"/>
    </row>
    <row r="7" spans="1:9">
      <c r="B7" s="4"/>
      <c r="C7" s="4"/>
      <c r="D7" s="4"/>
      <c r="E7" s="4"/>
      <c r="F7" s="4"/>
      <c r="G7" s="4"/>
      <c r="H7" s="4"/>
      <c r="I7" s="4"/>
    </row>
    <row r="8" spans="1:9">
      <c r="B8" s="4"/>
      <c r="C8" s="4"/>
      <c r="D8" s="4"/>
      <c r="E8" s="4"/>
      <c r="F8" s="4"/>
      <c r="G8" s="4"/>
      <c r="H8" s="4"/>
      <c r="I8" s="4"/>
    </row>
    <row r="9" spans="1:9">
      <c r="B9" s="167" t="s">
        <v>41</v>
      </c>
      <c r="C9" s="4"/>
      <c r="D9" s="4"/>
      <c r="E9" s="4"/>
      <c r="F9" s="4"/>
      <c r="G9" s="4"/>
      <c r="H9" s="4"/>
      <c r="I9" s="4"/>
    </row>
    <row r="10" spans="1:9">
      <c r="B10" s="4"/>
      <c r="C10" s="4"/>
      <c r="D10" s="4"/>
      <c r="E10" s="4"/>
      <c r="F10" s="4"/>
      <c r="G10" s="4"/>
      <c r="H10" s="4"/>
      <c r="I10" s="4"/>
    </row>
    <row r="11" spans="1:9">
      <c r="B11" s="148" t="s">
        <v>38</v>
      </c>
      <c r="C11" s="27">
        <f>+'1-OBRA COMPLETA'!C10</f>
        <v>0</v>
      </c>
      <c r="D11" s="4"/>
      <c r="E11" s="4"/>
      <c r="F11" s="4"/>
      <c r="G11" s="4"/>
      <c r="H11" s="4"/>
      <c r="I11" s="4"/>
    </row>
    <row r="12" spans="1:9">
      <c r="B12" s="4"/>
      <c r="C12" s="27"/>
      <c r="D12" s="4"/>
      <c r="E12" s="4"/>
      <c r="F12" s="4"/>
      <c r="G12" s="4"/>
      <c r="H12" s="4"/>
      <c r="I12" s="4"/>
    </row>
    <row r="13" spans="1:9">
      <c r="B13" s="27" t="s">
        <v>39</v>
      </c>
      <c r="C13" s="27">
        <f>+'1-OBRA COMPLETA'!C12</f>
        <v>0</v>
      </c>
      <c r="D13" s="4"/>
      <c r="E13" s="4"/>
      <c r="F13" s="4"/>
      <c r="G13" s="148" t="s">
        <v>40</v>
      </c>
      <c r="H13" s="7">
        <f>+'1-OBRA COMPLETA'!G12</f>
        <v>0</v>
      </c>
      <c r="I13" s="27"/>
    </row>
    <row r="14" spans="1:9">
      <c r="B14" s="4"/>
      <c r="C14" s="4"/>
      <c r="D14" s="4"/>
      <c r="E14" s="4"/>
      <c r="F14" s="4"/>
      <c r="G14" s="4"/>
      <c r="H14" s="4"/>
      <c r="I14" s="4"/>
    </row>
    <row r="15" spans="1:9">
      <c r="B15" s="7" t="s">
        <v>24</v>
      </c>
      <c r="C15" s="4"/>
      <c r="D15" s="4"/>
      <c r="E15" s="4"/>
      <c r="F15" s="4"/>
      <c r="G15" s="4"/>
      <c r="H15" s="4"/>
      <c r="I15" s="4"/>
    </row>
    <row r="16" spans="1:9">
      <c r="B16" s="7"/>
      <c r="C16" s="4"/>
      <c r="D16" s="4"/>
      <c r="E16" s="4"/>
      <c r="F16" s="4"/>
      <c r="G16" s="168"/>
      <c r="H16" s="4"/>
      <c r="I16" s="4"/>
    </row>
    <row r="17" spans="2:9">
      <c r="B17" s="27" t="s">
        <v>256</v>
      </c>
      <c r="C17" s="4"/>
      <c r="D17" s="4"/>
      <c r="E17" s="4"/>
      <c r="F17" s="4"/>
      <c r="G17" s="4"/>
      <c r="H17" s="4"/>
      <c r="I17" s="4"/>
    </row>
    <row r="18" spans="2:9">
      <c r="B18" s="4"/>
      <c r="C18" s="4"/>
      <c r="D18" s="4"/>
      <c r="E18" s="4"/>
      <c r="F18" s="4"/>
      <c r="G18" s="4"/>
      <c r="H18" s="4"/>
      <c r="I18" s="4"/>
    </row>
    <row r="19" spans="2:9">
      <c r="B19" s="169" t="s">
        <v>43</v>
      </c>
      <c r="C19" s="43"/>
      <c r="D19" s="164"/>
      <c r="E19" s="164"/>
      <c r="F19" s="170" t="s">
        <v>92</v>
      </c>
      <c r="G19" s="43"/>
      <c r="H19" s="169" t="s">
        <v>44</v>
      </c>
      <c r="I19" s="165"/>
    </row>
    <row r="20" spans="2:9">
      <c r="B20" s="169" t="s">
        <v>45</v>
      </c>
      <c r="C20" s="43"/>
      <c r="D20" s="164"/>
      <c r="E20" s="164"/>
      <c r="F20" s="170" t="s">
        <v>92</v>
      </c>
      <c r="G20" s="43"/>
      <c r="H20" s="169" t="s">
        <v>44</v>
      </c>
      <c r="I20" s="165"/>
    </row>
    <row r="21" spans="2:9">
      <c r="B21" s="169" t="s">
        <v>46</v>
      </c>
      <c r="C21" s="1"/>
      <c r="D21" s="164"/>
      <c r="E21" s="164"/>
      <c r="F21" s="170" t="s">
        <v>92</v>
      </c>
      <c r="G21" s="1"/>
      <c r="H21" s="169" t="s">
        <v>44</v>
      </c>
      <c r="I21" s="1"/>
    </row>
    <row r="22" spans="2:9">
      <c r="B22" s="4"/>
      <c r="C22" s="4"/>
      <c r="D22" s="4"/>
      <c r="E22" s="4"/>
      <c r="F22" s="4"/>
      <c r="G22" s="4"/>
      <c r="H22" s="4"/>
      <c r="I22" s="4"/>
    </row>
    <row r="23" spans="2:9">
      <c r="B23" s="27" t="s">
        <v>25</v>
      </c>
      <c r="C23" s="4"/>
      <c r="D23" s="4"/>
      <c r="E23" s="4"/>
      <c r="F23" s="4"/>
      <c r="G23" s="4"/>
      <c r="H23" s="4"/>
      <c r="I23" s="4"/>
    </row>
    <row r="24" spans="2:9">
      <c r="B24" s="4"/>
      <c r="C24" s="4"/>
      <c r="D24" s="4"/>
      <c r="E24" s="4"/>
      <c r="F24" s="4"/>
      <c r="G24" s="4"/>
      <c r="H24" s="4"/>
      <c r="I24" s="4"/>
    </row>
    <row r="25" spans="2:9">
      <c r="B25" s="169" t="s">
        <v>47</v>
      </c>
      <c r="C25" s="169"/>
      <c r="D25" s="43"/>
      <c r="E25" s="164"/>
      <c r="F25" s="164"/>
      <c r="G25" s="164"/>
      <c r="H25" s="164"/>
      <c r="I25" s="169"/>
    </row>
    <row r="26" spans="2:9">
      <c r="B26" s="169" t="s">
        <v>48</v>
      </c>
      <c r="C26" s="169"/>
      <c r="D26" s="43"/>
      <c r="E26" s="164"/>
      <c r="F26" s="164"/>
      <c r="G26" s="171" t="s">
        <v>40</v>
      </c>
      <c r="H26" s="43"/>
      <c r="I26" s="169"/>
    </row>
    <row r="27" spans="2:9">
      <c r="B27" s="169" t="s">
        <v>93</v>
      </c>
      <c r="C27" s="164"/>
      <c r="D27" s="164"/>
      <c r="E27" s="169" t="s">
        <v>49</v>
      </c>
      <c r="F27" s="164"/>
      <c r="G27" s="164"/>
      <c r="H27" s="169"/>
      <c r="I27" s="169"/>
    </row>
    <row r="28" spans="2:9">
      <c r="B28" s="169" t="s">
        <v>175</v>
      </c>
      <c r="C28" s="169"/>
      <c r="D28" s="164"/>
      <c r="E28" s="164"/>
      <c r="F28" s="164"/>
      <c r="G28" s="164"/>
      <c r="H28" s="169"/>
      <c r="I28" s="169"/>
    </row>
    <row r="29" spans="2:9">
      <c r="B29" s="4"/>
      <c r="C29" s="4"/>
      <c r="D29" s="4"/>
      <c r="E29" s="4"/>
      <c r="F29" s="4"/>
      <c r="G29" s="4"/>
      <c r="H29" s="4"/>
      <c r="I29" s="4"/>
    </row>
    <row r="30" spans="2:9">
      <c r="B30" s="27" t="s">
        <v>26</v>
      </c>
      <c r="C30" s="4"/>
      <c r="D30" s="4"/>
      <c r="E30" s="4"/>
      <c r="F30" s="4"/>
      <c r="G30" s="4"/>
      <c r="H30" s="4"/>
      <c r="I30" s="4"/>
    </row>
    <row r="31" spans="2:9">
      <c r="B31" s="169"/>
      <c r="C31" s="169"/>
      <c r="D31" s="169"/>
      <c r="E31" s="169"/>
      <c r="F31" s="169"/>
      <c r="G31" s="169"/>
      <c r="H31" s="169"/>
      <c r="I31" s="169"/>
    </row>
    <row r="32" spans="2:9">
      <c r="B32" s="169" t="s">
        <v>43</v>
      </c>
      <c r="C32" s="43"/>
      <c r="D32" s="164"/>
      <c r="E32" s="164"/>
      <c r="F32" s="170" t="s">
        <v>50</v>
      </c>
      <c r="G32" s="163"/>
      <c r="H32" s="169" t="s">
        <v>51</v>
      </c>
      <c r="I32" s="43"/>
    </row>
    <row r="33" spans="2:9">
      <c r="B33" s="169" t="s">
        <v>45</v>
      </c>
      <c r="C33" s="43"/>
      <c r="D33" s="164"/>
      <c r="E33" s="164"/>
      <c r="F33" s="170" t="s">
        <v>50</v>
      </c>
      <c r="G33" s="163"/>
      <c r="H33" s="169" t="s">
        <v>51</v>
      </c>
      <c r="I33" s="43"/>
    </row>
    <row r="34" spans="2:9">
      <c r="B34" s="169" t="s">
        <v>46</v>
      </c>
      <c r="C34" s="1"/>
      <c r="D34" s="164"/>
      <c r="E34" s="164"/>
      <c r="F34" s="170" t="s">
        <v>50</v>
      </c>
      <c r="G34" s="1"/>
      <c r="H34" s="169" t="s">
        <v>51</v>
      </c>
      <c r="I34" s="43"/>
    </row>
    <row r="35" spans="2:9">
      <c r="B35" s="4"/>
      <c r="C35" s="4"/>
      <c r="D35" s="4"/>
      <c r="E35" s="4"/>
      <c r="F35" s="4"/>
      <c r="G35" s="4"/>
      <c r="H35" s="4"/>
      <c r="I35" s="4"/>
    </row>
    <row r="36" spans="2:9">
      <c r="B36" s="27" t="s">
        <v>27</v>
      </c>
      <c r="C36" s="4"/>
      <c r="D36" s="4"/>
      <c r="E36" s="4"/>
      <c r="F36" s="4"/>
      <c r="G36" s="4"/>
      <c r="H36" s="4"/>
      <c r="I36" s="4"/>
    </row>
    <row r="37" spans="2:9">
      <c r="B37" s="4"/>
      <c r="C37" s="4"/>
      <c r="D37" s="4"/>
      <c r="E37" s="4"/>
      <c r="F37" s="4"/>
      <c r="G37" s="4"/>
      <c r="H37" s="4"/>
      <c r="I37" s="4"/>
    </row>
    <row r="38" spans="2:9">
      <c r="B38" s="169" t="s">
        <v>190</v>
      </c>
      <c r="C38" s="4"/>
      <c r="D38" s="4"/>
      <c r="E38" s="4"/>
      <c r="F38" s="4"/>
      <c r="G38" s="4"/>
      <c r="H38" s="4"/>
      <c r="I38" s="4"/>
    </row>
    <row r="39" spans="2:9">
      <c r="B39" s="4"/>
      <c r="C39" s="4"/>
      <c r="D39" s="4"/>
      <c r="E39" s="4"/>
      <c r="F39" s="4"/>
      <c r="G39" s="4"/>
      <c r="H39" s="4"/>
      <c r="I39" s="4"/>
    </row>
    <row r="40" spans="2:9">
      <c r="B40" s="169">
        <v>1</v>
      </c>
      <c r="C40" s="43"/>
      <c r="D40" s="164"/>
      <c r="E40" s="164"/>
      <c r="F40" s="170" t="s">
        <v>92</v>
      </c>
      <c r="G40" s="43"/>
      <c r="H40" s="169" t="s">
        <v>44</v>
      </c>
      <c r="I40" s="165" t="s">
        <v>52</v>
      </c>
    </row>
    <row r="41" spans="2:9">
      <c r="B41" s="169">
        <v>2</v>
      </c>
      <c r="C41" s="43"/>
      <c r="D41" s="164"/>
      <c r="E41" s="164"/>
      <c r="F41" s="170" t="s">
        <v>92</v>
      </c>
      <c r="G41" s="43"/>
      <c r="H41" s="169" t="s">
        <v>44</v>
      </c>
      <c r="I41" s="165" t="s">
        <v>52</v>
      </c>
    </row>
    <row r="42" spans="2:9">
      <c r="B42" s="169">
        <v>3</v>
      </c>
      <c r="C42" s="43"/>
      <c r="D42" s="164"/>
      <c r="E42" s="164"/>
      <c r="F42" s="170" t="s">
        <v>92</v>
      </c>
      <c r="G42" s="43"/>
      <c r="H42" s="169" t="s">
        <v>44</v>
      </c>
      <c r="I42" s="165" t="s">
        <v>52</v>
      </c>
    </row>
    <row r="43" spans="2:9">
      <c r="B43" s="4"/>
      <c r="C43" s="4"/>
      <c r="D43" s="4"/>
      <c r="E43" s="4"/>
      <c r="F43" s="4"/>
      <c r="G43" s="88"/>
      <c r="H43" s="4"/>
      <c r="I43" s="4"/>
    </row>
    <row r="44" spans="2:9">
      <c r="B44" s="169" t="s">
        <v>191</v>
      </c>
      <c r="C44" s="4"/>
      <c r="D44" s="4"/>
      <c r="E44" s="4"/>
      <c r="F44" s="4"/>
      <c r="G44" s="4"/>
      <c r="H44" s="4"/>
      <c r="I44" s="4"/>
    </row>
    <row r="45" spans="2:9">
      <c r="B45" s="4"/>
      <c r="C45" s="4"/>
      <c r="D45" s="4"/>
      <c r="E45" s="4"/>
      <c r="F45" s="4"/>
      <c r="G45" s="4"/>
      <c r="H45" s="4"/>
      <c r="I45" s="4"/>
    </row>
    <row r="46" spans="2:9">
      <c r="B46" s="169">
        <v>1</v>
      </c>
      <c r="C46" s="43"/>
      <c r="D46" s="164"/>
      <c r="E46" s="164"/>
      <c r="F46" s="170" t="s">
        <v>92</v>
      </c>
      <c r="G46" s="43"/>
      <c r="H46" s="169" t="s">
        <v>44</v>
      </c>
      <c r="I46" s="165" t="s">
        <v>52</v>
      </c>
    </row>
    <row r="47" spans="2:9">
      <c r="B47" s="169">
        <v>2</v>
      </c>
      <c r="C47" s="43"/>
      <c r="D47" s="164"/>
      <c r="E47" s="164"/>
      <c r="F47" s="170" t="s">
        <v>92</v>
      </c>
      <c r="G47" s="43"/>
      <c r="H47" s="169" t="s">
        <v>44</v>
      </c>
      <c r="I47" s="165" t="s">
        <v>52</v>
      </c>
    </row>
    <row r="48" spans="2:9">
      <c r="B48" s="169">
        <v>3</v>
      </c>
      <c r="C48" s="43"/>
      <c r="D48" s="164"/>
      <c r="E48" s="164"/>
      <c r="F48" s="170" t="s">
        <v>92</v>
      </c>
      <c r="G48" s="43"/>
      <c r="H48" s="169" t="s">
        <v>44</v>
      </c>
      <c r="I48" s="165" t="s">
        <v>52</v>
      </c>
    </row>
    <row r="49" spans="2:9">
      <c r="B49" s="4"/>
      <c r="C49" s="4"/>
      <c r="D49" s="4"/>
      <c r="E49" s="4"/>
      <c r="F49" s="4"/>
      <c r="G49" s="4"/>
      <c r="H49" s="4"/>
      <c r="I49" s="4"/>
    </row>
    <row r="50" spans="2:9">
      <c r="B50" s="4"/>
      <c r="C50" s="4"/>
      <c r="D50" s="4"/>
      <c r="E50" s="4"/>
      <c r="F50" s="4"/>
      <c r="G50" s="4"/>
      <c r="H50" s="4"/>
      <c r="I50" s="4"/>
    </row>
    <row r="51" spans="2:9">
      <c r="B51" s="4"/>
      <c r="C51" s="4"/>
      <c r="D51" s="4"/>
      <c r="E51" s="4"/>
      <c r="F51" s="4"/>
      <c r="G51" s="4"/>
      <c r="H51" s="4"/>
      <c r="I51" s="4"/>
    </row>
    <row r="52" spans="2:9">
      <c r="B52" s="4"/>
      <c r="C52" s="4"/>
      <c r="D52" s="4"/>
      <c r="E52" s="4"/>
      <c r="F52" s="4"/>
      <c r="G52" s="4"/>
      <c r="H52" s="4"/>
      <c r="I52" s="4"/>
    </row>
    <row r="53" spans="2:9">
      <c r="B53" s="4"/>
      <c r="C53" s="4"/>
      <c r="D53" s="4"/>
      <c r="E53" s="4"/>
      <c r="F53" s="4"/>
      <c r="G53" s="4"/>
      <c r="H53" s="4"/>
      <c r="I53" s="4"/>
    </row>
    <row r="54" spans="2:9">
      <c r="B54" s="4"/>
      <c r="C54" s="4"/>
      <c r="D54" s="4"/>
      <c r="E54" s="4"/>
      <c r="F54" s="172" t="s">
        <v>226</v>
      </c>
      <c r="H54" s="4"/>
      <c r="I54" s="4"/>
    </row>
    <row r="55" spans="2:9">
      <c r="B55" s="4"/>
      <c r="C55" s="4"/>
      <c r="D55" s="4"/>
      <c r="E55" s="4"/>
      <c r="F55" s="4">
        <f>+'1-OBRA COMPLETA'!C32</f>
        <v>0</v>
      </c>
      <c r="G55" s="4"/>
      <c r="H55" s="4"/>
      <c r="I55" s="4"/>
    </row>
    <row r="56" spans="2:9">
      <c r="B56" s="4"/>
      <c r="C56" s="4"/>
      <c r="D56" s="4"/>
      <c r="E56" s="4"/>
      <c r="F56" s="4"/>
      <c r="G56" s="4"/>
      <c r="H56" s="4"/>
      <c r="I56" s="4"/>
    </row>
    <row r="57" spans="2:9">
      <c r="B57" s="4"/>
      <c r="C57" s="4"/>
      <c r="D57" s="4"/>
      <c r="E57" s="4"/>
      <c r="F57" s="4"/>
      <c r="G57" s="4"/>
      <c r="H57" s="169"/>
      <c r="I57" s="4"/>
    </row>
    <row r="58" spans="2:9">
      <c r="B58" s="4"/>
      <c r="C58" s="4"/>
      <c r="D58" s="4"/>
      <c r="E58" s="4"/>
      <c r="F58" s="171" t="s">
        <v>130</v>
      </c>
      <c r="G58" s="37">
        <f ca="1">+'1-OBRA COMPLETA'!G32</f>
        <v>45225</v>
      </c>
      <c r="H58" s="4"/>
      <c r="I58" s="4"/>
    </row>
    <row r="59" spans="2:9">
      <c r="B59" s="4"/>
      <c r="C59" s="4"/>
      <c r="D59" s="4"/>
      <c r="E59" s="4"/>
      <c r="F59" s="4"/>
      <c r="G59" s="34"/>
      <c r="H59" s="4"/>
      <c r="I59" s="4"/>
    </row>
    <row r="60" spans="2:9">
      <c r="B60" s="4"/>
      <c r="C60" s="4"/>
      <c r="D60" s="4"/>
      <c r="E60" s="4"/>
      <c r="F60" s="4"/>
      <c r="G60" s="4"/>
      <c r="H60" s="4"/>
      <c r="I60" s="4"/>
    </row>
    <row r="61" spans="2:9">
      <c r="B61" s="4"/>
      <c r="C61" s="4"/>
      <c r="D61" s="4"/>
      <c r="E61" s="4"/>
      <c r="F61" s="4"/>
      <c r="G61" s="4"/>
      <c r="H61" s="4"/>
      <c r="I61" s="4"/>
    </row>
    <row r="62" spans="2:9" ht="18">
      <c r="B62" s="25" t="s">
        <v>42</v>
      </c>
      <c r="C62" s="4"/>
      <c r="D62" s="4"/>
      <c r="E62" s="4"/>
      <c r="F62" s="4"/>
      <c r="G62" s="4"/>
      <c r="H62" s="4"/>
      <c r="I62" s="162">
        <v>4</v>
      </c>
    </row>
  </sheetData>
  <sheetProtection selectLockedCells="1"/>
  <mergeCells count="2">
    <mergeCell ref="G4:I4"/>
    <mergeCell ref="G3:I3"/>
  </mergeCells>
  <phoneticPr fontId="9" type="noConversion"/>
  <printOptions horizontalCentered="1"/>
  <pageMargins left="0.78740157480314965" right="0.78740157480314965" top="0.98425196850393704" bottom="0.98425196850393704" header="0" footer="0"/>
  <pageSetup paperSize="9" scale="88" orientation="portrait" horizontalDpi="4294967292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71"/>
  <sheetViews>
    <sheetView showGridLines="0" view="pageBreakPreview" topLeftCell="A40" zoomScaleNormal="100" workbookViewId="0">
      <selection activeCell="G4" sqref="G4:I4"/>
    </sheetView>
  </sheetViews>
  <sheetFormatPr baseColWidth="10" defaultRowHeight="12.75"/>
  <cols>
    <col min="1" max="1" width="7.28515625" style="11" customWidth="1"/>
    <col min="2" max="5" width="11.42578125" style="11"/>
    <col min="6" max="6" width="13.140625" style="11" customWidth="1"/>
    <col min="7" max="7" width="12.7109375" style="11" customWidth="1"/>
    <col min="8" max="8" width="11.42578125" style="11"/>
    <col min="9" max="9" width="13.5703125" style="11" customWidth="1"/>
    <col min="10" max="16384" width="11.42578125" style="11"/>
  </cols>
  <sheetData>
    <row r="3" spans="1:9" ht="30" customHeight="1">
      <c r="A3" s="22"/>
      <c r="B3" s="84"/>
      <c r="C3" s="84"/>
      <c r="D3" s="84"/>
      <c r="E3" s="84"/>
      <c r="F3" s="84"/>
      <c r="G3" s="225" t="s">
        <v>98</v>
      </c>
      <c r="H3" s="225"/>
      <c r="I3" s="225"/>
    </row>
    <row r="4" spans="1:9" ht="15">
      <c r="B4" s="147"/>
      <c r="C4" s="4"/>
      <c r="D4" s="4"/>
      <c r="E4" s="4"/>
      <c r="F4" s="19"/>
      <c r="G4" s="226"/>
      <c r="H4" s="226"/>
      <c r="I4" s="226"/>
    </row>
    <row r="5" spans="1:9">
      <c r="B5" s="4"/>
      <c r="C5" s="4"/>
      <c r="D5" s="4"/>
      <c r="E5" s="4"/>
      <c r="F5" s="4"/>
      <c r="G5" s="4"/>
      <c r="H5" s="4"/>
      <c r="I5" s="4"/>
    </row>
    <row r="6" spans="1:9">
      <c r="B6" s="4"/>
      <c r="C6" s="4"/>
      <c r="D6" s="4"/>
      <c r="E6" s="4"/>
      <c r="F6" s="4"/>
      <c r="G6" s="4"/>
      <c r="H6" s="4"/>
      <c r="I6" s="4"/>
    </row>
    <row r="7" spans="1:9">
      <c r="B7" s="174" t="s">
        <v>41</v>
      </c>
      <c r="C7" s="4"/>
      <c r="D7" s="4"/>
      <c r="E7" s="4"/>
      <c r="F7" s="4"/>
      <c r="G7" s="4"/>
      <c r="H7" s="4"/>
      <c r="I7" s="4"/>
    </row>
    <row r="8" spans="1:9">
      <c r="B8" s="4"/>
      <c r="C8" s="4"/>
      <c r="D8" s="4"/>
      <c r="E8" s="4"/>
      <c r="F8" s="4"/>
      <c r="G8" s="4"/>
      <c r="H8" s="4"/>
      <c r="I8" s="4"/>
    </row>
    <row r="9" spans="1:9">
      <c r="B9" s="148" t="s">
        <v>38</v>
      </c>
      <c r="C9" s="7">
        <f>+'1-OBRA COMPLETA'!C10</f>
        <v>0</v>
      </c>
      <c r="D9" s="27"/>
      <c r="E9" s="4"/>
      <c r="F9" s="4"/>
      <c r="G9" s="4"/>
      <c r="H9" s="4"/>
      <c r="I9" s="4"/>
    </row>
    <row r="10" spans="1:9">
      <c r="B10" s="4"/>
      <c r="C10" s="27"/>
      <c r="D10" s="27"/>
      <c r="E10" s="4"/>
      <c r="F10" s="4"/>
      <c r="G10" s="4"/>
      <c r="H10" s="4"/>
      <c r="I10" s="4"/>
    </row>
    <row r="11" spans="1:9">
      <c r="B11" s="27" t="s">
        <v>39</v>
      </c>
      <c r="C11" s="7">
        <f>+'1-OBRA COMPLETA'!C12</f>
        <v>0</v>
      </c>
      <c r="D11" s="27"/>
      <c r="E11" s="4"/>
      <c r="F11" s="4"/>
      <c r="G11" s="148" t="s">
        <v>40</v>
      </c>
      <c r="H11" s="7">
        <f>+'1-OBRA COMPLETA'!G12</f>
        <v>0</v>
      </c>
      <c r="I11" s="27"/>
    </row>
    <row r="12" spans="1:9">
      <c r="B12" s="4"/>
      <c r="C12" s="4"/>
      <c r="D12" s="4"/>
      <c r="E12" s="4"/>
      <c r="F12" s="4"/>
      <c r="G12" s="4"/>
      <c r="H12" s="4"/>
      <c r="I12" s="4"/>
    </row>
    <row r="13" spans="1:9">
      <c r="B13" s="27" t="s">
        <v>20</v>
      </c>
      <c r="C13" s="4"/>
      <c r="D13" s="4"/>
      <c r="E13" s="4"/>
      <c r="F13" s="4"/>
      <c r="G13" s="4"/>
      <c r="H13" s="4"/>
      <c r="I13" s="4"/>
    </row>
    <row r="14" spans="1:9">
      <c r="B14" s="27"/>
      <c r="C14" s="4"/>
      <c r="D14" s="4"/>
      <c r="E14" s="4"/>
      <c r="F14" s="4"/>
      <c r="G14" s="4"/>
      <c r="H14" s="4"/>
      <c r="I14" s="4"/>
    </row>
    <row r="15" spans="1:9">
      <c r="B15" s="4"/>
      <c r="C15" s="4"/>
      <c r="D15" s="4"/>
      <c r="E15" s="4"/>
      <c r="F15" s="4"/>
      <c r="G15" s="175" t="s">
        <v>88</v>
      </c>
      <c r="H15" s="176" t="s">
        <v>52</v>
      </c>
      <c r="I15" s="177"/>
    </row>
    <row r="16" spans="1:9">
      <c r="A16" s="12"/>
      <c r="B16" s="155" t="s">
        <v>214</v>
      </c>
      <c r="C16" s="178" t="s">
        <v>54</v>
      </c>
      <c r="D16" s="88"/>
      <c r="E16" s="88"/>
      <c r="F16" s="88"/>
      <c r="G16" s="173"/>
      <c r="H16" s="189" t="e">
        <f>(G16/G35)</f>
        <v>#DIV/0!</v>
      </c>
      <c r="I16" s="180"/>
    </row>
    <row r="17" spans="1:9">
      <c r="A17" s="12"/>
      <c r="B17" s="155" t="s">
        <v>55</v>
      </c>
      <c r="C17" s="178" t="s">
        <v>124</v>
      </c>
      <c r="D17" s="88"/>
      <c r="E17" s="88"/>
      <c r="F17" s="88"/>
      <c r="G17" s="173"/>
      <c r="H17" s="189" t="e">
        <f>(G17/G35)</f>
        <v>#DIV/0!</v>
      </c>
      <c r="I17" s="182"/>
    </row>
    <row r="18" spans="1:9">
      <c r="A18" s="12"/>
      <c r="B18" s="155" t="s">
        <v>56</v>
      </c>
      <c r="C18" s="178" t="s">
        <v>125</v>
      </c>
      <c r="D18" s="88"/>
      <c r="E18" s="88"/>
      <c r="F18" s="88"/>
      <c r="G18" s="173"/>
      <c r="H18" s="189" t="e">
        <f>(G18/G35)</f>
        <v>#DIV/0!</v>
      </c>
      <c r="I18" s="182"/>
    </row>
    <row r="19" spans="1:9">
      <c r="A19" s="12"/>
      <c r="B19" s="155" t="s">
        <v>57</v>
      </c>
      <c r="C19" s="178" t="s">
        <v>58</v>
      </c>
      <c r="D19" s="88"/>
      <c r="E19" s="88"/>
      <c r="F19" s="88"/>
      <c r="G19" s="173"/>
      <c r="H19" s="189" t="e">
        <f>(G19/G35)</f>
        <v>#DIV/0!</v>
      </c>
      <c r="I19" s="182"/>
    </row>
    <row r="20" spans="1:9">
      <c r="A20" s="12"/>
      <c r="B20" s="155" t="s">
        <v>59</v>
      </c>
      <c r="C20" s="178" t="s">
        <v>126</v>
      </c>
      <c r="D20" s="88"/>
      <c r="E20" s="88"/>
      <c r="F20" s="88"/>
      <c r="G20" s="173"/>
      <c r="H20" s="189" t="e">
        <f>(G20/G35)</f>
        <v>#DIV/0!</v>
      </c>
      <c r="I20" s="182"/>
    </row>
    <row r="21" spans="1:9">
      <c r="A21" s="12"/>
      <c r="B21" s="155" t="s">
        <v>60</v>
      </c>
      <c r="C21" s="178" t="s">
        <v>61</v>
      </c>
      <c r="D21" s="88"/>
      <c r="E21" s="88"/>
      <c r="F21" s="88"/>
      <c r="G21" s="173"/>
      <c r="H21" s="189" t="e">
        <f>(G21/G35)</f>
        <v>#DIV/0!</v>
      </c>
      <c r="I21" s="182"/>
    </row>
    <row r="22" spans="1:9">
      <c r="A22" s="12"/>
      <c r="B22" s="155" t="s">
        <v>62</v>
      </c>
      <c r="C22" s="178" t="s">
        <v>63</v>
      </c>
      <c r="D22" s="88"/>
      <c r="E22" s="88"/>
      <c r="F22" s="88"/>
      <c r="G22" s="173"/>
      <c r="H22" s="189" t="e">
        <f>(G22/G35)</f>
        <v>#DIV/0!</v>
      </c>
      <c r="I22" s="182"/>
    </row>
    <row r="23" spans="1:9">
      <c r="A23" s="12"/>
      <c r="B23" s="155" t="s">
        <v>64</v>
      </c>
      <c r="C23" s="178" t="s">
        <v>172</v>
      </c>
      <c r="D23" s="88"/>
      <c r="E23" s="88"/>
      <c r="F23" s="88"/>
      <c r="G23" s="173"/>
      <c r="H23" s="189" t="e">
        <f>(G23/G35)</f>
        <v>#DIV/0!</v>
      </c>
      <c r="I23" s="182"/>
    </row>
    <row r="24" spans="1:9">
      <c r="A24" s="12"/>
      <c r="B24" s="155" t="s">
        <v>65</v>
      </c>
      <c r="C24" s="178" t="s">
        <v>66</v>
      </c>
      <c r="D24" s="88"/>
      <c r="E24" s="88"/>
      <c r="F24" s="88"/>
      <c r="G24" s="173"/>
      <c r="H24" s="189" t="e">
        <f>(G24/G35)</f>
        <v>#DIV/0!</v>
      </c>
      <c r="I24" s="182"/>
    </row>
    <row r="25" spans="1:9">
      <c r="A25" s="12"/>
      <c r="B25" s="155" t="s">
        <v>67</v>
      </c>
      <c r="C25" s="178" t="s">
        <v>68</v>
      </c>
      <c r="D25" s="88"/>
      <c r="E25" s="88"/>
      <c r="F25" s="88"/>
      <c r="G25" s="173"/>
      <c r="H25" s="189" t="e">
        <f>(G25/G35)</f>
        <v>#DIV/0!</v>
      </c>
      <c r="I25" s="182"/>
    </row>
    <row r="26" spans="1:9">
      <c r="A26" s="12"/>
      <c r="B26" s="155" t="s">
        <v>69</v>
      </c>
      <c r="C26" s="178" t="s">
        <v>95</v>
      </c>
      <c r="D26" s="88"/>
      <c r="E26" s="88"/>
      <c r="F26" s="88"/>
      <c r="G26" s="173"/>
      <c r="H26" s="189" t="e">
        <f>(G26/G35)</f>
        <v>#DIV/0!</v>
      </c>
      <c r="I26" s="182"/>
    </row>
    <row r="27" spans="1:9">
      <c r="A27" s="12"/>
      <c r="B27" s="155" t="s">
        <v>70</v>
      </c>
      <c r="C27" s="178" t="s">
        <v>176</v>
      </c>
      <c r="D27" s="88"/>
      <c r="E27" s="88"/>
      <c r="F27" s="88"/>
      <c r="G27" s="173"/>
      <c r="H27" s="189" t="e">
        <f>(G27/G35)</f>
        <v>#DIV/0!</v>
      </c>
      <c r="I27" s="182"/>
    </row>
    <row r="28" spans="1:9">
      <c r="A28" s="12"/>
      <c r="B28" s="155" t="s">
        <v>71</v>
      </c>
      <c r="C28" s="178" t="s">
        <v>72</v>
      </c>
      <c r="D28" s="88"/>
      <c r="E28" s="88"/>
      <c r="F28" s="88"/>
      <c r="G28" s="173"/>
      <c r="H28" s="189" t="e">
        <f>(G28/G35)</f>
        <v>#DIV/0!</v>
      </c>
      <c r="I28" s="182"/>
    </row>
    <row r="29" spans="1:9">
      <c r="A29" s="12"/>
      <c r="B29" s="155" t="s">
        <v>73</v>
      </c>
      <c r="C29" s="178" t="s">
        <v>94</v>
      </c>
      <c r="D29" s="88"/>
      <c r="E29" s="88"/>
      <c r="F29" s="88"/>
      <c r="G29" s="173"/>
      <c r="H29" s="189" t="e">
        <f>(G29/G35)</f>
        <v>#DIV/0!</v>
      </c>
      <c r="I29" s="182"/>
    </row>
    <row r="30" spans="1:9">
      <c r="A30" s="12"/>
      <c r="B30" s="155" t="s">
        <v>74</v>
      </c>
      <c r="C30" s="178" t="s">
        <v>188</v>
      </c>
      <c r="D30" s="88"/>
      <c r="E30" s="88"/>
      <c r="F30" s="88"/>
      <c r="G30" s="173"/>
      <c r="H30" s="189" t="e">
        <f>(G30/G35)</f>
        <v>#DIV/0!</v>
      </c>
      <c r="I30" s="182"/>
    </row>
    <row r="31" spans="1:9">
      <c r="A31" s="12"/>
      <c r="B31" s="155" t="s">
        <v>75</v>
      </c>
      <c r="C31" s="178" t="s">
        <v>77</v>
      </c>
      <c r="D31" s="88"/>
      <c r="E31" s="88"/>
      <c r="F31" s="88"/>
      <c r="G31" s="173"/>
      <c r="H31" s="189" t="e">
        <f>(G31/G35)</f>
        <v>#DIV/0!</v>
      </c>
      <c r="I31" s="182"/>
    </row>
    <row r="32" spans="1:9">
      <c r="A32" s="12"/>
      <c r="B32" s="155" t="s">
        <v>76</v>
      </c>
      <c r="C32" s="178" t="s">
        <v>19</v>
      </c>
      <c r="D32" s="88"/>
      <c r="E32" s="88"/>
      <c r="F32" s="88"/>
      <c r="G32" s="173"/>
      <c r="H32" s="189" t="e">
        <f>(G32/G35)</f>
        <v>#DIV/0!</v>
      </c>
      <c r="I32" s="182"/>
    </row>
    <row r="33" spans="1:9">
      <c r="A33" s="12"/>
      <c r="B33" s="155" t="s">
        <v>18</v>
      </c>
      <c r="C33" s="178" t="s">
        <v>167</v>
      </c>
      <c r="D33" s="88"/>
      <c r="E33" s="88"/>
      <c r="F33" s="88"/>
      <c r="G33" s="173"/>
      <c r="H33" s="189" t="e">
        <f>(G33/G35)</f>
        <v>#DIV/0!</v>
      </c>
      <c r="I33" s="182"/>
    </row>
    <row r="34" spans="1:9">
      <c r="A34" s="12"/>
      <c r="B34" s="154"/>
      <c r="C34" s="88"/>
      <c r="D34" s="88"/>
      <c r="E34" s="88"/>
      <c r="F34" s="88"/>
      <c r="G34" s="183"/>
      <c r="H34" s="184"/>
      <c r="I34" s="185"/>
    </row>
    <row r="35" spans="1:9">
      <c r="A35" s="12"/>
      <c r="B35" s="154"/>
      <c r="C35" s="7" t="s">
        <v>96</v>
      </c>
      <c r="D35" s="88"/>
      <c r="E35" s="88"/>
      <c r="F35" s="88"/>
      <c r="G35" s="181">
        <f>SUM(G16:G33)</f>
        <v>0</v>
      </c>
      <c r="H35" s="179"/>
      <c r="I35" s="182"/>
    </row>
    <row r="36" spans="1:9">
      <c r="A36" s="12"/>
      <c r="B36" s="154"/>
      <c r="C36" s="88"/>
      <c r="D36" s="88"/>
      <c r="E36" s="88"/>
      <c r="F36" s="88"/>
      <c r="G36" s="183"/>
      <c r="H36" s="154"/>
      <c r="I36" s="185"/>
    </row>
    <row r="37" spans="1:9">
      <c r="B37" s="35"/>
      <c r="C37" s="7" t="s">
        <v>78</v>
      </c>
      <c r="D37" s="4"/>
      <c r="E37" s="4"/>
      <c r="F37" s="4"/>
      <c r="G37" s="181">
        <f>G35*13/100</f>
        <v>0</v>
      </c>
      <c r="H37" s="35"/>
      <c r="I37" s="185"/>
    </row>
    <row r="38" spans="1:9">
      <c r="B38" s="35"/>
      <c r="C38" s="7" t="s">
        <v>106</v>
      </c>
      <c r="D38" s="4"/>
      <c r="E38" s="4"/>
      <c r="F38" s="4"/>
      <c r="G38" s="181">
        <f>G35*6/100</f>
        <v>0</v>
      </c>
      <c r="H38" s="35"/>
      <c r="I38" s="185"/>
    </row>
    <row r="39" spans="1:9">
      <c r="B39" s="35"/>
      <c r="C39" s="4"/>
      <c r="D39" s="4"/>
      <c r="E39" s="4"/>
      <c r="F39" s="4"/>
      <c r="G39" s="183"/>
      <c r="H39" s="35"/>
      <c r="I39" s="185"/>
    </row>
    <row r="40" spans="1:9">
      <c r="B40" s="35"/>
      <c r="C40" s="7" t="s">
        <v>79</v>
      </c>
      <c r="D40" s="4"/>
      <c r="E40" s="4"/>
      <c r="F40" s="4"/>
      <c r="G40" s="181">
        <f>SUM(G35+G37+G38)</f>
        <v>0</v>
      </c>
      <c r="H40" s="35"/>
      <c r="I40" s="185"/>
    </row>
    <row r="41" spans="1:9">
      <c r="B41" s="4"/>
      <c r="C41" s="4"/>
      <c r="D41" s="4"/>
      <c r="E41" s="4"/>
      <c r="F41" s="4"/>
      <c r="G41" s="183"/>
      <c r="H41" s="35"/>
      <c r="I41" s="185"/>
    </row>
    <row r="42" spans="1:9">
      <c r="B42" s="4"/>
      <c r="C42" s="7" t="s">
        <v>14</v>
      </c>
      <c r="D42" s="4"/>
      <c r="E42" s="4"/>
      <c r="F42" s="4"/>
      <c r="G42" s="181">
        <f>G40*21/100</f>
        <v>0</v>
      </c>
      <c r="H42" s="35"/>
      <c r="I42" s="185"/>
    </row>
    <row r="43" spans="1:9">
      <c r="B43" s="4"/>
      <c r="C43" s="4"/>
      <c r="D43" s="4"/>
      <c r="E43" s="4"/>
      <c r="F43" s="4"/>
      <c r="G43" s="183"/>
      <c r="H43" s="35"/>
      <c r="I43" s="185"/>
    </row>
    <row r="44" spans="1:9">
      <c r="B44" s="4"/>
      <c r="C44" s="7" t="s">
        <v>8</v>
      </c>
      <c r="D44" s="4"/>
      <c r="E44" s="4"/>
      <c r="F44" s="4"/>
      <c r="G44" s="181">
        <f>G40+G42</f>
        <v>0</v>
      </c>
      <c r="H44" s="186" t="s">
        <v>87</v>
      </c>
      <c r="I44" s="185"/>
    </row>
    <row r="45" spans="1:9">
      <c r="B45" s="4"/>
      <c r="C45" s="7"/>
      <c r="D45" s="4"/>
      <c r="E45" s="4"/>
      <c r="F45" s="4"/>
      <c r="G45" s="187"/>
      <c r="H45" s="186"/>
      <c r="I45" s="185"/>
    </row>
    <row r="46" spans="1:9">
      <c r="B46" s="4"/>
      <c r="C46" s="4"/>
      <c r="D46" s="4"/>
      <c r="E46" s="4"/>
      <c r="F46" s="4"/>
      <c r="G46" s="4"/>
      <c r="H46" s="4"/>
      <c r="I46" s="188"/>
    </row>
    <row r="47" spans="1:9">
      <c r="B47" s="4"/>
      <c r="C47" s="178" t="s">
        <v>192</v>
      </c>
      <c r="D47" s="4"/>
      <c r="E47" s="4"/>
      <c r="F47" s="4"/>
      <c r="G47" s="35"/>
      <c r="H47" s="4"/>
      <c r="I47" s="4"/>
    </row>
    <row r="48" spans="1:9">
      <c r="B48" s="4"/>
      <c r="C48" s="178" t="s">
        <v>193</v>
      </c>
      <c r="D48" s="4"/>
      <c r="E48" s="4"/>
      <c r="F48" s="4"/>
      <c r="G48" s="173"/>
      <c r="H48" s="4"/>
      <c r="I48" s="4"/>
    </row>
    <row r="49" spans="2:9">
      <c r="B49" s="4"/>
      <c r="C49" s="178" t="s">
        <v>194</v>
      </c>
      <c r="D49" s="4"/>
      <c r="E49" s="4"/>
      <c r="F49" s="4"/>
      <c r="G49" s="173"/>
      <c r="H49" s="4"/>
      <c r="I49" s="4"/>
    </row>
    <row r="50" spans="2:9">
      <c r="B50" s="4"/>
      <c r="C50" s="178"/>
      <c r="D50" s="4"/>
      <c r="E50" s="4"/>
      <c r="F50" s="4"/>
      <c r="G50" s="4"/>
      <c r="H50" s="4"/>
      <c r="I50" s="4"/>
    </row>
    <row r="51" spans="2:9">
      <c r="B51" s="4"/>
      <c r="C51" s="178" t="s">
        <v>195</v>
      </c>
      <c r="D51" s="4"/>
      <c r="E51" s="4"/>
      <c r="F51" s="4"/>
      <c r="G51" s="173"/>
      <c r="H51" s="4"/>
      <c r="I51" s="188"/>
    </row>
    <row r="52" spans="2:9">
      <c r="B52" s="4"/>
      <c r="C52" s="4"/>
      <c r="D52" s="4"/>
      <c r="E52" s="4"/>
      <c r="F52" s="4"/>
      <c r="G52" s="4"/>
      <c r="H52" s="4"/>
      <c r="I52" s="188"/>
    </row>
    <row r="53" spans="2:9">
      <c r="B53" s="4"/>
      <c r="C53" s="4"/>
      <c r="D53" s="4"/>
      <c r="E53" s="4"/>
      <c r="F53" s="4"/>
      <c r="G53" s="4"/>
      <c r="H53" s="4"/>
      <c r="I53" s="4"/>
    </row>
    <row r="54" spans="2:9">
      <c r="B54" s="4"/>
      <c r="C54" s="178" t="s">
        <v>168</v>
      </c>
      <c r="D54" s="4"/>
      <c r="E54" s="4"/>
      <c r="F54" s="4"/>
      <c r="G54" s="4"/>
      <c r="H54" s="4"/>
      <c r="I54" s="4"/>
    </row>
    <row r="55" spans="2:9">
      <c r="B55" s="4"/>
      <c r="C55" s="178" t="s">
        <v>169</v>
      </c>
      <c r="D55" s="4"/>
      <c r="E55" s="4"/>
      <c r="F55" s="4"/>
      <c r="G55" s="4"/>
      <c r="H55" s="4"/>
      <c r="I55" s="4"/>
    </row>
    <row r="56" spans="2:9">
      <c r="B56" s="4"/>
      <c r="C56" s="178" t="s">
        <v>12</v>
      </c>
      <c r="D56" s="4"/>
      <c r="E56" s="4"/>
      <c r="F56" s="4"/>
      <c r="G56" s="35"/>
      <c r="H56" s="4"/>
      <c r="I56" s="4"/>
    </row>
    <row r="57" spans="2:9">
      <c r="B57" s="4"/>
      <c r="C57" s="178" t="s">
        <v>11</v>
      </c>
      <c r="D57" s="4"/>
      <c r="E57" s="4"/>
      <c r="F57" s="4"/>
      <c r="G57" s="35"/>
      <c r="H57" s="4"/>
      <c r="I57" s="4"/>
    </row>
    <row r="58" spans="2:9">
      <c r="B58" s="4"/>
      <c r="C58" s="4"/>
      <c r="D58" s="4"/>
      <c r="E58" s="4"/>
      <c r="F58" s="4"/>
      <c r="G58" s="4"/>
      <c r="H58" s="4"/>
      <c r="I58" s="4"/>
    </row>
    <row r="59" spans="2:9">
      <c r="B59" s="4"/>
      <c r="C59" s="4"/>
      <c r="D59" s="4"/>
      <c r="E59" s="4"/>
      <c r="F59" s="4"/>
      <c r="G59" s="4"/>
      <c r="H59" s="4"/>
      <c r="I59" s="4"/>
    </row>
    <row r="60" spans="2:9">
      <c r="B60" s="4"/>
      <c r="C60" s="4"/>
      <c r="D60" s="4"/>
      <c r="E60" s="4"/>
      <c r="F60" s="4"/>
      <c r="G60" s="4"/>
      <c r="H60" s="4"/>
      <c r="I60" s="4"/>
    </row>
    <row r="61" spans="2:9">
      <c r="B61" s="4"/>
      <c r="C61" s="4"/>
      <c r="D61" s="4"/>
      <c r="E61" s="4"/>
      <c r="F61" s="4"/>
      <c r="G61" s="34" t="s">
        <v>226</v>
      </c>
      <c r="H61" s="4"/>
      <c r="I61" s="4"/>
    </row>
    <row r="62" spans="2:9">
      <c r="B62" s="4"/>
      <c r="C62" s="4"/>
      <c r="D62" s="4"/>
      <c r="E62" s="4"/>
      <c r="F62" s="4"/>
      <c r="G62" s="4">
        <f>+'1-OBRA COMPLETA'!C32</f>
        <v>0</v>
      </c>
      <c r="H62" s="4"/>
      <c r="I62" s="4"/>
    </row>
    <row r="63" spans="2:9">
      <c r="B63" s="4"/>
      <c r="C63" s="4"/>
      <c r="D63" s="4"/>
      <c r="E63" s="4"/>
      <c r="F63" s="4"/>
      <c r="G63" s="4"/>
      <c r="H63" s="4"/>
      <c r="I63" s="4"/>
    </row>
    <row r="64" spans="2:9">
      <c r="B64" s="4"/>
      <c r="C64" s="4"/>
      <c r="D64" s="4"/>
      <c r="E64" s="4"/>
      <c r="F64" s="4"/>
      <c r="G64" s="4"/>
      <c r="H64" s="4"/>
      <c r="I64" s="4"/>
    </row>
    <row r="65" spans="2:9">
      <c r="B65" s="4"/>
      <c r="C65" s="4"/>
      <c r="D65" s="4"/>
      <c r="E65" s="4"/>
      <c r="F65" s="4"/>
      <c r="G65" s="4"/>
      <c r="H65" s="4"/>
      <c r="I65" s="4"/>
    </row>
    <row r="66" spans="2:9">
      <c r="B66" s="4"/>
      <c r="C66" s="4"/>
      <c r="D66" s="4"/>
      <c r="E66" s="4"/>
      <c r="F66" s="4"/>
      <c r="G66" s="34" t="s">
        <v>130</v>
      </c>
      <c r="H66" s="37">
        <f ca="1">+'1-OBRA COMPLETA'!G32</f>
        <v>45225</v>
      </c>
      <c r="I66" s="4"/>
    </row>
    <row r="67" spans="2:9">
      <c r="B67" s="4"/>
      <c r="C67" s="4"/>
      <c r="D67" s="4"/>
      <c r="E67" s="4"/>
      <c r="F67" s="4"/>
      <c r="G67" s="4"/>
      <c r="H67" s="4"/>
      <c r="I67" s="4"/>
    </row>
    <row r="68" spans="2:9">
      <c r="B68" s="4"/>
      <c r="C68" s="4"/>
      <c r="D68" s="4"/>
      <c r="E68" s="4"/>
      <c r="F68" s="4"/>
      <c r="G68" s="4"/>
      <c r="H68" s="4"/>
      <c r="I68" s="4"/>
    </row>
    <row r="69" spans="2:9">
      <c r="B69" s="4"/>
      <c r="C69" s="4"/>
      <c r="D69" s="4"/>
      <c r="E69" s="4"/>
      <c r="F69" s="4"/>
      <c r="G69" s="4"/>
      <c r="H69" s="4"/>
      <c r="I69" s="4"/>
    </row>
    <row r="70" spans="2:9">
      <c r="B70" s="4"/>
      <c r="C70" s="4"/>
      <c r="D70" s="4"/>
      <c r="E70" s="4"/>
      <c r="F70" s="4"/>
      <c r="G70" s="4"/>
      <c r="H70" s="4"/>
      <c r="I70" s="4"/>
    </row>
    <row r="71" spans="2:9" ht="18">
      <c r="B71" s="25" t="s">
        <v>53</v>
      </c>
      <c r="C71" s="4"/>
      <c r="D71" s="4"/>
      <c r="E71" s="4"/>
      <c r="F71" s="4"/>
      <c r="G71" s="4"/>
      <c r="H71" s="4"/>
      <c r="I71" s="162" t="s">
        <v>215</v>
      </c>
    </row>
  </sheetData>
  <sheetProtection selectLockedCells="1"/>
  <mergeCells count="2">
    <mergeCell ref="G3:I3"/>
    <mergeCell ref="G4:I4"/>
  </mergeCells>
  <phoneticPr fontId="9" type="noConversion"/>
  <printOptions horizontalCentered="1"/>
  <pageMargins left="0.78740157480314965" right="0.78740157480314965" top="0.98425196850393704" bottom="0.98425196850393704" header="0" footer="0"/>
  <pageSetup paperSize="9" scale="77" orientation="portrait" horizontalDpi="4294967292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showGridLines="0" view="pageBreakPreview" topLeftCell="A13" zoomScaleNormal="100" workbookViewId="0">
      <selection activeCell="G4" sqref="G4:I4"/>
    </sheetView>
  </sheetViews>
  <sheetFormatPr baseColWidth="10" defaultRowHeight="12.75"/>
  <cols>
    <col min="1" max="1" width="5.85546875" style="11" customWidth="1"/>
    <col min="2" max="6" width="11.42578125" style="11"/>
    <col min="7" max="9" width="12.7109375" style="11" customWidth="1"/>
    <col min="10" max="16384" width="11.42578125" style="11"/>
  </cols>
  <sheetData>
    <row r="1" spans="1:9">
      <c r="B1" s="4"/>
      <c r="C1" s="4"/>
      <c r="D1" s="4"/>
      <c r="E1" s="4"/>
      <c r="F1" s="4"/>
      <c r="G1" s="4"/>
      <c r="H1" s="4"/>
      <c r="I1" s="4"/>
    </row>
    <row r="2" spans="1:9">
      <c r="B2" s="4"/>
      <c r="C2" s="4"/>
      <c r="D2" s="4"/>
      <c r="E2" s="4"/>
      <c r="F2" s="4"/>
      <c r="G2" s="4"/>
      <c r="H2" s="4"/>
      <c r="I2" s="4"/>
    </row>
    <row r="3" spans="1:9" ht="18">
      <c r="A3" s="22"/>
      <c r="B3" s="84"/>
      <c r="C3" s="84"/>
      <c r="D3" s="84"/>
      <c r="E3" s="84"/>
      <c r="F3" s="84"/>
      <c r="G3" s="225" t="s">
        <v>98</v>
      </c>
      <c r="H3" s="225"/>
      <c r="I3" s="225"/>
    </row>
    <row r="4" spans="1:9" ht="15">
      <c r="B4" s="147"/>
      <c r="C4" s="4"/>
      <c r="D4" s="4"/>
      <c r="E4" s="4"/>
      <c r="F4" s="4"/>
      <c r="G4" s="226"/>
      <c r="H4" s="226"/>
      <c r="I4" s="226"/>
    </row>
    <row r="5" spans="1:9">
      <c r="B5" s="4"/>
      <c r="C5" s="4"/>
      <c r="D5" s="4"/>
      <c r="E5" s="4"/>
      <c r="F5" s="4"/>
      <c r="G5" s="4"/>
      <c r="H5" s="4"/>
      <c r="I5" s="4"/>
    </row>
    <row r="6" spans="1:9">
      <c r="B6" s="4"/>
      <c r="C6" s="4"/>
      <c r="D6" s="4"/>
      <c r="E6" s="4"/>
      <c r="F6" s="4"/>
      <c r="G6" s="4"/>
      <c r="H6" s="4"/>
      <c r="I6" s="4"/>
    </row>
    <row r="7" spans="1:9">
      <c r="B7" s="167" t="s">
        <v>41</v>
      </c>
      <c r="C7" s="4"/>
      <c r="D7" s="4"/>
      <c r="E7" s="4"/>
      <c r="F7" s="4"/>
      <c r="G7" s="4"/>
      <c r="H7" s="4"/>
      <c r="I7" s="4"/>
    </row>
    <row r="8" spans="1:9">
      <c r="B8" s="4"/>
      <c r="C8" s="4"/>
      <c r="D8" s="4"/>
      <c r="E8" s="4"/>
      <c r="F8" s="4"/>
      <c r="G8" s="4"/>
      <c r="H8" s="4"/>
      <c r="I8" s="4"/>
    </row>
    <row r="9" spans="1:9">
      <c r="B9" s="148" t="s">
        <v>38</v>
      </c>
      <c r="C9" s="7">
        <f>+'1-OBRA COMPLETA'!C10</f>
        <v>0</v>
      </c>
      <c r="D9" s="27"/>
      <c r="E9" s="4"/>
      <c r="F9" s="4"/>
      <c r="G9" s="4"/>
      <c r="H9" s="4"/>
      <c r="I9" s="4"/>
    </row>
    <row r="10" spans="1:9">
      <c r="B10" s="172"/>
      <c r="C10" s="4"/>
      <c r="D10" s="27"/>
      <c r="E10" s="4"/>
      <c r="F10" s="4"/>
      <c r="G10" s="4"/>
      <c r="H10" s="4"/>
      <c r="I10" s="4"/>
    </row>
    <row r="11" spans="1:9">
      <c r="B11" s="27" t="s">
        <v>39</v>
      </c>
      <c r="C11" s="7">
        <f>+'1-OBRA COMPLETA'!C12</f>
        <v>0</v>
      </c>
      <c r="D11" s="27"/>
      <c r="E11" s="4"/>
      <c r="F11" s="148" t="s">
        <v>40</v>
      </c>
      <c r="G11" s="190">
        <f>+'1-OBRA COMPLETA'!G12</f>
        <v>0</v>
      </c>
      <c r="H11" s="4"/>
      <c r="I11" s="27"/>
    </row>
    <row r="12" spans="1:9">
      <c r="B12" s="4"/>
      <c r="C12" s="4"/>
      <c r="D12" s="4"/>
      <c r="E12" s="4"/>
      <c r="F12" s="4"/>
      <c r="G12" s="4"/>
      <c r="H12" s="4"/>
      <c r="I12" s="4"/>
    </row>
    <row r="13" spans="1:9">
      <c r="B13" s="7" t="s">
        <v>21</v>
      </c>
      <c r="C13" s="4"/>
      <c r="D13" s="4"/>
      <c r="E13" s="4"/>
      <c r="F13" s="4"/>
      <c r="G13" s="4"/>
      <c r="H13" s="4"/>
      <c r="I13" s="4"/>
    </row>
    <row r="14" spans="1:9">
      <c r="B14" s="7"/>
      <c r="C14" s="4"/>
      <c r="D14" s="4"/>
      <c r="E14" s="4"/>
      <c r="F14" s="4"/>
      <c r="G14" s="4"/>
      <c r="H14" s="4"/>
      <c r="I14" s="4"/>
    </row>
    <row r="15" spans="1:9">
      <c r="B15" s="4"/>
      <c r="C15" s="4"/>
      <c r="D15" s="4"/>
      <c r="E15" s="4"/>
      <c r="F15" s="4"/>
      <c r="G15" s="175" t="s">
        <v>88</v>
      </c>
      <c r="H15" s="176" t="s">
        <v>52</v>
      </c>
      <c r="I15" s="177"/>
    </row>
    <row r="16" spans="1:9">
      <c r="B16" s="155" t="s">
        <v>141</v>
      </c>
      <c r="C16" s="178" t="s">
        <v>139</v>
      </c>
      <c r="D16" s="88"/>
      <c r="E16" s="88"/>
      <c r="F16" s="88"/>
      <c r="G16" s="173"/>
      <c r="H16" s="189" t="e">
        <f>G16/G42</f>
        <v>#DIV/0!</v>
      </c>
      <c r="I16" s="180"/>
    </row>
    <row r="17" spans="2:9">
      <c r="B17" s="155" t="s">
        <v>140</v>
      </c>
      <c r="C17" s="178" t="s">
        <v>156</v>
      </c>
      <c r="D17" s="88"/>
      <c r="E17" s="88"/>
      <c r="F17" s="88"/>
      <c r="G17" s="173"/>
      <c r="H17" s="189" t="e">
        <f>G17/G42</f>
        <v>#DIV/0!</v>
      </c>
      <c r="I17" s="182"/>
    </row>
    <row r="18" spans="2:9">
      <c r="B18" s="155" t="s">
        <v>142</v>
      </c>
      <c r="C18" s="178" t="s">
        <v>143</v>
      </c>
      <c r="D18" s="88"/>
      <c r="E18" s="88"/>
      <c r="F18" s="88"/>
      <c r="G18" s="173"/>
      <c r="H18" s="189" t="e">
        <f>G18/G42</f>
        <v>#DIV/0!</v>
      </c>
      <c r="I18" s="182"/>
    </row>
    <row r="19" spans="2:9">
      <c r="B19" s="155" t="s">
        <v>144</v>
      </c>
      <c r="C19" s="178" t="s">
        <v>157</v>
      </c>
      <c r="D19" s="88"/>
      <c r="E19" s="88"/>
      <c r="F19" s="88"/>
      <c r="G19" s="173"/>
      <c r="H19" s="189" t="e">
        <f>G19/G42</f>
        <v>#DIV/0!</v>
      </c>
      <c r="I19" s="185"/>
    </row>
    <row r="20" spans="2:9">
      <c r="B20" s="155"/>
      <c r="C20" s="178" t="s">
        <v>217</v>
      </c>
      <c r="D20" s="88"/>
      <c r="E20" s="88"/>
      <c r="F20" s="88"/>
      <c r="G20" s="181"/>
      <c r="H20" s="189"/>
      <c r="I20" s="185"/>
    </row>
    <row r="21" spans="2:9">
      <c r="B21" s="155" t="s">
        <v>145</v>
      </c>
      <c r="C21" s="178" t="s">
        <v>22</v>
      </c>
      <c r="D21" s="88"/>
      <c r="E21" s="88"/>
      <c r="F21" s="88"/>
      <c r="G21" s="173"/>
      <c r="H21" s="189" t="e">
        <f>G21/G42</f>
        <v>#DIV/0!</v>
      </c>
      <c r="I21" s="185"/>
    </row>
    <row r="22" spans="2:9">
      <c r="B22" s="155"/>
      <c r="C22" s="178" t="s">
        <v>158</v>
      </c>
      <c r="D22" s="88"/>
      <c r="E22" s="88"/>
      <c r="F22" s="88"/>
      <c r="G22" s="181"/>
      <c r="H22" s="189"/>
      <c r="I22" s="185"/>
    </row>
    <row r="23" spans="2:9">
      <c r="B23" s="155"/>
      <c r="C23" s="178" t="s">
        <v>177</v>
      </c>
      <c r="D23" s="88"/>
      <c r="E23" s="88"/>
      <c r="F23" s="88"/>
      <c r="G23" s="181"/>
      <c r="H23" s="189"/>
      <c r="I23" s="185"/>
    </row>
    <row r="24" spans="2:9">
      <c r="B24" s="155" t="s">
        <v>146</v>
      </c>
      <c r="C24" s="178" t="s">
        <v>178</v>
      </c>
      <c r="D24" s="88"/>
      <c r="E24" s="88"/>
      <c r="F24" s="88"/>
      <c r="G24" s="173"/>
      <c r="H24" s="189" t="e">
        <f>G24/G42</f>
        <v>#DIV/0!</v>
      </c>
      <c r="I24" s="185"/>
    </row>
    <row r="25" spans="2:9">
      <c r="B25" s="155" t="s">
        <v>147</v>
      </c>
      <c r="C25" s="178" t="s">
        <v>159</v>
      </c>
      <c r="D25" s="88"/>
      <c r="E25" s="88"/>
      <c r="F25" s="88"/>
      <c r="G25" s="173"/>
      <c r="H25" s="189" t="e">
        <f>G25/G42</f>
        <v>#DIV/0!</v>
      </c>
      <c r="I25" s="185"/>
    </row>
    <row r="26" spans="2:9">
      <c r="B26" s="155" t="s">
        <v>148</v>
      </c>
      <c r="C26" s="178" t="s">
        <v>23</v>
      </c>
      <c r="D26" s="88"/>
      <c r="E26" s="88"/>
      <c r="F26" s="88"/>
      <c r="G26" s="173"/>
      <c r="H26" s="189" t="e">
        <f>G26/G42</f>
        <v>#DIV/0!</v>
      </c>
      <c r="I26" s="185"/>
    </row>
    <row r="27" spans="2:9">
      <c r="B27" s="155"/>
      <c r="C27" s="178" t="s">
        <v>179</v>
      </c>
      <c r="D27" s="88"/>
      <c r="E27" s="88"/>
      <c r="F27" s="88"/>
      <c r="G27" s="181"/>
      <c r="H27" s="189"/>
      <c r="I27" s="185"/>
    </row>
    <row r="28" spans="2:9">
      <c r="B28" s="155" t="s">
        <v>149</v>
      </c>
      <c r="C28" s="178" t="s">
        <v>180</v>
      </c>
      <c r="D28" s="88"/>
      <c r="E28" s="88"/>
      <c r="F28" s="88"/>
      <c r="G28" s="173"/>
      <c r="H28" s="189" t="e">
        <f>G28/G42</f>
        <v>#DIV/0!</v>
      </c>
      <c r="I28" s="185"/>
    </row>
    <row r="29" spans="2:9">
      <c r="B29" s="155" t="s">
        <v>150</v>
      </c>
      <c r="C29" s="178" t="s">
        <v>181</v>
      </c>
      <c r="D29" s="88"/>
      <c r="E29" s="88"/>
      <c r="F29" s="88"/>
      <c r="G29" s="173"/>
      <c r="H29" s="189" t="e">
        <f>G29/G42</f>
        <v>#DIV/0!</v>
      </c>
      <c r="I29" s="185"/>
    </row>
    <row r="30" spans="2:9">
      <c r="B30" s="155" t="s">
        <v>151</v>
      </c>
      <c r="C30" s="178" t="s">
        <v>160</v>
      </c>
      <c r="D30" s="88"/>
      <c r="E30" s="88"/>
      <c r="F30" s="88"/>
      <c r="G30" s="173"/>
      <c r="H30" s="189" t="e">
        <f>G30/G42</f>
        <v>#DIV/0!</v>
      </c>
      <c r="I30" s="185"/>
    </row>
    <row r="31" spans="2:9">
      <c r="B31" s="155" t="s">
        <v>152</v>
      </c>
      <c r="C31" s="178" t="s">
        <v>161</v>
      </c>
      <c r="D31" s="88"/>
      <c r="E31" s="88"/>
      <c r="F31" s="88"/>
      <c r="G31" s="173"/>
      <c r="H31" s="189" t="e">
        <f>G31/G42</f>
        <v>#DIV/0!</v>
      </c>
      <c r="I31" s="185"/>
    </row>
    <row r="32" spans="2:9">
      <c r="B32" s="155"/>
      <c r="C32" s="178" t="s">
        <v>182</v>
      </c>
      <c r="D32" s="88"/>
      <c r="E32" s="88"/>
      <c r="F32" s="88"/>
      <c r="G32" s="181"/>
      <c r="H32" s="189"/>
      <c r="I32" s="185"/>
    </row>
    <row r="33" spans="2:9">
      <c r="B33" s="155" t="s">
        <v>153</v>
      </c>
      <c r="C33" s="178" t="s">
        <v>163</v>
      </c>
      <c r="D33" s="88"/>
      <c r="E33" s="88"/>
      <c r="F33" s="88"/>
      <c r="G33" s="173"/>
      <c r="H33" s="189" t="e">
        <f>G33/G42</f>
        <v>#DIV/0!</v>
      </c>
      <c r="I33" s="185"/>
    </row>
    <row r="34" spans="2:9">
      <c r="B34" s="155"/>
      <c r="C34" s="178" t="s">
        <v>183</v>
      </c>
      <c r="D34" s="88"/>
      <c r="E34" s="88"/>
      <c r="F34" s="88"/>
      <c r="G34" s="181"/>
      <c r="H34" s="189"/>
      <c r="I34" s="185"/>
    </row>
    <row r="35" spans="2:9">
      <c r="B35" s="155" t="s">
        <v>162</v>
      </c>
      <c r="C35" s="178" t="s">
        <v>164</v>
      </c>
      <c r="D35" s="88"/>
      <c r="E35" s="88"/>
      <c r="F35" s="88"/>
      <c r="G35" s="173"/>
      <c r="H35" s="189" t="e">
        <f>G35/G42</f>
        <v>#DIV/0!</v>
      </c>
      <c r="I35" s="185"/>
    </row>
    <row r="36" spans="2:9">
      <c r="B36" s="155"/>
      <c r="C36" s="178" t="s">
        <v>165</v>
      </c>
      <c r="D36" s="88"/>
      <c r="E36" s="88"/>
      <c r="F36" s="88"/>
      <c r="G36" s="181"/>
      <c r="H36" s="189"/>
      <c r="I36" s="185"/>
    </row>
    <row r="37" spans="2:9">
      <c r="B37" s="155"/>
      <c r="C37" s="178" t="s">
        <v>184</v>
      </c>
      <c r="D37" s="88"/>
      <c r="E37" s="88"/>
      <c r="F37" s="88"/>
      <c r="G37" s="181"/>
      <c r="H37" s="189"/>
      <c r="I37" s="185"/>
    </row>
    <row r="38" spans="2:9">
      <c r="B38" s="155" t="s">
        <v>166</v>
      </c>
      <c r="C38" s="178" t="s">
        <v>185</v>
      </c>
      <c r="D38" s="88"/>
      <c r="E38" s="88"/>
      <c r="F38" s="88"/>
      <c r="G38" s="173"/>
      <c r="H38" s="189" t="e">
        <f>G38/G42</f>
        <v>#DIV/0!</v>
      </c>
      <c r="I38" s="185"/>
    </row>
    <row r="39" spans="2:9">
      <c r="B39" s="155"/>
      <c r="C39" s="178"/>
      <c r="D39" s="88"/>
      <c r="E39" s="88"/>
      <c r="F39" s="88"/>
      <c r="G39" s="187"/>
      <c r="H39" s="191"/>
      <c r="I39" s="185"/>
    </row>
    <row r="40" spans="2:9">
      <c r="B40" s="155"/>
      <c r="C40" s="178"/>
      <c r="D40" s="88"/>
      <c r="E40" s="88"/>
      <c r="F40" s="88"/>
      <c r="G40" s="187"/>
      <c r="H40" s="191"/>
      <c r="I40" s="185"/>
    </row>
    <row r="41" spans="2:9">
      <c r="B41" s="154"/>
      <c r="C41" s="7" t="s">
        <v>96</v>
      </c>
      <c r="D41" s="88"/>
      <c r="E41" s="88"/>
      <c r="F41" s="88"/>
      <c r="G41" s="183"/>
      <c r="H41" s="184"/>
      <c r="I41" s="185"/>
    </row>
    <row r="42" spans="2:9">
      <c r="B42" s="4"/>
      <c r="C42" s="7" t="s">
        <v>138</v>
      </c>
      <c r="D42" s="88"/>
      <c r="E42" s="88"/>
      <c r="F42" s="88"/>
      <c r="G42" s="181">
        <f>SUM(G16:G38)</f>
        <v>0</v>
      </c>
      <c r="H42" s="195"/>
      <c r="I42" s="185"/>
    </row>
    <row r="43" spans="2:9">
      <c r="B43" s="154"/>
      <c r="C43" s="88"/>
      <c r="D43" s="88"/>
      <c r="E43" s="88"/>
      <c r="F43" s="88"/>
      <c r="G43" s="183"/>
      <c r="H43" s="154"/>
      <c r="I43" s="185"/>
    </row>
    <row r="44" spans="2:9">
      <c r="B44" s="35"/>
      <c r="C44" s="7" t="s">
        <v>78</v>
      </c>
      <c r="D44" s="4"/>
      <c r="E44" s="4"/>
      <c r="F44" s="7"/>
      <c r="G44" s="181">
        <f>G42*13/100</f>
        <v>0</v>
      </c>
      <c r="H44" s="186"/>
      <c r="I44" s="192"/>
    </row>
    <row r="45" spans="2:9">
      <c r="B45" s="35"/>
      <c r="C45" s="7" t="s">
        <v>106</v>
      </c>
      <c r="D45" s="4"/>
      <c r="E45" s="4"/>
      <c r="F45" s="7"/>
      <c r="G45" s="181">
        <f>G42*6/100</f>
        <v>0</v>
      </c>
      <c r="H45" s="186"/>
      <c r="I45" s="192"/>
    </row>
    <row r="46" spans="2:9">
      <c r="B46" s="35"/>
      <c r="C46" s="4"/>
      <c r="D46" s="4"/>
      <c r="E46" s="4"/>
      <c r="F46" s="4"/>
      <c r="G46" s="183"/>
      <c r="H46" s="35"/>
      <c r="I46" s="185"/>
    </row>
    <row r="47" spans="2:9">
      <c r="B47" s="35"/>
      <c r="C47" s="7" t="s">
        <v>79</v>
      </c>
      <c r="D47" s="4"/>
      <c r="E47" s="4"/>
      <c r="F47" s="7"/>
      <c r="G47" s="181">
        <f>G42+G44+G45</f>
        <v>0</v>
      </c>
      <c r="H47" s="35"/>
      <c r="I47" s="192"/>
    </row>
    <row r="48" spans="2:9">
      <c r="B48" s="4"/>
      <c r="C48" s="4"/>
      <c r="D48" s="4"/>
      <c r="E48" s="4"/>
      <c r="F48" s="4"/>
      <c r="G48" s="183"/>
      <c r="H48" s="35"/>
      <c r="I48" s="185"/>
    </row>
    <row r="49" spans="2:9">
      <c r="B49" s="4"/>
      <c r="C49" s="7" t="s">
        <v>15</v>
      </c>
      <c r="D49" s="4"/>
      <c r="E49" s="4"/>
      <c r="F49" s="7"/>
      <c r="G49" s="181">
        <f>G47*21/100</f>
        <v>0</v>
      </c>
      <c r="H49" s="186"/>
      <c r="I49" s="192"/>
    </row>
    <row r="50" spans="2:9">
      <c r="B50" s="4"/>
      <c r="C50" s="4"/>
      <c r="D50" s="4"/>
      <c r="E50" s="4"/>
      <c r="F50" s="4"/>
      <c r="G50" s="183"/>
      <c r="H50" s="186"/>
      <c r="I50" s="185"/>
    </row>
    <row r="51" spans="2:9">
      <c r="B51" s="4"/>
      <c r="C51" s="7" t="s">
        <v>7</v>
      </c>
      <c r="D51" s="4"/>
      <c r="E51" s="4"/>
      <c r="F51" s="4"/>
      <c r="G51" s="183"/>
      <c r="H51" s="4"/>
      <c r="I51" s="185"/>
    </row>
    <row r="52" spans="2:9">
      <c r="B52" s="4"/>
      <c r="C52" s="7" t="s">
        <v>138</v>
      </c>
      <c r="D52" s="4"/>
      <c r="E52" s="4"/>
      <c r="F52" s="7"/>
      <c r="G52" s="181">
        <f>G47+G49</f>
        <v>0</v>
      </c>
      <c r="H52" s="186" t="s">
        <v>87</v>
      </c>
      <c r="I52" s="193"/>
    </row>
    <row r="53" spans="2:9">
      <c r="B53" s="4"/>
      <c r="C53" s="4"/>
      <c r="D53" s="4"/>
      <c r="E53" s="4"/>
      <c r="F53" s="4"/>
      <c r="G53" s="4"/>
      <c r="H53" s="4"/>
      <c r="I53" s="188"/>
    </row>
    <row r="54" spans="2:9">
      <c r="B54" s="178"/>
      <c r="C54" s="4"/>
      <c r="D54" s="4"/>
      <c r="E54" s="4"/>
      <c r="F54" s="4"/>
      <c r="G54" s="4"/>
      <c r="H54" s="4"/>
      <c r="I54" s="4"/>
    </row>
    <row r="55" spans="2:9">
      <c r="B55" s="178"/>
      <c r="C55" s="88" t="s">
        <v>186</v>
      </c>
      <c r="D55" s="88"/>
      <c r="E55" s="88"/>
      <c r="F55" s="88"/>
      <c r="G55" s="4"/>
      <c r="H55" s="4"/>
      <c r="I55" s="4"/>
    </row>
    <row r="56" spans="2:9">
      <c r="B56" s="4"/>
      <c r="C56" s="7"/>
      <c r="D56" s="4"/>
      <c r="E56" s="4"/>
      <c r="F56" s="4"/>
      <c r="G56" s="4"/>
      <c r="H56" s="4"/>
      <c r="I56" s="4"/>
    </row>
    <row r="57" spans="2:9">
      <c r="B57" s="4"/>
      <c r="C57" s="4"/>
      <c r="D57" s="4"/>
      <c r="E57" s="4"/>
      <c r="F57" s="34" t="s">
        <v>226</v>
      </c>
      <c r="H57" s="4"/>
      <c r="I57" s="4"/>
    </row>
    <row r="58" spans="2:9">
      <c r="B58" s="4"/>
      <c r="C58" s="4"/>
      <c r="D58" s="4"/>
      <c r="E58" s="4"/>
      <c r="F58" s="4">
        <f>+'1-OBRA COMPLETA'!C32</f>
        <v>0</v>
      </c>
      <c r="H58" s="4"/>
      <c r="I58" s="4"/>
    </row>
    <row r="59" spans="2:9">
      <c r="B59" s="4"/>
      <c r="C59" s="4"/>
      <c r="D59" s="4"/>
      <c r="E59" s="4"/>
      <c r="F59" s="4"/>
      <c r="H59" s="4"/>
      <c r="I59" s="4"/>
    </row>
    <row r="60" spans="2:9">
      <c r="B60" s="188"/>
      <c r="C60" s="188"/>
      <c r="D60" s="194" t="s">
        <v>137</v>
      </c>
      <c r="E60" s="194"/>
      <c r="F60" s="188"/>
      <c r="H60" s="4"/>
      <c r="I60" s="4"/>
    </row>
    <row r="61" spans="2:9">
      <c r="B61" s="4"/>
      <c r="C61" s="4"/>
      <c r="D61" s="188"/>
      <c r="E61" s="188"/>
      <c r="F61" s="34" t="s">
        <v>130</v>
      </c>
      <c r="G61" s="37">
        <f ca="1">+'1-OBRA COMPLETA'!G32</f>
        <v>45225</v>
      </c>
      <c r="H61" s="4"/>
      <c r="I61" s="4"/>
    </row>
    <row r="62" spans="2:9">
      <c r="B62" s="4"/>
      <c r="C62" s="4"/>
      <c r="D62" s="188"/>
      <c r="E62" s="188"/>
      <c r="F62" s="4"/>
      <c r="G62" s="4"/>
      <c r="H62" s="4"/>
      <c r="I62" s="4"/>
    </row>
    <row r="63" spans="2:9">
      <c r="B63" s="4"/>
      <c r="C63" s="4"/>
      <c r="D63" s="4"/>
      <c r="E63" s="4"/>
      <c r="F63" s="4"/>
      <c r="G63" s="4"/>
      <c r="H63" s="4"/>
      <c r="I63" s="4"/>
    </row>
    <row r="64" spans="2:9" ht="18">
      <c r="B64" s="25" t="s">
        <v>34</v>
      </c>
      <c r="C64" s="4"/>
      <c r="D64" s="4"/>
      <c r="E64" s="4"/>
      <c r="F64" s="4"/>
      <c r="G64" s="4"/>
      <c r="H64" s="4"/>
      <c r="I64" s="162" t="s">
        <v>216</v>
      </c>
    </row>
  </sheetData>
  <sheetProtection selectLockedCells="1"/>
  <mergeCells count="2">
    <mergeCell ref="G4:I4"/>
    <mergeCell ref="G3:I3"/>
  </mergeCells>
  <phoneticPr fontId="9" type="noConversion"/>
  <printOptions horizontalCentered="1"/>
  <pageMargins left="0.78740157480314965" right="0.78740157480314965" top="0.98425196850393704" bottom="0.98425196850393704" header="0" footer="0"/>
  <pageSetup paperSize="9" scale="86" orientation="portrait" horizontalDpi="4294967292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3"/>
  <sheetViews>
    <sheetView showGridLines="0" tabSelected="1" view="pageBreakPreview" topLeftCell="B1" zoomScaleNormal="100" zoomScaleSheetLayoutView="100" workbookViewId="0">
      <selection activeCell="K4" sqref="K4:N4"/>
    </sheetView>
  </sheetViews>
  <sheetFormatPr baseColWidth="10" defaultRowHeight="12.75"/>
  <cols>
    <col min="1" max="15" width="11.42578125" style="11"/>
    <col min="16" max="16" width="0" style="11" hidden="1" customWidth="1"/>
    <col min="17" max="16384" width="11.42578125" style="11"/>
  </cols>
  <sheetData>
    <row r="1" spans="1:14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20.25">
      <c r="A3" s="84"/>
      <c r="B3" s="84"/>
      <c r="C3" s="84"/>
      <c r="D3" s="84"/>
      <c r="E3" s="84"/>
      <c r="F3" s="84"/>
      <c r="G3" s="84"/>
      <c r="H3" s="84"/>
      <c r="I3" s="84"/>
      <c r="J3" s="84"/>
      <c r="K3" s="247" t="s">
        <v>98</v>
      </c>
      <c r="L3" s="247"/>
      <c r="M3" s="247"/>
      <c r="N3" s="247"/>
    </row>
    <row r="4" spans="1:14" ht="15">
      <c r="A4" s="4"/>
      <c r="B4" s="147"/>
      <c r="C4" s="4"/>
      <c r="D4" s="4"/>
      <c r="E4" s="4"/>
      <c r="F4" s="4"/>
      <c r="G4" s="4"/>
      <c r="H4" s="4"/>
      <c r="I4" s="4"/>
      <c r="J4" s="4"/>
      <c r="K4" s="226"/>
      <c r="L4" s="226"/>
      <c r="M4" s="226"/>
      <c r="N4" s="226"/>
    </row>
    <row r="5" spans="1:14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>
      <c r="A7" s="4"/>
      <c r="M7" s="4"/>
      <c r="N7" s="4"/>
    </row>
    <row r="8" spans="1:14">
      <c r="A8" s="4"/>
      <c r="M8" s="4"/>
      <c r="N8" s="4"/>
    </row>
    <row r="9" spans="1:14">
      <c r="A9" s="4"/>
      <c r="M9" s="4"/>
      <c r="N9" s="4"/>
    </row>
    <row r="10" spans="1:14">
      <c r="A10" s="4"/>
      <c r="M10" s="4"/>
      <c r="N10" s="4"/>
    </row>
    <row r="11" spans="1:14">
      <c r="A11" s="4"/>
      <c r="M11" s="27"/>
      <c r="N11" s="4"/>
    </row>
    <row r="12" spans="1:14" ht="15">
      <c r="A12" s="4"/>
      <c r="B12" s="210" t="s">
        <v>80</v>
      </c>
      <c r="C12" s="211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ht="14.25">
      <c r="A13" s="4"/>
      <c r="B13" s="211"/>
      <c r="C13" s="211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ht="15">
      <c r="A14" s="4"/>
      <c r="B14" s="210" t="s">
        <v>38</v>
      </c>
      <c r="D14" s="210">
        <f>+'1-OBRA COMPLETA'!C10</f>
        <v>0</v>
      </c>
      <c r="E14" s="7"/>
      <c r="F14" s="7"/>
      <c r="G14" s="7"/>
      <c r="H14" s="4"/>
      <c r="I14" s="4"/>
      <c r="J14" s="4"/>
      <c r="K14" s="4"/>
      <c r="L14" s="4"/>
      <c r="M14" s="4"/>
      <c r="N14" s="4"/>
    </row>
    <row r="15" spans="1:14" ht="14.25">
      <c r="A15" s="169"/>
      <c r="B15" s="211"/>
      <c r="C15" s="211"/>
      <c r="D15" s="4"/>
      <c r="E15" s="7"/>
      <c r="F15" s="7"/>
      <c r="G15" s="7"/>
      <c r="H15" s="4"/>
      <c r="I15" s="4"/>
      <c r="J15" s="4"/>
      <c r="K15" s="4"/>
      <c r="L15" s="4"/>
      <c r="M15" s="169"/>
      <c r="N15" s="169"/>
    </row>
    <row r="16" spans="1:14" ht="15">
      <c r="A16" s="169"/>
      <c r="B16" s="210" t="s">
        <v>39</v>
      </c>
      <c r="D16" s="210">
        <f>+'1-OBRA COMPLETA'!C12</f>
        <v>0</v>
      </c>
      <c r="E16" s="7"/>
      <c r="F16" s="7"/>
      <c r="G16" s="7"/>
      <c r="H16" s="4"/>
      <c r="I16" s="4"/>
      <c r="J16" s="212" t="s">
        <v>40</v>
      </c>
      <c r="L16" s="210">
        <f>+'1-OBRA COMPLETA'!G12</f>
        <v>0</v>
      </c>
      <c r="M16" s="169"/>
      <c r="N16" s="169"/>
    </row>
    <row r="17" spans="1:16" ht="14.25">
      <c r="A17" s="169"/>
      <c r="B17" s="211"/>
      <c r="C17" s="211"/>
      <c r="D17" s="4"/>
      <c r="E17" s="4"/>
      <c r="F17" s="4"/>
      <c r="G17" s="4"/>
      <c r="H17" s="4"/>
      <c r="I17" s="4"/>
      <c r="J17" s="4"/>
      <c r="K17" s="4"/>
      <c r="L17" s="4"/>
      <c r="M17" s="169"/>
      <c r="N17" s="169"/>
    </row>
    <row r="18" spans="1:16" ht="15">
      <c r="A18" s="169"/>
      <c r="B18" s="210" t="s">
        <v>231</v>
      </c>
      <c r="C18" s="211"/>
      <c r="D18" s="4"/>
      <c r="E18" s="4"/>
      <c r="F18" s="4"/>
      <c r="G18" s="4"/>
      <c r="H18" s="4"/>
      <c r="I18" s="4"/>
      <c r="J18" s="4"/>
      <c r="K18" s="4"/>
      <c r="L18" s="4"/>
      <c r="M18" s="169"/>
      <c r="N18" s="169"/>
    </row>
    <row r="19" spans="1:16" ht="15">
      <c r="A19" s="169"/>
      <c r="B19" s="210"/>
      <c r="C19" s="211"/>
      <c r="D19" s="4"/>
      <c r="E19" s="4"/>
      <c r="F19" s="4"/>
      <c r="G19" s="4"/>
      <c r="H19" s="4"/>
      <c r="I19" s="4"/>
      <c r="J19" s="4"/>
      <c r="K19" s="4"/>
      <c r="L19" s="4"/>
      <c r="M19" s="169"/>
      <c r="N19" s="169"/>
    </row>
    <row r="20" spans="1:16" ht="14.25">
      <c r="A20" s="169"/>
      <c r="B20" s="211"/>
      <c r="C20" s="211"/>
      <c r="D20" s="169"/>
      <c r="E20" s="169"/>
      <c r="F20" s="170"/>
      <c r="G20" s="170"/>
      <c r="H20" s="169"/>
      <c r="I20" s="169"/>
      <c r="J20" s="169"/>
      <c r="K20" s="169"/>
      <c r="L20" s="169"/>
      <c r="M20" s="169"/>
      <c r="N20" s="169"/>
    </row>
    <row r="21" spans="1:16" ht="14.25">
      <c r="A21" s="169"/>
      <c r="B21" s="211" t="s">
        <v>232</v>
      </c>
      <c r="C21" s="211"/>
      <c r="D21" s="169"/>
      <c r="E21" s="169"/>
      <c r="F21" s="169"/>
      <c r="G21" s="241"/>
      <c r="H21" s="242"/>
      <c r="I21" s="242"/>
      <c r="J21" s="242"/>
      <c r="K21" s="242"/>
      <c r="L21" s="242"/>
      <c r="M21" s="243"/>
      <c r="N21" s="169"/>
    </row>
    <row r="22" spans="1:16" ht="14.25">
      <c r="A22" s="169"/>
      <c r="B22" s="211" t="s">
        <v>233</v>
      </c>
      <c r="C22" s="211"/>
      <c r="D22" s="169"/>
      <c r="E22" s="169"/>
      <c r="F22" s="169"/>
      <c r="G22" s="248"/>
      <c r="H22" s="249"/>
      <c r="I22" s="169"/>
      <c r="J22" s="169"/>
      <c r="K22" s="169"/>
      <c r="L22" s="169"/>
      <c r="M22" s="169"/>
      <c r="N22" s="169"/>
    </row>
    <row r="23" spans="1:16" ht="14.25">
      <c r="A23" s="169"/>
      <c r="B23" s="211" t="s">
        <v>234</v>
      </c>
      <c r="C23" s="211"/>
      <c r="D23" s="169"/>
      <c r="E23" s="169"/>
      <c r="F23" s="169"/>
      <c r="G23" s="241"/>
      <c r="H23" s="243"/>
      <c r="I23" s="213" t="s">
        <v>237</v>
      </c>
      <c r="J23" s="169"/>
      <c r="K23" s="169"/>
      <c r="L23" s="169"/>
      <c r="M23" s="169"/>
      <c r="N23" s="169"/>
    </row>
    <row r="24" spans="1:16" ht="14.25">
      <c r="A24" s="169"/>
      <c r="B24" s="211" t="s">
        <v>235</v>
      </c>
      <c r="C24" s="211"/>
      <c r="D24" s="169"/>
      <c r="E24" s="169"/>
      <c r="F24" s="169"/>
      <c r="G24" s="196" t="s">
        <v>236</v>
      </c>
      <c r="H24" s="244" t="s">
        <v>253</v>
      </c>
      <c r="I24" s="246"/>
      <c r="J24" s="169"/>
      <c r="K24" s="169"/>
      <c r="L24" s="169"/>
      <c r="M24" s="169"/>
      <c r="N24" s="169"/>
    </row>
    <row r="25" spans="1:16" ht="14.25">
      <c r="A25" s="169"/>
      <c r="B25" s="211" t="s">
        <v>238</v>
      </c>
      <c r="C25" s="211"/>
      <c r="D25" s="169"/>
      <c r="E25" s="169"/>
      <c r="F25" s="169"/>
      <c r="G25" s="196" t="s">
        <v>236</v>
      </c>
      <c r="H25" s="245"/>
      <c r="I25" s="245"/>
      <c r="J25" s="169"/>
      <c r="K25" s="169"/>
      <c r="L25" s="169"/>
      <c r="N25" s="169"/>
    </row>
    <row r="26" spans="1:16" ht="14.25">
      <c r="A26" s="169"/>
      <c r="B26" s="211"/>
      <c r="C26" s="211"/>
      <c r="D26" s="169"/>
      <c r="E26" s="169"/>
      <c r="F26" s="169"/>
      <c r="G26" s="206"/>
      <c r="H26" s="214"/>
      <c r="I26" s="214"/>
      <c r="J26" s="169"/>
      <c r="K26" s="169"/>
      <c r="L26" s="169"/>
      <c r="N26" s="169"/>
    </row>
    <row r="27" spans="1:16" ht="14.25">
      <c r="A27" s="169"/>
      <c r="B27" s="211"/>
      <c r="C27" s="211"/>
      <c r="D27" s="169"/>
      <c r="E27" s="169"/>
      <c r="F27" s="169"/>
      <c r="G27" s="206"/>
      <c r="H27" s="214"/>
      <c r="I27" s="214"/>
      <c r="J27" s="169"/>
      <c r="K27" s="169"/>
      <c r="L27" s="169"/>
      <c r="N27" s="169"/>
    </row>
    <row r="28" spans="1:16" ht="14.25">
      <c r="A28" s="169"/>
      <c r="B28" s="211"/>
      <c r="C28" s="211"/>
      <c r="D28" s="169"/>
      <c r="E28" s="169"/>
      <c r="F28" s="169"/>
      <c r="G28" s="197"/>
      <c r="H28" s="169"/>
      <c r="I28" s="169"/>
      <c r="J28" s="169"/>
      <c r="K28" s="169"/>
      <c r="L28" s="169"/>
      <c r="N28" s="169"/>
    </row>
    <row r="29" spans="1:16" ht="15">
      <c r="A29" s="169"/>
      <c r="B29" s="210" t="s">
        <v>252</v>
      </c>
      <c r="C29" s="211"/>
      <c r="D29" s="169"/>
      <c r="E29" s="169"/>
      <c r="F29" s="169"/>
      <c r="G29" s="197"/>
      <c r="H29" s="169"/>
      <c r="I29" s="169"/>
      <c r="J29" s="169"/>
      <c r="K29" s="169"/>
      <c r="L29" s="169"/>
      <c r="N29" s="169"/>
    </row>
    <row r="30" spans="1:16" ht="14.25">
      <c r="A30" s="169"/>
      <c r="B30" s="211"/>
      <c r="C30" s="211"/>
      <c r="D30" s="169"/>
      <c r="E30" s="169"/>
      <c r="F30" s="169"/>
      <c r="G30" s="197"/>
      <c r="H30" s="169"/>
      <c r="I30" s="169"/>
      <c r="L30" s="215" t="s">
        <v>239</v>
      </c>
      <c r="M30" s="215" t="s">
        <v>240</v>
      </c>
      <c r="N30" s="169"/>
      <c r="P30" s="21" t="s">
        <v>236</v>
      </c>
    </row>
    <row r="31" spans="1:16" ht="14.25">
      <c r="A31" s="169"/>
      <c r="B31" s="211"/>
      <c r="C31" s="216"/>
      <c r="D31" s="169"/>
      <c r="E31" s="169"/>
      <c r="F31" s="169"/>
      <c r="G31" s="169"/>
      <c r="H31" s="169"/>
      <c r="I31" s="169"/>
      <c r="L31" s="217" t="s">
        <v>81</v>
      </c>
      <c r="M31" s="218" t="s">
        <v>38</v>
      </c>
      <c r="N31" s="169"/>
      <c r="P31" s="21" t="s">
        <v>187</v>
      </c>
    </row>
    <row r="32" spans="1:16" ht="14.25">
      <c r="A32" s="169"/>
      <c r="B32" s="211" t="s">
        <v>249</v>
      </c>
      <c r="C32" s="216"/>
      <c r="D32" s="169"/>
      <c r="E32" s="169"/>
      <c r="F32" s="169"/>
      <c r="G32" s="169"/>
      <c r="H32" s="169"/>
      <c r="I32" s="169"/>
      <c r="L32" s="196" t="s">
        <v>236</v>
      </c>
      <c r="M32" s="196" t="s">
        <v>187</v>
      </c>
      <c r="N32" s="169"/>
    </row>
    <row r="33" spans="1:14" ht="14.25">
      <c r="A33" s="169"/>
      <c r="B33" s="211" t="s">
        <v>245</v>
      </c>
      <c r="C33" s="216"/>
      <c r="D33" s="169"/>
      <c r="E33" s="169"/>
      <c r="F33" s="169"/>
      <c r="G33" s="169"/>
      <c r="H33" s="169"/>
      <c r="I33" s="169"/>
      <c r="L33" s="196" t="s">
        <v>187</v>
      </c>
      <c r="M33" s="196" t="s">
        <v>236</v>
      </c>
      <c r="N33" s="169"/>
    </row>
    <row r="34" spans="1:14" ht="14.25">
      <c r="A34" s="169"/>
      <c r="B34" s="211" t="s">
        <v>244</v>
      </c>
      <c r="C34" s="216"/>
      <c r="D34" s="169"/>
      <c r="E34" s="169"/>
      <c r="F34" s="169"/>
      <c r="G34" s="169"/>
      <c r="H34" s="169"/>
      <c r="I34" s="169"/>
      <c r="L34" s="196" t="s">
        <v>187</v>
      </c>
      <c r="M34" s="196" t="s">
        <v>236</v>
      </c>
      <c r="N34" s="169"/>
    </row>
    <row r="35" spans="1:14" ht="14.25">
      <c r="A35" s="169"/>
      <c r="B35" s="211" t="s">
        <v>241</v>
      </c>
      <c r="C35" s="216"/>
      <c r="D35" s="169"/>
      <c r="E35" s="169"/>
      <c r="F35" s="169"/>
      <c r="G35" s="169"/>
      <c r="H35" s="169"/>
      <c r="I35" s="169"/>
      <c r="L35" s="196" t="s">
        <v>236</v>
      </c>
      <c r="M35" s="196" t="s">
        <v>236</v>
      </c>
      <c r="N35" s="169"/>
    </row>
    <row r="36" spans="1:14" ht="14.25">
      <c r="A36" s="169"/>
      <c r="B36" s="211" t="s">
        <v>242</v>
      </c>
      <c r="C36" s="216"/>
      <c r="D36" s="169"/>
      <c r="E36" s="169"/>
      <c r="F36" s="169"/>
      <c r="G36" s="169"/>
      <c r="H36" s="169"/>
      <c r="I36" s="169"/>
      <c r="L36" s="196" t="s">
        <v>236</v>
      </c>
      <c r="M36" s="196" t="s">
        <v>236</v>
      </c>
      <c r="N36" s="169"/>
    </row>
    <row r="37" spans="1:14" ht="14.25">
      <c r="A37" s="169"/>
      <c r="B37" s="211" t="s">
        <v>243</v>
      </c>
      <c r="C37" s="216"/>
      <c r="D37" s="169"/>
      <c r="E37" s="169"/>
      <c r="F37" s="169"/>
      <c r="G37" s="169"/>
      <c r="H37" s="169"/>
      <c r="I37" s="169"/>
      <c r="L37" s="196" t="s">
        <v>236</v>
      </c>
      <c r="M37" s="196" t="s">
        <v>236</v>
      </c>
      <c r="N37" s="169"/>
    </row>
    <row r="38" spans="1:14" ht="14.25">
      <c r="A38" s="169"/>
      <c r="B38" s="211" t="s">
        <v>248</v>
      </c>
      <c r="C38" s="216"/>
      <c r="D38" s="169"/>
      <c r="E38" s="169"/>
      <c r="F38" s="169"/>
      <c r="G38" s="169"/>
      <c r="H38" s="169"/>
      <c r="I38" s="169"/>
      <c r="L38" s="196" t="s">
        <v>236</v>
      </c>
      <c r="M38" s="196" t="s">
        <v>236</v>
      </c>
      <c r="N38" s="169"/>
    </row>
    <row r="39" spans="1:14" ht="14.25">
      <c r="A39" s="4"/>
      <c r="B39" s="211" t="s">
        <v>247</v>
      </c>
      <c r="C39" s="216"/>
      <c r="D39" s="169"/>
      <c r="E39" s="169"/>
      <c r="F39" s="169"/>
      <c r="G39" s="169"/>
      <c r="H39" s="169"/>
      <c r="I39" s="169"/>
      <c r="L39" s="196" t="s">
        <v>236</v>
      </c>
      <c r="M39" s="196" t="s">
        <v>236</v>
      </c>
      <c r="N39" s="4"/>
    </row>
    <row r="40" spans="1:14" ht="14.25">
      <c r="A40" s="4"/>
      <c r="B40" s="211" t="s">
        <v>246</v>
      </c>
      <c r="C40" s="216"/>
      <c r="D40" s="169"/>
      <c r="E40" s="169"/>
      <c r="F40" s="169"/>
      <c r="G40" s="169"/>
      <c r="H40" s="169"/>
      <c r="I40" s="169"/>
      <c r="J40" s="169"/>
      <c r="K40" s="169"/>
      <c r="L40" s="196" t="s">
        <v>236</v>
      </c>
      <c r="M40" s="196" t="s">
        <v>236</v>
      </c>
      <c r="N40" s="4"/>
    </row>
    <row r="41" spans="1:14" ht="14.25">
      <c r="A41" s="88"/>
      <c r="B41" s="211" t="s">
        <v>250</v>
      </c>
      <c r="C41" s="216"/>
      <c r="D41" s="169"/>
      <c r="E41" s="169"/>
      <c r="F41" s="169"/>
      <c r="G41" s="169"/>
      <c r="H41" s="169"/>
      <c r="I41" s="169"/>
      <c r="J41" s="169"/>
      <c r="K41" s="169"/>
      <c r="L41" s="196" t="s">
        <v>236</v>
      </c>
      <c r="M41" s="196" t="s">
        <v>236</v>
      </c>
      <c r="N41" s="4"/>
    </row>
    <row r="42" spans="1:14" ht="14.25">
      <c r="A42" s="88"/>
      <c r="B42" s="211" t="s">
        <v>251</v>
      </c>
      <c r="C42" s="211"/>
      <c r="D42" s="169"/>
      <c r="E42" s="169"/>
      <c r="F42" s="169"/>
      <c r="G42" s="169"/>
      <c r="H42" s="169"/>
      <c r="I42" s="169"/>
      <c r="J42" s="169"/>
      <c r="K42" s="169"/>
      <c r="L42" s="196" t="s">
        <v>236</v>
      </c>
      <c r="M42" s="196" t="s">
        <v>236</v>
      </c>
      <c r="N42" s="4"/>
    </row>
    <row r="43" spans="1:14" ht="14.25">
      <c r="A43" s="88"/>
      <c r="B43" s="211" t="s">
        <v>255</v>
      </c>
      <c r="C43" s="211"/>
      <c r="D43" s="169"/>
      <c r="E43" s="169"/>
      <c r="F43" s="169"/>
      <c r="G43" s="197"/>
      <c r="H43" s="169"/>
      <c r="I43" s="169"/>
      <c r="J43" s="169"/>
      <c r="K43" s="169"/>
      <c r="L43" s="196" t="s">
        <v>187</v>
      </c>
      <c r="M43" s="196" t="s">
        <v>236</v>
      </c>
      <c r="N43" s="4"/>
    </row>
    <row r="44" spans="1:14">
      <c r="A44" s="88"/>
      <c r="B44" s="27"/>
      <c r="C44" s="4"/>
      <c r="D44" s="4"/>
      <c r="E44" s="4"/>
      <c r="F44" s="4"/>
      <c r="G44" s="4"/>
      <c r="H44" s="4"/>
      <c r="I44" s="4"/>
      <c r="J44" s="4"/>
      <c r="K44" s="4"/>
      <c r="L44" s="244" t="s">
        <v>253</v>
      </c>
      <c r="M44" s="244"/>
      <c r="N44" s="4"/>
    </row>
    <row r="45" spans="1:14">
      <c r="A45" s="88"/>
      <c r="B45" s="88"/>
      <c r="C45" s="88"/>
      <c r="D45" s="88"/>
      <c r="E45" s="4"/>
      <c r="F45" s="150"/>
      <c r="G45" s="150"/>
      <c r="H45" s="88"/>
      <c r="I45" s="4"/>
      <c r="J45" s="4"/>
      <c r="K45" s="4"/>
      <c r="L45" s="245"/>
      <c r="M45" s="245"/>
      <c r="N45" s="4"/>
    </row>
    <row r="46" spans="1:14">
      <c r="A46" s="88"/>
      <c r="B46" s="88"/>
      <c r="C46" s="88"/>
      <c r="D46" s="88"/>
      <c r="E46" s="4"/>
      <c r="F46" s="150"/>
      <c r="G46" s="150"/>
      <c r="H46" s="88"/>
      <c r="I46" s="88"/>
      <c r="J46" s="4"/>
      <c r="K46" s="4"/>
      <c r="L46" s="197"/>
      <c r="M46" s="197"/>
      <c r="N46" s="4"/>
    </row>
    <row r="47" spans="1:14">
      <c r="A47" s="88"/>
      <c r="B47" s="88"/>
      <c r="C47" s="88"/>
      <c r="D47" s="88"/>
      <c r="E47" s="4"/>
      <c r="F47" s="150"/>
      <c r="G47" s="150"/>
      <c r="H47" s="88"/>
      <c r="I47" s="88"/>
      <c r="J47" s="198"/>
      <c r="K47" s="198"/>
      <c r="L47" s="188"/>
      <c r="M47" s="198"/>
      <c r="N47" s="4"/>
    </row>
    <row r="48" spans="1:14">
      <c r="A48" s="169"/>
      <c r="B48" s="169"/>
      <c r="C48" s="169"/>
      <c r="D48" s="169"/>
      <c r="E48" s="169"/>
      <c r="F48" s="169"/>
      <c r="G48" s="169"/>
      <c r="H48" s="169"/>
      <c r="I48" s="169"/>
      <c r="J48" s="169"/>
      <c r="K48" s="169"/>
      <c r="L48" s="197"/>
      <c r="M48" s="206"/>
      <c r="N48" s="169"/>
    </row>
    <row r="49" spans="1:14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4"/>
    </row>
    <row r="50" spans="1:14" ht="15">
      <c r="A50" s="88"/>
      <c r="B50" s="210" t="s">
        <v>196</v>
      </c>
      <c r="C50" s="194"/>
      <c r="D50" s="194"/>
      <c r="E50" s="194"/>
      <c r="F50" s="194"/>
      <c r="G50" s="194"/>
      <c r="H50" s="194"/>
      <c r="I50" s="194"/>
      <c r="J50" s="194"/>
      <c r="K50" s="194"/>
      <c r="L50" s="194"/>
      <c r="M50" s="149"/>
      <c r="N50" s="4"/>
    </row>
    <row r="51" spans="1:14">
      <c r="A51" s="88"/>
      <c r="B51" s="219"/>
      <c r="C51" s="199"/>
      <c r="D51" s="201"/>
      <c r="E51" s="201"/>
      <c r="F51" s="200"/>
      <c r="G51" s="200"/>
      <c r="H51" s="199"/>
      <c r="I51" s="201"/>
      <c r="J51" s="201"/>
      <c r="K51" s="199"/>
      <c r="L51" s="201"/>
      <c r="M51" s="149"/>
      <c r="N51" s="4"/>
    </row>
    <row r="52" spans="1:14">
      <c r="A52" s="88"/>
      <c r="B52" s="232"/>
      <c r="C52" s="233"/>
      <c r="D52" s="233"/>
      <c r="E52" s="233"/>
      <c r="F52" s="233"/>
      <c r="G52" s="233"/>
      <c r="H52" s="233"/>
      <c r="I52" s="233"/>
      <c r="J52" s="233"/>
      <c r="K52" s="233"/>
      <c r="L52" s="233"/>
      <c r="M52" s="234"/>
      <c r="N52" s="4"/>
    </row>
    <row r="53" spans="1:14">
      <c r="A53" s="149"/>
      <c r="B53" s="235"/>
      <c r="C53" s="236"/>
      <c r="D53" s="236"/>
      <c r="E53" s="236"/>
      <c r="F53" s="236"/>
      <c r="G53" s="236"/>
      <c r="H53" s="236"/>
      <c r="I53" s="236"/>
      <c r="J53" s="236"/>
      <c r="K53" s="236"/>
      <c r="L53" s="236"/>
      <c r="M53" s="237"/>
      <c r="N53" s="188"/>
    </row>
    <row r="54" spans="1:14">
      <c r="A54" s="202"/>
      <c r="B54" s="235"/>
      <c r="C54" s="236"/>
      <c r="D54" s="236"/>
      <c r="E54" s="236"/>
      <c r="F54" s="236"/>
      <c r="G54" s="236"/>
      <c r="H54" s="236"/>
      <c r="I54" s="236"/>
      <c r="J54" s="236"/>
      <c r="K54" s="236"/>
      <c r="L54" s="236"/>
      <c r="M54" s="237"/>
      <c r="N54" s="36"/>
    </row>
    <row r="55" spans="1:14">
      <c r="A55" s="202"/>
      <c r="B55" s="235"/>
      <c r="C55" s="236"/>
      <c r="D55" s="236"/>
      <c r="E55" s="236"/>
      <c r="F55" s="236"/>
      <c r="G55" s="236"/>
      <c r="H55" s="236"/>
      <c r="I55" s="236"/>
      <c r="J55" s="236"/>
      <c r="K55" s="236"/>
      <c r="L55" s="236"/>
      <c r="M55" s="237"/>
      <c r="N55" s="194"/>
    </row>
    <row r="56" spans="1:14">
      <c r="A56" s="88"/>
      <c r="B56" s="235"/>
      <c r="C56" s="236"/>
      <c r="D56" s="236"/>
      <c r="E56" s="236"/>
      <c r="F56" s="236"/>
      <c r="G56" s="236"/>
      <c r="H56" s="236"/>
      <c r="I56" s="236"/>
      <c r="J56" s="236"/>
      <c r="K56" s="236"/>
      <c r="L56" s="236"/>
      <c r="M56" s="237"/>
      <c r="N56" s="4"/>
    </row>
    <row r="57" spans="1:14">
      <c r="A57" s="88"/>
      <c r="B57" s="235"/>
      <c r="C57" s="236"/>
      <c r="D57" s="236"/>
      <c r="E57" s="236"/>
      <c r="F57" s="236"/>
      <c r="G57" s="236"/>
      <c r="H57" s="236"/>
      <c r="I57" s="236"/>
      <c r="J57" s="236"/>
      <c r="K57" s="236"/>
      <c r="L57" s="236"/>
      <c r="M57" s="237"/>
      <c r="N57" s="4"/>
    </row>
    <row r="58" spans="1:14">
      <c r="A58" s="88"/>
      <c r="B58" s="235"/>
      <c r="C58" s="236"/>
      <c r="D58" s="236"/>
      <c r="E58" s="236"/>
      <c r="F58" s="236"/>
      <c r="G58" s="236"/>
      <c r="H58" s="236"/>
      <c r="I58" s="236"/>
      <c r="J58" s="236"/>
      <c r="K58" s="236"/>
      <c r="L58" s="236"/>
      <c r="M58" s="237"/>
      <c r="N58" s="4"/>
    </row>
    <row r="59" spans="1:14">
      <c r="A59" s="88"/>
      <c r="B59" s="235"/>
      <c r="C59" s="236"/>
      <c r="D59" s="236"/>
      <c r="E59" s="236"/>
      <c r="F59" s="236"/>
      <c r="G59" s="236"/>
      <c r="H59" s="236"/>
      <c r="I59" s="236"/>
      <c r="J59" s="236"/>
      <c r="K59" s="236"/>
      <c r="L59" s="236"/>
      <c r="M59" s="237"/>
      <c r="N59" s="4"/>
    </row>
    <row r="60" spans="1:14">
      <c r="A60" s="149"/>
      <c r="B60" s="235"/>
      <c r="C60" s="236"/>
      <c r="D60" s="236"/>
      <c r="E60" s="236"/>
      <c r="F60" s="236"/>
      <c r="G60" s="236"/>
      <c r="H60" s="236"/>
      <c r="I60" s="236"/>
      <c r="J60" s="236"/>
      <c r="K60" s="236"/>
      <c r="L60" s="236"/>
      <c r="M60" s="237"/>
      <c r="N60" s="188"/>
    </row>
    <row r="61" spans="1:14">
      <c r="A61" s="88"/>
      <c r="B61" s="235"/>
      <c r="C61" s="236"/>
      <c r="D61" s="236"/>
      <c r="E61" s="236"/>
      <c r="F61" s="236"/>
      <c r="G61" s="236"/>
      <c r="H61" s="236"/>
      <c r="I61" s="236"/>
      <c r="J61" s="236"/>
      <c r="K61" s="236"/>
      <c r="L61" s="236"/>
      <c r="M61" s="237"/>
      <c r="N61" s="4"/>
    </row>
    <row r="62" spans="1:14">
      <c r="A62" s="149"/>
      <c r="B62" s="238"/>
      <c r="C62" s="239"/>
      <c r="D62" s="239"/>
      <c r="E62" s="239"/>
      <c r="F62" s="239"/>
      <c r="G62" s="239"/>
      <c r="H62" s="239"/>
      <c r="I62" s="239"/>
      <c r="J62" s="239"/>
      <c r="K62" s="239"/>
      <c r="L62" s="239"/>
      <c r="M62" s="240"/>
      <c r="N62" s="188"/>
    </row>
    <row r="63" spans="1:14">
      <c r="A63" s="88"/>
      <c r="B63" s="204"/>
      <c r="C63" s="204"/>
      <c r="D63" s="199"/>
      <c r="E63" s="200"/>
      <c r="F63" s="203"/>
      <c r="G63" s="200"/>
      <c r="H63" s="201"/>
      <c r="I63" s="201"/>
      <c r="J63" s="204"/>
      <c r="K63" s="201"/>
      <c r="L63" s="201"/>
      <c r="M63" s="204"/>
      <c r="N63" s="4"/>
    </row>
    <row r="64" spans="1:14">
      <c r="A64" s="149"/>
      <c r="B64" s="204"/>
      <c r="C64" s="204"/>
      <c r="D64" s="204"/>
      <c r="E64" s="203"/>
      <c r="F64" s="203"/>
      <c r="G64" s="203"/>
      <c r="H64" s="204"/>
      <c r="I64" s="204"/>
      <c r="J64" s="204"/>
      <c r="K64" s="204"/>
      <c r="L64" s="204"/>
      <c r="M64" s="204"/>
      <c r="N64" s="188"/>
    </row>
    <row r="65" spans="1:14">
      <c r="A65" s="88"/>
      <c r="B65" s="204"/>
      <c r="C65" s="204"/>
      <c r="D65" s="199"/>
      <c r="E65" s="200"/>
      <c r="F65" s="203"/>
      <c r="G65" s="200"/>
      <c r="H65" s="201"/>
      <c r="I65" s="201"/>
      <c r="J65" s="204"/>
      <c r="K65" s="201"/>
      <c r="L65" s="201"/>
      <c r="M65" s="204"/>
      <c r="N65" s="4"/>
    </row>
    <row r="66" spans="1:14">
      <c r="A66" s="149"/>
      <c r="B66" s="204"/>
      <c r="C66" s="204"/>
      <c r="D66" s="204"/>
      <c r="E66" s="203"/>
      <c r="F66" s="203"/>
      <c r="G66" s="203"/>
      <c r="H66" s="204"/>
      <c r="I66" s="204"/>
      <c r="J66" s="204"/>
      <c r="K66" s="204"/>
      <c r="L66" s="204"/>
      <c r="M66" s="204"/>
      <c r="N66" s="188"/>
    </row>
    <row r="67" spans="1:14">
      <c r="A67" s="88"/>
      <c r="B67" s="204"/>
      <c r="C67" s="204"/>
      <c r="D67" s="199"/>
      <c r="E67" s="200"/>
      <c r="F67" s="203"/>
      <c r="G67" s="200"/>
      <c r="H67" s="201"/>
      <c r="I67" s="201"/>
      <c r="J67" s="204"/>
      <c r="K67" s="201"/>
      <c r="L67" s="201"/>
      <c r="M67" s="204"/>
      <c r="N67" s="4"/>
    </row>
    <row r="68" spans="1:14">
      <c r="A68" s="149"/>
      <c r="B68" s="204"/>
      <c r="C68" s="204"/>
      <c r="D68" s="204"/>
      <c r="E68" s="203"/>
      <c r="F68" s="203"/>
      <c r="G68" s="203"/>
      <c r="H68" s="204"/>
      <c r="I68" s="204"/>
      <c r="J68" s="204"/>
      <c r="K68" s="204"/>
      <c r="L68" s="204"/>
      <c r="M68" s="204"/>
      <c r="N68" s="188"/>
    </row>
    <row r="69" spans="1:14">
      <c r="A69" s="88"/>
      <c r="B69" s="204"/>
      <c r="C69" s="204"/>
      <c r="D69" s="199"/>
      <c r="E69" s="200"/>
      <c r="F69" s="203"/>
      <c r="G69" s="200"/>
      <c r="H69" s="201"/>
      <c r="I69" s="201"/>
      <c r="J69" s="204"/>
      <c r="K69" s="201"/>
      <c r="L69" s="201"/>
      <c r="M69" s="204"/>
      <c r="N69" s="4"/>
    </row>
    <row r="70" spans="1:14">
      <c r="A70" s="149"/>
      <c r="B70" s="204"/>
      <c r="C70" s="204"/>
      <c r="D70" s="204"/>
      <c r="E70" s="203"/>
      <c r="F70" s="203"/>
      <c r="G70" s="203"/>
      <c r="H70" s="204"/>
      <c r="I70" s="204"/>
      <c r="J70" s="204"/>
      <c r="K70" s="204"/>
      <c r="L70" s="204"/>
      <c r="M70" s="204"/>
      <c r="N70" s="188"/>
    </row>
    <row r="71" spans="1:14">
      <c r="A71" s="88"/>
      <c r="B71" s="204"/>
      <c r="C71" s="204"/>
      <c r="D71" s="199"/>
      <c r="E71" s="200"/>
      <c r="F71" s="203"/>
      <c r="G71" s="200"/>
      <c r="H71" s="204"/>
      <c r="I71" s="204"/>
      <c r="J71" s="204"/>
      <c r="K71" s="204"/>
      <c r="L71" s="204"/>
      <c r="M71" s="204"/>
      <c r="N71" s="4"/>
    </row>
    <row r="72" spans="1:14">
      <c r="A72" s="149"/>
      <c r="B72" s="204"/>
      <c r="C72" s="204"/>
      <c r="D72" s="204"/>
      <c r="E72" s="203"/>
      <c r="F72" s="203"/>
      <c r="G72" s="203"/>
      <c r="H72" s="204"/>
      <c r="I72" s="204"/>
      <c r="J72" s="204"/>
      <c r="K72" s="204"/>
      <c r="L72" s="204"/>
      <c r="M72" s="204"/>
      <c r="N72" s="188"/>
    </row>
    <row r="73" spans="1:14">
      <c r="A73" s="88"/>
      <c r="B73" s="204"/>
      <c r="C73" s="204"/>
      <c r="D73" s="199"/>
      <c r="E73" s="200"/>
      <c r="F73" s="203"/>
      <c r="G73" s="200"/>
      <c r="H73" s="204"/>
      <c r="I73" s="204"/>
      <c r="J73" s="204"/>
      <c r="K73" s="204"/>
      <c r="L73" s="204"/>
      <c r="M73" s="204"/>
      <c r="N73" s="4"/>
    </row>
    <row r="74" spans="1:14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4"/>
    </row>
    <row r="75" spans="1:14">
      <c r="A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4"/>
    </row>
    <row r="76" spans="1:14">
      <c r="A76" s="88"/>
      <c r="B76" s="27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4"/>
    </row>
    <row r="77" spans="1:14">
      <c r="A77" s="88"/>
      <c r="B77" s="27"/>
      <c r="C77" s="88"/>
      <c r="D77" s="88"/>
      <c r="E77" s="198"/>
      <c r="F77" s="198"/>
      <c r="G77" s="88"/>
      <c r="H77" s="88"/>
      <c r="I77" s="88"/>
      <c r="J77" s="88"/>
      <c r="K77" s="88"/>
      <c r="L77" s="88"/>
      <c r="M77" s="88"/>
      <c r="N77" s="4"/>
    </row>
    <row r="78" spans="1:14">
      <c r="A78" s="88"/>
      <c r="B78" s="27"/>
      <c r="C78" s="88"/>
      <c r="D78" s="88"/>
      <c r="E78" s="198"/>
      <c r="F78" s="198"/>
      <c r="G78" s="88"/>
      <c r="H78" s="88"/>
      <c r="I78" s="88"/>
      <c r="J78" s="88"/>
      <c r="K78" s="88"/>
      <c r="L78" s="88"/>
      <c r="M78" s="88"/>
      <c r="N78" s="4"/>
    </row>
    <row r="79" spans="1:14">
      <c r="A79" s="88"/>
      <c r="B79" s="27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4"/>
    </row>
    <row r="80" spans="1:14">
      <c r="A80" s="88"/>
      <c r="B80" s="27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4"/>
    </row>
    <row r="81" spans="1:14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4"/>
    </row>
    <row r="82" spans="1:14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34"/>
      <c r="M82" s="88"/>
      <c r="N82" s="4"/>
    </row>
    <row r="83" spans="1:14">
      <c r="A83" s="88"/>
      <c r="B83" s="88"/>
      <c r="C83" s="88"/>
      <c r="D83" s="88"/>
      <c r="E83" s="88"/>
      <c r="F83" s="88"/>
      <c r="G83" s="88"/>
      <c r="H83" s="88"/>
      <c r="I83" s="88"/>
      <c r="J83" s="4" t="s">
        <v>226</v>
      </c>
      <c r="K83" s="88"/>
      <c r="L83" s="35"/>
      <c r="M83" s="88"/>
      <c r="N83" s="4"/>
    </row>
    <row r="84" spans="1:14">
      <c r="A84" s="88"/>
      <c r="B84" s="88"/>
      <c r="C84" s="88"/>
      <c r="D84" s="88"/>
      <c r="E84" s="88"/>
      <c r="F84" s="88"/>
      <c r="G84" s="88"/>
      <c r="H84" s="88"/>
      <c r="I84" s="88"/>
      <c r="J84" s="4">
        <f>+'1-OBRA COMPLETA'!C32</f>
        <v>0</v>
      </c>
      <c r="K84" s="88"/>
      <c r="L84" s="34"/>
      <c r="M84" s="88"/>
      <c r="N84" s="4"/>
    </row>
    <row r="85" spans="1:14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34"/>
      <c r="M85" s="88"/>
      <c r="N85" s="4"/>
    </row>
    <row r="86" spans="1:14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34"/>
      <c r="M86" s="88"/>
      <c r="N86" s="4"/>
    </row>
    <row r="87" spans="1:14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4"/>
    </row>
    <row r="88" spans="1:14">
      <c r="A88" s="88"/>
      <c r="B88" s="88"/>
      <c r="C88" s="88"/>
      <c r="D88" s="88"/>
      <c r="E88" s="88"/>
      <c r="F88" s="88"/>
      <c r="G88" s="88"/>
      <c r="H88" s="88"/>
      <c r="I88" s="35" t="s">
        <v>130</v>
      </c>
      <c r="J88" s="220">
        <f ca="1">+'1-OBRA COMPLETA'!G32</f>
        <v>45225</v>
      </c>
      <c r="K88" s="88"/>
      <c r="M88" s="88"/>
      <c r="N88" s="4"/>
    </row>
    <row r="89" spans="1:14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4"/>
      <c r="M89" s="88"/>
      <c r="N89" s="4"/>
    </row>
    <row r="90" spans="1:14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4"/>
      <c r="M90" s="88"/>
      <c r="N90" s="4"/>
    </row>
    <row r="91" spans="1:14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4"/>
      <c r="M91" s="88"/>
      <c r="N91" s="4"/>
    </row>
    <row r="92" spans="1:14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4"/>
      <c r="M92" s="88"/>
      <c r="N92" s="4"/>
    </row>
    <row r="93" spans="1:14" ht="18">
      <c r="A93" s="4"/>
      <c r="B93" s="25" t="s">
        <v>230</v>
      </c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205">
        <v>12</v>
      </c>
    </row>
  </sheetData>
  <sheetProtection selectLockedCells="1"/>
  <mergeCells count="8">
    <mergeCell ref="B52:M62"/>
    <mergeCell ref="G21:M21"/>
    <mergeCell ref="L44:M45"/>
    <mergeCell ref="H24:I25"/>
    <mergeCell ref="K3:N3"/>
    <mergeCell ref="K4:N4"/>
    <mergeCell ref="G22:H22"/>
    <mergeCell ref="G23:H23"/>
  </mergeCells>
  <dataValidations count="1">
    <dataValidation type="list" allowBlank="1" showInputMessage="1" showErrorMessage="1" sqref="L32:M43 G24:G27">
      <formula1>$P$30:$P$31</formula1>
    </dataValidation>
  </dataValidations>
  <pageMargins left="0.70866141732283472" right="0.70866141732283472" top="0.74803149606299213" bottom="0.74803149606299213" header="0.31496062992125984" footer="0.31496062992125984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7</vt:i4>
      </vt:variant>
    </vt:vector>
  </HeadingPairs>
  <TitlesOfParts>
    <vt:vector size="16" baseType="lpstr">
      <vt:lpstr>DATOS PRINCIPALES</vt:lpstr>
      <vt:lpstr>INDICE</vt:lpstr>
      <vt:lpstr>1-OBRA COMPLETA</vt:lpstr>
      <vt:lpstr>2-PROGRAMA TRABAJOS</vt:lpstr>
      <vt:lpstr>3-REV Y CLASIF</vt:lpstr>
      <vt:lpstr>4-AUTOR</vt:lpstr>
      <vt:lpstr>5.1-PRESUPUESTO</vt:lpstr>
      <vt:lpstr>5.2-INSTALACIONES</vt:lpstr>
      <vt:lpstr>12 - AFECCIONES DEL SOLAR</vt:lpstr>
      <vt:lpstr>'1-OBRA COMPLETA'!Área_de_impresión</vt:lpstr>
      <vt:lpstr>'2-PROGRAMA TRABAJOS'!Área_de_impresión</vt:lpstr>
      <vt:lpstr>'3-REV Y CLASIF'!Área_de_impresión</vt:lpstr>
      <vt:lpstr>'4-AUTOR'!Área_de_impresión</vt:lpstr>
      <vt:lpstr>'5.1-PRESUPUESTO'!Área_de_impresión</vt:lpstr>
      <vt:lpstr>'5.2-INSTALACIONES'!Área_de_impresión</vt:lpstr>
      <vt:lpstr>INDICE!Área_de_impresión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+</dc:creator>
  <cp:lastModifiedBy>Olivares Calvo, Antonio</cp:lastModifiedBy>
  <cp:lastPrinted>2022-12-01T12:21:58Z</cp:lastPrinted>
  <dcterms:created xsi:type="dcterms:W3CDTF">1999-01-30T09:09:00Z</dcterms:created>
  <dcterms:modified xsi:type="dcterms:W3CDTF">2023-10-26T08:51:41Z</dcterms:modified>
</cp:coreProperties>
</file>