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T:\Manuel Carmona\2026 Frenometros unidades móviles\2. Preparación de Pliegos\DEFINITIVOS\"/>
    </mc:Choice>
  </mc:AlternateContent>
  <xr:revisionPtr revIDLastSave="0" documentId="13_ncr:1_{2FF3D888-C6B8-4E3C-84F9-3DC2462DCA25}" xr6:coauthVersionLast="47" xr6:coauthVersionMax="47" xr10:uidLastSave="{00000000-0000-0000-0000-000000000000}"/>
  <bookViews>
    <workbookView xWindow="-120" yWindow="-120" windowWidth="25440" windowHeight="15270" xr2:uid="{00000000-000D-0000-FFFF-FFFF00000000}"/>
  </bookViews>
  <sheets>
    <sheet name="CT350-2602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 l="1"/>
  <c r="G14" i="1"/>
  <c r="G13" i="1"/>
  <c r="G9" i="1"/>
  <c r="G8" i="1"/>
  <c r="G7" i="1"/>
  <c r="G10" i="1" s="1"/>
  <c r="G18" i="1" s="1"/>
</calcChain>
</file>

<file path=xl/sharedStrings.xml><?xml version="1.0" encoding="utf-8"?>
<sst xmlns="http://schemas.openxmlformats.org/spreadsheetml/2006/main" count="27" uniqueCount="27">
  <si>
    <t xml:space="preserve">SUMINISTRO DE FRENOMETRO PARA UNIDADES MÓVILES 
Expediente CT350-26-022
CUADRO DE PRECIOS </t>
  </si>
  <si>
    <t>NOMBRE PROVEEDOR:</t>
  </si>
  <si>
    <t>(Cuadro de precios unitarios a rellenar por el proveedor)</t>
  </si>
  <si>
    <t>Código</t>
  </si>
  <si>
    <t xml:space="preserve">  Resumen</t>
  </si>
  <si>
    <t>Ud</t>
  </si>
  <si>
    <t>Precio</t>
  </si>
  <si>
    <t>Importe</t>
  </si>
  <si>
    <t>I. Máximo</t>
  </si>
  <si>
    <t>FRENÓMETROS DE CICLOMOTORES</t>
  </si>
  <si>
    <t>C1</t>
  </si>
  <si>
    <t>Suministro de frenometro portátil sin rampas de entrada y salida</t>
  </si>
  <si>
    <t>C2</t>
  </si>
  <si>
    <t>Suministro de conjunto de rampas de entrada y salida (2 unidades)</t>
  </si>
  <si>
    <t>C3</t>
  </si>
  <si>
    <t>Suministro de plataforma auxiliar recta</t>
  </si>
  <si>
    <t>OFERTA ECONOMICA QUE SE VALORA PARA EL SUMINISTRO (C1+0,875*C2+0,25*C3)</t>
  </si>
  <si>
    <t>REPARACIONES DURANTE EL PERIODO DE GARANTÍA, EN LO NO CUBIERTO POR ÉSTA:</t>
  </si>
  <si>
    <t>HJL</t>
  </si>
  <si>
    <t>Hora de trabajo en jornada laboral</t>
  </si>
  <si>
    <t>DES</t>
  </si>
  <si>
    <t>Desplazamiento incluidas dietas</t>
  </si>
  <si>
    <t>ESTIMACIÓN DE REPARACIÓN MEDIA PARA LA VALORACIÓN ECONÓMICA</t>
  </si>
  <si>
    <t>La estimación de reparación media para la valoración económica se obtiene mediante la siguiente fórmula:</t>
  </si>
  <si>
    <t>ERM = 400 + 3 x HJL + DES</t>
  </si>
  <si>
    <t>OFERTA ECONOMICA QUE SE VALORA</t>
  </si>
  <si>
    <t xml:space="preserve">CONFORME A LO DISPUESTO EN LA DISPOSICIÓN ADICIONAL 33ª DE LA LEY DE CONTRATOS DEL SECTOR PÚBLICO, EL IMPORTE TOTAL DEL CONTRATO SERÁ EL RESULTANTE DE MULTIPLICAR LAS UNIDADES QUE SE EJECUTEN POR EL IMPORTE UNITARIO OFERTADO PARA CADA CONCEPTO, LLEGADO EL VENCIMIENTO DE ESTE (24 MESES). EL IMPORTE TOTAL NO ES EN MODO ALGUNO VINCULANTE PARA VEIASA, PROCEDIÉNDOSE A ABONAR AL ADJUDICATARIO ÚNICAMENTE LAS UNIDADES QUE EFECTIVAMENTE SE EJECUTEN DURANTE LA VIGENCIA DEL CONTRATO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</si>
</sst>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
  </numFmts>
  <fonts count="14" x14ac:knownFonts="1">
    <font>
      <sz val="11"/>
      <color theme="1"/>
      <name val="Calibri"/>
      <family val="2"/>
      <scheme val="minor"/>
    </font>
    <font>
      <sz val="10"/>
      <color indexed="12"/>
      <name val="Arial"/>
      <family val="2"/>
    </font>
    <font>
      <sz val="10"/>
      <name val="Arial"/>
      <family val="2"/>
    </font>
    <font>
      <sz val="10"/>
      <name val="Arial"/>
      <family val="2"/>
    </font>
    <font>
      <sz val="8"/>
      <name val="Arial"/>
      <family val="2"/>
    </font>
    <font>
      <b/>
      <sz val="10"/>
      <color indexed="10"/>
      <name val="Arial"/>
      <family val="2"/>
    </font>
    <font>
      <i/>
      <sz val="7"/>
      <color indexed="10"/>
      <name val="Arial"/>
      <family val="2"/>
    </font>
    <font>
      <b/>
      <i/>
      <sz val="9"/>
      <name val="Arial"/>
      <family val="2"/>
    </font>
    <font>
      <b/>
      <sz val="8"/>
      <name val="Arial"/>
      <family val="2"/>
    </font>
    <font>
      <sz val="10"/>
      <color rgb="FFFF0000"/>
      <name val="Arial"/>
      <family val="2"/>
    </font>
    <font>
      <b/>
      <sz val="9"/>
      <color indexed="18"/>
      <name val="Arial"/>
      <family val="2"/>
    </font>
    <font>
      <sz val="11"/>
      <color rgb="FFFF0000"/>
      <name val="Times New Roman"/>
      <family val="1"/>
    </font>
    <font>
      <sz val="10.5"/>
      <name val="Source Sans Pro"/>
      <family val="2"/>
    </font>
    <font>
      <sz val="8"/>
      <name val="Times New Roman"/>
      <family val="1"/>
    </font>
  </fonts>
  <fills count="8">
    <fill>
      <patternFill patternType="none"/>
    </fill>
    <fill>
      <patternFill patternType="gray125"/>
    </fill>
    <fill>
      <patternFill patternType="solid">
        <fgColor theme="0"/>
        <bgColor indexed="64"/>
      </patternFill>
    </fill>
    <fill>
      <patternFill patternType="solid">
        <fgColor rgb="FFFFFFFF"/>
        <bgColor theme="0"/>
      </patternFill>
    </fill>
    <fill>
      <patternFill patternType="solid">
        <fgColor theme="0" tint="-0.14999847407452621"/>
        <bgColor indexed="64"/>
      </patternFill>
    </fill>
    <fill>
      <patternFill patternType="solid">
        <fgColor indexed="44"/>
        <bgColor indexed="64"/>
      </patternFill>
    </fill>
    <fill>
      <patternFill patternType="solid">
        <fgColor rgb="FFFFFFFF"/>
        <bgColor indexed="64"/>
      </patternFill>
    </fill>
    <fill>
      <patternFill patternType="solid">
        <fgColor indexed="22"/>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3" fillId="0" borderId="0"/>
  </cellStyleXfs>
  <cellXfs count="62">
    <xf numFmtId="0" fontId="0" fillId="0" borderId="0" xfId="0"/>
    <xf numFmtId="0" fontId="0" fillId="2" borderId="0" xfId="0" applyFill="1"/>
    <xf numFmtId="0" fontId="0" fillId="3" borderId="0" xfId="0" applyFill="1"/>
    <xf numFmtId="0" fontId="0" fillId="2" borderId="0" xfId="0" applyFill="1" applyAlignment="1">
      <alignment horizontal="center" vertical="center"/>
    </xf>
    <xf numFmtId="0" fontId="2" fillId="2" borderId="0" xfId="0" applyFont="1" applyFill="1"/>
    <xf numFmtId="0" fontId="3" fillId="2" borderId="0" xfId="0" applyFont="1" applyFill="1"/>
    <xf numFmtId="0" fontId="4" fillId="2" borderId="0" xfId="0" applyFont="1" applyFill="1" applyAlignment="1">
      <alignment horizontal="right" vertical="center"/>
    </xf>
    <xf numFmtId="0" fontId="2" fillId="0" borderId="0" xfId="0" applyFont="1"/>
    <xf numFmtId="0" fontId="6" fillId="2" borderId="0" xfId="0" applyFont="1" applyFill="1"/>
    <xf numFmtId="49" fontId="7" fillId="0" borderId="5" xfId="0" applyNumberFormat="1" applyFont="1" applyBorder="1" applyAlignment="1">
      <alignment vertical="top"/>
    </xf>
    <xf numFmtId="49" fontId="7" fillId="0" borderId="6" xfId="0" applyNumberFormat="1" applyFont="1" applyBorder="1" applyAlignment="1">
      <alignment vertical="top" wrapText="1"/>
    </xf>
    <xf numFmtId="49" fontId="7" fillId="0" borderId="6" xfId="0" applyNumberFormat="1" applyFont="1" applyBorder="1" applyAlignment="1">
      <alignment horizontal="center" vertical="center"/>
    </xf>
    <xf numFmtId="49" fontId="7" fillId="0" borderId="7" xfId="0" applyNumberFormat="1" applyFont="1" applyBorder="1" applyAlignment="1">
      <alignment horizontal="center" vertical="center"/>
    </xf>
    <xf numFmtId="0" fontId="2" fillId="2" borderId="0" xfId="0" applyFont="1" applyFill="1" applyAlignment="1">
      <alignment vertical="center"/>
    </xf>
    <xf numFmtId="0" fontId="9" fillId="6" borderId="0" xfId="0" applyFont="1" applyFill="1" applyAlignment="1">
      <alignment vertical="center"/>
    </xf>
    <xf numFmtId="0" fontId="0" fillId="2" borderId="0" xfId="0" applyFill="1" applyAlignment="1">
      <alignment vertical="center"/>
    </xf>
    <xf numFmtId="0" fontId="0" fillId="0" borderId="0" xfId="0" applyAlignment="1">
      <alignment vertical="center"/>
    </xf>
    <xf numFmtId="49" fontId="4" fillId="0" borderId="8" xfId="0" applyNumberFormat="1" applyFont="1" applyBorder="1" applyAlignment="1">
      <alignment vertical="center"/>
    </xf>
    <xf numFmtId="0" fontId="3" fillId="2" borderId="9" xfId="0" applyFont="1" applyFill="1" applyBorder="1" applyAlignment="1">
      <alignment wrapText="1"/>
    </xf>
    <xf numFmtId="3" fontId="10" fillId="2" borderId="10" xfId="1" applyNumberFormat="1" applyFont="1" applyFill="1" applyBorder="1" applyAlignment="1">
      <alignment horizontal="center" vertical="center"/>
    </xf>
    <xf numFmtId="164" fontId="10" fillId="7" borderId="11" xfId="1" applyNumberFormat="1" applyFont="1" applyFill="1" applyBorder="1" applyAlignment="1" applyProtection="1">
      <alignment horizontal="right" vertical="center"/>
      <protection locked="0"/>
    </xf>
    <xf numFmtId="164" fontId="10" fillId="2" borderId="10" xfId="1" applyNumberFormat="1" applyFont="1" applyFill="1" applyBorder="1" applyAlignment="1">
      <alignment horizontal="right" vertical="center"/>
    </xf>
    <xf numFmtId="165" fontId="0" fillId="0" borderId="0" xfId="0" applyNumberFormat="1" applyAlignment="1">
      <alignment vertical="center"/>
    </xf>
    <xf numFmtId="49" fontId="4" fillId="2" borderId="0" xfId="0" applyNumberFormat="1" applyFont="1" applyFill="1" applyAlignment="1">
      <alignment vertical="center"/>
    </xf>
    <xf numFmtId="0" fontId="0" fillId="2" borderId="0" xfId="0" applyFill="1" applyAlignment="1">
      <alignment horizontal="left"/>
    </xf>
    <xf numFmtId="49" fontId="4" fillId="2" borderId="0" xfId="0" applyNumberFormat="1" applyFont="1" applyFill="1" applyAlignment="1">
      <alignment horizontal="center" vertical="center"/>
    </xf>
    <xf numFmtId="4" fontId="4" fillId="2" borderId="0" xfId="0" applyNumberFormat="1" applyFont="1" applyFill="1" applyAlignment="1">
      <alignment vertical="center"/>
    </xf>
    <xf numFmtId="164" fontId="10" fillId="2" borderId="0" xfId="1" applyNumberFormat="1" applyFont="1" applyFill="1" applyAlignment="1">
      <alignment horizontal="right" vertical="center"/>
    </xf>
    <xf numFmtId="165" fontId="0" fillId="6" borderId="0" xfId="0" applyNumberFormat="1" applyFill="1" applyAlignment="1">
      <alignment vertical="center"/>
    </xf>
    <xf numFmtId="49" fontId="4" fillId="0" borderId="9" xfId="0" applyNumberFormat="1" applyFont="1" applyBorder="1" applyAlignment="1">
      <alignment vertical="center"/>
    </xf>
    <xf numFmtId="0" fontId="3" fillId="2" borderId="9" xfId="0" applyFont="1" applyFill="1" applyBorder="1" applyAlignment="1">
      <alignment horizontal="left" wrapText="1"/>
    </xf>
    <xf numFmtId="0" fontId="10" fillId="2" borderId="9" xfId="1" applyFont="1" applyFill="1" applyBorder="1" applyAlignment="1">
      <alignment horizontal="center" vertical="center"/>
    </xf>
    <xf numFmtId="164" fontId="10" fillId="7" borderId="15" xfId="1" applyNumberFormat="1" applyFont="1" applyFill="1" applyBorder="1" applyAlignment="1" applyProtection="1">
      <alignment horizontal="right" vertical="center"/>
      <protection locked="0"/>
    </xf>
    <xf numFmtId="164" fontId="10" fillId="2" borderId="7" xfId="1" applyNumberFormat="1" applyFont="1" applyFill="1" applyBorder="1" applyAlignment="1">
      <alignment horizontal="right" vertical="center"/>
    </xf>
    <xf numFmtId="49" fontId="4" fillId="0" borderId="16" xfId="0" applyNumberFormat="1" applyFont="1" applyBorder="1" applyAlignment="1">
      <alignment vertical="center"/>
    </xf>
    <xf numFmtId="0" fontId="3" fillId="2" borderId="16" xfId="0" applyFont="1" applyFill="1" applyBorder="1" applyAlignment="1">
      <alignment horizontal="left" wrapText="1"/>
    </xf>
    <xf numFmtId="0" fontId="10" fillId="2" borderId="16" xfId="1" applyFont="1" applyFill="1" applyBorder="1" applyAlignment="1">
      <alignment horizontal="center" vertical="center"/>
    </xf>
    <xf numFmtId="164" fontId="10" fillId="7" borderId="17" xfId="1" applyNumberFormat="1" applyFont="1" applyFill="1" applyBorder="1" applyAlignment="1" applyProtection="1">
      <alignment horizontal="right" vertical="center"/>
      <protection locked="0"/>
    </xf>
    <xf numFmtId="164" fontId="10" fillId="2" borderId="14" xfId="1" applyNumberFormat="1" applyFont="1" applyFill="1" applyBorder="1" applyAlignment="1">
      <alignment horizontal="right" vertical="center"/>
    </xf>
    <xf numFmtId="0" fontId="11" fillId="0" borderId="0" xfId="0" applyFont="1" applyAlignment="1">
      <alignment vertical="center"/>
    </xf>
    <xf numFmtId="0" fontId="13" fillId="0" borderId="0" xfId="0" applyFont="1" applyAlignment="1">
      <alignment vertical="center"/>
    </xf>
    <xf numFmtId="0" fontId="0" fillId="0" borderId="0" xfId="0" applyAlignment="1">
      <alignment horizontal="center" vertical="center"/>
    </xf>
    <xf numFmtId="0" fontId="3" fillId="2" borderId="5" xfId="0" applyFont="1" applyFill="1" applyBorder="1" applyAlignment="1">
      <alignment horizontal="left"/>
    </xf>
    <xf numFmtId="0" fontId="3" fillId="2" borderId="6" xfId="0" applyFont="1" applyFill="1" applyBorder="1" applyAlignment="1">
      <alignment horizontal="left"/>
    </xf>
    <xf numFmtId="0" fontId="3" fillId="2" borderId="7" xfId="0" applyFont="1" applyFill="1" applyBorder="1" applyAlignment="1">
      <alignment horizontal="left"/>
    </xf>
    <xf numFmtId="0" fontId="3" fillId="2" borderId="18" xfId="0" applyFont="1" applyFill="1" applyBorder="1" applyAlignment="1">
      <alignment horizontal="right"/>
    </xf>
    <xf numFmtId="0" fontId="3" fillId="2" borderId="19" xfId="0" applyFont="1" applyFill="1" applyBorder="1" applyAlignment="1">
      <alignment horizontal="right"/>
    </xf>
    <xf numFmtId="0" fontId="12" fillId="0" borderId="13" xfId="0" applyFont="1" applyBorder="1" applyAlignment="1">
      <alignment horizontal="left" vertical="center" wrapText="1"/>
    </xf>
    <xf numFmtId="0" fontId="1" fillId="2" borderId="0" xfId="0" applyFont="1" applyFill="1" applyAlignment="1">
      <alignment horizontal="center" wrapText="1"/>
    </xf>
    <xf numFmtId="49" fontId="5" fillId="4" borderId="1" xfId="0" applyNumberFormat="1" applyFont="1" applyFill="1" applyBorder="1" applyAlignment="1" applyProtection="1">
      <alignment horizontal="center" vertical="center"/>
      <protection locked="0"/>
    </xf>
    <xf numFmtId="49" fontId="5" fillId="4" borderId="2" xfId="0" applyNumberFormat="1" applyFont="1" applyFill="1" applyBorder="1" applyAlignment="1" applyProtection="1">
      <alignment horizontal="center" vertical="center"/>
      <protection locked="0"/>
    </xf>
    <xf numFmtId="49" fontId="5" fillId="4" borderId="3" xfId="0" applyNumberFormat="1" applyFont="1" applyFill="1" applyBorder="1" applyAlignment="1" applyProtection="1">
      <alignment horizontal="center" vertical="center"/>
      <protection locked="0"/>
    </xf>
    <xf numFmtId="0" fontId="6" fillId="2" borderId="4" xfId="0" applyFont="1" applyFill="1" applyBorder="1" applyAlignment="1">
      <alignment horizontal="center"/>
    </xf>
    <xf numFmtId="49" fontId="8" fillId="5" borderId="5" xfId="0" applyNumberFormat="1" applyFont="1" applyFill="1" applyBorder="1" applyAlignment="1">
      <alignment vertical="center" wrapText="1"/>
    </xf>
    <xf numFmtId="49" fontId="8" fillId="5" borderId="6" xfId="0" applyNumberFormat="1" applyFont="1" applyFill="1" applyBorder="1" applyAlignment="1">
      <alignment vertical="center" wrapText="1"/>
    </xf>
    <xf numFmtId="49" fontId="8" fillId="5" borderId="7" xfId="0" applyNumberFormat="1" applyFont="1" applyFill="1" applyBorder="1" applyAlignment="1">
      <alignment vertical="center" wrapText="1"/>
    </xf>
    <xf numFmtId="0" fontId="3" fillId="2" borderId="5" xfId="0" applyFont="1" applyFill="1" applyBorder="1" applyAlignment="1">
      <alignment horizontal="left" wrapText="1"/>
    </xf>
    <xf numFmtId="0" fontId="3" fillId="2" borderId="6" xfId="0" applyFont="1" applyFill="1" applyBorder="1" applyAlignment="1">
      <alignment horizontal="left" wrapText="1"/>
    </xf>
    <xf numFmtId="0" fontId="3" fillId="2" borderId="7" xfId="0" applyFont="1" applyFill="1" applyBorder="1" applyAlignment="1">
      <alignment horizontal="left" wrapText="1"/>
    </xf>
    <xf numFmtId="49" fontId="8" fillId="5" borderId="12" xfId="0" applyNumberFormat="1" applyFont="1" applyFill="1" applyBorder="1" applyAlignment="1">
      <alignment vertical="center" wrapText="1"/>
    </xf>
    <xf numFmtId="49" fontId="8" fillId="5" borderId="13" xfId="0" applyNumberFormat="1" applyFont="1" applyFill="1" applyBorder="1" applyAlignment="1">
      <alignment vertical="center" wrapText="1"/>
    </xf>
    <xf numFmtId="49" fontId="8" fillId="5" borderId="14" xfId="0" applyNumberFormat="1" applyFont="1" applyFill="1" applyBorder="1" applyAlignment="1">
      <alignment vertical="center" wrapText="1"/>
    </xf>
  </cellXfs>
  <cellStyles count="2">
    <cellStyle name="Normal" xfId="0" builtinId="0"/>
    <cellStyle name="Normal 2" xfId="1" xr:uid="{F6B38D2A-413E-41B0-9B25-80C5C5CCB0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0"/>
  <sheetViews>
    <sheetView tabSelected="1" workbookViewId="0">
      <selection activeCell="F7" sqref="F7"/>
    </sheetView>
  </sheetViews>
  <sheetFormatPr baseColWidth="10" defaultRowHeight="15" x14ac:dyDescent="0.25"/>
  <cols>
    <col min="1" max="1" width="2.42578125" customWidth="1"/>
    <col min="2" max="2" width="1.85546875" customWidth="1"/>
    <col min="3" max="3" width="7.42578125" customWidth="1"/>
    <col min="4" max="4" width="43.85546875" customWidth="1"/>
    <col min="5" max="5" width="4.28515625" style="41" customWidth="1"/>
    <col min="6" max="6" width="12.28515625" customWidth="1"/>
    <col min="7" max="8" width="12.42578125" customWidth="1"/>
    <col min="9" max="9" width="2.5703125" customWidth="1"/>
    <col min="257" max="257" width="2.42578125" customWidth="1"/>
    <col min="258" max="258" width="1.85546875" customWidth="1"/>
    <col min="259" max="259" width="7.42578125" customWidth="1"/>
    <col min="260" max="260" width="43.85546875" customWidth="1"/>
    <col min="261" max="261" width="4.28515625" customWidth="1"/>
    <col min="262" max="262" width="12.28515625" customWidth="1"/>
    <col min="263" max="263" width="12.42578125" customWidth="1"/>
    <col min="264" max="264" width="2.5703125" customWidth="1"/>
    <col min="513" max="513" width="2.42578125" customWidth="1"/>
    <col min="514" max="514" width="1.85546875" customWidth="1"/>
    <col min="515" max="515" width="7.42578125" customWidth="1"/>
    <col min="516" max="516" width="43.85546875" customWidth="1"/>
    <col min="517" max="517" width="4.28515625" customWidth="1"/>
    <col min="518" max="518" width="12.28515625" customWidth="1"/>
    <col min="519" max="519" width="12.42578125" customWidth="1"/>
    <col min="520" max="520" width="2.5703125" customWidth="1"/>
    <col min="769" max="769" width="2.42578125" customWidth="1"/>
    <col min="770" max="770" width="1.85546875" customWidth="1"/>
    <col min="771" max="771" width="7.42578125" customWidth="1"/>
    <col min="772" max="772" width="43.85546875" customWidth="1"/>
    <col min="773" max="773" width="4.28515625" customWidth="1"/>
    <col min="774" max="774" width="12.28515625" customWidth="1"/>
    <col min="775" max="775" width="12.42578125" customWidth="1"/>
    <col min="776" max="776" width="2.5703125" customWidth="1"/>
    <col min="1025" max="1025" width="2.42578125" customWidth="1"/>
    <col min="1026" max="1026" width="1.85546875" customWidth="1"/>
    <col min="1027" max="1027" width="7.42578125" customWidth="1"/>
    <col min="1028" max="1028" width="43.85546875" customWidth="1"/>
    <col min="1029" max="1029" width="4.28515625" customWidth="1"/>
    <col min="1030" max="1030" width="12.28515625" customWidth="1"/>
    <col min="1031" max="1031" width="12.42578125" customWidth="1"/>
    <col min="1032" max="1032" width="2.5703125" customWidth="1"/>
    <col min="1281" max="1281" width="2.42578125" customWidth="1"/>
    <col min="1282" max="1282" width="1.85546875" customWidth="1"/>
    <col min="1283" max="1283" width="7.42578125" customWidth="1"/>
    <col min="1284" max="1284" width="43.85546875" customWidth="1"/>
    <col min="1285" max="1285" width="4.28515625" customWidth="1"/>
    <col min="1286" max="1286" width="12.28515625" customWidth="1"/>
    <col min="1287" max="1287" width="12.42578125" customWidth="1"/>
    <col min="1288" max="1288" width="2.5703125" customWidth="1"/>
    <col min="1537" max="1537" width="2.42578125" customWidth="1"/>
    <col min="1538" max="1538" width="1.85546875" customWidth="1"/>
    <col min="1539" max="1539" width="7.42578125" customWidth="1"/>
    <col min="1540" max="1540" width="43.85546875" customWidth="1"/>
    <col min="1541" max="1541" width="4.28515625" customWidth="1"/>
    <col min="1542" max="1542" width="12.28515625" customWidth="1"/>
    <col min="1543" max="1543" width="12.42578125" customWidth="1"/>
    <col min="1544" max="1544" width="2.5703125" customWidth="1"/>
    <col min="1793" max="1793" width="2.42578125" customWidth="1"/>
    <col min="1794" max="1794" width="1.85546875" customWidth="1"/>
    <col min="1795" max="1795" width="7.42578125" customWidth="1"/>
    <col min="1796" max="1796" width="43.85546875" customWidth="1"/>
    <col min="1797" max="1797" width="4.28515625" customWidth="1"/>
    <col min="1798" max="1798" width="12.28515625" customWidth="1"/>
    <col min="1799" max="1799" width="12.42578125" customWidth="1"/>
    <col min="1800" max="1800" width="2.5703125" customWidth="1"/>
    <col min="2049" max="2049" width="2.42578125" customWidth="1"/>
    <col min="2050" max="2050" width="1.85546875" customWidth="1"/>
    <col min="2051" max="2051" width="7.42578125" customWidth="1"/>
    <col min="2052" max="2052" width="43.85546875" customWidth="1"/>
    <col min="2053" max="2053" width="4.28515625" customWidth="1"/>
    <col min="2054" max="2054" width="12.28515625" customWidth="1"/>
    <col min="2055" max="2055" width="12.42578125" customWidth="1"/>
    <col min="2056" max="2056" width="2.5703125" customWidth="1"/>
    <col min="2305" max="2305" width="2.42578125" customWidth="1"/>
    <col min="2306" max="2306" width="1.85546875" customWidth="1"/>
    <col min="2307" max="2307" width="7.42578125" customWidth="1"/>
    <col min="2308" max="2308" width="43.85546875" customWidth="1"/>
    <col min="2309" max="2309" width="4.28515625" customWidth="1"/>
    <col min="2310" max="2310" width="12.28515625" customWidth="1"/>
    <col min="2311" max="2311" width="12.42578125" customWidth="1"/>
    <col min="2312" max="2312" width="2.5703125" customWidth="1"/>
    <col min="2561" max="2561" width="2.42578125" customWidth="1"/>
    <col min="2562" max="2562" width="1.85546875" customWidth="1"/>
    <col min="2563" max="2563" width="7.42578125" customWidth="1"/>
    <col min="2564" max="2564" width="43.85546875" customWidth="1"/>
    <col min="2565" max="2565" width="4.28515625" customWidth="1"/>
    <col min="2566" max="2566" width="12.28515625" customWidth="1"/>
    <col min="2567" max="2567" width="12.42578125" customWidth="1"/>
    <col min="2568" max="2568" width="2.5703125" customWidth="1"/>
    <col min="2817" max="2817" width="2.42578125" customWidth="1"/>
    <col min="2818" max="2818" width="1.85546875" customWidth="1"/>
    <col min="2819" max="2819" width="7.42578125" customWidth="1"/>
    <col min="2820" max="2820" width="43.85546875" customWidth="1"/>
    <col min="2821" max="2821" width="4.28515625" customWidth="1"/>
    <col min="2822" max="2822" width="12.28515625" customWidth="1"/>
    <col min="2823" max="2823" width="12.42578125" customWidth="1"/>
    <col min="2824" max="2824" width="2.5703125" customWidth="1"/>
    <col min="3073" max="3073" width="2.42578125" customWidth="1"/>
    <col min="3074" max="3074" width="1.85546875" customWidth="1"/>
    <col min="3075" max="3075" width="7.42578125" customWidth="1"/>
    <col min="3076" max="3076" width="43.85546875" customWidth="1"/>
    <col min="3077" max="3077" width="4.28515625" customWidth="1"/>
    <col min="3078" max="3078" width="12.28515625" customWidth="1"/>
    <col min="3079" max="3079" width="12.42578125" customWidth="1"/>
    <col min="3080" max="3080" width="2.5703125" customWidth="1"/>
    <col min="3329" max="3329" width="2.42578125" customWidth="1"/>
    <col min="3330" max="3330" width="1.85546875" customWidth="1"/>
    <col min="3331" max="3331" width="7.42578125" customWidth="1"/>
    <col min="3332" max="3332" width="43.85546875" customWidth="1"/>
    <col min="3333" max="3333" width="4.28515625" customWidth="1"/>
    <col min="3334" max="3334" width="12.28515625" customWidth="1"/>
    <col min="3335" max="3335" width="12.42578125" customWidth="1"/>
    <col min="3336" max="3336" width="2.5703125" customWidth="1"/>
    <col min="3585" max="3585" width="2.42578125" customWidth="1"/>
    <col min="3586" max="3586" width="1.85546875" customWidth="1"/>
    <col min="3587" max="3587" width="7.42578125" customWidth="1"/>
    <col min="3588" max="3588" width="43.85546875" customWidth="1"/>
    <col min="3589" max="3589" width="4.28515625" customWidth="1"/>
    <col min="3590" max="3590" width="12.28515625" customWidth="1"/>
    <col min="3591" max="3591" width="12.42578125" customWidth="1"/>
    <col min="3592" max="3592" width="2.5703125" customWidth="1"/>
    <col min="3841" max="3841" width="2.42578125" customWidth="1"/>
    <col min="3842" max="3842" width="1.85546875" customWidth="1"/>
    <col min="3843" max="3843" width="7.42578125" customWidth="1"/>
    <col min="3844" max="3844" width="43.85546875" customWidth="1"/>
    <col min="3845" max="3845" width="4.28515625" customWidth="1"/>
    <col min="3846" max="3846" width="12.28515625" customWidth="1"/>
    <col min="3847" max="3847" width="12.42578125" customWidth="1"/>
    <col min="3848" max="3848" width="2.5703125" customWidth="1"/>
    <col min="4097" max="4097" width="2.42578125" customWidth="1"/>
    <col min="4098" max="4098" width="1.85546875" customWidth="1"/>
    <col min="4099" max="4099" width="7.42578125" customWidth="1"/>
    <col min="4100" max="4100" width="43.85546875" customWidth="1"/>
    <col min="4101" max="4101" width="4.28515625" customWidth="1"/>
    <col min="4102" max="4102" width="12.28515625" customWidth="1"/>
    <col min="4103" max="4103" width="12.42578125" customWidth="1"/>
    <col min="4104" max="4104" width="2.5703125" customWidth="1"/>
    <col min="4353" max="4353" width="2.42578125" customWidth="1"/>
    <col min="4354" max="4354" width="1.85546875" customWidth="1"/>
    <col min="4355" max="4355" width="7.42578125" customWidth="1"/>
    <col min="4356" max="4356" width="43.85546875" customWidth="1"/>
    <col min="4357" max="4357" width="4.28515625" customWidth="1"/>
    <col min="4358" max="4358" width="12.28515625" customWidth="1"/>
    <col min="4359" max="4359" width="12.42578125" customWidth="1"/>
    <col min="4360" max="4360" width="2.5703125" customWidth="1"/>
    <col min="4609" max="4609" width="2.42578125" customWidth="1"/>
    <col min="4610" max="4610" width="1.85546875" customWidth="1"/>
    <col min="4611" max="4611" width="7.42578125" customWidth="1"/>
    <col min="4612" max="4612" width="43.85546875" customWidth="1"/>
    <col min="4613" max="4613" width="4.28515625" customWidth="1"/>
    <col min="4614" max="4614" width="12.28515625" customWidth="1"/>
    <col min="4615" max="4615" width="12.42578125" customWidth="1"/>
    <col min="4616" max="4616" width="2.5703125" customWidth="1"/>
    <col min="4865" max="4865" width="2.42578125" customWidth="1"/>
    <col min="4866" max="4866" width="1.85546875" customWidth="1"/>
    <col min="4867" max="4867" width="7.42578125" customWidth="1"/>
    <col min="4868" max="4868" width="43.85546875" customWidth="1"/>
    <col min="4869" max="4869" width="4.28515625" customWidth="1"/>
    <col min="4870" max="4870" width="12.28515625" customWidth="1"/>
    <col min="4871" max="4871" width="12.42578125" customWidth="1"/>
    <col min="4872" max="4872" width="2.5703125" customWidth="1"/>
    <col min="5121" max="5121" width="2.42578125" customWidth="1"/>
    <col min="5122" max="5122" width="1.85546875" customWidth="1"/>
    <col min="5123" max="5123" width="7.42578125" customWidth="1"/>
    <col min="5124" max="5124" width="43.85546875" customWidth="1"/>
    <col min="5125" max="5125" width="4.28515625" customWidth="1"/>
    <col min="5126" max="5126" width="12.28515625" customWidth="1"/>
    <col min="5127" max="5127" width="12.42578125" customWidth="1"/>
    <col min="5128" max="5128" width="2.5703125" customWidth="1"/>
    <col min="5377" max="5377" width="2.42578125" customWidth="1"/>
    <col min="5378" max="5378" width="1.85546875" customWidth="1"/>
    <col min="5379" max="5379" width="7.42578125" customWidth="1"/>
    <col min="5380" max="5380" width="43.85546875" customWidth="1"/>
    <col min="5381" max="5381" width="4.28515625" customWidth="1"/>
    <col min="5382" max="5382" width="12.28515625" customWidth="1"/>
    <col min="5383" max="5383" width="12.42578125" customWidth="1"/>
    <col min="5384" max="5384" width="2.5703125" customWidth="1"/>
    <col min="5633" max="5633" width="2.42578125" customWidth="1"/>
    <col min="5634" max="5634" width="1.85546875" customWidth="1"/>
    <col min="5635" max="5635" width="7.42578125" customWidth="1"/>
    <col min="5636" max="5636" width="43.85546875" customWidth="1"/>
    <col min="5637" max="5637" width="4.28515625" customWidth="1"/>
    <col min="5638" max="5638" width="12.28515625" customWidth="1"/>
    <col min="5639" max="5639" width="12.42578125" customWidth="1"/>
    <col min="5640" max="5640" width="2.5703125" customWidth="1"/>
    <col min="5889" max="5889" width="2.42578125" customWidth="1"/>
    <col min="5890" max="5890" width="1.85546875" customWidth="1"/>
    <col min="5891" max="5891" width="7.42578125" customWidth="1"/>
    <col min="5892" max="5892" width="43.85546875" customWidth="1"/>
    <col min="5893" max="5893" width="4.28515625" customWidth="1"/>
    <col min="5894" max="5894" width="12.28515625" customWidth="1"/>
    <col min="5895" max="5895" width="12.42578125" customWidth="1"/>
    <col min="5896" max="5896" width="2.5703125" customWidth="1"/>
    <col min="6145" max="6145" width="2.42578125" customWidth="1"/>
    <col min="6146" max="6146" width="1.85546875" customWidth="1"/>
    <col min="6147" max="6147" width="7.42578125" customWidth="1"/>
    <col min="6148" max="6148" width="43.85546875" customWidth="1"/>
    <col min="6149" max="6149" width="4.28515625" customWidth="1"/>
    <col min="6150" max="6150" width="12.28515625" customWidth="1"/>
    <col min="6151" max="6151" width="12.42578125" customWidth="1"/>
    <col min="6152" max="6152" width="2.5703125" customWidth="1"/>
    <col min="6401" max="6401" width="2.42578125" customWidth="1"/>
    <col min="6402" max="6402" width="1.85546875" customWidth="1"/>
    <col min="6403" max="6403" width="7.42578125" customWidth="1"/>
    <col min="6404" max="6404" width="43.85546875" customWidth="1"/>
    <col min="6405" max="6405" width="4.28515625" customWidth="1"/>
    <col min="6406" max="6406" width="12.28515625" customWidth="1"/>
    <col min="6407" max="6407" width="12.42578125" customWidth="1"/>
    <col min="6408" max="6408" width="2.5703125" customWidth="1"/>
    <col min="6657" max="6657" width="2.42578125" customWidth="1"/>
    <col min="6658" max="6658" width="1.85546875" customWidth="1"/>
    <col min="6659" max="6659" width="7.42578125" customWidth="1"/>
    <col min="6660" max="6660" width="43.85546875" customWidth="1"/>
    <col min="6661" max="6661" width="4.28515625" customWidth="1"/>
    <col min="6662" max="6662" width="12.28515625" customWidth="1"/>
    <col min="6663" max="6663" width="12.42578125" customWidth="1"/>
    <col min="6664" max="6664" width="2.5703125" customWidth="1"/>
    <col min="6913" max="6913" width="2.42578125" customWidth="1"/>
    <col min="6914" max="6914" width="1.85546875" customWidth="1"/>
    <col min="6915" max="6915" width="7.42578125" customWidth="1"/>
    <col min="6916" max="6916" width="43.85546875" customWidth="1"/>
    <col min="6917" max="6917" width="4.28515625" customWidth="1"/>
    <col min="6918" max="6918" width="12.28515625" customWidth="1"/>
    <col min="6919" max="6919" width="12.42578125" customWidth="1"/>
    <col min="6920" max="6920" width="2.5703125" customWidth="1"/>
    <col min="7169" max="7169" width="2.42578125" customWidth="1"/>
    <col min="7170" max="7170" width="1.85546875" customWidth="1"/>
    <col min="7171" max="7171" width="7.42578125" customWidth="1"/>
    <col min="7172" max="7172" width="43.85546875" customWidth="1"/>
    <col min="7173" max="7173" width="4.28515625" customWidth="1"/>
    <col min="7174" max="7174" width="12.28515625" customWidth="1"/>
    <col min="7175" max="7175" width="12.42578125" customWidth="1"/>
    <col min="7176" max="7176" width="2.5703125" customWidth="1"/>
    <col min="7425" max="7425" width="2.42578125" customWidth="1"/>
    <col min="7426" max="7426" width="1.85546875" customWidth="1"/>
    <col min="7427" max="7427" width="7.42578125" customWidth="1"/>
    <col min="7428" max="7428" width="43.85546875" customWidth="1"/>
    <col min="7429" max="7429" width="4.28515625" customWidth="1"/>
    <col min="7430" max="7430" width="12.28515625" customWidth="1"/>
    <col min="7431" max="7431" width="12.42578125" customWidth="1"/>
    <col min="7432" max="7432" width="2.5703125" customWidth="1"/>
    <col min="7681" max="7681" width="2.42578125" customWidth="1"/>
    <col min="7682" max="7682" width="1.85546875" customWidth="1"/>
    <col min="7683" max="7683" width="7.42578125" customWidth="1"/>
    <col min="7684" max="7684" width="43.85546875" customWidth="1"/>
    <col min="7685" max="7685" width="4.28515625" customWidth="1"/>
    <col min="7686" max="7686" width="12.28515625" customWidth="1"/>
    <col min="7687" max="7687" width="12.42578125" customWidth="1"/>
    <col min="7688" max="7688" width="2.5703125" customWidth="1"/>
    <col min="7937" max="7937" width="2.42578125" customWidth="1"/>
    <col min="7938" max="7938" width="1.85546875" customWidth="1"/>
    <col min="7939" max="7939" width="7.42578125" customWidth="1"/>
    <col min="7940" max="7940" width="43.85546875" customWidth="1"/>
    <col min="7941" max="7941" width="4.28515625" customWidth="1"/>
    <col min="7942" max="7942" width="12.28515625" customWidth="1"/>
    <col min="7943" max="7943" width="12.42578125" customWidth="1"/>
    <col min="7944" max="7944" width="2.5703125" customWidth="1"/>
    <col min="8193" max="8193" width="2.42578125" customWidth="1"/>
    <col min="8194" max="8194" width="1.85546875" customWidth="1"/>
    <col min="8195" max="8195" width="7.42578125" customWidth="1"/>
    <col min="8196" max="8196" width="43.85546875" customWidth="1"/>
    <col min="8197" max="8197" width="4.28515625" customWidth="1"/>
    <col min="8198" max="8198" width="12.28515625" customWidth="1"/>
    <col min="8199" max="8199" width="12.42578125" customWidth="1"/>
    <col min="8200" max="8200" width="2.5703125" customWidth="1"/>
    <col min="8449" max="8449" width="2.42578125" customWidth="1"/>
    <col min="8450" max="8450" width="1.85546875" customWidth="1"/>
    <col min="8451" max="8451" width="7.42578125" customWidth="1"/>
    <col min="8452" max="8452" width="43.85546875" customWidth="1"/>
    <col min="8453" max="8453" width="4.28515625" customWidth="1"/>
    <col min="8454" max="8454" width="12.28515625" customWidth="1"/>
    <col min="8455" max="8455" width="12.42578125" customWidth="1"/>
    <col min="8456" max="8456" width="2.5703125" customWidth="1"/>
    <col min="8705" max="8705" width="2.42578125" customWidth="1"/>
    <col min="8706" max="8706" width="1.85546875" customWidth="1"/>
    <col min="8707" max="8707" width="7.42578125" customWidth="1"/>
    <col min="8708" max="8708" width="43.85546875" customWidth="1"/>
    <col min="8709" max="8709" width="4.28515625" customWidth="1"/>
    <col min="8710" max="8710" width="12.28515625" customWidth="1"/>
    <col min="8711" max="8711" width="12.42578125" customWidth="1"/>
    <col min="8712" max="8712" width="2.5703125" customWidth="1"/>
    <col min="8961" max="8961" width="2.42578125" customWidth="1"/>
    <col min="8962" max="8962" width="1.85546875" customWidth="1"/>
    <col min="8963" max="8963" width="7.42578125" customWidth="1"/>
    <col min="8964" max="8964" width="43.85546875" customWidth="1"/>
    <col min="8965" max="8965" width="4.28515625" customWidth="1"/>
    <col min="8966" max="8966" width="12.28515625" customWidth="1"/>
    <col min="8967" max="8967" width="12.42578125" customWidth="1"/>
    <col min="8968" max="8968" width="2.5703125" customWidth="1"/>
    <col min="9217" max="9217" width="2.42578125" customWidth="1"/>
    <col min="9218" max="9218" width="1.85546875" customWidth="1"/>
    <col min="9219" max="9219" width="7.42578125" customWidth="1"/>
    <col min="9220" max="9220" width="43.85546875" customWidth="1"/>
    <col min="9221" max="9221" width="4.28515625" customWidth="1"/>
    <col min="9222" max="9222" width="12.28515625" customWidth="1"/>
    <col min="9223" max="9223" width="12.42578125" customWidth="1"/>
    <col min="9224" max="9224" width="2.5703125" customWidth="1"/>
    <col min="9473" max="9473" width="2.42578125" customWidth="1"/>
    <col min="9474" max="9474" width="1.85546875" customWidth="1"/>
    <col min="9475" max="9475" width="7.42578125" customWidth="1"/>
    <col min="9476" max="9476" width="43.85546875" customWidth="1"/>
    <col min="9477" max="9477" width="4.28515625" customWidth="1"/>
    <col min="9478" max="9478" width="12.28515625" customWidth="1"/>
    <col min="9479" max="9479" width="12.42578125" customWidth="1"/>
    <col min="9480" max="9480" width="2.5703125" customWidth="1"/>
    <col min="9729" max="9729" width="2.42578125" customWidth="1"/>
    <col min="9730" max="9730" width="1.85546875" customWidth="1"/>
    <col min="9731" max="9731" width="7.42578125" customWidth="1"/>
    <col min="9732" max="9732" width="43.85546875" customWidth="1"/>
    <col min="9733" max="9733" width="4.28515625" customWidth="1"/>
    <col min="9734" max="9734" width="12.28515625" customWidth="1"/>
    <col min="9735" max="9735" width="12.42578125" customWidth="1"/>
    <col min="9736" max="9736" width="2.5703125" customWidth="1"/>
    <col min="9985" max="9985" width="2.42578125" customWidth="1"/>
    <col min="9986" max="9986" width="1.85546875" customWidth="1"/>
    <col min="9987" max="9987" width="7.42578125" customWidth="1"/>
    <col min="9988" max="9988" width="43.85546875" customWidth="1"/>
    <col min="9989" max="9989" width="4.28515625" customWidth="1"/>
    <col min="9990" max="9990" width="12.28515625" customWidth="1"/>
    <col min="9991" max="9991" width="12.42578125" customWidth="1"/>
    <col min="9992" max="9992" width="2.5703125" customWidth="1"/>
    <col min="10241" max="10241" width="2.42578125" customWidth="1"/>
    <col min="10242" max="10242" width="1.85546875" customWidth="1"/>
    <col min="10243" max="10243" width="7.42578125" customWidth="1"/>
    <col min="10244" max="10244" width="43.85546875" customWidth="1"/>
    <col min="10245" max="10245" width="4.28515625" customWidth="1"/>
    <col min="10246" max="10246" width="12.28515625" customWidth="1"/>
    <col min="10247" max="10247" width="12.42578125" customWidth="1"/>
    <col min="10248" max="10248" width="2.5703125" customWidth="1"/>
    <col min="10497" max="10497" width="2.42578125" customWidth="1"/>
    <col min="10498" max="10498" width="1.85546875" customWidth="1"/>
    <col min="10499" max="10499" width="7.42578125" customWidth="1"/>
    <col min="10500" max="10500" width="43.85546875" customWidth="1"/>
    <col min="10501" max="10501" width="4.28515625" customWidth="1"/>
    <col min="10502" max="10502" width="12.28515625" customWidth="1"/>
    <col min="10503" max="10503" width="12.42578125" customWidth="1"/>
    <col min="10504" max="10504" width="2.5703125" customWidth="1"/>
    <col min="10753" max="10753" width="2.42578125" customWidth="1"/>
    <col min="10754" max="10754" width="1.85546875" customWidth="1"/>
    <col min="10755" max="10755" width="7.42578125" customWidth="1"/>
    <col min="10756" max="10756" width="43.85546875" customWidth="1"/>
    <col min="10757" max="10757" width="4.28515625" customWidth="1"/>
    <col min="10758" max="10758" width="12.28515625" customWidth="1"/>
    <col min="10759" max="10759" width="12.42578125" customWidth="1"/>
    <col min="10760" max="10760" width="2.5703125" customWidth="1"/>
    <col min="11009" max="11009" width="2.42578125" customWidth="1"/>
    <col min="11010" max="11010" width="1.85546875" customWidth="1"/>
    <col min="11011" max="11011" width="7.42578125" customWidth="1"/>
    <col min="11012" max="11012" width="43.85546875" customWidth="1"/>
    <col min="11013" max="11013" width="4.28515625" customWidth="1"/>
    <col min="11014" max="11014" width="12.28515625" customWidth="1"/>
    <col min="11015" max="11015" width="12.42578125" customWidth="1"/>
    <col min="11016" max="11016" width="2.5703125" customWidth="1"/>
    <col min="11265" max="11265" width="2.42578125" customWidth="1"/>
    <col min="11266" max="11266" width="1.85546875" customWidth="1"/>
    <col min="11267" max="11267" width="7.42578125" customWidth="1"/>
    <col min="11268" max="11268" width="43.85546875" customWidth="1"/>
    <col min="11269" max="11269" width="4.28515625" customWidth="1"/>
    <col min="11270" max="11270" width="12.28515625" customWidth="1"/>
    <col min="11271" max="11271" width="12.42578125" customWidth="1"/>
    <col min="11272" max="11272" width="2.5703125" customWidth="1"/>
    <col min="11521" max="11521" width="2.42578125" customWidth="1"/>
    <col min="11522" max="11522" width="1.85546875" customWidth="1"/>
    <col min="11523" max="11523" width="7.42578125" customWidth="1"/>
    <col min="11524" max="11524" width="43.85546875" customWidth="1"/>
    <col min="11525" max="11525" width="4.28515625" customWidth="1"/>
    <col min="11526" max="11526" width="12.28515625" customWidth="1"/>
    <col min="11527" max="11527" width="12.42578125" customWidth="1"/>
    <col min="11528" max="11528" width="2.5703125" customWidth="1"/>
    <col min="11777" max="11777" width="2.42578125" customWidth="1"/>
    <col min="11778" max="11778" width="1.85546875" customWidth="1"/>
    <col min="11779" max="11779" width="7.42578125" customWidth="1"/>
    <col min="11780" max="11780" width="43.85546875" customWidth="1"/>
    <col min="11781" max="11781" width="4.28515625" customWidth="1"/>
    <col min="11782" max="11782" width="12.28515625" customWidth="1"/>
    <col min="11783" max="11783" width="12.42578125" customWidth="1"/>
    <col min="11784" max="11784" width="2.5703125" customWidth="1"/>
    <col min="12033" max="12033" width="2.42578125" customWidth="1"/>
    <col min="12034" max="12034" width="1.85546875" customWidth="1"/>
    <col min="12035" max="12035" width="7.42578125" customWidth="1"/>
    <col min="12036" max="12036" width="43.85546875" customWidth="1"/>
    <col min="12037" max="12037" width="4.28515625" customWidth="1"/>
    <col min="12038" max="12038" width="12.28515625" customWidth="1"/>
    <col min="12039" max="12039" width="12.42578125" customWidth="1"/>
    <col min="12040" max="12040" width="2.5703125" customWidth="1"/>
    <col min="12289" max="12289" width="2.42578125" customWidth="1"/>
    <col min="12290" max="12290" width="1.85546875" customWidth="1"/>
    <col min="12291" max="12291" width="7.42578125" customWidth="1"/>
    <col min="12292" max="12292" width="43.85546875" customWidth="1"/>
    <col min="12293" max="12293" width="4.28515625" customWidth="1"/>
    <col min="12294" max="12294" width="12.28515625" customWidth="1"/>
    <col min="12295" max="12295" width="12.42578125" customWidth="1"/>
    <col min="12296" max="12296" width="2.5703125" customWidth="1"/>
    <col min="12545" max="12545" width="2.42578125" customWidth="1"/>
    <col min="12546" max="12546" width="1.85546875" customWidth="1"/>
    <col min="12547" max="12547" width="7.42578125" customWidth="1"/>
    <col min="12548" max="12548" width="43.85546875" customWidth="1"/>
    <col min="12549" max="12549" width="4.28515625" customWidth="1"/>
    <col min="12550" max="12550" width="12.28515625" customWidth="1"/>
    <col min="12551" max="12551" width="12.42578125" customWidth="1"/>
    <col min="12552" max="12552" width="2.5703125" customWidth="1"/>
    <col min="12801" max="12801" width="2.42578125" customWidth="1"/>
    <col min="12802" max="12802" width="1.85546875" customWidth="1"/>
    <col min="12803" max="12803" width="7.42578125" customWidth="1"/>
    <col min="12804" max="12804" width="43.85546875" customWidth="1"/>
    <col min="12805" max="12805" width="4.28515625" customWidth="1"/>
    <col min="12806" max="12806" width="12.28515625" customWidth="1"/>
    <col min="12807" max="12807" width="12.42578125" customWidth="1"/>
    <col min="12808" max="12808" width="2.5703125" customWidth="1"/>
    <col min="13057" max="13057" width="2.42578125" customWidth="1"/>
    <col min="13058" max="13058" width="1.85546875" customWidth="1"/>
    <col min="13059" max="13059" width="7.42578125" customWidth="1"/>
    <col min="13060" max="13060" width="43.85546875" customWidth="1"/>
    <col min="13061" max="13061" width="4.28515625" customWidth="1"/>
    <col min="13062" max="13062" width="12.28515625" customWidth="1"/>
    <col min="13063" max="13063" width="12.42578125" customWidth="1"/>
    <col min="13064" max="13064" width="2.5703125" customWidth="1"/>
    <col min="13313" max="13313" width="2.42578125" customWidth="1"/>
    <col min="13314" max="13314" width="1.85546875" customWidth="1"/>
    <col min="13315" max="13315" width="7.42578125" customWidth="1"/>
    <col min="13316" max="13316" width="43.85546875" customWidth="1"/>
    <col min="13317" max="13317" width="4.28515625" customWidth="1"/>
    <col min="13318" max="13318" width="12.28515625" customWidth="1"/>
    <col min="13319" max="13319" width="12.42578125" customWidth="1"/>
    <col min="13320" max="13320" width="2.5703125" customWidth="1"/>
    <col min="13569" max="13569" width="2.42578125" customWidth="1"/>
    <col min="13570" max="13570" width="1.85546875" customWidth="1"/>
    <col min="13571" max="13571" width="7.42578125" customWidth="1"/>
    <col min="13572" max="13572" width="43.85546875" customWidth="1"/>
    <col min="13573" max="13573" width="4.28515625" customWidth="1"/>
    <col min="13574" max="13574" width="12.28515625" customWidth="1"/>
    <col min="13575" max="13575" width="12.42578125" customWidth="1"/>
    <col min="13576" max="13576" width="2.5703125" customWidth="1"/>
    <col min="13825" max="13825" width="2.42578125" customWidth="1"/>
    <col min="13826" max="13826" width="1.85546875" customWidth="1"/>
    <col min="13827" max="13827" width="7.42578125" customWidth="1"/>
    <col min="13828" max="13828" width="43.85546875" customWidth="1"/>
    <col min="13829" max="13829" width="4.28515625" customWidth="1"/>
    <col min="13830" max="13830" width="12.28515625" customWidth="1"/>
    <col min="13831" max="13831" width="12.42578125" customWidth="1"/>
    <col min="13832" max="13832" width="2.5703125" customWidth="1"/>
    <col min="14081" max="14081" width="2.42578125" customWidth="1"/>
    <col min="14082" max="14082" width="1.85546875" customWidth="1"/>
    <col min="14083" max="14083" width="7.42578125" customWidth="1"/>
    <col min="14084" max="14084" width="43.85546875" customWidth="1"/>
    <col min="14085" max="14085" width="4.28515625" customWidth="1"/>
    <col min="14086" max="14086" width="12.28515625" customWidth="1"/>
    <col min="14087" max="14087" width="12.42578125" customWidth="1"/>
    <col min="14088" max="14088" width="2.5703125" customWidth="1"/>
    <col min="14337" max="14337" width="2.42578125" customWidth="1"/>
    <col min="14338" max="14338" width="1.85546875" customWidth="1"/>
    <col min="14339" max="14339" width="7.42578125" customWidth="1"/>
    <col min="14340" max="14340" width="43.85546875" customWidth="1"/>
    <col min="14341" max="14341" width="4.28515625" customWidth="1"/>
    <col min="14342" max="14342" width="12.28515625" customWidth="1"/>
    <col min="14343" max="14343" width="12.42578125" customWidth="1"/>
    <col min="14344" max="14344" width="2.5703125" customWidth="1"/>
    <col min="14593" max="14593" width="2.42578125" customWidth="1"/>
    <col min="14594" max="14594" width="1.85546875" customWidth="1"/>
    <col min="14595" max="14595" width="7.42578125" customWidth="1"/>
    <col min="14596" max="14596" width="43.85546875" customWidth="1"/>
    <col min="14597" max="14597" width="4.28515625" customWidth="1"/>
    <col min="14598" max="14598" width="12.28515625" customWidth="1"/>
    <col min="14599" max="14599" width="12.42578125" customWidth="1"/>
    <col min="14600" max="14600" width="2.5703125" customWidth="1"/>
    <col min="14849" max="14849" width="2.42578125" customWidth="1"/>
    <col min="14850" max="14850" width="1.85546875" customWidth="1"/>
    <col min="14851" max="14851" width="7.42578125" customWidth="1"/>
    <col min="14852" max="14852" width="43.85546875" customWidth="1"/>
    <col min="14853" max="14853" width="4.28515625" customWidth="1"/>
    <col min="14854" max="14854" width="12.28515625" customWidth="1"/>
    <col min="14855" max="14855" width="12.42578125" customWidth="1"/>
    <col min="14856" max="14856" width="2.5703125" customWidth="1"/>
    <col min="15105" max="15105" width="2.42578125" customWidth="1"/>
    <col min="15106" max="15106" width="1.85546875" customWidth="1"/>
    <col min="15107" max="15107" width="7.42578125" customWidth="1"/>
    <col min="15108" max="15108" width="43.85546875" customWidth="1"/>
    <col min="15109" max="15109" width="4.28515625" customWidth="1"/>
    <col min="15110" max="15110" width="12.28515625" customWidth="1"/>
    <col min="15111" max="15111" width="12.42578125" customWidth="1"/>
    <col min="15112" max="15112" width="2.5703125" customWidth="1"/>
    <col min="15361" max="15361" width="2.42578125" customWidth="1"/>
    <col min="15362" max="15362" width="1.85546875" customWidth="1"/>
    <col min="15363" max="15363" width="7.42578125" customWidth="1"/>
    <col min="15364" max="15364" width="43.85546875" customWidth="1"/>
    <col min="15365" max="15365" width="4.28515625" customWidth="1"/>
    <col min="15366" max="15366" width="12.28515625" customWidth="1"/>
    <col min="15367" max="15367" width="12.42578125" customWidth="1"/>
    <col min="15368" max="15368" width="2.5703125" customWidth="1"/>
    <col min="15617" max="15617" width="2.42578125" customWidth="1"/>
    <col min="15618" max="15618" width="1.85546875" customWidth="1"/>
    <col min="15619" max="15619" width="7.42578125" customWidth="1"/>
    <col min="15620" max="15620" width="43.85546875" customWidth="1"/>
    <col min="15621" max="15621" width="4.28515625" customWidth="1"/>
    <col min="15622" max="15622" width="12.28515625" customWidth="1"/>
    <col min="15623" max="15623" width="12.42578125" customWidth="1"/>
    <col min="15624" max="15624" width="2.5703125" customWidth="1"/>
    <col min="15873" max="15873" width="2.42578125" customWidth="1"/>
    <col min="15874" max="15874" width="1.85546875" customWidth="1"/>
    <col min="15875" max="15875" width="7.42578125" customWidth="1"/>
    <col min="15876" max="15876" width="43.85546875" customWidth="1"/>
    <col min="15877" max="15877" width="4.28515625" customWidth="1"/>
    <col min="15878" max="15878" width="12.28515625" customWidth="1"/>
    <col min="15879" max="15879" width="12.42578125" customWidth="1"/>
    <col min="15880" max="15880" width="2.5703125" customWidth="1"/>
    <col min="16129" max="16129" width="2.42578125" customWidth="1"/>
    <col min="16130" max="16130" width="1.85546875" customWidth="1"/>
    <col min="16131" max="16131" width="7.42578125" customWidth="1"/>
    <col min="16132" max="16132" width="43.85546875" customWidth="1"/>
    <col min="16133" max="16133" width="4.28515625" customWidth="1"/>
    <col min="16134" max="16134" width="12.28515625" customWidth="1"/>
    <col min="16135" max="16135" width="12.42578125" customWidth="1"/>
    <col min="16136" max="16136" width="2.5703125" customWidth="1"/>
  </cols>
  <sheetData>
    <row r="1" spans="2:10" x14ac:dyDescent="0.25">
      <c r="B1" s="1"/>
      <c r="C1" s="48" t="s">
        <v>0</v>
      </c>
      <c r="D1" s="48"/>
      <c r="E1" s="48"/>
      <c r="F1" s="48"/>
      <c r="G1" s="48"/>
      <c r="H1" s="2"/>
      <c r="I1" s="1"/>
    </row>
    <row r="2" spans="2:10" x14ac:dyDescent="0.25">
      <c r="B2" s="1"/>
      <c r="C2" s="1"/>
      <c r="D2" s="1"/>
      <c r="E2" s="3"/>
      <c r="F2" s="1"/>
      <c r="G2" s="1"/>
      <c r="H2" s="1"/>
      <c r="I2" s="1"/>
    </row>
    <row r="3" spans="2:10" s="7" customFormat="1" ht="12.75" x14ac:dyDescent="0.2">
      <c r="B3" s="4"/>
      <c r="C3" s="5"/>
      <c r="D3" s="6" t="s">
        <v>1</v>
      </c>
      <c r="E3" s="49"/>
      <c r="F3" s="50"/>
      <c r="G3" s="50"/>
      <c r="H3" s="51"/>
      <c r="I3" s="4"/>
    </row>
    <row r="4" spans="2:10" ht="15.75" thickBot="1" x14ac:dyDescent="0.3">
      <c r="B4" s="1"/>
      <c r="C4" s="1"/>
      <c r="D4" s="8"/>
      <c r="E4" s="52" t="s">
        <v>2</v>
      </c>
      <c r="F4" s="52"/>
      <c r="G4" s="52"/>
      <c r="H4" s="52"/>
      <c r="I4" s="1"/>
    </row>
    <row r="5" spans="2:10" ht="15.75" thickBot="1" x14ac:dyDescent="0.3">
      <c r="B5" s="4"/>
      <c r="C5" s="9" t="s">
        <v>3</v>
      </c>
      <c r="D5" s="10" t="s">
        <v>4</v>
      </c>
      <c r="E5" s="11" t="s">
        <v>5</v>
      </c>
      <c r="F5" s="11" t="s">
        <v>6</v>
      </c>
      <c r="G5" s="12" t="s">
        <v>7</v>
      </c>
      <c r="H5" s="12" t="s">
        <v>8</v>
      </c>
      <c r="I5" s="1"/>
    </row>
    <row r="6" spans="2:10" s="16" customFormat="1" ht="16.149999999999999" customHeight="1" thickBot="1" x14ac:dyDescent="0.3">
      <c r="B6" s="13"/>
      <c r="C6" s="53" t="s">
        <v>9</v>
      </c>
      <c r="D6" s="54"/>
      <c r="E6" s="54"/>
      <c r="F6" s="54"/>
      <c r="G6" s="55"/>
      <c r="H6" s="14"/>
      <c r="I6" s="15"/>
    </row>
    <row r="7" spans="2:10" s="16" customFormat="1" ht="26.25" thickBot="1" x14ac:dyDescent="0.25">
      <c r="B7" s="13"/>
      <c r="C7" s="17" t="s">
        <v>10</v>
      </c>
      <c r="D7" s="18" t="s">
        <v>11</v>
      </c>
      <c r="E7" s="19">
        <v>1</v>
      </c>
      <c r="F7" s="20"/>
      <c r="G7" s="21">
        <f>E7*F7</f>
        <v>0</v>
      </c>
      <c r="H7" s="21">
        <v>5867</v>
      </c>
      <c r="I7" s="15"/>
      <c r="J7" s="22"/>
    </row>
    <row r="8" spans="2:10" s="16" customFormat="1" ht="26.25" thickBot="1" x14ac:dyDescent="0.25">
      <c r="B8" s="13"/>
      <c r="C8" s="17" t="s">
        <v>12</v>
      </c>
      <c r="D8" s="18" t="s">
        <v>13</v>
      </c>
      <c r="E8" s="19">
        <v>1</v>
      </c>
      <c r="F8" s="20"/>
      <c r="G8" s="21">
        <f>E8*F8</f>
        <v>0</v>
      </c>
      <c r="H8" s="21">
        <v>800</v>
      </c>
      <c r="I8" s="15"/>
      <c r="J8" s="22"/>
    </row>
    <row r="9" spans="2:10" s="16" customFormat="1" ht="15.75" thickBot="1" x14ac:dyDescent="0.25">
      <c r="B9" s="13"/>
      <c r="C9" s="17" t="s">
        <v>14</v>
      </c>
      <c r="D9" s="18" t="s">
        <v>15</v>
      </c>
      <c r="E9" s="19">
        <v>1</v>
      </c>
      <c r="F9" s="20"/>
      <c r="G9" s="21">
        <f>E9*F9</f>
        <v>0</v>
      </c>
      <c r="H9" s="21">
        <v>400</v>
      </c>
      <c r="I9" s="15"/>
      <c r="J9" s="22"/>
    </row>
    <row r="10" spans="2:10" s="16" customFormat="1" ht="15.75" thickBot="1" x14ac:dyDescent="0.25">
      <c r="B10" s="13"/>
      <c r="C10" s="56" t="s">
        <v>16</v>
      </c>
      <c r="D10" s="57"/>
      <c r="E10" s="57"/>
      <c r="F10" s="58"/>
      <c r="G10" s="21">
        <f>G7+0.875*G8+0.25*G9</f>
        <v>0</v>
      </c>
      <c r="H10" s="21"/>
      <c r="I10" s="15"/>
      <c r="J10" s="22"/>
    </row>
    <row r="11" spans="2:10" s="16" customFormat="1" ht="16.149999999999999" customHeight="1" thickBot="1" x14ac:dyDescent="0.3">
      <c r="B11" s="13"/>
      <c r="C11" s="23"/>
      <c r="D11" s="24"/>
      <c r="E11" s="25"/>
      <c r="F11" s="26"/>
      <c r="G11" s="27"/>
      <c r="H11" s="27"/>
      <c r="I11" s="15"/>
      <c r="J11" s="22"/>
    </row>
    <row r="12" spans="2:10" s="16" customFormat="1" ht="16.149999999999999" customHeight="1" thickBot="1" x14ac:dyDescent="0.3">
      <c r="B12" s="13"/>
      <c r="C12" s="59" t="s">
        <v>17</v>
      </c>
      <c r="D12" s="60"/>
      <c r="E12" s="60"/>
      <c r="F12" s="60"/>
      <c r="G12" s="61"/>
      <c r="H12" s="28"/>
      <c r="I12" s="15"/>
      <c r="J12" s="22"/>
    </row>
    <row r="13" spans="2:10" s="16" customFormat="1" ht="15.75" thickBot="1" x14ac:dyDescent="0.25">
      <c r="B13" s="13"/>
      <c r="C13" s="29" t="s">
        <v>18</v>
      </c>
      <c r="D13" s="30" t="s">
        <v>19</v>
      </c>
      <c r="E13" s="31">
        <v>1</v>
      </c>
      <c r="F13" s="32"/>
      <c r="G13" s="33">
        <f>E13*F13</f>
        <v>0</v>
      </c>
      <c r="H13" s="33">
        <v>50</v>
      </c>
      <c r="I13" s="15"/>
      <c r="J13" s="22"/>
    </row>
    <row r="14" spans="2:10" s="16" customFormat="1" ht="15.75" thickBot="1" x14ac:dyDescent="0.25">
      <c r="B14" s="13"/>
      <c r="C14" s="34" t="s">
        <v>20</v>
      </c>
      <c r="D14" s="35" t="s">
        <v>21</v>
      </c>
      <c r="E14" s="36">
        <v>1</v>
      </c>
      <c r="F14" s="37"/>
      <c r="G14" s="38">
        <f>E14*F14</f>
        <v>0</v>
      </c>
      <c r="H14" s="38">
        <v>280</v>
      </c>
      <c r="I14" s="15"/>
      <c r="J14" s="22"/>
    </row>
    <row r="15" spans="2:10" s="16" customFormat="1" ht="15.75" thickBot="1" x14ac:dyDescent="0.25">
      <c r="B15" s="13"/>
      <c r="C15" s="42" t="s">
        <v>22</v>
      </c>
      <c r="D15" s="43"/>
      <c r="E15" s="43"/>
      <c r="F15" s="44"/>
      <c r="G15" s="21">
        <f>400+(3*F13)+F14</f>
        <v>400</v>
      </c>
      <c r="H15" s="21"/>
      <c r="I15" s="15"/>
      <c r="J15" s="39"/>
    </row>
    <row r="16" spans="2:10" x14ac:dyDescent="0.25">
      <c r="B16" s="1"/>
      <c r="C16" s="23" t="s">
        <v>23</v>
      </c>
      <c r="D16" s="1"/>
      <c r="E16" s="3"/>
      <c r="F16" s="1"/>
      <c r="G16" s="1"/>
      <c r="H16" s="1"/>
      <c r="I16" s="1"/>
      <c r="J16" s="39"/>
    </row>
    <row r="17" spans="2:10" ht="15.75" thickBot="1" x14ac:dyDescent="0.3">
      <c r="B17" s="1"/>
      <c r="C17" s="23" t="s">
        <v>24</v>
      </c>
      <c r="D17" s="1"/>
      <c r="E17" s="3"/>
      <c r="F17" s="1"/>
      <c r="G17" s="1"/>
      <c r="H17" s="1"/>
      <c r="I17" s="1"/>
      <c r="J17" s="39"/>
    </row>
    <row r="18" spans="2:10" ht="15.75" thickBot="1" x14ac:dyDescent="0.3">
      <c r="B18" s="1"/>
      <c r="C18" s="45" t="s">
        <v>25</v>
      </c>
      <c r="D18" s="46"/>
      <c r="E18" s="46"/>
      <c r="F18" s="46"/>
      <c r="G18" s="21">
        <f>G10+G15</f>
        <v>400</v>
      </c>
      <c r="H18" s="21"/>
      <c r="I18" s="1"/>
      <c r="J18" s="39"/>
    </row>
    <row r="19" spans="2:10" ht="86.25" customHeight="1" x14ac:dyDescent="0.25">
      <c r="B19" s="1"/>
      <c r="C19" s="47" t="s">
        <v>26</v>
      </c>
      <c r="D19" s="47"/>
      <c r="E19" s="47"/>
      <c r="F19" s="47"/>
      <c r="G19" s="47"/>
      <c r="H19" s="47"/>
      <c r="I19" s="1"/>
      <c r="J19" s="39"/>
    </row>
    <row r="20" spans="2:10" x14ac:dyDescent="0.25">
      <c r="C20" s="40"/>
    </row>
  </sheetData>
  <sheetProtection algorithmName="SHA-512" hashValue="hzprDL/xPctfYa1HBpt1JQ0KrKUgg4/DDbqSSaWIQK01xcbpXAQFIehsMqIz6Ut2FHMoIEu3E6VgvYIMD/864Q==" saltValue="6y1Re9vQePdmbUicY9fjjA==" spinCount="100000" sheet="1" selectLockedCells="1"/>
  <mergeCells count="9">
    <mergeCell ref="C15:F15"/>
    <mergeCell ref="C18:F18"/>
    <mergeCell ref="C19:H19"/>
    <mergeCell ref="C1:G1"/>
    <mergeCell ref="E3:H3"/>
    <mergeCell ref="E4:H4"/>
    <mergeCell ref="C6:G6"/>
    <mergeCell ref="C10:F10"/>
    <mergeCell ref="C12: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CT350-26022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Rivera,  Macarena</dc:creator>
  <cp:lastModifiedBy>Macarena Fernández Rivera</cp:lastModifiedBy>
  <dcterms:created xsi:type="dcterms:W3CDTF">2015-06-05T18:19:34Z</dcterms:created>
  <dcterms:modified xsi:type="dcterms:W3CDTF">2026-08-21T08:17:45Z</dcterms:modified>
</cp:coreProperties>
</file>