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Default Extension="jpeg" ContentType="image/jpeg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360" yWindow="300" windowWidth="14880" windowHeight="7815"/>
  </bookViews>
  <sheets>
    <sheet name="DBO" sheetId="7" r:id="rId1"/>
    <sheet name="Conductividad" sheetId="6" r:id="rId2"/>
    <sheet name="Nitratos" sheetId="5" r:id="rId3"/>
    <sheet name="pH" sheetId="4" r:id="rId4"/>
  </sheets>
  <calcPr calcId="125725"/>
</workbook>
</file>

<file path=xl/calcChain.xml><?xml version="1.0" encoding="utf-8"?>
<calcChain xmlns="http://schemas.openxmlformats.org/spreadsheetml/2006/main">
  <c r="H38" i="7"/>
  <c r="H6" s="1"/>
  <c r="D38"/>
  <c r="D6" s="1"/>
  <c r="H37"/>
  <c r="G37"/>
  <c r="G38" s="1"/>
  <c r="G6" s="1"/>
  <c r="F37"/>
  <c r="F38" s="1"/>
  <c r="F6" s="1"/>
  <c r="E37"/>
  <c r="E38" s="1"/>
  <c r="E6" s="1"/>
  <c r="D37"/>
  <c r="C37"/>
  <c r="C38" s="1"/>
  <c r="C6" s="1"/>
  <c r="B37"/>
  <c r="B38" s="1"/>
  <c r="B6" s="1"/>
  <c r="H35"/>
  <c r="G35"/>
  <c r="F35"/>
  <c r="E35"/>
  <c r="D35"/>
  <c r="C35"/>
  <c r="B35"/>
  <c r="H38" i="6"/>
  <c r="H6" s="1"/>
  <c r="D38"/>
  <c r="D6" s="1"/>
  <c r="H37"/>
  <c r="G37"/>
  <c r="G38" s="1"/>
  <c r="G6" s="1"/>
  <c r="F37"/>
  <c r="F38" s="1"/>
  <c r="F6" s="1"/>
  <c r="E37"/>
  <c r="E38" s="1"/>
  <c r="E6" s="1"/>
  <c r="D37"/>
  <c r="C37"/>
  <c r="C38" s="1"/>
  <c r="C6" s="1"/>
  <c r="B37"/>
  <c r="B38" s="1"/>
  <c r="B6" s="1"/>
  <c r="H35"/>
  <c r="G35"/>
  <c r="F35"/>
  <c r="E35"/>
  <c r="D35"/>
  <c r="C35"/>
  <c r="B35"/>
  <c r="H38" i="5"/>
  <c r="H6" s="1"/>
  <c r="D38"/>
  <c r="D6" s="1"/>
  <c r="H37"/>
  <c r="G37"/>
  <c r="G38" s="1"/>
  <c r="G6" s="1"/>
  <c r="F37"/>
  <c r="F38" s="1"/>
  <c r="F6" s="1"/>
  <c r="E37"/>
  <c r="E38" s="1"/>
  <c r="E6" s="1"/>
  <c r="D37"/>
  <c r="C37"/>
  <c r="C38" s="1"/>
  <c r="C6" s="1"/>
  <c r="B37"/>
  <c r="B38" s="1"/>
  <c r="B6" s="1"/>
  <c r="H35"/>
  <c r="G35"/>
  <c r="F35"/>
  <c r="E35"/>
  <c r="D35"/>
  <c r="C35"/>
  <c r="B35"/>
  <c r="H37" i="4"/>
  <c r="H38" s="1"/>
  <c r="H6" s="1"/>
  <c r="G37"/>
  <c r="G38" s="1"/>
  <c r="G6" s="1"/>
  <c r="F37"/>
  <c r="F38" s="1"/>
  <c r="F6" s="1"/>
  <c r="E37"/>
  <c r="E38" s="1"/>
  <c r="E6" s="1"/>
  <c r="D37"/>
  <c r="D38" s="1"/>
  <c r="D6" s="1"/>
  <c r="C37"/>
  <c r="C38" s="1"/>
  <c r="C6" s="1"/>
  <c r="B37"/>
  <c r="B38" s="1"/>
  <c r="B6" s="1"/>
  <c r="H35"/>
  <c r="G35"/>
  <c r="F35"/>
  <c r="E35"/>
  <c r="D35"/>
  <c r="C35"/>
  <c r="B35"/>
</calcChain>
</file>

<file path=xl/sharedStrings.xml><?xml version="1.0" encoding="utf-8"?>
<sst xmlns="http://schemas.openxmlformats.org/spreadsheetml/2006/main" count="65" uniqueCount="26">
  <si>
    <t>PH en aguas superficiales en Andalucía por Demarcaciones Hidrográficas, 2000-2011</t>
  </si>
  <si>
    <t>pH</t>
  </si>
  <si>
    <t>Unidad de pH</t>
  </si>
  <si>
    <t>Nº de estaciones</t>
  </si>
  <si>
    <t>C. Atlántica Andaluza</t>
  </si>
  <si>
    <t>D.H. Guadalquivir</t>
  </si>
  <si>
    <t>D.H. Cuencas Mediterráneas</t>
  </si>
  <si>
    <t>D.H. Segura</t>
  </si>
  <si>
    <t>D.H. Guadalete-Barbate</t>
  </si>
  <si>
    <t>D.H. Tinto-Odiel-Piedras</t>
  </si>
  <si>
    <t>D.H. Guadiana</t>
  </si>
  <si>
    <t>Suma</t>
  </si>
  <si>
    <t>Media</t>
  </si>
  <si>
    <t>Valor entero</t>
  </si>
  <si>
    <t xml:space="preserve">Entre paréntesis se indica el número de estaciones de muestreo. Hasta 2009 se incluyen los datos de la antigua Cuenca Atlántica Andaluza, constituida por los denominados actualmente como Distrito Guadalete-Barbate y Distrito Tinto-Odiel_Piedras. A partir de 2009 los datos se corresponden con los actuales Distritos Hidrográficos. Los valores correspondientes al DH del Guadalquivir no han sido registrados para 2011. </t>
  </si>
  <si>
    <t>Fuente: Consejería de Agricultura, Pesca y Medio Ambiente. Red de Información Ambiental de Andalucía, 2012.</t>
  </si>
  <si>
    <t>Nitratos en aguas superficiales en las cuencas hidrográficas intracomunitarias de Andalucía, 2000-2011</t>
  </si>
  <si>
    <t>Nitratos</t>
  </si>
  <si>
    <t>mg /L</t>
  </si>
  <si>
    <t>Conductividad eléctrica en aguas superficiales en Andalucía por Distritos Hidrográficos, 2000-2011</t>
  </si>
  <si>
    <t>Conductividad eléctrica a 20 ºC</t>
  </si>
  <si>
    <t>µS/cm</t>
  </si>
  <si>
    <t>DBO en aguas superficiales en Andalucía por distritos hidrográficos, 2000-2011</t>
  </si>
  <si>
    <t xml:space="preserve"> </t>
  </si>
  <si>
    <t>DBO</t>
  </si>
  <si>
    <t>mg O2/L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</si>
</sst>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0" fontId="1" fillId="0" borderId="0"/>
    <xf numFmtId="0" fontId="3" fillId="0" borderId="0"/>
    <xf numFmtId="0" fontId="3" fillId="0" borderId="0"/>
  </cellStyleXfs>
  <cellXfs count="19">
    <xf numFmtId="0" fontId="0" fillId="0" borderId="0" xfId="0"/>
    <xf numFmtId="0" fontId="1" fillId="0" borderId="0" xfId="1" applyFont="1" applyFill="1" applyBorder="1"/>
    <xf numFmtId="0" fontId="2" fillId="0" borderId="0" xfId="1" applyFont="1" applyFill="1" applyBorder="1"/>
    <xf numFmtId="0" fontId="1" fillId="0" borderId="0" xfId="2" applyFont="1" applyFill="1" applyBorder="1" applyAlignment="1">
      <alignment wrapText="1"/>
    </xf>
    <xf numFmtId="0" fontId="1" fillId="0" borderId="0" xfId="3" applyFont="1" applyFill="1" applyBorder="1" applyAlignment="1">
      <alignment wrapText="1"/>
    </xf>
    <xf numFmtId="0" fontId="1" fillId="0" borderId="0" xfId="2" applyFont="1" applyFill="1" applyBorder="1" applyAlignment="1">
      <alignment horizontal="right" wrapText="1"/>
    </xf>
    <xf numFmtId="4" fontId="1" fillId="0" borderId="0" xfId="1" applyNumberFormat="1" applyFont="1" applyFill="1" applyBorder="1"/>
    <xf numFmtId="4" fontId="1" fillId="0" borderId="0" xfId="2" applyNumberFormat="1" applyFont="1" applyFill="1" applyBorder="1" applyAlignment="1">
      <alignment horizontal="right" wrapText="1"/>
    </xf>
    <xf numFmtId="4" fontId="1" fillId="0" borderId="0" xfId="2" applyNumberFormat="1" applyFont="1" applyFill="1" applyBorder="1" applyAlignment="1">
      <alignment wrapText="1"/>
    </xf>
    <xf numFmtId="0" fontId="1" fillId="0" borderId="0" xfId="3" applyFont="1" applyFill="1" applyBorder="1" applyAlignment="1">
      <alignment horizontal="right" wrapText="1"/>
    </xf>
    <xf numFmtId="2" fontId="1" fillId="0" borderId="0" xfId="1" applyNumberFormat="1" applyFont="1" applyFill="1" applyBorder="1"/>
    <xf numFmtId="1" fontId="1" fillId="0" borderId="0" xfId="1" applyNumberFormat="1" applyFont="1" applyFill="1" applyBorder="1"/>
    <xf numFmtId="0" fontId="1" fillId="0" borderId="0" xfId="1"/>
    <xf numFmtId="0" fontId="2" fillId="0" borderId="0" xfId="1" applyFont="1"/>
    <xf numFmtId="2" fontId="1" fillId="0" borderId="0" xfId="2" applyNumberFormat="1" applyFont="1" applyFill="1" applyBorder="1" applyAlignment="1">
      <alignment horizontal="right" wrapText="1"/>
    </xf>
    <xf numFmtId="0" fontId="1" fillId="0" borderId="0" xfId="2" applyFont="1" applyFill="1" applyBorder="1" applyAlignment="1">
      <alignment horizontal="center" wrapText="1"/>
    </xf>
    <xf numFmtId="0" fontId="1" fillId="0" borderId="0" xfId="1" applyFont="1" applyFill="1" applyBorder="1" applyAlignment="1">
      <alignment horizontal="center"/>
    </xf>
    <xf numFmtId="0" fontId="1" fillId="0" borderId="0" xfId="3" applyFont="1" applyFill="1" applyBorder="1" applyAlignment="1">
      <alignment horizontal="center" wrapText="1"/>
    </xf>
    <xf numFmtId="0" fontId="1" fillId="0" borderId="0" xfId="1" applyNumberFormat="1" applyFont="1" applyFill="1" applyBorder="1" applyAlignment="1">
      <alignment horizontal="left" wrapText="1"/>
    </xf>
  </cellXfs>
  <cellStyles count="4">
    <cellStyle name="Normal" xfId="0" builtinId="0"/>
    <cellStyle name="Normal 2" xfId="1"/>
    <cellStyle name="Normal_Grafico CLORUROS" xfId="3"/>
    <cellStyle name="Normal_Grafico CONDUCTIVIDAD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plotArea>
      <c:layout>
        <c:manualLayout>
          <c:layoutTarget val="inner"/>
          <c:xMode val="edge"/>
          <c:yMode val="edge"/>
          <c:x val="8.7818757620754487E-2"/>
          <c:y val="4.2296134901539696E-2"/>
          <c:w val="0.86968898676037654"/>
          <c:h val="0.61631510856529181"/>
        </c:manualLayout>
      </c:layout>
      <c:lineChart>
        <c:grouping val="standard"/>
        <c:ser>
          <c:idx val="0"/>
          <c:order val="0"/>
          <c:tx>
            <c:strRef>
              <c:f>DBO!$B$6</c:f>
              <c:strCache>
                <c:ptCount val="1"/>
                <c:pt idx="0">
                  <c:v>C. Atlántica Andaluza (31)</c:v>
                </c:pt>
              </c:strCache>
            </c:strRef>
          </c:tx>
          <c:cat>
            <c:numRef>
              <c:f>DBO!$A$7:$A$18</c:f>
              <c:numCache>
                <c:formatCode>General</c:formatCode>
                <c:ptCount val="1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</c:numCache>
            </c:numRef>
          </c:cat>
          <c:val>
            <c:numRef>
              <c:f>DBO!$B$7:$B$18</c:f>
              <c:numCache>
                <c:formatCode>#,##0.00</c:formatCode>
                <c:ptCount val="12"/>
                <c:pt idx="0">
                  <c:v>5.8325050168857153</c:v>
                </c:pt>
                <c:pt idx="1">
                  <c:v>5.2845904452857146</c:v>
                </c:pt>
                <c:pt idx="2">
                  <c:v>3.1805933448684214</c:v>
                </c:pt>
                <c:pt idx="3">
                  <c:v>2.108492050857143</c:v>
                </c:pt>
                <c:pt idx="4">
                  <c:v>1.5746957652962965</c:v>
                </c:pt>
                <c:pt idx="5">
                  <c:v>2.5750513101851853</c:v>
                </c:pt>
                <c:pt idx="6">
                  <c:v>2.3789682524444435</c:v>
                </c:pt>
                <c:pt idx="7">
                  <c:v>4.6861577297692332</c:v>
                </c:pt>
                <c:pt idx="8">
                  <c:v>6.6584121601111113</c:v>
                </c:pt>
              </c:numCache>
            </c:numRef>
          </c:val>
        </c:ser>
        <c:ser>
          <c:idx val="1"/>
          <c:order val="1"/>
          <c:tx>
            <c:strRef>
              <c:f>DBO!$C$6</c:f>
              <c:strCache>
                <c:ptCount val="1"/>
                <c:pt idx="0">
                  <c:v>D.H. Guadalquivir (106)</c:v>
                </c:pt>
              </c:strCache>
            </c:strRef>
          </c:tx>
          <c:cat>
            <c:numRef>
              <c:f>DBO!$A$7:$A$18</c:f>
              <c:numCache>
                <c:formatCode>General</c:formatCode>
                <c:ptCount val="1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</c:numCache>
            </c:numRef>
          </c:cat>
          <c:val>
            <c:numRef>
              <c:f>DBO!$C$7:$C$18</c:f>
              <c:numCache>
                <c:formatCode>#,##0.00</c:formatCode>
                <c:ptCount val="12"/>
                <c:pt idx="0">
                  <c:v>24.676248042418795</c:v>
                </c:pt>
                <c:pt idx="1">
                  <c:v>21.871035353616666</c:v>
                </c:pt>
                <c:pt idx="2">
                  <c:v>28.393385909108328</c:v>
                </c:pt>
                <c:pt idx="3">
                  <c:v>18.994645336892859</c:v>
                </c:pt>
                <c:pt idx="4">
                  <c:v>18.641441080723805</c:v>
                </c:pt>
                <c:pt idx="5">
                  <c:v>18.534552337377548</c:v>
                </c:pt>
                <c:pt idx="6">
                  <c:v>13.492066073642201</c:v>
                </c:pt>
                <c:pt idx="7">
                  <c:v>12.945333991</c:v>
                </c:pt>
                <c:pt idx="8">
                  <c:v>11.845789881235953</c:v>
                </c:pt>
                <c:pt idx="9">
                  <c:v>4.4209913828146501</c:v>
                </c:pt>
                <c:pt idx="10">
                  <c:v>6.0776119410102103</c:v>
                </c:pt>
              </c:numCache>
            </c:numRef>
          </c:val>
        </c:ser>
        <c:ser>
          <c:idx val="2"/>
          <c:order val="2"/>
          <c:tx>
            <c:strRef>
              <c:f>DBO!$D$6</c:f>
              <c:strCache>
                <c:ptCount val="1"/>
                <c:pt idx="0">
                  <c:v>D.H. Cuencas Mediterráneas (66)</c:v>
                </c:pt>
              </c:strCache>
            </c:strRef>
          </c:tx>
          <c:cat>
            <c:numRef>
              <c:f>DBO!$A$7:$A$18</c:f>
              <c:numCache>
                <c:formatCode>General</c:formatCode>
                <c:ptCount val="1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</c:numCache>
            </c:numRef>
          </c:cat>
          <c:val>
            <c:numRef>
              <c:f>DBO!$D$7:$D$18</c:f>
              <c:numCache>
                <c:formatCode>#,##0.00</c:formatCode>
                <c:ptCount val="12"/>
                <c:pt idx="0">
                  <c:v>3.6120567458961035</c:v>
                </c:pt>
                <c:pt idx="1">
                  <c:v>3.5384775672121203</c:v>
                </c:pt>
                <c:pt idx="2">
                  <c:v>7.1080523184852957</c:v>
                </c:pt>
                <c:pt idx="3">
                  <c:v>2.7059270516595748</c:v>
                </c:pt>
                <c:pt idx="4">
                  <c:v>1.7306451614516132</c:v>
                </c:pt>
                <c:pt idx="5">
                  <c:v>1.875</c:v>
                </c:pt>
                <c:pt idx="6">
                  <c:v>0.95976189870000006</c:v>
                </c:pt>
                <c:pt idx="7">
                  <c:v>1.43061727825</c:v>
                </c:pt>
                <c:pt idx="8">
                  <c:v>34.138672254543209</c:v>
                </c:pt>
                <c:pt idx="9">
                  <c:v>8.64603594012131</c:v>
                </c:pt>
                <c:pt idx="10">
                  <c:v>2.9759832387221801</c:v>
                </c:pt>
                <c:pt idx="11">
                  <c:v>1.6373184342624101</c:v>
                </c:pt>
              </c:numCache>
            </c:numRef>
          </c:val>
        </c:ser>
        <c:ser>
          <c:idx val="3"/>
          <c:order val="3"/>
          <c:tx>
            <c:strRef>
              <c:f>DBO!$E$6</c:f>
              <c:strCache>
                <c:ptCount val="1"/>
                <c:pt idx="0">
                  <c:v>D.H. Segura (10)</c:v>
                </c:pt>
              </c:strCache>
            </c:strRef>
          </c:tx>
          <c:cat>
            <c:numRef>
              <c:f>DBO!$A$7:$A$18</c:f>
              <c:numCache>
                <c:formatCode>General</c:formatCode>
                <c:ptCount val="1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</c:numCache>
            </c:numRef>
          </c:cat>
          <c:val>
            <c:numRef>
              <c:f>DBO!$E$7:$E$18</c:f>
              <c:numCache>
                <c:formatCode>#,##0.00</c:formatCode>
                <c:ptCount val="12"/>
                <c:pt idx="7">
                  <c:v>2</c:v>
                </c:pt>
                <c:pt idx="9">
                  <c:v>1.0930232558139534</c:v>
                </c:pt>
                <c:pt idx="10">
                  <c:v>1.3333333333333333</c:v>
                </c:pt>
                <c:pt idx="11">
                  <c:v>0.56451612903225801</c:v>
                </c:pt>
              </c:numCache>
            </c:numRef>
          </c:val>
        </c:ser>
        <c:ser>
          <c:idx val="4"/>
          <c:order val="4"/>
          <c:tx>
            <c:strRef>
              <c:f>DBO!$F$6</c:f>
              <c:strCache>
                <c:ptCount val="1"/>
                <c:pt idx="0">
                  <c:v>D.H. Guadalete-Barbate (77)</c:v>
                </c:pt>
              </c:strCache>
            </c:strRef>
          </c:tx>
          <c:cat>
            <c:numRef>
              <c:f>DBO!$A$7:$A$18</c:f>
              <c:numCache>
                <c:formatCode>General</c:formatCode>
                <c:ptCount val="1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</c:numCache>
            </c:numRef>
          </c:cat>
          <c:val>
            <c:numRef>
              <c:f>DBO!$F$7:$F$18</c:f>
              <c:numCache>
                <c:formatCode>#,##0.00</c:formatCode>
                <c:ptCount val="12"/>
                <c:pt idx="9">
                  <c:v>2.3473705012485699</c:v>
                </c:pt>
                <c:pt idx="10">
                  <c:v>1.45009803514855</c:v>
                </c:pt>
                <c:pt idx="11">
                  <c:v>4.3854135301776402</c:v>
                </c:pt>
              </c:numCache>
            </c:numRef>
          </c:val>
        </c:ser>
        <c:ser>
          <c:idx val="5"/>
          <c:order val="5"/>
          <c:tx>
            <c:strRef>
              <c:f>DBO!$G$6</c:f>
              <c:strCache>
                <c:ptCount val="1"/>
                <c:pt idx="0">
                  <c:v>D.H. Tinto-Odiel-Piedras (73)</c:v>
                </c:pt>
              </c:strCache>
            </c:strRef>
          </c:tx>
          <c:cat>
            <c:numRef>
              <c:f>DBO!$A$7:$A$18</c:f>
              <c:numCache>
                <c:formatCode>General</c:formatCode>
                <c:ptCount val="1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</c:numCache>
            </c:numRef>
          </c:cat>
          <c:val>
            <c:numRef>
              <c:f>DBO!$G$7:$G$18</c:f>
              <c:numCache>
                <c:formatCode>#,##0.00</c:formatCode>
                <c:ptCount val="12"/>
                <c:pt idx="9">
                  <c:v>2.64936154367633</c:v>
                </c:pt>
                <c:pt idx="10">
                  <c:v>1.27532468213663</c:v>
                </c:pt>
                <c:pt idx="11">
                  <c:v>4.5902272381565803</c:v>
                </c:pt>
              </c:numCache>
            </c:numRef>
          </c:val>
        </c:ser>
        <c:ser>
          <c:idx val="6"/>
          <c:order val="6"/>
          <c:tx>
            <c:strRef>
              <c:f>DBO!$H$6</c:f>
              <c:strCache>
                <c:ptCount val="1"/>
                <c:pt idx="0">
                  <c:v>D.H. Guadiana (25)</c:v>
                </c:pt>
              </c:strCache>
            </c:strRef>
          </c:tx>
          <c:spPr>
            <a:ln>
              <a:solidFill>
                <a:srgbClr val="E329A5"/>
              </a:solidFill>
            </a:ln>
          </c:spPr>
          <c:marker>
            <c:spPr>
              <a:ln>
                <a:solidFill>
                  <a:srgbClr val="E329A5"/>
                </a:solidFill>
              </a:ln>
            </c:spPr>
          </c:marker>
          <c:cat>
            <c:numRef>
              <c:f>DBO!$A$7:$A$18</c:f>
              <c:numCache>
                <c:formatCode>General</c:formatCode>
                <c:ptCount val="1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</c:numCache>
            </c:numRef>
          </c:cat>
          <c:val>
            <c:numRef>
              <c:f>DBO!$H$7:$H$18</c:f>
              <c:numCache>
                <c:formatCode>General</c:formatCode>
                <c:ptCount val="12"/>
                <c:pt idx="9">
                  <c:v>2.3311111123473598</c:v>
                </c:pt>
                <c:pt idx="10">
                  <c:v>1.83577922124625</c:v>
                </c:pt>
                <c:pt idx="11">
                  <c:v>3.0207657644877601</c:v>
                </c:pt>
              </c:numCache>
            </c:numRef>
          </c:val>
        </c:ser>
        <c:marker val="1"/>
        <c:axId val="79546240"/>
        <c:axId val="82067456"/>
      </c:lineChart>
      <c:catAx>
        <c:axId val="79546240"/>
        <c:scaling>
          <c:orientation val="minMax"/>
        </c:scaling>
        <c:axPos val="b"/>
        <c:numFmt formatCode="General" sourceLinked="1"/>
        <c:tickLblPos val="nextTo"/>
        <c:crossAx val="82067456"/>
        <c:crosses val="autoZero"/>
        <c:auto val="1"/>
        <c:lblAlgn val="ctr"/>
        <c:lblOffset val="100"/>
      </c:catAx>
      <c:valAx>
        <c:axId val="82067456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s-ES"/>
                  <a:t>mg O</a:t>
                </a:r>
                <a:r>
                  <a:rPr lang="es-ES" baseline="-25000"/>
                  <a:t>2</a:t>
                </a:r>
                <a:r>
                  <a:rPr lang="es-ES"/>
                  <a:t>/L</a:t>
                </a:r>
              </a:p>
            </c:rich>
          </c:tx>
          <c:layout>
            <c:manualLayout>
              <c:xMode val="edge"/>
              <c:yMode val="edge"/>
              <c:x val="1.2373283367907623E-2"/>
              <c:y val="0.25961066044992126"/>
            </c:manualLayout>
          </c:layout>
          <c:spPr>
            <a:noFill/>
            <a:ln w="25400">
              <a:noFill/>
            </a:ln>
          </c:spPr>
        </c:title>
        <c:numFmt formatCode="#,##0" sourceLinked="0"/>
        <c:majorTickMark val="none"/>
        <c:tickLblPos val="nextTo"/>
        <c:crossAx val="79546240"/>
        <c:crosses val="autoZero"/>
        <c:crossBetween val="midCat"/>
      </c:valAx>
    </c:plotArea>
    <c:legend>
      <c:legendPos val="b"/>
      <c:layout/>
    </c:legend>
    <c:plotVisOnly val="1"/>
    <c:dispBlanksAs val="gap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plotArea>
      <c:layout>
        <c:manualLayout>
          <c:layoutTarget val="inner"/>
          <c:xMode val="edge"/>
          <c:yMode val="edge"/>
          <c:x val="0.1091160956897011"/>
          <c:y val="4.268299036982897E-2"/>
          <c:w val="0.85082930309944194"/>
          <c:h val="0.6128057903096874"/>
        </c:manualLayout>
      </c:layout>
      <c:lineChart>
        <c:grouping val="standard"/>
        <c:ser>
          <c:idx val="0"/>
          <c:order val="0"/>
          <c:tx>
            <c:strRef>
              <c:f>Conductividad!$B$6</c:f>
              <c:strCache>
                <c:ptCount val="1"/>
                <c:pt idx="0">
                  <c:v>C. Atlántica Andaluza (35)</c:v>
                </c:pt>
              </c:strCache>
            </c:strRef>
          </c:tx>
          <c:cat>
            <c:numRef>
              <c:f>Conductividad!$A$7:$A$18</c:f>
              <c:numCache>
                <c:formatCode>General</c:formatCode>
                <c:ptCount val="1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</c:numCache>
            </c:numRef>
          </c:cat>
          <c:val>
            <c:numRef>
              <c:f>Conductividad!$B$7:$B$18</c:f>
              <c:numCache>
                <c:formatCode>#,##0.00</c:formatCode>
                <c:ptCount val="12"/>
                <c:pt idx="0">
                  <c:v>996.35117567750012</c:v>
                </c:pt>
                <c:pt idx="1">
                  <c:v>741.92683542512191</c:v>
                </c:pt>
                <c:pt idx="2">
                  <c:v>712.04018757522726</c:v>
                </c:pt>
                <c:pt idx="3">
                  <c:v>756.93333332999998</c:v>
                </c:pt>
                <c:pt idx="4">
                  <c:v>656.52748592499995</c:v>
                </c:pt>
                <c:pt idx="5">
                  <c:v>777.60133689411759</c:v>
                </c:pt>
                <c:pt idx="6">
                  <c:v>572.90263748851851</c:v>
                </c:pt>
                <c:pt idx="7">
                  <c:v>800.1397058814706</c:v>
                </c:pt>
                <c:pt idx="8">
                  <c:v>1000.7670403273811</c:v>
                </c:pt>
              </c:numCache>
            </c:numRef>
          </c:val>
        </c:ser>
        <c:ser>
          <c:idx val="1"/>
          <c:order val="1"/>
          <c:tx>
            <c:strRef>
              <c:f>Conductividad!$C$6</c:f>
              <c:strCache>
                <c:ptCount val="1"/>
                <c:pt idx="0">
                  <c:v>D.H. Guadalquivir (160)</c:v>
                </c:pt>
              </c:strCache>
            </c:strRef>
          </c:tx>
          <c:cat>
            <c:numRef>
              <c:f>Conductividad!$A$7:$A$18</c:f>
              <c:numCache>
                <c:formatCode>General</c:formatCode>
                <c:ptCount val="1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</c:numCache>
            </c:numRef>
          </c:cat>
          <c:val>
            <c:numRef>
              <c:f>Conductividad!$C$7:$C$18</c:f>
              <c:numCache>
                <c:formatCode>#,##0.00</c:formatCode>
                <c:ptCount val="12"/>
                <c:pt idx="0">
                  <c:v>1410.0072547735042</c:v>
                </c:pt>
                <c:pt idx="1">
                  <c:v>1183.522564315</c:v>
                </c:pt>
                <c:pt idx="2">
                  <c:v>1277.4029770858331</c:v>
                </c:pt>
                <c:pt idx="3">
                  <c:v>1268.3950556291666</c:v>
                </c:pt>
                <c:pt idx="4">
                  <c:v>1063.6004363094489</c:v>
                </c:pt>
                <c:pt idx="5">
                  <c:v>1182.3384937325579</c:v>
                </c:pt>
                <c:pt idx="6">
                  <c:v>1189.2761312898435</c:v>
                </c:pt>
                <c:pt idx="7">
                  <c:v>945.79179034024378</c:v>
                </c:pt>
                <c:pt idx="8">
                  <c:v>1326.0475840212559</c:v>
                </c:pt>
                <c:pt idx="9">
                  <c:v>1191.00413177615</c:v>
                </c:pt>
                <c:pt idx="10">
                  <c:v>1200.5610390204899</c:v>
                </c:pt>
              </c:numCache>
            </c:numRef>
          </c:val>
        </c:ser>
        <c:ser>
          <c:idx val="2"/>
          <c:order val="2"/>
          <c:tx>
            <c:strRef>
              <c:f>Conductividad!$D$6</c:f>
              <c:strCache>
                <c:ptCount val="1"/>
                <c:pt idx="0">
                  <c:v>D.H. Cuencas Mediterráneas (92)</c:v>
                </c:pt>
              </c:strCache>
            </c:strRef>
          </c:tx>
          <c:cat>
            <c:numRef>
              <c:f>Conductividad!$A$7:$A$18</c:f>
              <c:numCache>
                <c:formatCode>General</c:formatCode>
                <c:ptCount val="1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</c:numCache>
            </c:numRef>
          </c:cat>
          <c:val>
            <c:numRef>
              <c:f>Conductividad!$D$7:$D$18</c:f>
              <c:numCache>
                <c:formatCode>#,##0.00</c:formatCode>
                <c:ptCount val="12"/>
                <c:pt idx="0">
                  <c:v>939.488685929604</c:v>
                </c:pt>
                <c:pt idx="1">
                  <c:v>1069.804769922323</c:v>
                </c:pt>
                <c:pt idx="5">
                  <c:v>563.5</c:v>
                </c:pt>
                <c:pt idx="7">
                  <c:v>1505.1999998480001</c:v>
                </c:pt>
                <c:pt idx="8">
                  <c:v>1446.739393910909</c:v>
                </c:pt>
                <c:pt idx="9">
                  <c:v>2328.2492427175398</c:v>
                </c:pt>
                <c:pt idx="10">
                  <c:v>1451.4569920516601</c:v>
                </c:pt>
                <c:pt idx="11">
                  <c:v>751.90088848031303</c:v>
                </c:pt>
              </c:numCache>
            </c:numRef>
          </c:val>
        </c:ser>
        <c:ser>
          <c:idx val="3"/>
          <c:order val="3"/>
          <c:tx>
            <c:strRef>
              <c:f>Conductividad!$E$6</c:f>
              <c:strCache>
                <c:ptCount val="1"/>
                <c:pt idx="0">
                  <c:v>D.H. Segura (7)</c:v>
                </c:pt>
              </c:strCache>
            </c:strRef>
          </c:tx>
          <c:cat>
            <c:numRef>
              <c:f>Conductividad!$A$7:$A$18</c:f>
              <c:numCache>
                <c:formatCode>General</c:formatCode>
                <c:ptCount val="1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</c:numCache>
            </c:numRef>
          </c:cat>
          <c:val>
            <c:numRef>
              <c:f>Conductividad!$E$7:$E$18</c:f>
              <c:numCache>
                <c:formatCode>#,##0.00</c:formatCode>
                <c:ptCount val="12"/>
                <c:pt idx="7">
                  <c:v>558.14285714285711</c:v>
                </c:pt>
                <c:pt idx="8">
                  <c:v>629.85714285714289</c:v>
                </c:pt>
                <c:pt idx="9">
                  <c:v>525.53061224489795</c:v>
                </c:pt>
                <c:pt idx="10">
                  <c:v>565.142857142857</c:v>
                </c:pt>
                <c:pt idx="11">
                  <c:v>573</c:v>
                </c:pt>
              </c:numCache>
            </c:numRef>
          </c:val>
        </c:ser>
        <c:ser>
          <c:idx val="4"/>
          <c:order val="4"/>
          <c:tx>
            <c:strRef>
              <c:f>Conductividad!$F$6</c:f>
              <c:strCache>
                <c:ptCount val="1"/>
                <c:pt idx="0">
                  <c:v>D.H. Guadalete-Barbate (70)</c:v>
                </c:pt>
              </c:strCache>
            </c:strRef>
          </c:tx>
          <c:cat>
            <c:numRef>
              <c:f>Conductividad!$A$7:$A$18</c:f>
              <c:numCache>
                <c:formatCode>General</c:formatCode>
                <c:ptCount val="1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</c:numCache>
            </c:numRef>
          </c:cat>
          <c:val>
            <c:numRef>
              <c:f>Conductividad!$F$7:$F$18</c:f>
              <c:numCache>
                <c:formatCode>#,##0.00</c:formatCode>
                <c:ptCount val="12"/>
                <c:pt idx="9">
                  <c:v>3338.2755830158399</c:v>
                </c:pt>
                <c:pt idx="10">
                  <c:v>2381.5537026188499</c:v>
                </c:pt>
                <c:pt idx="11">
                  <c:v>579.22950782150497</c:v>
                </c:pt>
              </c:numCache>
            </c:numRef>
          </c:val>
        </c:ser>
        <c:ser>
          <c:idx val="5"/>
          <c:order val="5"/>
          <c:tx>
            <c:strRef>
              <c:f>Conductividad!$G$6</c:f>
              <c:strCache>
                <c:ptCount val="1"/>
                <c:pt idx="0">
                  <c:v>D.H. Tinto-Odiel-Piedras (65)</c:v>
                </c:pt>
              </c:strCache>
            </c:strRef>
          </c:tx>
          <c:cat>
            <c:numRef>
              <c:f>Conductividad!$A$7:$A$18</c:f>
              <c:numCache>
                <c:formatCode>General</c:formatCode>
                <c:ptCount val="1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</c:numCache>
            </c:numRef>
          </c:cat>
          <c:val>
            <c:numRef>
              <c:f>Conductividad!$G$7:$G$18</c:f>
              <c:numCache>
                <c:formatCode>#,##0.00</c:formatCode>
                <c:ptCount val="12"/>
                <c:pt idx="9">
                  <c:v>903.64420529906602</c:v>
                </c:pt>
                <c:pt idx="10">
                  <c:v>563.37036625948804</c:v>
                </c:pt>
                <c:pt idx="11">
                  <c:v>893.442857080576</c:v>
                </c:pt>
              </c:numCache>
            </c:numRef>
          </c:val>
        </c:ser>
        <c:ser>
          <c:idx val="6"/>
          <c:order val="6"/>
          <c:tx>
            <c:strRef>
              <c:f>Conductividad!$H$6</c:f>
              <c:strCache>
                <c:ptCount val="1"/>
                <c:pt idx="0">
                  <c:v>D.H. Guadiana (15)</c:v>
                </c:pt>
              </c:strCache>
            </c:strRef>
          </c:tx>
          <c:spPr>
            <a:ln>
              <a:solidFill>
                <a:srgbClr val="E329A5"/>
              </a:solidFill>
            </a:ln>
          </c:spPr>
          <c:marker>
            <c:spPr>
              <a:ln>
                <a:solidFill>
                  <a:srgbClr val="E329A5"/>
                </a:solidFill>
              </a:ln>
            </c:spPr>
          </c:marker>
          <c:cat>
            <c:numRef>
              <c:f>Conductividad!$A$7:$A$18</c:f>
              <c:numCache>
                <c:formatCode>General</c:formatCode>
                <c:ptCount val="1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</c:numCache>
            </c:numRef>
          </c:cat>
          <c:val>
            <c:numRef>
              <c:f>Conductividad!$H$7:$H$18</c:f>
              <c:numCache>
                <c:formatCode>General</c:formatCode>
                <c:ptCount val="12"/>
                <c:pt idx="9">
                  <c:v>508.50885258489501</c:v>
                </c:pt>
                <c:pt idx="10">
                  <c:v>274.07166718376999</c:v>
                </c:pt>
                <c:pt idx="11">
                  <c:v>421.97</c:v>
                </c:pt>
              </c:numCache>
            </c:numRef>
          </c:val>
        </c:ser>
        <c:marker val="1"/>
        <c:axId val="92100864"/>
        <c:axId val="92173440"/>
      </c:lineChart>
      <c:catAx>
        <c:axId val="92100864"/>
        <c:scaling>
          <c:orientation val="minMax"/>
        </c:scaling>
        <c:axPos val="b"/>
        <c:numFmt formatCode="General" sourceLinked="1"/>
        <c:tickLblPos val="nextTo"/>
        <c:crossAx val="92173440"/>
        <c:crosses val="autoZero"/>
        <c:auto val="1"/>
        <c:lblAlgn val="ctr"/>
        <c:lblOffset val="100"/>
      </c:catAx>
      <c:valAx>
        <c:axId val="92173440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s-ES"/>
                  <a:t>µS/cm</a:t>
                </a:r>
              </a:p>
            </c:rich>
          </c:tx>
          <c:layout>
            <c:manualLayout>
              <c:xMode val="edge"/>
              <c:yMode val="edge"/>
              <c:x val="1.1049759858855824E-2"/>
              <c:y val="0.28521765571986452"/>
            </c:manualLayout>
          </c:layout>
          <c:spPr>
            <a:noFill/>
            <a:ln w="25400">
              <a:noFill/>
            </a:ln>
          </c:spPr>
        </c:title>
        <c:numFmt formatCode="#,##0" sourceLinked="0"/>
        <c:majorTickMark val="none"/>
        <c:tickLblPos val="nextTo"/>
        <c:crossAx val="92100864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6.3535954452231064E-2"/>
          <c:y val="0.75914747157767215"/>
          <c:w val="0.87292876551760878"/>
          <c:h val="0.21341495184914486"/>
        </c:manualLayout>
      </c:layout>
    </c:legend>
    <c:plotVisOnly val="1"/>
    <c:dispBlanksAs val="gap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plotArea>
      <c:layout>
        <c:manualLayout>
          <c:layoutTarget val="inner"/>
          <c:xMode val="edge"/>
          <c:yMode val="edge"/>
          <c:x val="8.5753803596127248E-2"/>
          <c:y val="3.9772727272727272E-2"/>
          <c:w val="0.8727524204702628"/>
          <c:h val="0.63920454545454564"/>
        </c:manualLayout>
      </c:layout>
      <c:lineChart>
        <c:grouping val="standard"/>
        <c:ser>
          <c:idx val="0"/>
          <c:order val="0"/>
          <c:tx>
            <c:strRef>
              <c:f>Nitratos!$B$6</c:f>
              <c:strCache>
                <c:ptCount val="1"/>
                <c:pt idx="0">
                  <c:v>C. Atlántica Andaluza (39)</c:v>
                </c:pt>
              </c:strCache>
            </c:strRef>
          </c:tx>
          <c:cat>
            <c:numRef>
              <c:f>Nitratos!$A$7:$A$18</c:f>
              <c:numCache>
                <c:formatCode>General</c:formatCode>
                <c:ptCount val="1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</c:numCache>
            </c:numRef>
          </c:cat>
          <c:val>
            <c:numRef>
              <c:f>Nitratos!$B$7:$B$18</c:f>
              <c:numCache>
                <c:formatCode>#,##0.00</c:formatCode>
                <c:ptCount val="12"/>
                <c:pt idx="0">
                  <c:v>3.668877285162162</c:v>
                </c:pt>
                <c:pt idx="1">
                  <c:v>4.5115997056388899</c:v>
                </c:pt>
                <c:pt idx="2">
                  <c:v>2.9979505312500003</c:v>
                </c:pt>
                <c:pt idx="3">
                  <c:v>2.93687164375</c:v>
                </c:pt>
                <c:pt idx="4">
                  <c:v>2.3560688159393934</c:v>
                </c:pt>
                <c:pt idx="5">
                  <c:v>1.7328318369375</c:v>
                </c:pt>
                <c:pt idx="6">
                  <c:v>4.9338664374736858</c:v>
                </c:pt>
                <c:pt idx="7">
                  <c:v>13.086725698616666</c:v>
                </c:pt>
                <c:pt idx="8">
                  <c:v>10.278881311789474</c:v>
                </c:pt>
              </c:numCache>
            </c:numRef>
          </c:val>
        </c:ser>
        <c:ser>
          <c:idx val="1"/>
          <c:order val="1"/>
          <c:tx>
            <c:strRef>
              <c:f>Nitratos!$C$6</c:f>
              <c:strCache>
                <c:ptCount val="1"/>
                <c:pt idx="0">
                  <c:v>D.H. Guadalquivir (143)</c:v>
                </c:pt>
              </c:strCache>
            </c:strRef>
          </c:tx>
          <c:cat>
            <c:numRef>
              <c:f>Nitratos!$A$7:$A$18</c:f>
              <c:numCache>
                <c:formatCode>General</c:formatCode>
                <c:ptCount val="1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</c:numCache>
            </c:numRef>
          </c:cat>
          <c:val>
            <c:numRef>
              <c:f>Nitratos!$C$7:$C$18</c:f>
              <c:numCache>
                <c:formatCode>#,##0.00</c:formatCode>
                <c:ptCount val="12"/>
                <c:pt idx="0">
                  <c:v>8.5536725664424811</c:v>
                </c:pt>
                <c:pt idx="1">
                  <c:v>11.932632094833334</c:v>
                </c:pt>
                <c:pt idx="2">
                  <c:v>7.8029869745106391</c:v>
                </c:pt>
                <c:pt idx="3">
                  <c:v>8.8796592911888865</c:v>
                </c:pt>
                <c:pt idx="4">
                  <c:v>9.0764430017100022</c:v>
                </c:pt>
                <c:pt idx="5">
                  <c:v>7.0164243271764706</c:v>
                </c:pt>
                <c:pt idx="6">
                  <c:v>8.1747300593333332</c:v>
                </c:pt>
                <c:pt idx="7">
                  <c:v>9.914943112529766</c:v>
                </c:pt>
                <c:pt idx="8">
                  <c:v>11.78622964243414</c:v>
                </c:pt>
                <c:pt idx="9">
                  <c:v>14.225807626919799</c:v>
                </c:pt>
                <c:pt idx="10">
                  <c:v>10.540999148239106</c:v>
                </c:pt>
              </c:numCache>
            </c:numRef>
          </c:val>
        </c:ser>
        <c:ser>
          <c:idx val="2"/>
          <c:order val="2"/>
          <c:tx>
            <c:strRef>
              <c:f>Nitratos!$D$6</c:f>
              <c:strCache>
                <c:ptCount val="1"/>
                <c:pt idx="0">
                  <c:v>D.H. Cuencas Mediterráneas (80)</c:v>
                </c:pt>
              </c:strCache>
            </c:strRef>
          </c:tx>
          <c:cat>
            <c:numRef>
              <c:f>Nitratos!$A$7:$A$18</c:f>
              <c:numCache>
                <c:formatCode>General</c:formatCode>
                <c:ptCount val="1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</c:numCache>
            </c:numRef>
          </c:cat>
          <c:val>
            <c:numRef>
              <c:f>Nitratos!$D$7:$D$18</c:f>
              <c:numCache>
                <c:formatCode>#,##0.00</c:formatCode>
                <c:ptCount val="12"/>
                <c:pt idx="0">
                  <c:v>6.4329629363611112</c:v>
                </c:pt>
                <c:pt idx="1">
                  <c:v>10.217813932499997</c:v>
                </c:pt>
                <c:pt idx="2">
                  <c:v>9.0633875293020854</c:v>
                </c:pt>
                <c:pt idx="3">
                  <c:v>10.106341530204302</c:v>
                </c:pt>
                <c:pt idx="4">
                  <c:v>11.973244347777779</c:v>
                </c:pt>
                <c:pt idx="5">
                  <c:v>7.25</c:v>
                </c:pt>
                <c:pt idx="6">
                  <c:v>2.0203267233888891</c:v>
                </c:pt>
                <c:pt idx="7">
                  <c:v>8.3976459581250005</c:v>
                </c:pt>
                <c:pt idx="8">
                  <c:v>6.9030965911249993</c:v>
                </c:pt>
                <c:pt idx="9">
                  <c:v>6.5166735097123372</c:v>
                </c:pt>
                <c:pt idx="10">
                  <c:v>8.2734501938856528</c:v>
                </c:pt>
                <c:pt idx="11">
                  <c:v>5.9169994643946202</c:v>
                </c:pt>
              </c:numCache>
            </c:numRef>
          </c:val>
        </c:ser>
        <c:ser>
          <c:idx val="3"/>
          <c:order val="3"/>
          <c:tx>
            <c:strRef>
              <c:f>Nitratos!$E$6</c:f>
              <c:strCache>
                <c:ptCount val="1"/>
                <c:pt idx="0">
                  <c:v>D.H. Segura (10)</c:v>
                </c:pt>
              </c:strCache>
            </c:strRef>
          </c:tx>
          <c:cat>
            <c:numRef>
              <c:f>Nitratos!$A$7:$A$18</c:f>
              <c:numCache>
                <c:formatCode>General</c:formatCode>
                <c:ptCount val="1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</c:numCache>
            </c:numRef>
          </c:cat>
          <c:val>
            <c:numRef>
              <c:f>Nitratos!$E$7:$E$18</c:f>
              <c:numCache>
                <c:formatCode>#,##0.00</c:formatCode>
                <c:ptCount val="12"/>
                <c:pt idx="7">
                  <c:v>1.5833333334999999</c:v>
                </c:pt>
                <c:pt idx="8">
                  <c:v>0.6142857117142857</c:v>
                </c:pt>
                <c:pt idx="9">
                  <c:v>1.6785714285714299</c:v>
                </c:pt>
                <c:pt idx="10">
                  <c:v>2.04666668176651</c:v>
                </c:pt>
                <c:pt idx="11">
                  <c:v>2.5354838693334201</c:v>
                </c:pt>
              </c:numCache>
            </c:numRef>
          </c:val>
        </c:ser>
        <c:ser>
          <c:idx val="4"/>
          <c:order val="4"/>
          <c:tx>
            <c:strRef>
              <c:f>Nitratos!$F$6</c:f>
              <c:strCache>
                <c:ptCount val="1"/>
                <c:pt idx="0">
                  <c:v>D.H. Guadalete-Barbate (74)</c:v>
                </c:pt>
              </c:strCache>
            </c:strRef>
          </c:tx>
          <c:cat>
            <c:numRef>
              <c:f>Nitratos!$A$7:$A$18</c:f>
              <c:numCache>
                <c:formatCode>General</c:formatCode>
                <c:ptCount val="1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</c:numCache>
            </c:numRef>
          </c:cat>
          <c:val>
            <c:numRef>
              <c:f>Nitratos!$F$7:$F$18</c:f>
              <c:numCache>
                <c:formatCode>#,##0.00</c:formatCode>
                <c:ptCount val="12"/>
                <c:pt idx="9">
                  <c:v>17.464549083560801</c:v>
                </c:pt>
                <c:pt idx="10">
                  <c:v>15.519931023159982</c:v>
                </c:pt>
                <c:pt idx="11">
                  <c:v>7.68033670508588</c:v>
                </c:pt>
              </c:numCache>
            </c:numRef>
          </c:val>
        </c:ser>
        <c:ser>
          <c:idx val="5"/>
          <c:order val="5"/>
          <c:tx>
            <c:strRef>
              <c:f>Nitratos!$G$6</c:f>
              <c:strCache>
                <c:ptCount val="1"/>
                <c:pt idx="0">
                  <c:v>D.H. Tinto-Odiel-Piedras (67)</c:v>
                </c:pt>
              </c:strCache>
            </c:strRef>
          </c:tx>
          <c:cat>
            <c:numRef>
              <c:f>Nitratos!$A$7:$A$18</c:f>
              <c:numCache>
                <c:formatCode>General</c:formatCode>
                <c:ptCount val="1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</c:numCache>
            </c:numRef>
          </c:cat>
          <c:val>
            <c:numRef>
              <c:f>Nitratos!$G$7:$G$18</c:f>
              <c:numCache>
                <c:formatCode>#,##0.00</c:formatCode>
                <c:ptCount val="12"/>
                <c:pt idx="9">
                  <c:v>15.32887617504</c:v>
                </c:pt>
                <c:pt idx="10">
                  <c:v>12.190891708359301</c:v>
                </c:pt>
                <c:pt idx="11">
                  <c:v>9.9839884255124201</c:v>
                </c:pt>
              </c:numCache>
            </c:numRef>
          </c:val>
        </c:ser>
        <c:ser>
          <c:idx val="6"/>
          <c:order val="6"/>
          <c:tx>
            <c:strRef>
              <c:f>Nitratos!$H$6</c:f>
              <c:strCache>
                <c:ptCount val="1"/>
                <c:pt idx="0">
                  <c:v>D.H. Guadiana (24)</c:v>
                </c:pt>
              </c:strCache>
            </c:strRef>
          </c:tx>
          <c:spPr>
            <a:ln>
              <a:solidFill>
                <a:srgbClr val="E329A5"/>
              </a:solidFill>
            </a:ln>
          </c:spPr>
          <c:marker>
            <c:spPr>
              <a:ln>
                <a:solidFill>
                  <a:srgbClr val="E329A5"/>
                </a:solidFill>
              </a:ln>
            </c:spPr>
          </c:marker>
          <c:cat>
            <c:numRef>
              <c:f>Nitratos!$A$7:$A$18</c:f>
              <c:numCache>
                <c:formatCode>General</c:formatCode>
                <c:ptCount val="1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</c:numCache>
            </c:numRef>
          </c:cat>
          <c:val>
            <c:numRef>
              <c:f>Nitratos!$H$7:$H$18</c:f>
              <c:numCache>
                <c:formatCode>General</c:formatCode>
                <c:ptCount val="12"/>
                <c:pt idx="9">
                  <c:v>2.5916288057812502</c:v>
                </c:pt>
                <c:pt idx="10">
                  <c:v>4.07896079130325</c:v>
                </c:pt>
                <c:pt idx="11">
                  <c:v>3.7097357539315299</c:v>
                </c:pt>
              </c:numCache>
            </c:numRef>
          </c:val>
        </c:ser>
        <c:marker val="1"/>
        <c:axId val="97032832"/>
        <c:axId val="108700416"/>
      </c:lineChart>
      <c:catAx>
        <c:axId val="97032832"/>
        <c:scaling>
          <c:orientation val="minMax"/>
        </c:scaling>
        <c:axPos val="b"/>
        <c:numFmt formatCode="General" sourceLinked="1"/>
        <c:tickLblPos val="nextTo"/>
        <c:crossAx val="108700416"/>
        <c:crosses val="autoZero"/>
        <c:auto val="1"/>
        <c:lblAlgn val="ctr"/>
        <c:lblOffset val="100"/>
      </c:catAx>
      <c:valAx>
        <c:axId val="108700416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s-ES"/>
                  <a:t>mg/L</a:t>
                </a:r>
              </a:p>
            </c:rich>
          </c:tx>
          <c:layout>
            <c:manualLayout>
              <c:xMode val="edge"/>
              <c:yMode val="edge"/>
              <c:x val="1.2909174734900886E-2"/>
              <c:y val="0.31378251014077801"/>
            </c:manualLayout>
          </c:layout>
          <c:spPr>
            <a:noFill/>
            <a:ln w="25400">
              <a:noFill/>
            </a:ln>
          </c:spPr>
        </c:title>
        <c:numFmt formatCode="#,##0" sourceLinked="0"/>
        <c:majorTickMark val="none"/>
        <c:tickLblPos val="nextTo"/>
        <c:crossAx val="97032832"/>
        <c:crosses val="autoZero"/>
        <c:crossBetween val="midCat"/>
      </c:valAx>
    </c:plotArea>
    <c:legend>
      <c:legendPos val="b"/>
      <c:layout/>
    </c:legend>
    <c:plotVisOnly val="1"/>
    <c:dispBlanksAs val="gap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plotArea>
      <c:layout>
        <c:manualLayout>
          <c:layoutTarget val="inner"/>
          <c:xMode val="edge"/>
          <c:yMode val="edge"/>
          <c:x val="7.8321731808437975E-2"/>
          <c:y val="4.0345821325648443E-2"/>
          <c:w val="0.88111948284492658"/>
          <c:h val="0.63400576368876116"/>
        </c:manualLayout>
      </c:layout>
      <c:lineChart>
        <c:grouping val="standard"/>
        <c:ser>
          <c:idx val="0"/>
          <c:order val="0"/>
          <c:tx>
            <c:strRef>
              <c:f>pH!$B$6</c:f>
              <c:strCache>
                <c:ptCount val="1"/>
                <c:pt idx="0">
                  <c:v>C. Atlántica Andaluza (30)</c:v>
                </c:pt>
              </c:strCache>
            </c:strRef>
          </c:tx>
          <c:cat>
            <c:numRef>
              <c:f>pH!$A$7:$A$18</c:f>
              <c:numCache>
                <c:formatCode>General</c:formatCode>
                <c:ptCount val="1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</c:numCache>
            </c:numRef>
          </c:cat>
          <c:val>
            <c:numRef>
              <c:f>pH!$B$7:$B$18</c:f>
              <c:numCache>
                <c:formatCode>#,##0.00</c:formatCode>
                <c:ptCount val="12"/>
                <c:pt idx="0">
                  <c:v>6.5688246690243899</c:v>
                </c:pt>
                <c:pt idx="1">
                  <c:v>6.6182474777317069</c:v>
                </c:pt>
                <c:pt idx="2">
                  <c:v>6.6341458257272725</c:v>
                </c:pt>
                <c:pt idx="3">
                  <c:v>5.9790555556500005</c:v>
                </c:pt>
                <c:pt idx="4">
                  <c:v>6.5765602360294118</c:v>
                </c:pt>
                <c:pt idx="5">
                  <c:v>6.7218520297352944</c:v>
                </c:pt>
                <c:pt idx="6">
                  <c:v>6.5474546865185195</c:v>
                </c:pt>
                <c:pt idx="7">
                  <c:v>6.3561904468095243</c:v>
                </c:pt>
                <c:pt idx="8">
                  <c:v>5.8407143865714284</c:v>
                </c:pt>
              </c:numCache>
            </c:numRef>
          </c:val>
        </c:ser>
        <c:ser>
          <c:idx val="1"/>
          <c:order val="1"/>
          <c:tx>
            <c:strRef>
              <c:f>pH!$C$6</c:f>
              <c:strCache>
                <c:ptCount val="1"/>
                <c:pt idx="0">
                  <c:v>D.H. Guadalquivir (154)</c:v>
                </c:pt>
              </c:strCache>
            </c:strRef>
          </c:tx>
          <c:cat>
            <c:numRef>
              <c:f>pH!$A$7:$A$18</c:f>
              <c:numCache>
                <c:formatCode>General</c:formatCode>
                <c:ptCount val="1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</c:numCache>
            </c:numRef>
          </c:cat>
          <c:val>
            <c:numRef>
              <c:f>pH!$C$7:$C$18</c:f>
              <c:numCache>
                <c:formatCode>#,##0.00</c:formatCode>
                <c:ptCount val="12"/>
                <c:pt idx="0">
                  <c:v>7.8684662251282038</c:v>
                </c:pt>
                <c:pt idx="1">
                  <c:v>7.7860177369083354</c:v>
                </c:pt>
                <c:pt idx="2">
                  <c:v>7.7695834235166652</c:v>
                </c:pt>
                <c:pt idx="3">
                  <c:v>7.8252454004333325</c:v>
                </c:pt>
                <c:pt idx="4">
                  <c:v>7.8676956573779506</c:v>
                </c:pt>
                <c:pt idx="5">
                  <c:v>7.9642642370697683</c:v>
                </c:pt>
                <c:pt idx="6">
                  <c:v>7.8954858192711885</c:v>
                </c:pt>
                <c:pt idx="7">
                  <c:v>7.9051537094965534</c:v>
                </c:pt>
                <c:pt idx="9">
                  <c:v>7.7480311613244988</c:v>
                </c:pt>
                <c:pt idx="10">
                  <c:v>7.6067580653972637</c:v>
                </c:pt>
              </c:numCache>
            </c:numRef>
          </c:val>
        </c:ser>
        <c:ser>
          <c:idx val="2"/>
          <c:order val="2"/>
          <c:tx>
            <c:strRef>
              <c:f>pH!$D$6</c:f>
              <c:strCache>
                <c:ptCount val="1"/>
                <c:pt idx="0">
                  <c:v>D.H. Cuencas Mediterráneas (86)</c:v>
                </c:pt>
              </c:strCache>
            </c:strRef>
          </c:tx>
          <c:cat>
            <c:numRef>
              <c:f>pH!$A$7:$A$18</c:f>
              <c:numCache>
                <c:formatCode>General</c:formatCode>
                <c:ptCount val="1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</c:numCache>
            </c:numRef>
          </c:cat>
          <c:val>
            <c:numRef>
              <c:f>pH!$D$7:$D$18</c:f>
              <c:numCache>
                <c:formatCode>#,##0.00</c:formatCode>
                <c:ptCount val="12"/>
                <c:pt idx="0">
                  <c:v>8.1226330549134609</c:v>
                </c:pt>
                <c:pt idx="1">
                  <c:v>8.1926369232718468</c:v>
                </c:pt>
                <c:pt idx="2">
                  <c:v>8.1310623848252419</c:v>
                </c:pt>
                <c:pt idx="3">
                  <c:v>7.8504256653899986</c:v>
                </c:pt>
                <c:pt idx="4">
                  <c:v>8.0369145049906532</c:v>
                </c:pt>
                <c:pt idx="5">
                  <c:v>7.7750000159999999</c:v>
                </c:pt>
                <c:pt idx="7">
                  <c:v>8.2186666678800009</c:v>
                </c:pt>
                <c:pt idx="8">
                  <c:v>8.0595454768181796</c:v>
                </c:pt>
                <c:pt idx="9">
                  <c:v>8.1276894274986144</c:v>
                </c:pt>
                <c:pt idx="10">
                  <c:v>8.1229001182210698</c:v>
                </c:pt>
                <c:pt idx="11">
                  <c:v>8.0902636136562904</c:v>
                </c:pt>
              </c:numCache>
            </c:numRef>
          </c:val>
        </c:ser>
        <c:ser>
          <c:idx val="3"/>
          <c:order val="3"/>
          <c:tx>
            <c:strRef>
              <c:f>pH!$E$6</c:f>
              <c:strCache>
                <c:ptCount val="1"/>
                <c:pt idx="0">
                  <c:v>D.H. Segura (9)</c:v>
                </c:pt>
              </c:strCache>
            </c:strRef>
          </c:tx>
          <c:cat>
            <c:numRef>
              <c:f>pH!$A$7:$A$18</c:f>
              <c:numCache>
                <c:formatCode>General</c:formatCode>
                <c:ptCount val="1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</c:numCache>
            </c:numRef>
          </c:cat>
          <c:val>
            <c:numRef>
              <c:f>pH!$E$7:$E$18</c:f>
              <c:numCache>
                <c:formatCode>#,##0.00</c:formatCode>
                <c:ptCount val="12"/>
                <c:pt idx="7">
                  <c:v>8.2428571838571436</c:v>
                </c:pt>
                <c:pt idx="8">
                  <c:v>8.2214286668571432</c:v>
                </c:pt>
                <c:pt idx="9">
                  <c:v>8.2816326530612194</c:v>
                </c:pt>
                <c:pt idx="10">
                  <c:v>8.4142853873116596</c:v>
                </c:pt>
                <c:pt idx="11">
                  <c:v>8.0227420176229192</c:v>
                </c:pt>
              </c:numCache>
            </c:numRef>
          </c:val>
        </c:ser>
        <c:ser>
          <c:idx val="4"/>
          <c:order val="4"/>
          <c:tx>
            <c:strRef>
              <c:f>pH!$F$6</c:f>
              <c:strCache>
                <c:ptCount val="1"/>
                <c:pt idx="0">
                  <c:v>D.H. Guadalete-Barbate (71)</c:v>
                </c:pt>
              </c:strCache>
            </c:strRef>
          </c:tx>
          <c:cat>
            <c:numRef>
              <c:f>pH!$A$7:$A$18</c:f>
              <c:numCache>
                <c:formatCode>General</c:formatCode>
                <c:ptCount val="1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</c:numCache>
            </c:numRef>
          </c:cat>
          <c:val>
            <c:numRef>
              <c:f>pH!$F$7:$F$18</c:f>
              <c:numCache>
                <c:formatCode>#,##0.00</c:formatCode>
                <c:ptCount val="12"/>
                <c:pt idx="9">
                  <c:v>8.0548273095189895</c:v>
                </c:pt>
                <c:pt idx="10">
                  <c:v>8.0803138415018694</c:v>
                </c:pt>
                <c:pt idx="11">
                  <c:v>7.6710714186940896</c:v>
                </c:pt>
              </c:numCache>
            </c:numRef>
          </c:val>
        </c:ser>
        <c:ser>
          <c:idx val="5"/>
          <c:order val="5"/>
          <c:tx>
            <c:strRef>
              <c:f>pH!$G$6</c:f>
              <c:strCache>
                <c:ptCount val="1"/>
                <c:pt idx="0">
                  <c:v>D.H. Tinto-Odiel-Piedras (57)</c:v>
                </c:pt>
              </c:strCache>
            </c:strRef>
          </c:tx>
          <c:cat>
            <c:numRef>
              <c:f>pH!$A$7:$A$18</c:f>
              <c:numCache>
                <c:formatCode>General</c:formatCode>
                <c:ptCount val="1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</c:numCache>
            </c:numRef>
          </c:cat>
          <c:val>
            <c:numRef>
              <c:f>pH!$G$7:$G$18</c:f>
              <c:numCache>
                <c:formatCode>#,##0.00</c:formatCode>
                <c:ptCount val="12"/>
                <c:pt idx="9">
                  <c:v>6.9149093706406699</c:v>
                </c:pt>
                <c:pt idx="10">
                  <c:v>6.9497786704450801</c:v>
                </c:pt>
                <c:pt idx="11">
                  <c:v>7.5637974799433803</c:v>
                </c:pt>
              </c:numCache>
            </c:numRef>
          </c:val>
        </c:ser>
        <c:ser>
          <c:idx val="6"/>
          <c:order val="6"/>
          <c:tx>
            <c:strRef>
              <c:f>pH!$H$6</c:f>
              <c:strCache>
                <c:ptCount val="1"/>
                <c:pt idx="0">
                  <c:v>D.H. Guadiana (30)</c:v>
                </c:pt>
              </c:strCache>
            </c:strRef>
          </c:tx>
          <c:spPr>
            <a:ln>
              <a:solidFill>
                <a:srgbClr val="E329A5"/>
              </a:solidFill>
            </a:ln>
          </c:spPr>
          <c:marker>
            <c:spPr>
              <a:ln>
                <a:solidFill>
                  <a:srgbClr val="E329A5"/>
                </a:solidFill>
              </a:ln>
            </c:spPr>
          </c:marker>
          <c:cat>
            <c:numRef>
              <c:f>pH!$A$7:$A$18</c:f>
              <c:numCache>
                <c:formatCode>General</c:formatCode>
                <c:ptCount val="1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</c:numCache>
            </c:numRef>
          </c:cat>
          <c:val>
            <c:numRef>
              <c:f>pH!$H$7:$H$18</c:f>
              <c:numCache>
                <c:formatCode>General</c:formatCode>
                <c:ptCount val="12"/>
                <c:pt idx="10">
                  <c:v>7.85841173637374</c:v>
                </c:pt>
                <c:pt idx="11">
                  <c:v>7.8748792646011898</c:v>
                </c:pt>
              </c:numCache>
            </c:numRef>
          </c:val>
        </c:ser>
        <c:marker val="1"/>
        <c:axId val="56313728"/>
        <c:axId val="56320000"/>
      </c:lineChart>
      <c:catAx>
        <c:axId val="56313728"/>
        <c:scaling>
          <c:orientation val="minMax"/>
        </c:scaling>
        <c:axPos val="b"/>
        <c:numFmt formatCode="General" sourceLinked="1"/>
        <c:tickLblPos val="nextTo"/>
        <c:crossAx val="56320000"/>
        <c:crosses val="autoZero"/>
        <c:auto val="1"/>
        <c:lblAlgn val="ctr"/>
        <c:lblOffset val="100"/>
      </c:catAx>
      <c:valAx>
        <c:axId val="56320000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s-ES"/>
                  <a:t>Unidades de pH</a:t>
                </a:r>
              </a:p>
            </c:rich>
          </c:tx>
          <c:layout>
            <c:manualLayout>
              <c:xMode val="edge"/>
              <c:yMode val="edge"/>
              <c:x val="1.3053563835246852E-2"/>
              <c:y val="0.22270348771245102"/>
            </c:manualLayout>
          </c:layout>
          <c:spPr>
            <a:noFill/>
            <a:ln w="25400">
              <a:noFill/>
            </a:ln>
          </c:spPr>
        </c:title>
        <c:numFmt formatCode="#,##0" sourceLinked="0"/>
        <c:majorTickMark val="none"/>
        <c:tickLblPos val="nextTo"/>
        <c:crossAx val="56313728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5.5944094148884224E-2"/>
          <c:y val="0.77233429394812714"/>
          <c:w val="0.88391668755237052"/>
          <c:h val="0.20172910662824209"/>
        </c:manualLayout>
      </c:layout>
    </c:legend>
    <c:plotVisOnly val="1"/>
    <c:dispBlanksAs val="gap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9525</xdr:colOff>
      <xdr:row>5</xdr:row>
      <xdr:rowOff>0</xdr:rowOff>
    </xdr:from>
    <xdr:to>
      <xdr:col>20</xdr:col>
      <xdr:colOff>28575</xdr:colOff>
      <xdr:row>20</xdr:row>
      <xdr:rowOff>238125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152400</xdr:colOff>
      <xdr:row>0</xdr:row>
      <xdr:rowOff>57150</xdr:rowOff>
    </xdr:from>
    <xdr:to>
      <xdr:col>3</xdr:col>
      <xdr:colOff>590550</xdr:colOff>
      <xdr:row>1</xdr:row>
      <xdr:rowOff>23531</xdr:rowOff>
    </xdr:to>
    <xdr:pic>
      <xdr:nvPicPr>
        <xdr:cNvPr id="4" name="3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52400" y="57150"/>
          <a:ext cx="2362200" cy="81410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9525</xdr:colOff>
      <xdr:row>5</xdr:row>
      <xdr:rowOff>0</xdr:rowOff>
    </xdr:from>
    <xdr:to>
      <xdr:col>20</xdr:col>
      <xdr:colOff>200025</xdr:colOff>
      <xdr:row>20</xdr:row>
      <xdr:rowOff>209550</xdr:rowOff>
    </xdr:to>
    <xdr:graphicFrame macro="">
      <xdr:nvGraphicFramePr>
        <xdr:cNvPr id="2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219075</xdr:colOff>
      <xdr:row>0</xdr:row>
      <xdr:rowOff>104775</xdr:rowOff>
    </xdr:from>
    <xdr:to>
      <xdr:col>3</xdr:col>
      <xdr:colOff>438150</xdr:colOff>
      <xdr:row>1</xdr:row>
      <xdr:rowOff>71156</xdr:rowOff>
    </xdr:to>
    <xdr:pic>
      <xdr:nvPicPr>
        <xdr:cNvPr id="4" name="3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19075" y="104775"/>
          <a:ext cx="2362200" cy="81410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419100</xdr:colOff>
      <xdr:row>5</xdr:row>
      <xdr:rowOff>76200</xdr:rowOff>
    </xdr:from>
    <xdr:to>
      <xdr:col>17</xdr:col>
      <xdr:colOff>447675</xdr:colOff>
      <xdr:row>21</xdr:row>
      <xdr:rowOff>28575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85725</xdr:colOff>
      <xdr:row>0</xdr:row>
      <xdr:rowOff>57150</xdr:rowOff>
    </xdr:from>
    <xdr:to>
      <xdr:col>3</xdr:col>
      <xdr:colOff>371475</xdr:colOff>
      <xdr:row>1</xdr:row>
      <xdr:rowOff>23531</xdr:rowOff>
    </xdr:to>
    <xdr:pic>
      <xdr:nvPicPr>
        <xdr:cNvPr id="4" name="3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5725" y="57150"/>
          <a:ext cx="2362200" cy="81410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19050</xdr:colOff>
      <xdr:row>5</xdr:row>
      <xdr:rowOff>19050</xdr:rowOff>
    </xdr:from>
    <xdr:to>
      <xdr:col>17</xdr:col>
      <xdr:colOff>733425</xdr:colOff>
      <xdr:row>20</xdr:row>
      <xdr:rowOff>409575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104775</xdr:colOff>
      <xdr:row>0</xdr:row>
      <xdr:rowOff>47625</xdr:rowOff>
    </xdr:from>
    <xdr:to>
      <xdr:col>3</xdr:col>
      <xdr:colOff>200025</xdr:colOff>
      <xdr:row>1</xdr:row>
      <xdr:rowOff>14006</xdr:rowOff>
    </xdr:to>
    <xdr:pic>
      <xdr:nvPicPr>
        <xdr:cNvPr id="4" name="3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4775" y="47625"/>
          <a:ext cx="2381250" cy="8141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42"/>
  <sheetViews>
    <sheetView tabSelected="1" workbookViewId="0">
      <selection activeCell="E1" sqref="E1"/>
    </sheetView>
  </sheetViews>
  <sheetFormatPr baseColWidth="10" defaultColWidth="9.140625" defaultRowHeight="12.75"/>
  <cols>
    <col min="1" max="1" width="9.140625" style="1"/>
    <col min="2" max="2" width="8.85546875" style="1" customWidth="1"/>
    <col min="3" max="3" width="10.85546875" style="1" customWidth="1"/>
    <col min="4" max="4" width="18.28515625" style="1" customWidth="1"/>
    <col min="5" max="5" width="10.5703125" style="1" customWidth="1"/>
    <col min="6" max="6" width="12.42578125" style="1" customWidth="1"/>
    <col min="7" max="7" width="10.7109375" style="1" customWidth="1"/>
    <col min="8" max="257" width="9.140625" style="1"/>
    <col min="258" max="258" width="8.85546875" style="1" customWidth="1"/>
    <col min="259" max="259" width="10.85546875" style="1" customWidth="1"/>
    <col min="260" max="260" width="18.28515625" style="1" customWidth="1"/>
    <col min="261" max="261" width="10.5703125" style="1" customWidth="1"/>
    <col min="262" max="262" width="12.42578125" style="1" customWidth="1"/>
    <col min="263" max="263" width="10.7109375" style="1" customWidth="1"/>
    <col min="264" max="513" width="9.140625" style="1"/>
    <col min="514" max="514" width="8.85546875" style="1" customWidth="1"/>
    <col min="515" max="515" width="10.85546875" style="1" customWidth="1"/>
    <col min="516" max="516" width="18.28515625" style="1" customWidth="1"/>
    <col min="517" max="517" width="10.5703125" style="1" customWidth="1"/>
    <col min="518" max="518" width="12.42578125" style="1" customWidth="1"/>
    <col min="519" max="519" width="10.7109375" style="1" customWidth="1"/>
    <col min="520" max="769" width="9.140625" style="1"/>
    <col min="770" max="770" width="8.85546875" style="1" customWidth="1"/>
    <col min="771" max="771" width="10.85546875" style="1" customWidth="1"/>
    <col min="772" max="772" width="18.28515625" style="1" customWidth="1"/>
    <col min="773" max="773" width="10.5703125" style="1" customWidth="1"/>
    <col min="774" max="774" width="12.42578125" style="1" customWidth="1"/>
    <col min="775" max="775" width="10.7109375" style="1" customWidth="1"/>
    <col min="776" max="1025" width="9.140625" style="1"/>
    <col min="1026" max="1026" width="8.85546875" style="1" customWidth="1"/>
    <col min="1027" max="1027" width="10.85546875" style="1" customWidth="1"/>
    <col min="1028" max="1028" width="18.28515625" style="1" customWidth="1"/>
    <col min="1029" max="1029" width="10.5703125" style="1" customWidth="1"/>
    <col min="1030" max="1030" width="12.42578125" style="1" customWidth="1"/>
    <col min="1031" max="1031" width="10.7109375" style="1" customWidth="1"/>
    <col min="1032" max="1281" width="9.140625" style="1"/>
    <col min="1282" max="1282" width="8.85546875" style="1" customWidth="1"/>
    <col min="1283" max="1283" width="10.85546875" style="1" customWidth="1"/>
    <col min="1284" max="1284" width="18.28515625" style="1" customWidth="1"/>
    <col min="1285" max="1285" width="10.5703125" style="1" customWidth="1"/>
    <col min="1286" max="1286" width="12.42578125" style="1" customWidth="1"/>
    <col min="1287" max="1287" width="10.7109375" style="1" customWidth="1"/>
    <col min="1288" max="1537" width="9.140625" style="1"/>
    <col min="1538" max="1538" width="8.85546875" style="1" customWidth="1"/>
    <col min="1539" max="1539" width="10.85546875" style="1" customWidth="1"/>
    <col min="1540" max="1540" width="18.28515625" style="1" customWidth="1"/>
    <col min="1541" max="1541" width="10.5703125" style="1" customWidth="1"/>
    <col min="1542" max="1542" width="12.42578125" style="1" customWidth="1"/>
    <col min="1543" max="1543" width="10.7109375" style="1" customWidth="1"/>
    <col min="1544" max="1793" width="9.140625" style="1"/>
    <col min="1794" max="1794" width="8.85546875" style="1" customWidth="1"/>
    <col min="1795" max="1795" width="10.85546875" style="1" customWidth="1"/>
    <col min="1796" max="1796" width="18.28515625" style="1" customWidth="1"/>
    <col min="1797" max="1797" width="10.5703125" style="1" customWidth="1"/>
    <col min="1798" max="1798" width="12.42578125" style="1" customWidth="1"/>
    <col min="1799" max="1799" width="10.7109375" style="1" customWidth="1"/>
    <col min="1800" max="2049" width="9.140625" style="1"/>
    <col min="2050" max="2050" width="8.85546875" style="1" customWidth="1"/>
    <col min="2051" max="2051" width="10.85546875" style="1" customWidth="1"/>
    <col min="2052" max="2052" width="18.28515625" style="1" customWidth="1"/>
    <col min="2053" max="2053" width="10.5703125" style="1" customWidth="1"/>
    <col min="2054" max="2054" width="12.42578125" style="1" customWidth="1"/>
    <col min="2055" max="2055" width="10.7109375" style="1" customWidth="1"/>
    <col min="2056" max="2305" width="9.140625" style="1"/>
    <col min="2306" max="2306" width="8.85546875" style="1" customWidth="1"/>
    <col min="2307" max="2307" width="10.85546875" style="1" customWidth="1"/>
    <col min="2308" max="2308" width="18.28515625" style="1" customWidth="1"/>
    <col min="2309" max="2309" width="10.5703125" style="1" customWidth="1"/>
    <col min="2310" max="2310" width="12.42578125" style="1" customWidth="1"/>
    <col min="2311" max="2311" width="10.7109375" style="1" customWidth="1"/>
    <col min="2312" max="2561" width="9.140625" style="1"/>
    <col min="2562" max="2562" width="8.85546875" style="1" customWidth="1"/>
    <col min="2563" max="2563" width="10.85546875" style="1" customWidth="1"/>
    <col min="2564" max="2564" width="18.28515625" style="1" customWidth="1"/>
    <col min="2565" max="2565" width="10.5703125" style="1" customWidth="1"/>
    <col min="2566" max="2566" width="12.42578125" style="1" customWidth="1"/>
    <col min="2567" max="2567" width="10.7109375" style="1" customWidth="1"/>
    <col min="2568" max="2817" width="9.140625" style="1"/>
    <col min="2818" max="2818" width="8.85546875" style="1" customWidth="1"/>
    <col min="2819" max="2819" width="10.85546875" style="1" customWidth="1"/>
    <col min="2820" max="2820" width="18.28515625" style="1" customWidth="1"/>
    <col min="2821" max="2821" width="10.5703125" style="1" customWidth="1"/>
    <col min="2822" max="2822" width="12.42578125" style="1" customWidth="1"/>
    <col min="2823" max="2823" width="10.7109375" style="1" customWidth="1"/>
    <col min="2824" max="3073" width="9.140625" style="1"/>
    <col min="3074" max="3074" width="8.85546875" style="1" customWidth="1"/>
    <col min="3075" max="3075" width="10.85546875" style="1" customWidth="1"/>
    <col min="3076" max="3076" width="18.28515625" style="1" customWidth="1"/>
    <col min="3077" max="3077" width="10.5703125" style="1" customWidth="1"/>
    <col min="3078" max="3078" width="12.42578125" style="1" customWidth="1"/>
    <col min="3079" max="3079" width="10.7109375" style="1" customWidth="1"/>
    <col min="3080" max="3329" width="9.140625" style="1"/>
    <col min="3330" max="3330" width="8.85546875" style="1" customWidth="1"/>
    <col min="3331" max="3331" width="10.85546875" style="1" customWidth="1"/>
    <col min="3332" max="3332" width="18.28515625" style="1" customWidth="1"/>
    <col min="3333" max="3333" width="10.5703125" style="1" customWidth="1"/>
    <col min="3334" max="3334" width="12.42578125" style="1" customWidth="1"/>
    <col min="3335" max="3335" width="10.7109375" style="1" customWidth="1"/>
    <col min="3336" max="3585" width="9.140625" style="1"/>
    <col min="3586" max="3586" width="8.85546875" style="1" customWidth="1"/>
    <col min="3587" max="3587" width="10.85546875" style="1" customWidth="1"/>
    <col min="3588" max="3588" width="18.28515625" style="1" customWidth="1"/>
    <col min="3589" max="3589" width="10.5703125" style="1" customWidth="1"/>
    <col min="3590" max="3590" width="12.42578125" style="1" customWidth="1"/>
    <col min="3591" max="3591" width="10.7109375" style="1" customWidth="1"/>
    <col min="3592" max="3841" width="9.140625" style="1"/>
    <col min="3842" max="3842" width="8.85546875" style="1" customWidth="1"/>
    <col min="3843" max="3843" width="10.85546875" style="1" customWidth="1"/>
    <col min="3844" max="3844" width="18.28515625" style="1" customWidth="1"/>
    <col min="3845" max="3845" width="10.5703125" style="1" customWidth="1"/>
    <col min="3846" max="3846" width="12.42578125" style="1" customWidth="1"/>
    <col min="3847" max="3847" width="10.7109375" style="1" customWidth="1"/>
    <col min="3848" max="4097" width="9.140625" style="1"/>
    <col min="4098" max="4098" width="8.85546875" style="1" customWidth="1"/>
    <col min="4099" max="4099" width="10.85546875" style="1" customWidth="1"/>
    <col min="4100" max="4100" width="18.28515625" style="1" customWidth="1"/>
    <col min="4101" max="4101" width="10.5703125" style="1" customWidth="1"/>
    <col min="4102" max="4102" width="12.42578125" style="1" customWidth="1"/>
    <col min="4103" max="4103" width="10.7109375" style="1" customWidth="1"/>
    <col min="4104" max="4353" width="9.140625" style="1"/>
    <col min="4354" max="4354" width="8.85546875" style="1" customWidth="1"/>
    <col min="4355" max="4355" width="10.85546875" style="1" customWidth="1"/>
    <col min="4356" max="4356" width="18.28515625" style="1" customWidth="1"/>
    <col min="4357" max="4357" width="10.5703125" style="1" customWidth="1"/>
    <col min="4358" max="4358" width="12.42578125" style="1" customWidth="1"/>
    <col min="4359" max="4359" width="10.7109375" style="1" customWidth="1"/>
    <col min="4360" max="4609" width="9.140625" style="1"/>
    <col min="4610" max="4610" width="8.85546875" style="1" customWidth="1"/>
    <col min="4611" max="4611" width="10.85546875" style="1" customWidth="1"/>
    <col min="4612" max="4612" width="18.28515625" style="1" customWidth="1"/>
    <col min="4613" max="4613" width="10.5703125" style="1" customWidth="1"/>
    <col min="4614" max="4614" width="12.42578125" style="1" customWidth="1"/>
    <col min="4615" max="4615" width="10.7109375" style="1" customWidth="1"/>
    <col min="4616" max="4865" width="9.140625" style="1"/>
    <col min="4866" max="4866" width="8.85546875" style="1" customWidth="1"/>
    <col min="4867" max="4867" width="10.85546875" style="1" customWidth="1"/>
    <col min="4868" max="4868" width="18.28515625" style="1" customWidth="1"/>
    <col min="4869" max="4869" width="10.5703125" style="1" customWidth="1"/>
    <col min="4870" max="4870" width="12.42578125" style="1" customWidth="1"/>
    <col min="4871" max="4871" width="10.7109375" style="1" customWidth="1"/>
    <col min="4872" max="5121" width="9.140625" style="1"/>
    <col min="5122" max="5122" width="8.85546875" style="1" customWidth="1"/>
    <col min="5123" max="5123" width="10.85546875" style="1" customWidth="1"/>
    <col min="5124" max="5124" width="18.28515625" style="1" customWidth="1"/>
    <col min="5125" max="5125" width="10.5703125" style="1" customWidth="1"/>
    <col min="5126" max="5126" width="12.42578125" style="1" customWidth="1"/>
    <col min="5127" max="5127" width="10.7109375" style="1" customWidth="1"/>
    <col min="5128" max="5377" width="9.140625" style="1"/>
    <col min="5378" max="5378" width="8.85546875" style="1" customWidth="1"/>
    <col min="5379" max="5379" width="10.85546875" style="1" customWidth="1"/>
    <col min="5380" max="5380" width="18.28515625" style="1" customWidth="1"/>
    <col min="5381" max="5381" width="10.5703125" style="1" customWidth="1"/>
    <col min="5382" max="5382" width="12.42578125" style="1" customWidth="1"/>
    <col min="5383" max="5383" width="10.7109375" style="1" customWidth="1"/>
    <col min="5384" max="5633" width="9.140625" style="1"/>
    <col min="5634" max="5634" width="8.85546875" style="1" customWidth="1"/>
    <col min="5635" max="5635" width="10.85546875" style="1" customWidth="1"/>
    <col min="5636" max="5636" width="18.28515625" style="1" customWidth="1"/>
    <col min="5637" max="5637" width="10.5703125" style="1" customWidth="1"/>
    <col min="5638" max="5638" width="12.42578125" style="1" customWidth="1"/>
    <col min="5639" max="5639" width="10.7109375" style="1" customWidth="1"/>
    <col min="5640" max="5889" width="9.140625" style="1"/>
    <col min="5890" max="5890" width="8.85546875" style="1" customWidth="1"/>
    <col min="5891" max="5891" width="10.85546875" style="1" customWidth="1"/>
    <col min="5892" max="5892" width="18.28515625" style="1" customWidth="1"/>
    <col min="5893" max="5893" width="10.5703125" style="1" customWidth="1"/>
    <col min="5894" max="5894" width="12.42578125" style="1" customWidth="1"/>
    <col min="5895" max="5895" width="10.7109375" style="1" customWidth="1"/>
    <col min="5896" max="6145" width="9.140625" style="1"/>
    <col min="6146" max="6146" width="8.85546875" style="1" customWidth="1"/>
    <col min="6147" max="6147" width="10.85546875" style="1" customWidth="1"/>
    <col min="6148" max="6148" width="18.28515625" style="1" customWidth="1"/>
    <col min="6149" max="6149" width="10.5703125" style="1" customWidth="1"/>
    <col min="6150" max="6150" width="12.42578125" style="1" customWidth="1"/>
    <col min="6151" max="6151" width="10.7109375" style="1" customWidth="1"/>
    <col min="6152" max="6401" width="9.140625" style="1"/>
    <col min="6402" max="6402" width="8.85546875" style="1" customWidth="1"/>
    <col min="6403" max="6403" width="10.85546875" style="1" customWidth="1"/>
    <col min="6404" max="6404" width="18.28515625" style="1" customWidth="1"/>
    <col min="6405" max="6405" width="10.5703125" style="1" customWidth="1"/>
    <col min="6406" max="6406" width="12.42578125" style="1" customWidth="1"/>
    <col min="6407" max="6407" width="10.7109375" style="1" customWidth="1"/>
    <col min="6408" max="6657" width="9.140625" style="1"/>
    <col min="6658" max="6658" width="8.85546875" style="1" customWidth="1"/>
    <col min="6659" max="6659" width="10.85546875" style="1" customWidth="1"/>
    <col min="6660" max="6660" width="18.28515625" style="1" customWidth="1"/>
    <col min="6661" max="6661" width="10.5703125" style="1" customWidth="1"/>
    <col min="6662" max="6662" width="12.42578125" style="1" customWidth="1"/>
    <col min="6663" max="6663" width="10.7109375" style="1" customWidth="1"/>
    <col min="6664" max="6913" width="9.140625" style="1"/>
    <col min="6914" max="6914" width="8.85546875" style="1" customWidth="1"/>
    <col min="6915" max="6915" width="10.85546875" style="1" customWidth="1"/>
    <col min="6916" max="6916" width="18.28515625" style="1" customWidth="1"/>
    <col min="6917" max="6917" width="10.5703125" style="1" customWidth="1"/>
    <col min="6918" max="6918" width="12.42578125" style="1" customWidth="1"/>
    <col min="6919" max="6919" width="10.7109375" style="1" customWidth="1"/>
    <col min="6920" max="7169" width="9.140625" style="1"/>
    <col min="7170" max="7170" width="8.85546875" style="1" customWidth="1"/>
    <col min="7171" max="7171" width="10.85546875" style="1" customWidth="1"/>
    <col min="7172" max="7172" width="18.28515625" style="1" customWidth="1"/>
    <col min="7173" max="7173" width="10.5703125" style="1" customWidth="1"/>
    <col min="7174" max="7174" width="12.42578125" style="1" customWidth="1"/>
    <col min="7175" max="7175" width="10.7109375" style="1" customWidth="1"/>
    <col min="7176" max="7425" width="9.140625" style="1"/>
    <col min="7426" max="7426" width="8.85546875" style="1" customWidth="1"/>
    <col min="7427" max="7427" width="10.85546875" style="1" customWidth="1"/>
    <col min="7428" max="7428" width="18.28515625" style="1" customWidth="1"/>
    <col min="7429" max="7429" width="10.5703125" style="1" customWidth="1"/>
    <col min="7430" max="7430" width="12.42578125" style="1" customWidth="1"/>
    <col min="7431" max="7431" width="10.7109375" style="1" customWidth="1"/>
    <col min="7432" max="7681" width="9.140625" style="1"/>
    <col min="7682" max="7682" width="8.85546875" style="1" customWidth="1"/>
    <col min="7683" max="7683" width="10.85546875" style="1" customWidth="1"/>
    <col min="7684" max="7684" width="18.28515625" style="1" customWidth="1"/>
    <col min="7685" max="7685" width="10.5703125" style="1" customWidth="1"/>
    <col min="7686" max="7686" width="12.42578125" style="1" customWidth="1"/>
    <col min="7687" max="7687" width="10.7109375" style="1" customWidth="1"/>
    <col min="7688" max="7937" width="9.140625" style="1"/>
    <col min="7938" max="7938" width="8.85546875" style="1" customWidth="1"/>
    <col min="7939" max="7939" width="10.85546875" style="1" customWidth="1"/>
    <col min="7940" max="7940" width="18.28515625" style="1" customWidth="1"/>
    <col min="7941" max="7941" width="10.5703125" style="1" customWidth="1"/>
    <col min="7942" max="7942" width="12.42578125" style="1" customWidth="1"/>
    <col min="7943" max="7943" width="10.7109375" style="1" customWidth="1"/>
    <col min="7944" max="8193" width="9.140625" style="1"/>
    <col min="8194" max="8194" width="8.85546875" style="1" customWidth="1"/>
    <col min="8195" max="8195" width="10.85546875" style="1" customWidth="1"/>
    <col min="8196" max="8196" width="18.28515625" style="1" customWidth="1"/>
    <col min="8197" max="8197" width="10.5703125" style="1" customWidth="1"/>
    <col min="8198" max="8198" width="12.42578125" style="1" customWidth="1"/>
    <col min="8199" max="8199" width="10.7109375" style="1" customWidth="1"/>
    <col min="8200" max="8449" width="9.140625" style="1"/>
    <col min="8450" max="8450" width="8.85546875" style="1" customWidth="1"/>
    <col min="8451" max="8451" width="10.85546875" style="1" customWidth="1"/>
    <col min="8452" max="8452" width="18.28515625" style="1" customWidth="1"/>
    <col min="8453" max="8453" width="10.5703125" style="1" customWidth="1"/>
    <col min="8454" max="8454" width="12.42578125" style="1" customWidth="1"/>
    <col min="8455" max="8455" width="10.7109375" style="1" customWidth="1"/>
    <col min="8456" max="8705" width="9.140625" style="1"/>
    <col min="8706" max="8706" width="8.85546875" style="1" customWidth="1"/>
    <col min="8707" max="8707" width="10.85546875" style="1" customWidth="1"/>
    <col min="8708" max="8708" width="18.28515625" style="1" customWidth="1"/>
    <col min="8709" max="8709" width="10.5703125" style="1" customWidth="1"/>
    <col min="8710" max="8710" width="12.42578125" style="1" customWidth="1"/>
    <col min="8711" max="8711" width="10.7109375" style="1" customWidth="1"/>
    <col min="8712" max="8961" width="9.140625" style="1"/>
    <col min="8962" max="8962" width="8.85546875" style="1" customWidth="1"/>
    <col min="8963" max="8963" width="10.85546875" style="1" customWidth="1"/>
    <col min="8964" max="8964" width="18.28515625" style="1" customWidth="1"/>
    <col min="8965" max="8965" width="10.5703125" style="1" customWidth="1"/>
    <col min="8966" max="8966" width="12.42578125" style="1" customWidth="1"/>
    <col min="8967" max="8967" width="10.7109375" style="1" customWidth="1"/>
    <col min="8968" max="9217" width="9.140625" style="1"/>
    <col min="9218" max="9218" width="8.85546875" style="1" customWidth="1"/>
    <col min="9219" max="9219" width="10.85546875" style="1" customWidth="1"/>
    <col min="9220" max="9220" width="18.28515625" style="1" customWidth="1"/>
    <col min="9221" max="9221" width="10.5703125" style="1" customWidth="1"/>
    <col min="9222" max="9222" width="12.42578125" style="1" customWidth="1"/>
    <col min="9223" max="9223" width="10.7109375" style="1" customWidth="1"/>
    <col min="9224" max="9473" width="9.140625" style="1"/>
    <col min="9474" max="9474" width="8.85546875" style="1" customWidth="1"/>
    <col min="9475" max="9475" width="10.85546875" style="1" customWidth="1"/>
    <col min="9476" max="9476" width="18.28515625" style="1" customWidth="1"/>
    <col min="9477" max="9477" width="10.5703125" style="1" customWidth="1"/>
    <col min="9478" max="9478" width="12.42578125" style="1" customWidth="1"/>
    <col min="9479" max="9479" width="10.7109375" style="1" customWidth="1"/>
    <col min="9480" max="9729" width="9.140625" style="1"/>
    <col min="9730" max="9730" width="8.85546875" style="1" customWidth="1"/>
    <col min="9731" max="9731" width="10.85546875" style="1" customWidth="1"/>
    <col min="9732" max="9732" width="18.28515625" style="1" customWidth="1"/>
    <col min="9733" max="9733" width="10.5703125" style="1" customWidth="1"/>
    <col min="9734" max="9734" width="12.42578125" style="1" customWidth="1"/>
    <col min="9735" max="9735" width="10.7109375" style="1" customWidth="1"/>
    <col min="9736" max="9985" width="9.140625" style="1"/>
    <col min="9986" max="9986" width="8.85546875" style="1" customWidth="1"/>
    <col min="9987" max="9987" width="10.85546875" style="1" customWidth="1"/>
    <col min="9988" max="9988" width="18.28515625" style="1" customWidth="1"/>
    <col min="9989" max="9989" width="10.5703125" style="1" customWidth="1"/>
    <col min="9990" max="9990" width="12.42578125" style="1" customWidth="1"/>
    <col min="9991" max="9991" width="10.7109375" style="1" customWidth="1"/>
    <col min="9992" max="10241" width="9.140625" style="1"/>
    <col min="10242" max="10242" width="8.85546875" style="1" customWidth="1"/>
    <col min="10243" max="10243" width="10.85546875" style="1" customWidth="1"/>
    <col min="10244" max="10244" width="18.28515625" style="1" customWidth="1"/>
    <col min="10245" max="10245" width="10.5703125" style="1" customWidth="1"/>
    <col min="10246" max="10246" width="12.42578125" style="1" customWidth="1"/>
    <col min="10247" max="10247" width="10.7109375" style="1" customWidth="1"/>
    <col min="10248" max="10497" width="9.140625" style="1"/>
    <col min="10498" max="10498" width="8.85546875" style="1" customWidth="1"/>
    <col min="10499" max="10499" width="10.85546875" style="1" customWidth="1"/>
    <col min="10500" max="10500" width="18.28515625" style="1" customWidth="1"/>
    <col min="10501" max="10501" width="10.5703125" style="1" customWidth="1"/>
    <col min="10502" max="10502" width="12.42578125" style="1" customWidth="1"/>
    <col min="10503" max="10503" width="10.7109375" style="1" customWidth="1"/>
    <col min="10504" max="10753" width="9.140625" style="1"/>
    <col min="10754" max="10754" width="8.85546875" style="1" customWidth="1"/>
    <col min="10755" max="10755" width="10.85546875" style="1" customWidth="1"/>
    <col min="10756" max="10756" width="18.28515625" style="1" customWidth="1"/>
    <col min="10757" max="10757" width="10.5703125" style="1" customWidth="1"/>
    <col min="10758" max="10758" width="12.42578125" style="1" customWidth="1"/>
    <col min="10759" max="10759" width="10.7109375" style="1" customWidth="1"/>
    <col min="10760" max="11009" width="9.140625" style="1"/>
    <col min="11010" max="11010" width="8.85546875" style="1" customWidth="1"/>
    <col min="11011" max="11011" width="10.85546875" style="1" customWidth="1"/>
    <col min="11012" max="11012" width="18.28515625" style="1" customWidth="1"/>
    <col min="11013" max="11013" width="10.5703125" style="1" customWidth="1"/>
    <col min="11014" max="11014" width="12.42578125" style="1" customWidth="1"/>
    <col min="11015" max="11015" width="10.7109375" style="1" customWidth="1"/>
    <col min="11016" max="11265" width="9.140625" style="1"/>
    <col min="11266" max="11266" width="8.85546875" style="1" customWidth="1"/>
    <col min="11267" max="11267" width="10.85546875" style="1" customWidth="1"/>
    <col min="11268" max="11268" width="18.28515625" style="1" customWidth="1"/>
    <col min="11269" max="11269" width="10.5703125" style="1" customWidth="1"/>
    <col min="11270" max="11270" width="12.42578125" style="1" customWidth="1"/>
    <col min="11271" max="11271" width="10.7109375" style="1" customWidth="1"/>
    <col min="11272" max="11521" width="9.140625" style="1"/>
    <col min="11522" max="11522" width="8.85546875" style="1" customWidth="1"/>
    <col min="11523" max="11523" width="10.85546875" style="1" customWidth="1"/>
    <col min="11524" max="11524" width="18.28515625" style="1" customWidth="1"/>
    <col min="11525" max="11525" width="10.5703125" style="1" customWidth="1"/>
    <col min="11526" max="11526" width="12.42578125" style="1" customWidth="1"/>
    <col min="11527" max="11527" width="10.7109375" style="1" customWidth="1"/>
    <col min="11528" max="11777" width="9.140625" style="1"/>
    <col min="11778" max="11778" width="8.85546875" style="1" customWidth="1"/>
    <col min="11779" max="11779" width="10.85546875" style="1" customWidth="1"/>
    <col min="11780" max="11780" width="18.28515625" style="1" customWidth="1"/>
    <col min="11781" max="11781" width="10.5703125" style="1" customWidth="1"/>
    <col min="11782" max="11782" width="12.42578125" style="1" customWidth="1"/>
    <col min="11783" max="11783" width="10.7109375" style="1" customWidth="1"/>
    <col min="11784" max="12033" width="9.140625" style="1"/>
    <col min="12034" max="12034" width="8.85546875" style="1" customWidth="1"/>
    <col min="12035" max="12035" width="10.85546875" style="1" customWidth="1"/>
    <col min="12036" max="12036" width="18.28515625" style="1" customWidth="1"/>
    <col min="12037" max="12037" width="10.5703125" style="1" customWidth="1"/>
    <col min="12038" max="12038" width="12.42578125" style="1" customWidth="1"/>
    <col min="12039" max="12039" width="10.7109375" style="1" customWidth="1"/>
    <col min="12040" max="12289" width="9.140625" style="1"/>
    <col min="12290" max="12290" width="8.85546875" style="1" customWidth="1"/>
    <col min="12291" max="12291" width="10.85546875" style="1" customWidth="1"/>
    <col min="12292" max="12292" width="18.28515625" style="1" customWidth="1"/>
    <col min="12293" max="12293" width="10.5703125" style="1" customWidth="1"/>
    <col min="12294" max="12294" width="12.42578125" style="1" customWidth="1"/>
    <col min="12295" max="12295" width="10.7109375" style="1" customWidth="1"/>
    <col min="12296" max="12545" width="9.140625" style="1"/>
    <col min="12546" max="12546" width="8.85546875" style="1" customWidth="1"/>
    <col min="12547" max="12547" width="10.85546875" style="1" customWidth="1"/>
    <col min="12548" max="12548" width="18.28515625" style="1" customWidth="1"/>
    <col min="12549" max="12549" width="10.5703125" style="1" customWidth="1"/>
    <col min="12550" max="12550" width="12.42578125" style="1" customWidth="1"/>
    <col min="12551" max="12551" width="10.7109375" style="1" customWidth="1"/>
    <col min="12552" max="12801" width="9.140625" style="1"/>
    <col min="12802" max="12802" width="8.85546875" style="1" customWidth="1"/>
    <col min="12803" max="12803" width="10.85546875" style="1" customWidth="1"/>
    <col min="12804" max="12804" width="18.28515625" style="1" customWidth="1"/>
    <col min="12805" max="12805" width="10.5703125" style="1" customWidth="1"/>
    <col min="12806" max="12806" width="12.42578125" style="1" customWidth="1"/>
    <col min="12807" max="12807" width="10.7109375" style="1" customWidth="1"/>
    <col min="12808" max="13057" width="9.140625" style="1"/>
    <col min="13058" max="13058" width="8.85546875" style="1" customWidth="1"/>
    <col min="13059" max="13059" width="10.85546875" style="1" customWidth="1"/>
    <col min="13060" max="13060" width="18.28515625" style="1" customWidth="1"/>
    <col min="13061" max="13061" width="10.5703125" style="1" customWidth="1"/>
    <col min="13062" max="13062" width="12.42578125" style="1" customWidth="1"/>
    <col min="13063" max="13063" width="10.7109375" style="1" customWidth="1"/>
    <col min="13064" max="13313" width="9.140625" style="1"/>
    <col min="13314" max="13314" width="8.85546875" style="1" customWidth="1"/>
    <col min="13315" max="13315" width="10.85546875" style="1" customWidth="1"/>
    <col min="13316" max="13316" width="18.28515625" style="1" customWidth="1"/>
    <col min="13317" max="13317" width="10.5703125" style="1" customWidth="1"/>
    <col min="13318" max="13318" width="12.42578125" style="1" customWidth="1"/>
    <col min="13319" max="13319" width="10.7109375" style="1" customWidth="1"/>
    <col min="13320" max="13569" width="9.140625" style="1"/>
    <col min="13570" max="13570" width="8.85546875" style="1" customWidth="1"/>
    <col min="13571" max="13571" width="10.85546875" style="1" customWidth="1"/>
    <col min="13572" max="13572" width="18.28515625" style="1" customWidth="1"/>
    <col min="13573" max="13573" width="10.5703125" style="1" customWidth="1"/>
    <col min="13574" max="13574" width="12.42578125" style="1" customWidth="1"/>
    <col min="13575" max="13575" width="10.7109375" style="1" customWidth="1"/>
    <col min="13576" max="13825" width="9.140625" style="1"/>
    <col min="13826" max="13826" width="8.85546875" style="1" customWidth="1"/>
    <col min="13827" max="13827" width="10.85546875" style="1" customWidth="1"/>
    <col min="13828" max="13828" width="18.28515625" style="1" customWidth="1"/>
    <col min="13829" max="13829" width="10.5703125" style="1" customWidth="1"/>
    <col min="13830" max="13830" width="12.42578125" style="1" customWidth="1"/>
    <col min="13831" max="13831" width="10.7109375" style="1" customWidth="1"/>
    <col min="13832" max="14081" width="9.140625" style="1"/>
    <col min="14082" max="14082" width="8.85546875" style="1" customWidth="1"/>
    <col min="14083" max="14083" width="10.85546875" style="1" customWidth="1"/>
    <col min="14084" max="14084" width="18.28515625" style="1" customWidth="1"/>
    <col min="14085" max="14085" width="10.5703125" style="1" customWidth="1"/>
    <col min="14086" max="14086" width="12.42578125" style="1" customWidth="1"/>
    <col min="14087" max="14087" width="10.7109375" style="1" customWidth="1"/>
    <col min="14088" max="14337" width="9.140625" style="1"/>
    <col min="14338" max="14338" width="8.85546875" style="1" customWidth="1"/>
    <col min="14339" max="14339" width="10.85546875" style="1" customWidth="1"/>
    <col min="14340" max="14340" width="18.28515625" style="1" customWidth="1"/>
    <col min="14341" max="14341" width="10.5703125" style="1" customWidth="1"/>
    <col min="14342" max="14342" width="12.42578125" style="1" customWidth="1"/>
    <col min="14343" max="14343" width="10.7109375" style="1" customWidth="1"/>
    <col min="14344" max="14593" width="9.140625" style="1"/>
    <col min="14594" max="14594" width="8.85546875" style="1" customWidth="1"/>
    <col min="14595" max="14595" width="10.85546875" style="1" customWidth="1"/>
    <col min="14596" max="14596" width="18.28515625" style="1" customWidth="1"/>
    <col min="14597" max="14597" width="10.5703125" style="1" customWidth="1"/>
    <col min="14598" max="14598" width="12.42578125" style="1" customWidth="1"/>
    <col min="14599" max="14599" width="10.7109375" style="1" customWidth="1"/>
    <col min="14600" max="14849" width="9.140625" style="1"/>
    <col min="14850" max="14850" width="8.85546875" style="1" customWidth="1"/>
    <col min="14851" max="14851" width="10.85546875" style="1" customWidth="1"/>
    <col min="14852" max="14852" width="18.28515625" style="1" customWidth="1"/>
    <col min="14853" max="14853" width="10.5703125" style="1" customWidth="1"/>
    <col min="14854" max="14854" width="12.42578125" style="1" customWidth="1"/>
    <col min="14855" max="14855" width="10.7109375" style="1" customWidth="1"/>
    <col min="14856" max="15105" width="9.140625" style="1"/>
    <col min="15106" max="15106" width="8.85546875" style="1" customWidth="1"/>
    <col min="15107" max="15107" width="10.85546875" style="1" customWidth="1"/>
    <col min="15108" max="15108" width="18.28515625" style="1" customWidth="1"/>
    <col min="15109" max="15109" width="10.5703125" style="1" customWidth="1"/>
    <col min="15110" max="15110" width="12.42578125" style="1" customWidth="1"/>
    <col min="15111" max="15111" width="10.7109375" style="1" customWidth="1"/>
    <col min="15112" max="15361" width="9.140625" style="1"/>
    <col min="15362" max="15362" width="8.85546875" style="1" customWidth="1"/>
    <col min="15363" max="15363" width="10.85546875" style="1" customWidth="1"/>
    <col min="15364" max="15364" width="18.28515625" style="1" customWidth="1"/>
    <col min="15365" max="15365" width="10.5703125" style="1" customWidth="1"/>
    <col min="15366" max="15366" width="12.42578125" style="1" customWidth="1"/>
    <col min="15367" max="15367" width="10.7109375" style="1" customWidth="1"/>
    <col min="15368" max="15617" width="9.140625" style="1"/>
    <col min="15618" max="15618" width="8.85546875" style="1" customWidth="1"/>
    <col min="15619" max="15619" width="10.85546875" style="1" customWidth="1"/>
    <col min="15620" max="15620" width="18.28515625" style="1" customWidth="1"/>
    <col min="15621" max="15621" width="10.5703125" style="1" customWidth="1"/>
    <col min="15622" max="15622" width="12.42578125" style="1" customWidth="1"/>
    <col min="15623" max="15623" width="10.7109375" style="1" customWidth="1"/>
    <col min="15624" max="15873" width="9.140625" style="1"/>
    <col min="15874" max="15874" width="8.85546875" style="1" customWidth="1"/>
    <col min="15875" max="15875" width="10.85546875" style="1" customWidth="1"/>
    <col min="15876" max="15876" width="18.28515625" style="1" customWidth="1"/>
    <col min="15877" max="15877" width="10.5703125" style="1" customWidth="1"/>
    <col min="15878" max="15878" width="12.42578125" style="1" customWidth="1"/>
    <col min="15879" max="15879" width="10.7109375" style="1" customWidth="1"/>
    <col min="15880" max="16129" width="9.140625" style="1"/>
    <col min="16130" max="16130" width="8.85546875" style="1" customWidth="1"/>
    <col min="16131" max="16131" width="10.85546875" style="1" customWidth="1"/>
    <col min="16132" max="16132" width="18.28515625" style="1" customWidth="1"/>
    <col min="16133" max="16133" width="10.5703125" style="1" customWidth="1"/>
    <col min="16134" max="16134" width="12.42578125" style="1" customWidth="1"/>
    <col min="16135" max="16135" width="10.7109375" style="1" customWidth="1"/>
    <col min="16136" max="16384" width="9.140625" style="1"/>
  </cols>
  <sheetData>
    <row r="1" spans="1:15" s="12" customFormat="1" ht="66.75" customHeight="1"/>
    <row r="2" spans="1:15" s="12" customFormat="1"/>
    <row r="3" spans="1:15" s="12" customFormat="1" ht="20.25" customHeight="1">
      <c r="A3" s="13" t="s">
        <v>22</v>
      </c>
    </row>
    <row r="4" spans="1:15" s="12" customFormat="1">
      <c r="A4" s="12" t="s">
        <v>23</v>
      </c>
    </row>
    <row r="5" spans="1:15">
      <c r="A5" s="3" t="s">
        <v>24</v>
      </c>
      <c r="B5" s="3" t="s">
        <v>25</v>
      </c>
    </row>
    <row r="6" spans="1:15" ht="51">
      <c r="B6" s="17" t="str">
        <f t="shared" ref="B6:H6" si="0">B21&amp;" ("&amp;INT(B38)&amp;")"</f>
        <v>C. Atlántica Andaluza (31)</v>
      </c>
      <c r="C6" s="17" t="str">
        <f t="shared" si="0"/>
        <v>D.H. Guadalquivir (106)</v>
      </c>
      <c r="D6" s="17" t="str">
        <f t="shared" si="0"/>
        <v>D.H. Cuencas Mediterráneas (66)</v>
      </c>
      <c r="E6" s="17" t="str">
        <f t="shared" si="0"/>
        <v>D.H. Segura (10)</v>
      </c>
      <c r="F6" s="17" t="str">
        <f t="shared" si="0"/>
        <v>D.H. Guadalete-Barbate (77)</v>
      </c>
      <c r="G6" s="17" t="str">
        <f t="shared" si="0"/>
        <v>D.H. Tinto-Odiel-Piedras (73)</v>
      </c>
      <c r="H6" s="17" t="str">
        <f t="shared" si="0"/>
        <v>D.H. Guadiana (25)</v>
      </c>
      <c r="L6" s="3"/>
      <c r="M6" s="3"/>
      <c r="N6" s="3"/>
      <c r="O6" s="3"/>
    </row>
    <row r="7" spans="1:15">
      <c r="A7" s="5">
        <v>2000</v>
      </c>
      <c r="B7" s="6">
        <v>5.8325050168857153</v>
      </c>
      <c r="C7" s="6">
        <v>24.676248042418795</v>
      </c>
      <c r="D7" s="6">
        <v>3.6120567458961035</v>
      </c>
      <c r="E7" s="7"/>
      <c r="F7" s="7"/>
      <c r="G7" s="6"/>
      <c r="K7" s="5"/>
      <c r="O7" s="5"/>
    </row>
    <row r="8" spans="1:15">
      <c r="A8" s="5">
        <v>2001</v>
      </c>
      <c r="B8" s="6">
        <v>5.2845904452857146</v>
      </c>
      <c r="C8" s="6">
        <v>21.871035353616666</v>
      </c>
      <c r="D8" s="6">
        <v>3.5384775672121203</v>
      </c>
      <c r="E8" s="7"/>
      <c r="F8" s="7"/>
      <c r="G8" s="6"/>
      <c r="K8" s="5"/>
      <c r="O8" s="5"/>
    </row>
    <row r="9" spans="1:15">
      <c r="A9" s="5">
        <v>2002</v>
      </c>
      <c r="B9" s="6">
        <v>3.1805933448684214</v>
      </c>
      <c r="C9" s="6">
        <v>28.393385909108328</v>
      </c>
      <c r="D9" s="7">
        <v>7.1080523184852957</v>
      </c>
      <c r="E9" s="7"/>
      <c r="F9" s="7"/>
      <c r="G9" s="6"/>
      <c r="K9" s="5"/>
      <c r="N9" s="5"/>
      <c r="O9" s="5"/>
    </row>
    <row r="10" spans="1:15">
      <c r="A10" s="5">
        <v>2003</v>
      </c>
      <c r="B10" s="6">
        <v>2.108492050857143</v>
      </c>
      <c r="C10" s="6">
        <v>18.994645336892859</v>
      </c>
      <c r="D10" s="7">
        <v>2.7059270516595748</v>
      </c>
      <c r="E10" s="7"/>
      <c r="F10" s="7"/>
      <c r="G10" s="6"/>
      <c r="K10" s="5"/>
      <c r="N10" s="5"/>
      <c r="O10" s="5"/>
    </row>
    <row r="11" spans="1:15">
      <c r="A11" s="5">
        <v>2004</v>
      </c>
      <c r="B11" s="6">
        <v>1.5746957652962965</v>
      </c>
      <c r="C11" s="6">
        <v>18.641441080723805</v>
      </c>
      <c r="D11" s="7">
        <v>1.7306451614516132</v>
      </c>
      <c r="E11" s="7"/>
      <c r="F11" s="7"/>
      <c r="G11" s="6"/>
      <c r="K11" s="5"/>
      <c r="N11" s="5"/>
      <c r="O11" s="5"/>
    </row>
    <row r="12" spans="1:15">
      <c r="A12" s="5">
        <v>2005</v>
      </c>
      <c r="B12" s="7">
        <v>2.5750513101851853</v>
      </c>
      <c r="C12" s="7">
        <v>18.534552337377548</v>
      </c>
      <c r="D12" s="8">
        <v>1.875</v>
      </c>
      <c r="E12" s="7"/>
      <c r="F12" s="7"/>
      <c r="G12" s="6"/>
      <c r="K12" s="5"/>
      <c r="L12" s="5"/>
      <c r="M12" s="5"/>
      <c r="O12" s="5"/>
    </row>
    <row r="13" spans="1:15">
      <c r="A13" s="5">
        <v>2006</v>
      </c>
      <c r="B13" s="7">
        <v>2.3789682524444435</v>
      </c>
      <c r="C13" s="7">
        <v>13.492066073642201</v>
      </c>
      <c r="D13" s="8">
        <v>0.95976189870000006</v>
      </c>
      <c r="E13" s="7"/>
      <c r="F13" s="7"/>
      <c r="G13" s="6"/>
      <c r="K13" s="5"/>
      <c r="L13" s="5"/>
      <c r="M13" s="5"/>
      <c r="O13" s="5"/>
    </row>
    <row r="14" spans="1:15">
      <c r="A14" s="5">
        <v>2007</v>
      </c>
      <c r="B14" s="7">
        <v>4.6861577297692332</v>
      </c>
      <c r="C14" s="7">
        <v>12.945333991</v>
      </c>
      <c r="D14" s="7">
        <v>1.43061727825</v>
      </c>
      <c r="E14" s="7">
        <v>2</v>
      </c>
      <c r="F14" s="7"/>
      <c r="G14" s="6"/>
      <c r="K14" s="5"/>
      <c r="L14" s="5"/>
      <c r="M14" s="5"/>
      <c r="N14" s="5"/>
      <c r="O14" s="5"/>
    </row>
    <row r="15" spans="1:15">
      <c r="A15" s="5">
        <v>2008</v>
      </c>
      <c r="B15" s="6">
        <v>6.6584121601111113</v>
      </c>
      <c r="C15" s="6">
        <v>11.845789881235953</v>
      </c>
      <c r="D15" s="6">
        <v>34.138672254543209</v>
      </c>
      <c r="E15" s="7"/>
      <c r="F15" s="7"/>
      <c r="G15" s="6"/>
      <c r="K15" s="5"/>
      <c r="O15" s="5"/>
    </row>
    <row r="16" spans="1:15">
      <c r="A16" s="5">
        <v>2009</v>
      </c>
      <c r="B16" s="6"/>
      <c r="C16" s="7">
        <v>4.4209913828146501</v>
      </c>
      <c r="D16" s="7">
        <v>8.64603594012131</v>
      </c>
      <c r="E16" s="7">
        <v>1.0930232558139534</v>
      </c>
      <c r="F16" s="7">
        <v>2.3473705012485699</v>
      </c>
      <c r="G16" s="7">
        <v>2.64936154367633</v>
      </c>
      <c r="H16" s="1">
        <v>2.3311111123473598</v>
      </c>
    </row>
    <row r="17" spans="1:8">
      <c r="A17" s="5">
        <v>2010</v>
      </c>
      <c r="B17" s="6"/>
      <c r="C17" s="7">
        <v>6.0776119410102103</v>
      </c>
      <c r="D17" s="7">
        <v>2.9759832387221801</v>
      </c>
      <c r="E17" s="7">
        <v>1.3333333333333333</v>
      </c>
      <c r="F17" s="7">
        <v>1.45009803514855</v>
      </c>
      <c r="G17" s="7">
        <v>1.27532468213663</v>
      </c>
      <c r="H17" s="1">
        <v>1.83577922124625</v>
      </c>
    </row>
    <row r="18" spans="1:8">
      <c r="A18" s="5">
        <v>2011</v>
      </c>
      <c r="B18" s="6"/>
      <c r="C18" s="7"/>
      <c r="D18" s="7">
        <v>1.6373184342624101</v>
      </c>
      <c r="E18" s="7">
        <v>0.56451612903225801</v>
      </c>
      <c r="F18" s="7">
        <v>4.3854135301776402</v>
      </c>
      <c r="G18" s="7">
        <v>4.5902272381565803</v>
      </c>
      <c r="H18" s="1">
        <v>3.0207657644877601</v>
      </c>
    </row>
    <row r="19" spans="1:8">
      <c r="F19" s="3"/>
      <c r="G19" s="3"/>
    </row>
    <row r="20" spans="1:8">
      <c r="A20" s="2" t="s">
        <v>3</v>
      </c>
    </row>
    <row r="21" spans="1:8" ht="38.25">
      <c r="B21" s="4" t="s">
        <v>4</v>
      </c>
      <c r="C21" s="4" t="s">
        <v>5</v>
      </c>
      <c r="D21" s="4" t="s">
        <v>6</v>
      </c>
      <c r="E21" s="4" t="s">
        <v>7</v>
      </c>
      <c r="F21" s="4" t="s">
        <v>8</v>
      </c>
      <c r="G21" s="4" t="s">
        <v>9</v>
      </c>
      <c r="H21" s="4" t="s">
        <v>10</v>
      </c>
    </row>
    <row r="22" spans="1:8">
      <c r="A22" s="9">
        <v>2000</v>
      </c>
      <c r="B22" s="1">
        <v>35</v>
      </c>
      <c r="C22" s="1">
        <v>117</v>
      </c>
      <c r="D22" s="1">
        <v>77</v>
      </c>
      <c r="E22" s="9"/>
    </row>
    <row r="23" spans="1:8">
      <c r="A23" s="9">
        <v>2001</v>
      </c>
      <c r="B23" s="1">
        <v>35</v>
      </c>
      <c r="C23" s="1">
        <v>120</v>
      </c>
      <c r="D23" s="1">
        <v>66</v>
      </c>
      <c r="E23" s="9"/>
    </row>
    <row r="24" spans="1:8">
      <c r="A24" s="9">
        <v>2002</v>
      </c>
      <c r="B24" s="1">
        <v>38</v>
      </c>
      <c r="C24" s="1">
        <v>120</v>
      </c>
      <c r="D24" s="9">
        <v>68</v>
      </c>
      <c r="E24" s="9"/>
    </row>
    <row r="25" spans="1:8">
      <c r="A25" s="9">
        <v>2003</v>
      </c>
      <c r="B25" s="1">
        <v>14</v>
      </c>
      <c r="C25" s="1">
        <v>112</v>
      </c>
      <c r="D25" s="9">
        <v>47</v>
      </c>
      <c r="E25" s="9"/>
    </row>
    <row r="26" spans="1:8">
      <c r="A26" s="9">
        <v>2004</v>
      </c>
      <c r="B26" s="1">
        <v>27</v>
      </c>
      <c r="C26" s="1">
        <v>105</v>
      </c>
      <c r="D26" s="9">
        <v>62</v>
      </c>
    </row>
    <row r="27" spans="1:8">
      <c r="A27" s="9">
        <v>2005</v>
      </c>
      <c r="B27" s="9">
        <v>27</v>
      </c>
      <c r="C27" s="9">
        <v>98</v>
      </c>
      <c r="D27" s="1">
        <v>2</v>
      </c>
      <c r="E27" s="9"/>
    </row>
    <row r="28" spans="1:8">
      <c r="A28" s="9">
        <v>2006</v>
      </c>
      <c r="B28" s="9">
        <v>36</v>
      </c>
      <c r="C28" s="9">
        <v>109</v>
      </c>
      <c r="D28" s="1">
        <v>10</v>
      </c>
      <c r="E28" s="9"/>
    </row>
    <row r="29" spans="1:8">
      <c r="A29" s="9">
        <v>2007</v>
      </c>
      <c r="B29" s="9">
        <v>39</v>
      </c>
      <c r="C29" s="9">
        <v>119</v>
      </c>
      <c r="D29" s="9">
        <v>36</v>
      </c>
      <c r="E29" s="9">
        <v>1</v>
      </c>
    </row>
    <row r="30" spans="1:8">
      <c r="A30" s="9">
        <v>2008</v>
      </c>
      <c r="B30" s="1">
        <v>27</v>
      </c>
      <c r="C30" s="1">
        <v>89</v>
      </c>
      <c r="D30" s="1">
        <v>81</v>
      </c>
      <c r="E30" s="9"/>
    </row>
    <row r="31" spans="1:8">
      <c r="A31" s="9">
        <v>2009</v>
      </c>
      <c r="C31" s="1">
        <v>106</v>
      </c>
      <c r="D31" s="1">
        <v>123</v>
      </c>
      <c r="E31" s="9">
        <v>7</v>
      </c>
      <c r="F31" s="1">
        <v>77</v>
      </c>
      <c r="G31" s="1">
        <v>77</v>
      </c>
      <c r="H31" s="1">
        <v>9</v>
      </c>
    </row>
    <row r="32" spans="1:8">
      <c r="A32" s="1">
        <v>2010</v>
      </c>
      <c r="C32" s="1">
        <v>67</v>
      </c>
      <c r="D32" s="1">
        <v>108</v>
      </c>
      <c r="E32" s="1">
        <v>15</v>
      </c>
      <c r="F32" s="1">
        <v>85</v>
      </c>
      <c r="G32" s="1">
        <v>77</v>
      </c>
      <c r="H32" s="1">
        <v>35</v>
      </c>
    </row>
    <row r="33" spans="1:10">
      <c r="A33" s="9">
        <v>2011</v>
      </c>
      <c r="D33" s="1">
        <v>108</v>
      </c>
      <c r="E33" s="9">
        <v>16</v>
      </c>
      <c r="F33" s="1">
        <v>70</v>
      </c>
      <c r="G33" s="1">
        <v>64</v>
      </c>
      <c r="H33" s="1">
        <v>30</v>
      </c>
    </row>
    <row r="34" spans="1:10">
      <c r="A34" s="9"/>
      <c r="E34" s="9"/>
    </row>
    <row r="35" spans="1:10">
      <c r="A35" s="1" t="s">
        <v>11</v>
      </c>
      <c r="B35" s="1">
        <f>SUM(B22:B33)</f>
        <v>278</v>
      </c>
      <c r="C35" s="1">
        <f t="shared" ref="C35:H35" si="1">SUM(C22:C33)</f>
        <v>1162</v>
      </c>
      <c r="D35" s="1">
        <f t="shared" si="1"/>
        <v>788</v>
      </c>
      <c r="E35" s="1">
        <f t="shared" si="1"/>
        <v>39</v>
      </c>
      <c r="F35" s="1">
        <f t="shared" si="1"/>
        <v>232</v>
      </c>
      <c r="G35" s="1">
        <f t="shared" si="1"/>
        <v>218</v>
      </c>
      <c r="H35" s="1">
        <f t="shared" si="1"/>
        <v>74</v>
      </c>
    </row>
    <row r="37" spans="1:10">
      <c r="A37" s="1" t="s">
        <v>12</v>
      </c>
      <c r="B37" s="10">
        <f>AVERAGE(B22:B33)</f>
        <v>30.888888888888889</v>
      </c>
      <c r="C37" s="10">
        <f t="shared" ref="C37:H37" si="2">AVERAGE(C22:C33)</f>
        <v>105.63636363636364</v>
      </c>
      <c r="D37" s="10">
        <f t="shared" si="2"/>
        <v>65.666666666666671</v>
      </c>
      <c r="E37" s="10">
        <f t="shared" si="2"/>
        <v>9.75</v>
      </c>
      <c r="F37" s="10">
        <f t="shared" si="2"/>
        <v>77.333333333333329</v>
      </c>
      <c r="G37" s="10">
        <f t="shared" si="2"/>
        <v>72.666666666666671</v>
      </c>
      <c r="H37" s="10">
        <f t="shared" si="2"/>
        <v>24.666666666666668</v>
      </c>
    </row>
    <row r="38" spans="1:10">
      <c r="A38" s="1" t="s">
        <v>13</v>
      </c>
      <c r="B38" s="11">
        <f t="shared" ref="B38:H38" si="3">ROUND(B37,0)</f>
        <v>31</v>
      </c>
      <c r="C38" s="11">
        <f t="shared" si="3"/>
        <v>106</v>
      </c>
      <c r="D38" s="11">
        <f t="shared" si="3"/>
        <v>66</v>
      </c>
      <c r="E38" s="11">
        <f t="shared" si="3"/>
        <v>10</v>
      </c>
      <c r="F38" s="11">
        <f t="shared" si="3"/>
        <v>77</v>
      </c>
      <c r="G38" s="11">
        <f t="shared" si="3"/>
        <v>73</v>
      </c>
      <c r="H38" s="11">
        <f t="shared" si="3"/>
        <v>25</v>
      </c>
    </row>
    <row r="40" spans="1:10">
      <c r="A40" s="3"/>
      <c r="B40" s="5"/>
      <c r="C40" s="3"/>
      <c r="D40" s="14"/>
      <c r="E40" s="3"/>
      <c r="F40" s="5"/>
    </row>
    <row r="41" spans="1:10" ht="56.25" customHeight="1">
      <c r="A41" s="18" t="s">
        <v>14</v>
      </c>
      <c r="B41" s="18"/>
      <c r="C41" s="18"/>
      <c r="D41" s="18"/>
      <c r="E41" s="18"/>
      <c r="F41" s="18"/>
      <c r="G41" s="18"/>
      <c r="H41" s="18"/>
      <c r="I41" s="18"/>
      <c r="J41" s="18"/>
    </row>
    <row r="42" spans="1:10">
      <c r="A42" s="1" t="s">
        <v>15</v>
      </c>
    </row>
  </sheetData>
  <mergeCells count="1">
    <mergeCell ref="A41:J4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O42"/>
  <sheetViews>
    <sheetView workbookViewId="0">
      <selection activeCell="D1" sqref="D1"/>
    </sheetView>
  </sheetViews>
  <sheetFormatPr baseColWidth="10" defaultColWidth="9.140625" defaultRowHeight="12.75"/>
  <cols>
    <col min="1" max="1" width="12.42578125" style="1" customWidth="1"/>
    <col min="2" max="2" width="8.85546875" style="1" customWidth="1"/>
    <col min="3" max="3" width="10.85546875" style="1" customWidth="1"/>
    <col min="4" max="4" width="18.28515625" style="1" customWidth="1"/>
    <col min="5" max="5" width="10.5703125" style="1" customWidth="1"/>
    <col min="6" max="6" width="12.42578125" style="1" customWidth="1"/>
    <col min="7" max="7" width="10.7109375" style="1" customWidth="1"/>
    <col min="8" max="256" width="9.140625" style="1"/>
    <col min="257" max="257" width="12.42578125" style="1" customWidth="1"/>
    <col min="258" max="258" width="8.85546875" style="1" customWidth="1"/>
    <col min="259" max="259" width="10.85546875" style="1" customWidth="1"/>
    <col min="260" max="260" width="18.28515625" style="1" customWidth="1"/>
    <col min="261" max="261" width="10.5703125" style="1" customWidth="1"/>
    <col min="262" max="262" width="12.42578125" style="1" customWidth="1"/>
    <col min="263" max="263" width="10.7109375" style="1" customWidth="1"/>
    <col min="264" max="512" width="9.140625" style="1"/>
    <col min="513" max="513" width="12.42578125" style="1" customWidth="1"/>
    <col min="514" max="514" width="8.85546875" style="1" customWidth="1"/>
    <col min="515" max="515" width="10.85546875" style="1" customWidth="1"/>
    <col min="516" max="516" width="18.28515625" style="1" customWidth="1"/>
    <col min="517" max="517" width="10.5703125" style="1" customWidth="1"/>
    <col min="518" max="518" width="12.42578125" style="1" customWidth="1"/>
    <col min="519" max="519" width="10.7109375" style="1" customWidth="1"/>
    <col min="520" max="768" width="9.140625" style="1"/>
    <col min="769" max="769" width="12.42578125" style="1" customWidth="1"/>
    <col min="770" max="770" width="8.85546875" style="1" customWidth="1"/>
    <col min="771" max="771" width="10.85546875" style="1" customWidth="1"/>
    <col min="772" max="772" width="18.28515625" style="1" customWidth="1"/>
    <col min="773" max="773" width="10.5703125" style="1" customWidth="1"/>
    <col min="774" max="774" width="12.42578125" style="1" customWidth="1"/>
    <col min="775" max="775" width="10.7109375" style="1" customWidth="1"/>
    <col min="776" max="1024" width="9.140625" style="1"/>
    <col min="1025" max="1025" width="12.42578125" style="1" customWidth="1"/>
    <col min="1026" max="1026" width="8.85546875" style="1" customWidth="1"/>
    <col min="1027" max="1027" width="10.85546875" style="1" customWidth="1"/>
    <col min="1028" max="1028" width="18.28515625" style="1" customWidth="1"/>
    <col min="1029" max="1029" width="10.5703125" style="1" customWidth="1"/>
    <col min="1030" max="1030" width="12.42578125" style="1" customWidth="1"/>
    <col min="1031" max="1031" width="10.7109375" style="1" customWidth="1"/>
    <col min="1032" max="1280" width="9.140625" style="1"/>
    <col min="1281" max="1281" width="12.42578125" style="1" customWidth="1"/>
    <col min="1282" max="1282" width="8.85546875" style="1" customWidth="1"/>
    <col min="1283" max="1283" width="10.85546875" style="1" customWidth="1"/>
    <col min="1284" max="1284" width="18.28515625" style="1" customWidth="1"/>
    <col min="1285" max="1285" width="10.5703125" style="1" customWidth="1"/>
    <col min="1286" max="1286" width="12.42578125" style="1" customWidth="1"/>
    <col min="1287" max="1287" width="10.7109375" style="1" customWidth="1"/>
    <col min="1288" max="1536" width="9.140625" style="1"/>
    <col min="1537" max="1537" width="12.42578125" style="1" customWidth="1"/>
    <col min="1538" max="1538" width="8.85546875" style="1" customWidth="1"/>
    <col min="1539" max="1539" width="10.85546875" style="1" customWidth="1"/>
    <col min="1540" max="1540" width="18.28515625" style="1" customWidth="1"/>
    <col min="1541" max="1541" width="10.5703125" style="1" customWidth="1"/>
    <col min="1542" max="1542" width="12.42578125" style="1" customWidth="1"/>
    <col min="1543" max="1543" width="10.7109375" style="1" customWidth="1"/>
    <col min="1544" max="1792" width="9.140625" style="1"/>
    <col min="1793" max="1793" width="12.42578125" style="1" customWidth="1"/>
    <col min="1794" max="1794" width="8.85546875" style="1" customWidth="1"/>
    <col min="1795" max="1795" width="10.85546875" style="1" customWidth="1"/>
    <col min="1796" max="1796" width="18.28515625" style="1" customWidth="1"/>
    <col min="1797" max="1797" width="10.5703125" style="1" customWidth="1"/>
    <col min="1798" max="1798" width="12.42578125" style="1" customWidth="1"/>
    <col min="1799" max="1799" width="10.7109375" style="1" customWidth="1"/>
    <col min="1800" max="2048" width="9.140625" style="1"/>
    <col min="2049" max="2049" width="12.42578125" style="1" customWidth="1"/>
    <col min="2050" max="2050" width="8.85546875" style="1" customWidth="1"/>
    <col min="2051" max="2051" width="10.85546875" style="1" customWidth="1"/>
    <col min="2052" max="2052" width="18.28515625" style="1" customWidth="1"/>
    <col min="2053" max="2053" width="10.5703125" style="1" customWidth="1"/>
    <col min="2054" max="2054" width="12.42578125" style="1" customWidth="1"/>
    <col min="2055" max="2055" width="10.7109375" style="1" customWidth="1"/>
    <col min="2056" max="2304" width="9.140625" style="1"/>
    <col min="2305" max="2305" width="12.42578125" style="1" customWidth="1"/>
    <col min="2306" max="2306" width="8.85546875" style="1" customWidth="1"/>
    <col min="2307" max="2307" width="10.85546875" style="1" customWidth="1"/>
    <col min="2308" max="2308" width="18.28515625" style="1" customWidth="1"/>
    <col min="2309" max="2309" width="10.5703125" style="1" customWidth="1"/>
    <col min="2310" max="2310" width="12.42578125" style="1" customWidth="1"/>
    <col min="2311" max="2311" width="10.7109375" style="1" customWidth="1"/>
    <col min="2312" max="2560" width="9.140625" style="1"/>
    <col min="2561" max="2561" width="12.42578125" style="1" customWidth="1"/>
    <col min="2562" max="2562" width="8.85546875" style="1" customWidth="1"/>
    <col min="2563" max="2563" width="10.85546875" style="1" customWidth="1"/>
    <col min="2564" max="2564" width="18.28515625" style="1" customWidth="1"/>
    <col min="2565" max="2565" width="10.5703125" style="1" customWidth="1"/>
    <col min="2566" max="2566" width="12.42578125" style="1" customWidth="1"/>
    <col min="2567" max="2567" width="10.7109375" style="1" customWidth="1"/>
    <col min="2568" max="2816" width="9.140625" style="1"/>
    <col min="2817" max="2817" width="12.42578125" style="1" customWidth="1"/>
    <col min="2818" max="2818" width="8.85546875" style="1" customWidth="1"/>
    <col min="2819" max="2819" width="10.85546875" style="1" customWidth="1"/>
    <col min="2820" max="2820" width="18.28515625" style="1" customWidth="1"/>
    <col min="2821" max="2821" width="10.5703125" style="1" customWidth="1"/>
    <col min="2822" max="2822" width="12.42578125" style="1" customWidth="1"/>
    <col min="2823" max="2823" width="10.7109375" style="1" customWidth="1"/>
    <col min="2824" max="3072" width="9.140625" style="1"/>
    <col min="3073" max="3073" width="12.42578125" style="1" customWidth="1"/>
    <col min="3074" max="3074" width="8.85546875" style="1" customWidth="1"/>
    <col min="3075" max="3075" width="10.85546875" style="1" customWidth="1"/>
    <col min="3076" max="3076" width="18.28515625" style="1" customWidth="1"/>
    <col min="3077" max="3077" width="10.5703125" style="1" customWidth="1"/>
    <col min="3078" max="3078" width="12.42578125" style="1" customWidth="1"/>
    <col min="3079" max="3079" width="10.7109375" style="1" customWidth="1"/>
    <col min="3080" max="3328" width="9.140625" style="1"/>
    <col min="3329" max="3329" width="12.42578125" style="1" customWidth="1"/>
    <col min="3330" max="3330" width="8.85546875" style="1" customWidth="1"/>
    <col min="3331" max="3331" width="10.85546875" style="1" customWidth="1"/>
    <col min="3332" max="3332" width="18.28515625" style="1" customWidth="1"/>
    <col min="3333" max="3333" width="10.5703125" style="1" customWidth="1"/>
    <col min="3334" max="3334" width="12.42578125" style="1" customWidth="1"/>
    <col min="3335" max="3335" width="10.7109375" style="1" customWidth="1"/>
    <col min="3336" max="3584" width="9.140625" style="1"/>
    <col min="3585" max="3585" width="12.42578125" style="1" customWidth="1"/>
    <col min="3586" max="3586" width="8.85546875" style="1" customWidth="1"/>
    <col min="3587" max="3587" width="10.85546875" style="1" customWidth="1"/>
    <col min="3588" max="3588" width="18.28515625" style="1" customWidth="1"/>
    <col min="3589" max="3589" width="10.5703125" style="1" customWidth="1"/>
    <col min="3590" max="3590" width="12.42578125" style="1" customWidth="1"/>
    <col min="3591" max="3591" width="10.7109375" style="1" customWidth="1"/>
    <col min="3592" max="3840" width="9.140625" style="1"/>
    <col min="3841" max="3841" width="12.42578125" style="1" customWidth="1"/>
    <col min="3842" max="3842" width="8.85546875" style="1" customWidth="1"/>
    <col min="3843" max="3843" width="10.85546875" style="1" customWidth="1"/>
    <col min="3844" max="3844" width="18.28515625" style="1" customWidth="1"/>
    <col min="3845" max="3845" width="10.5703125" style="1" customWidth="1"/>
    <col min="3846" max="3846" width="12.42578125" style="1" customWidth="1"/>
    <col min="3847" max="3847" width="10.7109375" style="1" customWidth="1"/>
    <col min="3848" max="4096" width="9.140625" style="1"/>
    <col min="4097" max="4097" width="12.42578125" style="1" customWidth="1"/>
    <col min="4098" max="4098" width="8.85546875" style="1" customWidth="1"/>
    <col min="4099" max="4099" width="10.85546875" style="1" customWidth="1"/>
    <col min="4100" max="4100" width="18.28515625" style="1" customWidth="1"/>
    <col min="4101" max="4101" width="10.5703125" style="1" customWidth="1"/>
    <col min="4102" max="4102" width="12.42578125" style="1" customWidth="1"/>
    <col min="4103" max="4103" width="10.7109375" style="1" customWidth="1"/>
    <col min="4104" max="4352" width="9.140625" style="1"/>
    <col min="4353" max="4353" width="12.42578125" style="1" customWidth="1"/>
    <col min="4354" max="4354" width="8.85546875" style="1" customWidth="1"/>
    <col min="4355" max="4355" width="10.85546875" style="1" customWidth="1"/>
    <col min="4356" max="4356" width="18.28515625" style="1" customWidth="1"/>
    <col min="4357" max="4357" width="10.5703125" style="1" customWidth="1"/>
    <col min="4358" max="4358" width="12.42578125" style="1" customWidth="1"/>
    <col min="4359" max="4359" width="10.7109375" style="1" customWidth="1"/>
    <col min="4360" max="4608" width="9.140625" style="1"/>
    <col min="4609" max="4609" width="12.42578125" style="1" customWidth="1"/>
    <col min="4610" max="4610" width="8.85546875" style="1" customWidth="1"/>
    <col min="4611" max="4611" width="10.85546875" style="1" customWidth="1"/>
    <col min="4612" max="4612" width="18.28515625" style="1" customWidth="1"/>
    <col min="4613" max="4613" width="10.5703125" style="1" customWidth="1"/>
    <col min="4614" max="4614" width="12.42578125" style="1" customWidth="1"/>
    <col min="4615" max="4615" width="10.7109375" style="1" customWidth="1"/>
    <col min="4616" max="4864" width="9.140625" style="1"/>
    <col min="4865" max="4865" width="12.42578125" style="1" customWidth="1"/>
    <col min="4866" max="4866" width="8.85546875" style="1" customWidth="1"/>
    <col min="4867" max="4867" width="10.85546875" style="1" customWidth="1"/>
    <col min="4868" max="4868" width="18.28515625" style="1" customWidth="1"/>
    <col min="4869" max="4869" width="10.5703125" style="1" customWidth="1"/>
    <col min="4870" max="4870" width="12.42578125" style="1" customWidth="1"/>
    <col min="4871" max="4871" width="10.7109375" style="1" customWidth="1"/>
    <col min="4872" max="5120" width="9.140625" style="1"/>
    <col min="5121" max="5121" width="12.42578125" style="1" customWidth="1"/>
    <col min="5122" max="5122" width="8.85546875" style="1" customWidth="1"/>
    <col min="5123" max="5123" width="10.85546875" style="1" customWidth="1"/>
    <col min="5124" max="5124" width="18.28515625" style="1" customWidth="1"/>
    <col min="5125" max="5125" width="10.5703125" style="1" customWidth="1"/>
    <col min="5126" max="5126" width="12.42578125" style="1" customWidth="1"/>
    <col min="5127" max="5127" width="10.7109375" style="1" customWidth="1"/>
    <col min="5128" max="5376" width="9.140625" style="1"/>
    <col min="5377" max="5377" width="12.42578125" style="1" customWidth="1"/>
    <col min="5378" max="5378" width="8.85546875" style="1" customWidth="1"/>
    <col min="5379" max="5379" width="10.85546875" style="1" customWidth="1"/>
    <col min="5380" max="5380" width="18.28515625" style="1" customWidth="1"/>
    <col min="5381" max="5381" width="10.5703125" style="1" customWidth="1"/>
    <col min="5382" max="5382" width="12.42578125" style="1" customWidth="1"/>
    <col min="5383" max="5383" width="10.7109375" style="1" customWidth="1"/>
    <col min="5384" max="5632" width="9.140625" style="1"/>
    <col min="5633" max="5633" width="12.42578125" style="1" customWidth="1"/>
    <col min="5634" max="5634" width="8.85546875" style="1" customWidth="1"/>
    <col min="5635" max="5635" width="10.85546875" style="1" customWidth="1"/>
    <col min="5636" max="5636" width="18.28515625" style="1" customWidth="1"/>
    <col min="5637" max="5637" width="10.5703125" style="1" customWidth="1"/>
    <col min="5638" max="5638" width="12.42578125" style="1" customWidth="1"/>
    <col min="5639" max="5639" width="10.7109375" style="1" customWidth="1"/>
    <col min="5640" max="5888" width="9.140625" style="1"/>
    <col min="5889" max="5889" width="12.42578125" style="1" customWidth="1"/>
    <col min="5890" max="5890" width="8.85546875" style="1" customWidth="1"/>
    <col min="5891" max="5891" width="10.85546875" style="1" customWidth="1"/>
    <col min="5892" max="5892" width="18.28515625" style="1" customWidth="1"/>
    <col min="5893" max="5893" width="10.5703125" style="1" customWidth="1"/>
    <col min="5894" max="5894" width="12.42578125" style="1" customWidth="1"/>
    <col min="5895" max="5895" width="10.7109375" style="1" customWidth="1"/>
    <col min="5896" max="6144" width="9.140625" style="1"/>
    <col min="6145" max="6145" width="12.42578125" style="1" customWidth="1"/>
    <col min="6146" max="6146" width="8.85546875" style="1" customWidth="1"/>
    <col min="6147" max="6147" width="10.85546875" style="1" customWidth="1"/>
    <col min="6148" max="6148" width="18.28515625" style="1" customWidth="1"/>
    <col min="6149" max="6149" width="10.5703125" style="1" customWidth="1"/>
    <col min="6150" max="6150" width="12.42578125" style="1" customWidth="1"/>
    <col min="6151" max="6151" width="10.7109375" style="1" customWidth="1"/>
    <col min="6152" max="6400" width="9.140625" style="1"/>
    <col min="6401" max="6401" width="12.42578125" style="1" customWidth="1"/>
    <col min="6402" max="6402" width="8.85546875" style="1" customWidth="1"/>
    <col min="6403" max="6403" width="10.85546875" style="1" customWidth="1"/>
    <col min="6404" max="6404" width="18.28515625" style="1" customWidth="1"/>
    <col min="6405" max="6405" width="10.5703125" style="1" customWidth="1"/>
    <col min="6406" max="6406" width="12.42578125" style="1" customWidth="1"/>
    <col min="6407" max="6407" width="10.7109375" style="1" customWidth="1"/>
    <col min="6408" max="6656" width="9.140625" style="1"/>
    <col min="6657" max="6657" width="12.42578125" style="1" customWidth="1"/>
    <col min="6658" max="6658" width="8.85546875" style="1" customWidth="1"/>
    <col min="6659" max="6659" width="10.85546875" style="1" customWidth="1"/>
    <col min="6660" max="6660" width="18.28515625" style="1" customWidth="1"/>
    <col min="6661" max="6661" width="10.5703125" style="1" customWidth="1"/>
    <col min="6662" max="6662" width="12.42578125" style="1" customWidth="1"/>
    <col min="6663" max="6663" width="10.7109375" style="1" customWidth="1"/>
    <col min="6664" max="6912" width="9.140625" style="1"/>
    <col min="6913" max="6913" width="12.42578125" style="1" customWidth="1"/>
    <col min="6914" max="6914" width="8.85546875" style="1" customWidth="1"/>
    <col min="6915" max="6915" width="10.85546875" style="1" customWidth="1"/>
    <col min="6916" max="6916" width="18.28515625" style="1" customWidth="1"/>
    <col min="6917" max="6917" width="10.5703125" style="1" customWidth="1"/>
    <col min="6918" max="6918" width="12.42578125" style="1" customWidth="1"/>
    <col min="6919" max="6919" width="10.7109375" style="1" customWidth="1"/>
    <col min="6920" max="7168" width="9.140625" style="1"/>
    <col min="7169" max="7169" width="12.42578125" style="1" customWidth="1"/>
    <col min="7170" max="7170" width="8.85546875" style="1" customWidth="1"/>
    <col min="7171" max="7171" width="10.85546875" style="1" customWidth="1"/>
    <col min="7172" max="7172" width="18.28515625" style="1" customWidth="1"/>
    <col min="7173" max="7173" width="10.5703125" style="1" customWidth="1"/>
    <col min="7174" max="7174" width="12.42578125" style="1" customWidth="1"/>
    <col min="7175" max="7175" width="10.7109375" style="1" customWidth="1"/>
    <col min="7176" max="7424" width="9.140625" style="1"/>
    <col min="7425" max="7425" width="12.42578125" style="1" customWidth="1"/>
    <col min="7426" max="7426" width="8.85546875" style="1" customWidth="1"/>
    <col min="7427" max="7427" width="10.85546875" style="1" customWidth="1"/>
    <col min="7428" max="7428" width="18.28515625" style="1" customWidth="1"/>
    <col min="7429" max="7429" width="10.5703125" style="1" customWidth="1"/>
    <col min="7430" max="7430" width="12.42578125" style="1" customWidth="1"/>
    <col min="7431" max="7431" width="10.7109375" style="1" customWidth="1"/>
    <col min="7432" max="7680" width="9.140625" style="1"/>
    <col min="7681" max="7681" width="12.42578125" style="1" customWidth="1"/>
    <col min="7682" max="7682" width="8.85546875" style="1" customWidth="1"/>
    <col min="7683" max="7683" width="10.85546875" style="1" customWidth="1"/>
    <col min="7684" max="7684" width="18.28515625" style="1" customWidth="1"/>
    <col min="7685" max="7685" width="10.5703125" style="1" customWidth="1"/>
    <col min="7686" max="7686" width="12.42578125" style="1" customWidth="1"/>
    <col min="7687" max="7687" width="10.7109375" style="1" customWidth="1"/>
    <col min="7688" max="7936" width="9.140625" style="1"/>
    <col min="7937" max="7937" width="12.42578125" style="1" customWidth="1"/>
    <col min="7938" max="7938" width="8.85546875" style="1" customWidth="1"/>
    <col min="7939" max="7939" width="10.85546875" style="1" customWidth="1"/>
    <col min="7940" max="7940" width="18.28515625" style="1" customWidth="1"/>
    <col min="7941" max="7941" width="10.5703125" style="1" customWidth="1"/>
    <col min="7942" max="7942" width="12.42578125" style="1" customWidth="1"/>
    <col min="7943" max="7943" width="10.7109375" style="1" customWidth="1"/>
    <col min="7944" max="8192" width="9.140625" style="1"/>
    <col min="8193" max="8193" width="12.42578125" style="1" customWidth="1"/>
    <col min="8194" max="8194" width="8.85546875" style="1" customWidth="1"/>
    <col min="8195" max="8195" width="10.85546875" style="1" customWidth="1"/>
    <col min="8196" max="8196" width="18.28515625" style="1" customWidth="1"/>
    <col min="8197" max="8197" width="10.5703125" style="1" customWidth="1"/>
    <col min="8198" max="8198" width="12.42578125" style="1" customWidth="1"/>
    <col min="8199" max="8199" width="10.7109375" style="1" customWidth="1"/>
    <col min="8200" max="8448" width="9.140625" style="1"/>
    <col min="8449" max="8449" width="12.42578125" style="1" customWidth="1"/>
    <col min="8450" max="8450" width="8.85546875" style="1" customWidth="1"/>
    <col min="8451" max="8451" width="10.85546875" style="1" customWidth="1"/>
    <col min="8452" max="8452" width="18.28515625" style="1" customWidth="1"/>
    <col min="8453" max="8453" width="10.5703125" style="1" customWidth="1"/>
    <col min="8454" max="8454" width="12.42578125" style="1" customWidth="1"/>
    <col min="8455" max="8455" width="10.7109375" style="1" customWidth="1"/>
    <col min="8456" max="8704" width="9.140625" style="1"/>
    <col min="8705" max="8705" width="12.42578125" style="1" customWidth="1"/>
    <col min="8706" max="8706" width="8.85546875" style="1" customWidth="1"/>
    <col min="8707" max="8707" width="10.85546875" style="1" customWidth="1"/>
    <col min="8708" max="8708" width="18.28515625" style="1" customWidth="1"/>
    <col min="8709" max="8709" width="10.5703125" style="1" customWidth="1"/>
    <col min="8710" max="8710" width="12.42578125" style="1" customWidth="1"/>
    <col min="8711" max="8711" width="10.7109375" style="1" customWidth="1"/>
    <col min="8712" max="8960" width="9.140625" style="1"/>
    <col min="8961" max="8961" width="12.42578125" style="1" customWidth="1"/>
    <col min="8962" max="8962" width="8.85546875" style="1" customWidth="1"/>
    <col min="8963" max="8963" width="10.85546875" style="1" customWidth="1"/>
    <col min="8964" max="8964" width="18.28515625" style="1" customWidth="1"/>
    <col min="8965" max="8965" width="10.5703125" style="1" customWidth="1"/>
    <col min="8966" max="8966" width="12.42578125" style="1" customWidth="1"/>
    <col min="8967" max="8967" width="10.7109375" style="1" customWidth="1"/>
    <col min="8968" max="9216" width="9.140625" style="1"/>
    <col min="9217" max="9217" width="12.42578125" style="1" customWidth="1"/>
    <col min="9218" max="9218" width="8.85546875" style="1" customWidth="1"/>
    <col min="9219" max="9219" width="10.85546875" style="1" customWidth="1"/>
    <col min="9220" max="9220" width="18.28515625" style="1" customWidth="1"/>
    <col min="9221" max="9221" width="10.5703125" style="1" customWidth="1"/>
    <col min="9222" max="9222" width="12.42578125" style="1" customWidth="1"/>
    <col min="9223" max="9223" width="10.7109375" style="1" customWidth="1"/>
    <col min="9224" max="9472" width="9.140625" style="1"/>
    <col min="9473" max="9473" width="12.42578125" style="1" customWidth="1"/>
    <col min="9474" max="9474" width="8.85546875" style="1" customWidth="1"/>
    <col min="9475" max="9475" width="10.85546875" style="1" customWidth="1"/>
    <col min="9476" max="9476" width="18.28515625" style="1" customWidth="1"/>
    <col min="9477" max="9477" width="10.5703125" style="1" customWidth="1"/>
    <col min="9478" max="9478" width="12.42578125" style="1" customWidth="1"/>
    <col min="9479" max="9479" width="10.7109375" style="1" customWidth="1"/>
    <col min="9480" max="9728" width="9.140625" style="1"/>
    <col min="9729" max="9729" width="12.42578125" style="1" customWidth="1"/>
    <col min="9730" max="9730" width="8.85546875" style="1" customWidth="1"/>
    <col min="9731" max="9731" width="10.85546875" style="1" customWidth="1"/>
    <col min="9732" max="9732" width="18.28515625" style="1" customWidth="1"/>
    <col min="9733" max="9733" width="10.5703125" style="1" customWidth="1"/>
    <col min="9734" max="9734" width="12.42578125" style="1" customWidth="1"/>
    <col min="9735" max="9735" width="10.7109375" style="1" customWidth="1"/>
    <col min="9736" max="9984" width="9.140625" style="1"/>
    <col min="9985" max="9985" width="12.42578125" style="1" customWidth="1"/>
    <col min="9986" max="9986" width="8.85546875" style="1" customWidth="1"/>
    <col min="9987" max="9987" width="10.85546875" style="1" customWidth="1"/>
    <col min="9988" max="9988" width="18.28515625" style="1" customWidth="1"/>
    <col min="9989" max="9989" width="10.5703125" style="1" customWidth="1"/>
    <col min="9990" max="9990" width="12.42578125" style="1" customWidth="1"/>
    <col min="9991" max="9991" width="10.7109375" style="1" customWidth="1"/>
    <col min="9992" max="10240" width="9.140625" style="1"/>
    <col min="10241" max="10241" width="12.42578125" style="1" customWidth="1"/>
    <col min="10242" max="10242" width="8.85546875" style="1" customWidth="1"/>
    <col min="10243" max="10243" width="10.85546875" style="1" customWidth="1"/>
    <col min="10244" max="10244" width="18.28515625" style="1" customWidth="1"/>
    <col min="10245" max="10245" width="10.5703125" style="1" customWidth="1"/>
    <col min="10246" max="10246" width="12.42578125" style="1" customWidth="1"/>
    <col min="10247" max="10247" width="10.7109375" style="1" customWidth="1"/>
    <col min="10248" max="10496" width="9.140625" style="1"/>
    <col min="10497" max="10497" width="12.42578125" style="1" customWidth="1"/>
    <col min="10498" max="10498" width="8.85546875" style="1" customWidth="1"/>
    <col min="10499" max="10499" width="10.85546875" style="1" customWidth="1"/>
    <col min="10500" max="10500" width="18.28515625" style="1" customWidth="1"/>
    <col min="10501" max="10501" width="10.5703125" style="1" customWidth="1"/>
    <col min="10502" max="10502" width="12.42578125" style="1" customWidth="1"/>
    <col min="10503" max="10503" width="10.7109375" style="1" customWidth="1"/>
    <col min="10504" max="10752" width="9.140625" style="1"/>
    <col min="10753" max="10753" width="12.42578125" style="1" customWidth="1"/>
    <col min="10754" max="10754" width="8.85546875" style="1" customWidth="1"/>
    <col min="10755" max="10755" width="10.85546875" style="1" customWidth="1"/>
    <col min="10756" max="10756" width="18.28515625" style="1" customWidth="1"/>
    <col min="10757" max="10757" width="10.5703125" style="1" customWidth="1"/>
    <col min="10758" max="10758" width="12.42578125" style="1" customWidth="1"/>
    <col min="10759" max="10759" width="10.7109375" style="1" customWidth="1"/>
    <col min="10760" max="11008" width="9.140625" style="1"/>
    <col min="11009" max="11009" width="12.42578125" style="1" customWidth="1"/>
    <col min="11010" max="11010" width="8.85546875" style="1" customWidth="1"/>
    <col min="11011" max="11011" width="10.85546875" style="1" customWidth="1"/>
    <col min="11012" max="11012" width="18.28515625" style="1" customWidth="1"/>
    <col min="11013" max="11013" width="10.5703125" style="1" customWidth="1"/>
    <col min="11014" max="11014" width="12.42578125" style="1" customWidth="1"/>
    <col min="11015" max="11015" width="10.7109375" style="1" customWidth="1"/>
    <col min="11016" max="11264" width="9.140625" style="1"/>
    <col min="11265" max="11265" width="12.42578125" style="1" customWidth="1"/>
    <col min="11266" max="11266" width="8.85546875" style="1" customWidth="1"/>
    <col min="11267" max="11267" width="10.85546875" style="1" customWidth="1"/>
    <col min="11268" max="11268" width="18.28515625" style="1" customWidth="1"/>
    <col min="11269" max="11269" width="10.5703125" style="1" customWidth="1"/>
    <col min="11270" max="11270" width="12.42578125" style="1" customWidth="1"/>
    <col min="11271" max="11271" width="10.7109375" style="1" customWidth="1"/>
    <col min="11272" max="11520" width="9.140625" style="1"/>
    <col min="11521" max="11521" width="12.42578125" style="1" customWidth="1"/>
    <col min="11522" max="11522" width="8.85546875" style="1" customWidth="1"/>
    <col min="11523" max="11523" width="10.85546875" style="1" customWidth="1"/>
    <col min="11524" max="11524" width="18.28515625" style="1" customWidth="1"/>
    <col min="11525" max="11525" width="10.5703125" style="1" customWidth="1"/>
    <col min="11526" max="11526" width="12.42578125" style="1" customWidth="1"/>
    <col min="11527" max="11527" width="10.7109375" style="1" customWidth="1"/>
    <col min="11528" max="11776" width="9.140625" style="1"/>
    <col min="11777" max="11777" width="12.42578125" style="1" customWidth="1"/>
    <col min="11778" max="11778" width="8.85546875" style="1" customWidth="1"/>
    <col min="11779" max="11779" width="10.85546875" style="1" customWidth="1"/>
    <col min="11780" max="11780" width="18.28515625" style="1" customWidth="1"/>
    <col min="11781" max="11781" width="10.5703125" style="1" customWidth="1"/>
    <col min="11782" max="11782" width="12.42578125" style="1" customWidth="1"/>
    <col min="11783" max="11783" width="10.7109375" style="1" customWidth="1"/>
    <col min="11784" max="12032" width="9.140625" style="1"/>
    <col min="12033" max="12033" width="12.42578125" style="1" customWidth="1"/>
    <col min="12034" max="12034" width="8.85546875" style="1" customWidth="1"/>
    <col min="12035" max="12035" width="10.85546875" style="1" customWidth="1"/>
    <col min="12036" max="12036" width="18.28515625" style="1" customWidth="1"/>
    <col min="12037" max="12037" width="10.5703125" style="1" customWidth="1"/>
    <col min="12038" max="12038" width="12.42578125" style="1" customWidth="1"/>
    <col min="12039" max="12039" width="10.7109375" style="1" customWidth="1"/>
    <col min="12040" max="12288" width="9.140625" style="1"/>
    <col min="12289" max="12289" width="12.42578125" style="1" customWidth="1"/>
    <col min="12290" max="12290" width="8.85546875" style="1" customWidth="1"/>
    <col min="12291" max="12291" width="10.85546875" style="1" customWidth="1"/>
    <col min="12292" max="12292" width="18.28515625" style="1" customWidth="1"/>
    <col min="12293" max="12293" width="10.5703125" style="1" customWidth="1"/>
    <col min="12294" max="12294" width="12.42578125" style="1" customWidth="1"/>
    <col min="12295" max="12295" width="10.7109375" style="1" customWidth="1"/>
    <col min="12296" max="12544" width="9.140625" style="1"/>
    <col min="12545" max="12545" width="12.42578125" style="1" customWidth="1"/>
    <col min="12546" max="12546" width="8.85546875" style="1" customWidth="1"/>
    <col min="12547" max="12547" width="10.85546875" style="1" customWidth="1"/>
    <col min="12548" max="12548" width="18.28515625" style="1" customWidth="1"/>
    <col min="12549" max="12549" width="10.5703125" style="1" customWidth="1"/>
    <col min="12550" max="12550" width="12.42578125" style="1" customWidth="1"/>
    <col min="12551" max="12551" width="10.7109375" style="1" customWidth="1"/>
    <col min="12552" max="12800" width="9.140625" style="1"/>
    <col min="12801" max="12801" width="12.42578125" style="1" customWidth="1"/>
    <col min="12802" max="12802" width="8.85546875" style="1" customWidth="1"/>
    <col min="12803" max="12803" width="10.85546875" style="1" customWidth="1"/>
    <col min="12804" max="12804" width="18.28515625" style="1" customWidth="1"/>
    <col min="12805" max="12805" width="10.5703125" style="1" customWidth="1"/>
    <col min="12806" max="12806" width="12.42578125" style="1" customWidth="1"/>
    <col min="12807" max="12807" width="10.7109375" style="1" customWidth="1"/>
    <col min="12808" max="13056" width="9.140625" style="1"/>
    <col min="13057" max="13057" width="12.42578125" style="1" customWidth="1"/>
    <col min="13058" max="13058" width="8.85546875" style="1" customWidth="1"/>
    <col min="13059" max="13059" width="10.85546875" style="1" customWidth="1"/>
    <col min="13060" max="13060" width="18.28515625" style="1" customWidth="1"/>
    <col min="13061" max="13061" width="10.5703125" style="1" customWidth="1"/>
    <col min="13062" max="13062" width="12.42578125" style="1" customWidth="1"/>
    <col min="13063" max="13063" width="10.7109375" style="1" customWidth="1"/>
    <col min="13064" max="13312" width="9.140625" style="1"/>
    <col min="13313" max="13313" width="12.42578125" style="1" customWidth="1"/>
    <col min="13314" max="13314" width="8.85546875" style="1" customWidth="1"/>
    <col min="13315" max="13315" width="10.85546875" style="1" customWidth="1"/>
    <col min="13316" max="13316" width="18.28515625" style="1" customWidth="1"/>
    <col min="13317" max="13317" width="10.5703125" style="1" customWidth="1"/>
    <col min="13318" max="13318" width="12.42578125" style="1" customWidth="1"/>
    <col min="13319" max="13319" width="10.7109375" style="1" customWidth="1"/>
    <col min="13320" max="13568" width="9.140625" style="1"/>
    <col min="13569" max="13569" width="12.42578125" style="1" customWidth="1"/>
    <col min="13570" max="13570" width="8.85546875" style="1" customWidth="1"/>
    <col min="13571" max="13571" width="10.85546875" style="1" customWidth="1"/>
    <col min="13572" max="13572" width="18.28515625" style="1" customWidth="1"/>
    <col min="13573" max="13573" width="10.5703125" style="1" customWidth="1"/>
    <col min="13574" max="13574" width="12.42578125" style="1" customWidth="1"/>
    <col min="13575" max="13575" width="10.7109375" style="1" customWidth="1"/>
    <col min="13576" max="13824" width="9.140625" style="1"/>
    <col min="13825" max="13825" width="12.42578125" style="1" customWidth="1"/>
    <col min="13826" max="13826" width="8.85546875" style="1" customWidth="1"/>
    <col min="13827" max="13827" width="10.85546875" style="1" customWidth="1"/>
    <col min="13828" max="13828" width="18.28515625" style="1" customWidth="1"/>
    <col min="13829" max="13829" width="10.5703125" style="1" customWidth="1"/>
    <col min="13830" max="13830" width="12.42578125" style="1" customWidth="1"/>
    <col min="13831" max="13831" width="10.7109375" style="1" customWidth="1"/>
    <col min="13832" max="14080" width="9.140625" style="1"/>
    <col min="14081" max="14081" width="12.42578125" style="1" customWidth="1"/>
    <col min="14082" max="14082" width="8.85546875" style="1" customWidth="1"/>
    <col min="14083" max="14083" width="10.85546875" style="1" customWidth="1"/>
    <col min="14084" max="14084" width="18.28515625" style="1" customWidth="1"/>
    <col min="14085" max="14085" width="10.5703125" style="1" customWidth="1"/>
    <col min="14086" max="14086" width="12.42578125" style="1" customWidth="1"/>
    <col min="14087" max="14087" width="10.7109375" style="1" customWidth="1"/>
    <col min="14088" max="14336" width="9.140625" style="1"/>
    <col min="14337" max="14337" width="12.42578125" style="1" customWidth="1"/>
    <col min="14338" max="14338" width="8.85546875" style="1" customWidth="1"/>
    <col min="14339" max="14339" width="10.85546875" style="1" customWidth="1"/>
    <col min="14340" max="14340" width="18.28515625" style="1" customWidth="1"/>
    <col min="14341" max="14341" width="10.5703125" style="1" customWidth="1"/>
    <col min="14342" max="14342" width="12.42578125" style="1" customWidth="1"/>
    <col min="14343" max="14343" width="10.7109375" style="1" customWidth="1"/>
    <col min="14344" max="14592" width="9.140625" style="1"/>
    <col min="14593" max="14593" width="12.42578125" style="1" customWidth="1"/>
    <col min="14594" max="14594" width="8.85546875" style="1" customWidth="1"/>
    <col min="14595" max="14595" width="10.85546875" style="1" customWidth="1"/>
    <col min="14596" max="14596" width="18.28515625" style="1" customWidth="1"/>
    <col min="14597" max="14597" width="10.5703125" style="1" customWidth="1"/>
    <col min="14598" max="14598" width="12.42578125" style="1" customWidth="1"/>
    <col min="14599" max="14599" width="10.7109375" style="1" customWidth="1"/>
    <col min="14600" max="14848" width="9.140625" style="1"/>
    <col min="14849" max="14849" width="12.42578125" style="1" customWidth="1"/>
    <col min="14850" max="14850" width="8.85546875" style="1" customWidth="1"/>
    <col min="14851" max="14851" width="10.85546875" style="1" customWidth="1"/>
    <col min="14852" max="14852" width="18.28515625" style="1" customWidth="1"/>
    <col min="14853" max="14853" width="10.5703125" style="1" customWidth="1"/>
    <col min="14854" max="14854" width="12.42578125" style="1" customWidth="1"/>
    <col min="14855" max="14855" width="10.7109375" style="1" customWidth="1"/>
    <col min="14856" max="15104" width="9.140625" style="1"/>
    <col min="15105" max="15105" width="12.42578125" style="1" customWidth="1"/>
    <col min="15106" max="15106" width="8.85546875" style="1" customWidth="1"/>
    <col min="15107" max="15107" width="10.85546875" style="1" customWidth="1"/>
    <col min="15108" max="15108" width="18.28515625" style="1" customWidth="1"/>
    <col min="15109" max="15109" width="10.5703125" style="1" customWidth="1"/>
    <col min="15110" max="15110" width="12.42578125" style="1" customWidth="1"/>
    <col min="15111" max="15111" width="10.7109375" style="1" customWidth="1"/>
    <col min="15112" max="15360" width="9.140625" style="1"/>
    <col min="15361" max="15361" width="12.42578125" style="1" customWidth="1"/>
    <col min="15362" max="15362" width="8.85546875" style="1" customWidth="1"/>
    <col min="15363" max="15363" width="10.85546875" style="1" customWidth="1"/>
    <col min="15364" max="15364" width="18.28515625" style="1" customWidth="1"/>
    <col min="15365" max="15365" width="10.5703125" style="1" customWidth="1"/>
    <col min="15366" max="15366" width="12.42578125" style="1" customWidth="1"/>
    <col min="15367" max="15367" width="10.7109375" style="1" customWidth="1"/>
    <col min="15368" max="15616" width="9.140625" style="1"/>
    <col min="15617" max="15617" width="12.42578125" style="1" customWidth="1"/>
    <col min="15618" max="15618" width="8.85546875" style="1" customWidth="1"/>
    <col min="15619" max="15619" width="10.85546875" style="1" customWidth="1"/>
    <col min="15620" max="15620" width="18.28515625" style="1" customWidth="1"/>
    <col min="15621" max="15621" width="10.5703125" style="1" customWidth="1"/>
    <col min="15622" max="15622" width="12.42578125" style="1" customWidth="1"/>
    <col min="15623" max="15623" width="10.7109375" style="1" customWidth="1"/>
    <col min="15624" max="15872" width="9.140625" style="1"/>
    <col min="15873" max="15873" width="12.42578125" style="1" customWidth="1"/>
    <col min="15874" max="15874" width="8.85546875" style="1" customWidth="1"/>
    <col min="15875" max="15875" width="10.85546875" style="1" customWidth="1"/>
    <col min="15876" max="15876" width="18.28515625" style="1" customWidth="1"/>
    <col min="15877" max="15877" width="10.5703125" style="1" customWidth="1"/>
    <col min="15878" max="15878" width="12.42578125" style="1" customWidth="1"/>
    <col min="15879" max="15879" width="10.7109375" style="1" customWidth="1"/>
    <col min="15880" max="16128" width="9.140625" style="1"/>
    <col min="16129" max="16129" width="12.42578125" style="1" customWidth="1"/>
    <col min="16130" max="16130" width="8.85546875" style="1" customWidth="1"/>
    <col min="16131" max="16131" width="10.85546875" style="1" customWidth="1"/>
    <col min="16132" max="16132" width="18.28515625" style="1" customWidth="1"/>
    <col min="16133" max="16133" width="10.5703125" style="1" customWidth="1"/>
    <col min="16134" max="16134" width="12.42578125" style="1" customWidth="1"/>
    <col min="16135" max="16135" width="10.7109375" style="1" customWidth="1"/>
    <col min="16136" max="16384" width="9.140625" style="1"/>
  </cols>
  <sheetData>
    <row r="1" spans="1:15" ht="66.75" customHeight="1"/>
    <row r="3" spans="1:15" ht="16.5" customHeight="1">
      <c r="A3" s="2" t="s">
        <v>19</v>
      </c>
    </row>
    <row r="5" spans="1:15" ht="38.25">
      <c r="A5" s="15" t="s">
        <v>20</v>
      </c>
      <c r="B5" s="15" t="s">
        <v>21</v>
      </c>
      <c r="C5" s="16"/>
      <c r="D5" s="16"/>
      <c r="E5" s="16"/>
      <c r="F5" s="16"/>
      <c r="G5" s="16"/>
      <c r="H5" s="16"/>
    </row>
    <row r="6" spans="1:15" ht="51">
      <c r="A6" s="16"/>
      <c r="B6" s="17" t="str">
        <f t="shared" ref="B6:H6" si="0">B21&amp;" ("&amp;INT(B38)&amp;")"</f>
        <v>C. Atlántica Andaluza (35)</v>
      </c>
      <c r="C6" s="17" t="str">
        <f t="shared" si="0"/>
        <v>D.H. Guadalquivir (160)</v>
      </c>
      <c r="D6" s="17" t="str">
        <f t="shared" si="0"/>
        <v>D.H. Cuencas Mediterráneas (92)</v>
      </c>
      <c r="E6" s="17" t="str">
        <f t="shared" si="0"/>
        <v>D.H. Segura (7)</v>
      </c>
      <c r="F6" s="17" t="str">
        <f t="shared" si="0"/>
        <v>D.H. Guadalete-Barbate (70)</v>
      </c>
      <c r="G6" s="17" t="str">
        <f t="shared" si="0"/>
        <v>D.H. Tinto-Odiel-Piedras (65)</v>
      </c>
      <c r="H6" s="17" t="str">
        <f t="shared" si="0"/>
        <v>D.H. Guadiana (15)</v>
      </c>
      <c r="L6" s="3"/>
      <c r="M6" s="3"/>
      <c r="N6" s="3"/>
      <c r="O6" s="3"/>
    </row>
    <row r="7" spans="1:15">
      <c r="A7" s="5">
        <v>2000</v>
      </c>
      <c r="B7" s="6">
        <v>996.35117567750012</v>
      </c>
      <c r="C7" s="6">
        <v>1410.0072547735042</v>
      </c>
      <c r="D7" s="6">
        <v>939.488685929604</v>
      </c>
      <c r="E7" s="7"/>
      <c r="F7" s="7"/>
      <c r="G7" s="6"/>
      <c r="K7" s="5"/>
      <c r="O7" s="5"/>
    </row>
    <row r="8" spans="1:15">
      <c r="A8" s="5">
        <v>2001</v>
      </c>
      <c r="B8" s="6">
        <v>741.92683542512191</v>
      </c>
      <c r="C8" s="6">
        <v>1183.522564315</v>
      </c>
      <c r="D8" s="6">
        <v>1069.804769922323</v>
      </c>
      <c r="E8" s="7"/>
      <c r="F8" s="7"/>
      <c r="G8" s="6"/>
      <c r="K8" s="5"/>
      <c r="O8" s="5"/>
    </row>
    <row r="9" spans="1:15">
      <c r="A9" s="5">
        <v>2002</v>
      </c>
      <c r="B9" s="6">
        <v>712.04018757522726</v>
      </c>
      <c r="C9" s="6">
        <v>1277.4029770858331</v>
      </c>
      <c r="D9" s="7"/>
      <c r="E9" s="7"/>
      <c r="F9" s="7"/>
      <c r="G9" s="6"/>
      <c r="K9" s="5"/>
      <c r="N9" s="5"/>
      <c r="O9" s="5"/>
    </row>
    <row r="10" spans="1:15">
      <c r="A10" s="5">
        <v>2003</v>
      </c>
      <c r="B10" s="6">
        <v>756.93333332999998</v>
      </c>
      <c r="C10" s="6">
        <v>1268.3950556291666</v>
      </c>
      <c r="D10" s="7"/>
      <c r="E10" s="7"/>
      <c r="F10" s="7"/>
      <c r="G10" s="6"/>
      <c r="K10" s="5"/>
      <c r="N10" s="5"/>
      <c r="O10" s="5"/>
    </row>
    <row r="11" spans="1:15">
      <c r="A11" s="5">
        <v>2004</v>
      </c>
      <c r="B11" s="6">
        <v>656.52748592499995</v>
      </c>
      <c r="C11" s="6">
        <v>1063.6004363094489</v>
      </c>
      <c r="D11" s="7"/>
      <c r="E11" s="7"/>
      <c r="F11" s="7"/>
      <c r="G11" s="6"/>
      <c r="K11" s="5"/>
      <c r="N11" s="5"/>
      <c r="O11" s="5"/>
    </row>
    <row r="12" spans="1:15">
      <c r="A12" s="5">
        <v>2005</v>
      </c>
      <c r="B12" s="7">
        <v>777.60133689411759</v>
      </c>
      <c r="C12" s="7">
        <v>1182.3384937325579</v>
      </c>
      <c r="D12" s="8">
        <v>563.5</v>
      </c>
      <c r="E12" s="7"/>
      <c r="F12" s="7"/>
      <c r="G12" s="6"/>
      <c r="K12" s="5"/>
      <c r="L12" s="5"/>
      <c r="M12" s="5"/>
      <c r="O12" s="5"/>
    </row>
    <row r="13" spans="1:15">
      <c r="A13" s="5">
        <v>2006</v>
      </c>
      <c r="B13" s="7">
        <v>572.90263748851851</v>
      </c>
      <c r="C13" s="7">
        <v>1189.2761312898435</v>
      </c>
      <c r="D13" s="8"/>
      <c r="E13" s="7"/>
      <c r="F13" s="7"/>
      <c r="G13" s="6"/>
      <c r="K13" s="5"/>
      <c r="L13" s="5"/>
      <c r="M13" s="5"/>
      <c r="O13" s="5"/>
    </row>
    <row r="14" spans="1:15">
      <c r="A14" s="5">
        <v>2007</v>
      </c>
      <c r="B14" s="7">
        <v>800.1397058814706</v>
      </c>
      <c r="C14" s="7">
        <v>945.79179034024378</v>
      </c>
      <c r="D14" s="7">
        <v>1505.1999998480001</v>
      </c>
      <c r="E14" s="7">
        <v>558.14285714285711</v>
      </c>
      <c r="F14" s="7"/>
      <c r="G14" s="6"/>
      <c r="K14" s="5"/>
      <c r="L14" s="5"/>
      <c r="M14" s="5"/>
      <c r="N14" s="5"/>
      <c r="O14" s="5"/>
    </row>
    <row r="15" spans="1:15">
      <c r="A15" s="5">
        <v>2008</v>
      </c>
      <c r="B15" s="6">
        <v>1000.7670403273811</v>
      </c>
      <c r="C15" s="6">
        <v>1326.0475840212559</v>
      </c>
      <c r="D15" s="6">
        <v>1446.739393910909</v>
      </c>
      <c r="E15" s="7">
        <v>629.85714285714289</v>
      </c>
      <c r="F15" s="7"/>
      <c r="G15" s="6"/>
      <c r="K15" s="5"/>
      <c r="O15" s="5"/>
    </row>
    <row r="16" spans="1:15">
      <c r="A16" s="5">
        <v>2009</v>
      </c>
      <c r="B16" s="6"/>
      <c r="C16" s="7">
        <v>1191.00413177615</v>
      </c>
      <c r="D16" s="7">
        <v>2328.2492427175398</v>
      </c>
      <c r="E16" s="7">
        <v>525.53061224489795</v>
      </c>
      <c r="F16" s="7">
        <v>3338.2755830158399</v>
      </c>
      <c r="G16" s="7">
        <v>903.64420529906602</v>
      </c>
      <c r="H16" s="1">
        <v>508.50885258489501</v>
      </c>
    </row>
    <row r="17" spans="1:8">
      <c r="A17" s="5">
        <v>2010</v>
      </c>
      <c r="B17" s="6"/>
      <c r="C17" s="7">
        <v>1200.5610390204899</v>
      </c>
      <c r="D17" s="7">
        <v>1451.4569920516601</v>
      </c>
      <c r="E17" s="7">
        <v>565.142857142857</v>
      </c>
      <c r="F17" s="7">
        <v>2381.5537026188499</v>
      </c>
      <c r="G17" s="7">
        <v>563.37036625948804</v>
      </c>
      <c r="H17" s="1">
        <v>274.07166718376999</v>
      </c>
    </row>
    <row r="18" spans="1:8">
      <c r="A18" s="5">
        <v>2011</v>
      </c>
      <c r="B18" s="6"/>
      <c r="C18" s="7"/>
      <c r="D18" s="7">
        <v>751.90088848031303</v>
      </c>
      <c r="E18" s="7">
        <v>573</v>
      </c>
      <c r="F18" s="7">
        <v>579.22950782150497</v>
      </c>
      <c r="G18" s="7">
        <v>893.442857080576</v>
      </c>
      <c r="H18" s="1">
        <v>421.97</v>
      </c>
    </row>
    <row r="19" spans="1:8">
      <c r="F19" s="3"/>
      <c r="G19" s="3"/>
    </row>
    <row r="20" spans="1:8">
      <c r="A20" s="2" t="s">
        <v>3</v>
      </c>
      <c r="B20" s="16"/>
      <c r="C20" s="16"/>
      <c r="D20" s="16"/>
      <c r="E20" s="16"/>
      <c r="F20" s="16"/>
      <c r="G20" s="16"/>
      <c r="H20" s="16"/>
    </row>
    <row r="21" spans="1:8" ht="38.25">
      <c r="B21" s="17" t="s">
        <v>4</v>
      </c>
      <c r="C21" s="17" t="s">
        <v>5</v>
      </c>
      <c r="D21" s="17" t="s">
        <v>6</v>
      </c>
      <c r="E21" s="17" t="s">
        <v>7</v>
      </c>
      <c r="F21" s="17" t="s">
        <v>8</v>
      </c>
      <c r="G21" s="17" t="s">
        <v>9</v>
      </c>
      <c r="H21" s="17" t="s">
        <v>10</v>
      </c>
    </row>
    <row r="22" spans="1:8">
      <c r="A22" s="9">
        <v>2000</v>
      </c>
      <c r="B22" s="1">
        <v>36</v>
      </c>
      <c r="C22" s="1">
        <v>117</v>
      </c>
      <c r="D22" s="1">
        <v>101</v>
      </c>
      <c r="E22" s="9"/>
    </row>
    <row r="23" spans="1:8">
      <c r="A23" s="9">
        <v>2001</v>
      </c>
      <c r="B23" s="1">
        <v>41</v>
      </c>
      <c r="C23" s="1">
        <v>120</v>
      </c>
      <c r="D23" s="1">
        <v>99</v>
      </c>
      <c r="E23" s="9"/>
    </row>
    <row r="24" spans="1:8">
      <c r="A24" s="9">
        <v>2002</v>
      </c>
      <c r="B24" s="1">
        <v>44</v>
      </c>
      <c r="C24" s="1">
        <v>120</v>
      </c>
      <c r="D24" s="9"/>
      <c r="E24" s="9"/>
    </row>
    <row r="25" spans="1:8">
      <c r="A25" s="9">
        <v>2003</v>
      </c>
      <c r="B25" s="1">
        <v>20</v>
      </c>
      <c r="C25" s="1">
        <v>120</v>
      </c>
      <c r="D25" s="9"/>
      <c r="E25" s="9"/>
    </row>
    <row r="26" spans="1:8">
      <c r="A26" s="9">
        <v>2004</v>
      </c>
      <c r="B26" s="1">
        <v>34</v>
      </c>
      <c r="C26" s="1">
        <v>127</v>
      </c>
      <c r="D26" s="9"/>
    </row>
    <row r="27" spans="1:8">
      <c r="A27" s="9">
        <v>2005</v>
      </c>
      <c r="B27" s="9">
        <v>34</v>
      </c>
      <c r="C27" s="9">
        <v>129</v>
      </c>
      <c r="D27" s="1">
        <v>2</v>
      </c>
      <c r="E27" s="9"/>
    </row>
    <row r="28" spans="1:8">
      <c r="A28" s="9">
        <v>2006</v>
      </c>
      <c r="B28" s="9">
        <v>27</v>
      </c>
      <c r="C28" s="9">
        <v>128</v>
      </c>
      <c r="E28" s="9"/>
    </row>
    <row r="29" spans="1:8">
      <c r="A29" s="9">
        <v>2007</v>
      </c>
      <c r="B29" s="9">
        <v>34</v>
      </c>
      <c r="C29" s="9">
        <v>164</v>
      </c>
      <c r="D29" s="9">
        <v>25</v>
      </c>
      <c r="E29" s="9">
        <v>7</v>
      </c>
    </row>
    <row r="30" spans="1:8">
      <c r="A30" s="9">
        <v>2008</v>
      </c>
      <c r="B30" s="1">
        <v>42</v>
      </c>
      <c r="C30" s="1">
        <v>207</v>
      </c>
      <c r="D30" s="1">
        <v>110</v>
      </c>
      <c r="E30" s="9">
        <v>7</v>
      </c>
    </row>
    <row r="31" spans="1:8">
      <c r="A31" s="9">
        <v>2009</v>
      </c>
      <c r="C31" s="1">
        <v>377</v>
      </c>
      <c r="D31" s="1">
        <v>136</v>
      </c>
      <c r="E31" s="9">
        <v>7</v>
      </c>
      <c r="F31" s="1">
        <v>79</v>
      </c>
      <c r="G31" s="1">
        <v>77</v>
      </c>
      <c r="H31" s="1">
        <v>9</v>
      </c>
    </row>
    <row r="32" spans="1:8">
      <c r="A32" s="1">
        <v>2010</v>
      </c>
      <c r="C32" s="1">
        <v>154</v>
      </c>
      <c r="D32" s="1">
        <v>122</v>
      </c>
      <c r="E32" s="1">
        <v>7</v>
      </c>
      <c r="F32" s="1">
        <v>87</v>
      </c>
      <c r="G32" s="1">
        <v>78</v>
      </c>
      <c r="H32" s="1">
        <v>6</v>
      </c>
    </row>
    <row r="33" spans="1:10">
      <c r="A33" s="9">
        <v>2011</v>
      </c>
      <c r="D33" s="1">
        <v>137</v>
      </c>
      <c r="E33" s="9">
        <v>8</v>
      </c>
      <c r="F33" s="1">
        <v>45</v>
      </c>
      <c r="G33" s="1">
        <v>39</v>
      </c>
      <c r="H33" s="1">
        <v>29</v>
      </c>
    </row>
    <row r="34" spans="1:10">
      <c r="A34" s="9"/>
      <c r="E34" s="9"/>
    </row>
    <row r="35" spans="1:10">
      <c r="A35" s="1" t="s">
        <v>11</v>
      </c>
      <c r="B35" s="1">
        <f t="shared" ref="B35:H35" si="1">SUM(B22:B33)</f>
        <v>312</v>
      </c>
      <c r="C35" s="1">
        <f t="shared" si="1"/>
        <v>1763</v>
      </c>
      <c r="D35" s="1">
        <f t="shared" si="1"/>
        <v>732</v>
      </c>
      <c r="E35" s="1">
        <f t="shared" si="1"/>
        <v>36</v>
      </c>
      <c r="F35" s="1">
        <f t="shared" si="1"/>
        <v>211</v>
      </c>
      <c r="G35" s="1">
        <f t="shared" si="1"/>
        <v>194</v>
      </c>
      <c r="H35" s="1">
        <f t="shared" si="1"/>
        <v>44</v>
      </c>
    </row>
    <row r="37" spans="1:10">
      <c r="A37" s="1" t="s">
        <v>12</v>
      </c>
      <c r="B37" s="10">
        <f>AVERAGE(B22:B33)</f>
        <v>34.666666666666664</v>
      </c>
      <c r="C37" s="10">
        <f t="shared" ref="C37:H37" si="2">AVERAGE(C22:C33)</f>
        <v>160.27272727272728</v>
      </c>
      <c r="D37" s="10">
        <f t="shared" si="2"/>
        <v>91.5</v>
      </c>
      <c r="E37" s="10">
        <f t="shared" si="2"/>
        <v>7.2</v>
      </c>
      <c r="F37" s="10">
        <f t="shared" si="2"/>
        <v>70.333333333333329</v>
      </c>
      <c r="G37" s="10">
        <f t="shared" si="2"/>
        <v>64.666666666666671</v>
      </c>
      <c r="H37" s="10">
        <f t="shared" si="2"/>
        <v>14.666666666666666</v>
      </c>
    </row>
    <row r="38" spans="1:10">
      <c r="A38" s="1" t="s">
        <v>13</v>
      </c>
      <c r="B38" s="11">
        <f t="shared" ref="B38:H38" si="3">ROUND(B37,0)</f>
        <v>35</v>
      </c>
      <c r="C38" s="11">
        <f t="shared" si="3"/>
        <v>160</v>
      </c>
      <c r="D38" s="11">
        <f t="shared" si="3"/>
        <v>92</v>
      </c>
      <c r="E38" s="11">
        <f t="shared" si="3"/>
        <v>7</v>
      </c>
      <c r="F38" s="11">
        <f t="shared" si="3"/>
        <v>70</v>
      </c>
      <c r="G38" s="11">
        <f t="shared" si="3"/>
        <v>65</v>
      </c>
      <c r="H38" s="11">
        <f t="shared" si="3"/>
        <v>15</v>
      </c>
    </row>
    <row r="40" spans="1:10">
      <c r="A40" s="3"/>
      <c r="B40" s="5"/>
      <c r="C40" s="3"/>
      <c r="D40" s="14"/>
      <c r="E40" s="3"/>
      <c r="F40" s="5"/>
    </row>
    <row r="41" spans="1:10" ht="56.25" customHeight="1">
      <c r="A41" s="18" t="s">
        <v>14</v>
      </c>
      <c r="B41" s="18"/>
      <c r="C41" s="18"/>
      <c r="D41" s="18"/>
      <c r="E41" s="18"/>
      <c r="F41" s="18"/>
      <c r="G41" s="18"/>
      <c r="H41" s="18"/>
      <c r="I41" s="18"/>
      <c r="J41" s="18"/>
    </row>
    <row r="42" spans="1:10">
      <c r="A42" s="1" t="s">
        <v>15</v>
      </c>
    </row>
  </sheetData>
  <sheetProtection selectLockedCells="1" selectUnlockedCells="1"/>
  <mergeCells count="1">
    <mergeCell ref="A41:J41"/>
  </mergeCells>
  <pageMargins left="0.75" right="0.75" top="1" bottom="1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J42"/>
  <sheetViews>
    <sheetView workbookViewId="0">
      <selection activeCell="E1" sqref="E1"/>
    </sheetView>
  </sheetViews>
  <sheetFormatPr baseColWidth="10" defaultRowHeight="12.75"/>
  <cols>
    <col min="1" max="1" width="11.42578125" style="1"/>
    <col min="2" max="2" width="8.85546875" style="1" customWidth="1"/>
    <col min="3" max="3" width="10.85546875" style="1" customWidth="1"/>
    <col min="4" max="4" width="18.28515625" style="1" customWidth="1"/>
    <col min="5" max="5" width="10.5703125" style="1" customWidth="1"/>
    <col min="6" max="6" width="12.42578125" style="1" customWidth="1"/>
    <col min="7" max="7" width="10.7109375" style="1" customWidth="1"/>
    <col min="8" max="257" width="11.42578125" style="1"/>
    <col min="258" max="258" width="8.85546875" style="1" customWidth="1"/>
    <col min="259" max="259" width="10.85546875" style="1" customWidth="1"/>
    <col min="260" max="260" width="18.28515625" style="1" customWidth="1"/>
    <col min="261" max="261" width="10.5703125" style="1" customWidth="1"/>
    <col min="262" max="262" width="12.42578125" style="1" customWidth="1"/>
    <col min="263" max="263" width="10.7109375" style="1" customWidth="1"/>
    <col min="264" max="513" width="11.42578125" style="1"/>
    <col min="514" max="514" width="8.85546875" style="1" customWidth="1"/>
    <col min="515" max="515" width="10.85546875" style="1" customWidth="1"/>
    <col min="516" max="516" width="18.28515625" style="1" customWidth="1"/>
    <col min="517" max="517" width="10.5703125" style="1" customWidth="1"/>
    <col min="518" max="518" width="12.42578125" style="1" customWidth="1"/>
    <col min="519" max="519" width="10.7109375" style="1" customWidth="1"/>
    <col min="520" max="769" width="11.42578125" style="1"/>
    <col min="770" max="770" width="8.85546875" style="1" customWidth="1"/>
    <col min="771" max="771" width="10.85546875" style="1" customWidth="1"/>
    <col min="772" max="772" width="18.28515625" style="1" customWidth="1"/>
    <col min="773" max="773" width="10.5703125" style="1" customWidth="1"/>
    <col min="774" max="774" width="12.42578125" style="1" customWidth="1"/>
    <col min="775" max="775" width="10.7109375" style="1" customWidth="1"/>
    <col min="776" max="1025" width="11.42578125" style="1"/>
    <col min="1026" max="1026" width="8.85546875" style="1" customWidth="1"/>
    <col min="1027" max="1027" width="10.85546875" style="1" customWidth="1"/>
    <col min="1028" max="1028" width="18.28515625" style="1" customWidth="1"/>
    <col min="1029" max="1029" width="10.5703125" style="1" customWidth="1"/>
    <col min="1030" max="1030" width="12.42578125" style="1" customWidth="1"/>
    <col min="1031" max="1031" width="10.7109375" style="1" customWidth="1"/>
    <col min="1032" max="1281" width="11.42578125" style="1"/>
    <col min="1282" max="1282" width="8.85546875" style="1" customWidth="1"/>
    <col min="1283" max="1283" width="10.85546875" style="1" customWidth="1"/>
    <col min="1284" max="1284" width="18.28515625" style="1" customWidth="1"/>
    <col min="1285" max="1285" width="10.5703125" style="1" customWidth="1"/>
    <col min="1286" max="1286" width="12.42578125" style="1" customWidth="1"/>
    <col min="1287" max="1287" width="10.7109375" style="1" customWidth="1"/>
    <col min="1288" max="1537" width="11.42578125" style="1"/>
    <col min="1538" max="1538" width="8.85546875" style="1" customWidth="1"/>
    <col min="1539" max="1539" width="10.85546875" style="1" customWidth="1"/>
    <col min="1540" max="1540" width="18.28515625" style="1" customWidth="1"/>
    <col min="1541" max="1541" width="10.5703125" style="1" customWidth="1"/>
    <col min="1542" max="1542" width="12.42578125" style="1" customWidth="1"/>
    <col min="1543" max="1543" width="10.7109375" style="1" customWidth="1"/>
    <col min="1544" max="1793" width="11.42578125" style="1"/>
    <col min="1794" max="1794" width="8.85546875" style="1" customWidth="1"/>
    <col min="1795" max="1795" width="10.85546875" style="1" customWidth="1"/>
    <col min="1796" max="1796" width="18.28515625" style="1" customWidth="1"/>
    <col min="1797" max="1797" width="10.5703125" style="1" customWidth="1"/>
    <col min="1798" max="1798" width="12.42578125" style="1" customWidth="1"/>
    <col min="1799" max="1799" width="10.7109375" style="1" customWidth="1"/>
    <col min="1800" max="2049" width="11.42578125" style="1"/>
    <col min="2050" max="2050" width="8.85546875" style="1" customWidth="1"/>
    <col min="2051" max="2051" width="10.85546875" style="1" customWidth="1"/>
    <col min="2052" max="2052" width="18.28515625" style="1" customWidth="1"/>
    <col min="2053" max="2053" width="10.5703125" style="1" customWidth="1"/>
    <col min="2054" max="2054" width="12.42578125" style="1" customWidth="1"/>
    <col min="2055" max="2055" width="10.7109375" style="1" customWidth="1"/>
    <col min="2056" max="2305" width="11.42578125" style="1"/>
    <col min="2306" max="2306" width="8.85546875" style="1" customWidth="1"/>
    <col min="2307" max="2307" width="10.85546875" style="1" customWidth="1"/>
    <col min="2308" max="2308" width="18.28515625" style="1" customWidth="1"/>
    <col min="2309" max="2309" width="10.5703125" style="1" customWidth="1"/>
    <col min="2310" max="2310" width="12.42578125" style="1" customWidth="1"/>
    <col min="2311" max="2311" width="10.7109375" style="1" customWidth="1"/>
    <col min="2312" max="2561" width="11.42578125" style="1"/>
    <col min="2562" max="2562" width="8.85546875" style="1" customWidth="1"/>
    <col min="2563" max="2563" width="10.85546875" style="1" customWidth="1"/>
    <col min="2564" max="2564" width="18.28515625" style="1" customWidth="1"/>
    <col min="2565" max="2565" width="10.5703125" style="1" customWidth="1"/>
    <col min="2566" max="2566" width="12.42578125" style="1" customWidth="1"/>
    <col min="2567" max="2567" width="10.7109375" style="1" customWidth="1"/>
    <col min="2568" max="2817" width="11.42578125" style="1"/>
    <col min="2818" max="2818" width="8.85546875" style="1" customWidth="1"/>
    <col min="2819" max="2819" width="10.85546875" style="1" customWidth="1"/>
    <col min="2820" max="2820" width="18.28515625" style="1" customWidth="1"/>
    <col min="2821" max="2821" width="10.5703125" style="1" customWidth="1"/>
    <col min="2822" max="2822" width="12.42578125" style="1" customWidth="1"/>
    <col min="2823" max="2823" width="10.7109375" style="1" customWidth="1"/>
    <col min="2824" max="3073" width="11.42578125" style="1"/>
    <col min="3074" max="3074" width="8.85546875" style="1" customWidth="1"/>
    <col min="3075" max="3075" width="10.85546875" style="1" customWidth="1"/>
    <col min="3076" max="3076" width="18.28515625" style="1" customWidth="1"/>
    <col min="3077" max="3077" width="10.5703125" style="1" customWidth="1"/>
    <col min="3078" max="3078" width="12.42578125" style="1" customWidth="1"/>
    <col min="3079" max="3079" width="10.7109375" style="1" customWidth="1"/>
    <col min="3080" max="3329" width="11.42578125" style="1"/>
    <col min="3330" max="3330" width="8.85546875" style="1" customWidth="1"/>
    <col min="3331" max="3331" width="10.85546875" style="1" customWidth="1"/>
    <col min="3332" max="3332" width="18.28515625" style="1" customWidth="1"/>
    <col min="3333" max="3333" width="10.5703125" style="1" customWidth="1"/>
    <col min="3334" max="3334" width="12.42578125" style="1" customWidth="1"/>
    <col min="3335" max="3335" width="10.7109375" style="1" customWidth="1"/>
    <col min="3336" max="3585" width="11.42578125" style="1"/>
    <col min="3586" max="3586" width="8.85546875" style="1" customWidth="1"/>
    <col min="3587" max="3587" width="10.85546875" style="1" customWidth="1"/>
    <col min="3588" max="3588" width="18.28515625" style="1" customWidth="1"/>
    <col min="3589" max="3589" width="10.5703125" style="1" customWidth="1"/>
    <col min="3590" max="3590" width="12.42578125" style="1" customWidth="1"/>
    <col min="3591" max="3591" width="10.7109375" style="1" customWidth="1"/>
    <col min="3592" max="3841" width="11.42578125" style="1"/>
    <col min="3842" max="3842" width="8.85546875" style="1" customWidth="1"/>
    <col min="3843" max="3843" width="10.85546875" style="1" customWidth="1"/>
    <col min="3844" max="3844" width="18.28515625" style="1" customWidth="1"/>
    <col min="3845" max="3845" width="10.5703125" style="1" customWidth="1"/>
    <col min="3846" max="3846" width="12.42578125" style="1" customWidth="1"/>
    <col min="3847" max="3847" width="10.7109375" style="1" customWidth="1"/>
    <col min="3848" max="4097" width="11.42578125" style="1"/>
    <col min="4098" max="4098" width="8.85546875" style="1" customWidth="1"/>
    <col min="4099" max="4099" width="10.85546875" style="1" customWidth="1"/>
    <col min="4100" max="4100" width="18.28515625" style="1" customWidth="1"/>
    <col min="4101" max="4101" width="10.5703125" style="1" customWidth="1"/>
    <col min="4102" max="4102" width="12.42578125" style="1" customWidth="1"/>
    <col min="4103" max="4103" width="10.7109375" style="1" customWidth="1"/>
    <col min="4104" max="4353" width="11.42578125" style="1"/>
    <col min="4354" max="4354" width="8.85546875" style="1" customWidth="1"/>
    <col min="4355" max="4355" width="10.85546875" style="1" customWidth="1"/>
    <col min="4356" max="4356" width="18.28515625" style="1" customWidth="1"/>
    <col min="4357" max="4357" width="10.5703125" style="1" customWidth="1"/>
    <col min="4358" max="4358" width="12.42578125" style="1" customWidth="1"/>
    <col min="4359" max="4359" width="10.7109375" style="1" customWidth="1"/>
    <col min="4360" max="4609" width="11.42578125" style="1"/>
    <col min="4610" max="4610" width="8.85546875" style="1" customWidth="1"/>
    <col min="4611" max="4611" width="10.85546875" style="1" customWidth="1"/>
    <col min="4612" max="4612" width="18.28515625" style="1" customWidth="1"/>
    <col min="4613" max="4613" width="10.5703125" style="1" customWidth="1"/>
    <col min="4614" max="4614" width="12.42578125" style="1" customWidth="1"/>
    <col min="4615" max="4615" width="10.7109375" style="1" customWidth="1"/>
    <col min="4616" max="4865" width="11.42578125" style="1"/>
    <col min="4866" max="4866" width="8.85546875" style="1" customWidth="1"/>
    <col min="4867" max="4867" width="10.85546875" style="1" customWidth="1"/>
    <col min="4868" max="4868" width="18.28515625" style="1" customWidth="1"/>
    <col min="4869" max="4869" width="10.5703125" style="1" customWidth="1"/>
    <col min="4870" max="4870" width="12.42578125" style="1" customWidth="1"/>
    <col min="4871" max="4871" width="10.7109375" style="1" customWidth="1"/>
    <col min="4872" max="5121" width="11.42578125" style="1"/>
    <col min="5122" max="5122" width="8.85546875" style="1" customWidth="1"/>
    <col min="5123" max="5123" width="10.85546875" style="1" customWidth="1"/>
    <col min="5124" max="5124" width="18.28515625" style="1" customWidth="1"/>
    <col min="5125" max="5125" width="10.5703125" style="1" customWidth="1"/>
    <col min="5126" max="5126" width="12.42578125" style="1" customWidth="1"/>
    <col min="5127" max="5127" width="10.7109375" style="1" customWidth="1"/>
    <col min="5128" max="5377" width="11.42578125" style="1"/>
    <col min="5378" max="5378" width="8.85546875" style="1" customWidth="1"/>
    <col min="5379" max="5379" width="10.85546875" style="1" customWidth="1"/>
    <col min="5380" max="5380" width="18.28515625" style="1" customWidth="1"/>
    <col min="5381" max="5381" width="10.5703125" style="1" customWidth="1"/>
    <col min="5382" max="5382" width="12.42578125" style="1" customWidth="1"/>
    <col min="5383" max="5383" width="10.7109375" style="1" customWidth="1"/>
    <col min="5384" max="5633" width="11.42578125" style="1"/>
    <col min="5634" max="5634" width="8.85546875" style="1" customWidth="1"/>
    <col min="5635" max="5635" width="10.85546875" style="1" customWidth="1"/>
    <col min="5636" max="5636" width="18.28515625" style="1" customWidth="1"/>
    <col min="5637" max="5637" width="10.5703125" style="1" customWidth="1"/>
    <col min="5638" max="5638" width="12.42578125" style="1" customWidth="1"/>
    <col min="5639" max="5639" width="10.7109375" style="1" customWidth="1"/>
    <col min="5640" max="5889" width="11.42578125" style="1"/>
    <col min="5890" max="5890" width="8.85546875" style="1" customWidth="1"/>
    <col min="5891" max="5891" width="10.85546875" style="1" customWidth="1"/>
    <col min="5892" max="5892" width="18.28515625" style="1" customWidth="1"/>
    <col min="5893" max="5893" width="10.5703125" style="1" customWidth="1"/>
    <col min="5894" max="5894" width="12.42578125" style="1" customWidth="1"/>
    <col min="5895" max="5895" width="10.7109375" style="1" customWidth="1"/>
    <col min="5896" max="6145" width="11.42578125" style="1"/>
    <col min="6146" max="6146" width="8.85546875" style="1" customWidth="1"/>
    <col min="6147" max="6147" width="10.85546875" style="1" customWidth="1"/>
    <col min="6148" max="6148" width="18.28515625" style="1" customWidth="1"/>
    <col min="6149" max="6149" width="10.5703125" style="1" customWidth="1"/>
    <col min="6150" max="6150" width="12.42578125" style="1" customWidth="1"/>
    <col min="6151" max="6151" width="10.7109375" style="1" customWidth="1"/>
    <col min="6152" max="6401" width="11.42578125" style="1"/>
    <col min="6402" max="6402" width="8.85546875" style="1" customWidth="1"/>
    <col min="6403" max="6403" width="10.85546875" style="1" customWidth="1"/>
    <col min="6404" max="6404" width="18.28515625" style="1" customWidth="1"/>
    <col min="6405" max="6405" width="10.5703125" style="1" customWidth="1"/>
    <col min="6406" max="6406" width="12.42578125" style="1" customWidth="1"/>
    <col min="6407" max="6407" width="10.7109375" style="1" customWidth="1"/>
    <col min="6408" max="6657" width="11.42578125" style="1"/>
    <col min="6658" max="6658" width="8.85546875" style="1" customWidth="1"/>
    <col min="6659" max="6659" width="10.85546875" style="1" customWidth="1"/>
    <col min="6660" max="6660" width="18.28515625" style="1" customWidth="1"/>
    <col min="6661" max="6661" width="10.5703125" style="1" customWidth="1"/>
    <col min="6662" max="6662" width="12.42578125" style="1" customWidth="1"/>
    <col min="6663" max="6663" width="10.7109375" style="1" customWidth="1"/>
    <col min="6664" max="6913" width="11.42578125" style="1"/>
    <col min="6914" max="6914" width="8.85546875" style="1" customWidth="1"/>
    <col min="6915" max="6915" width="10.85546875" style="1" customWidth="1"/>
    <col min="6916" max="6916" width="18.28515625" style="1" customWidth="1"/>
    <col min="6917" max="6917" width="10.5703125" style="1" customWidth="1"/>
    <col min="6918" max="6918" width="12.42578125" style="1" customWidth="1"/>
    <col min="6919" max="6919" width="10.7109375" style="1" customWidth="1"/>
    <col min="6920" max="7169" width="11.42578125" style="1"/>
    <col min="7170" max="7170" width="8.85546875" style="1" customWidth="1"/>
    <col min="7171" max="7171" width="10.85546875" style="1" customWidth="1"/>
    <col min="7172" max="7172" width="18.28515625" style="1" customWidth="1"/>
    <col min="7173" max="7173" width="10.5703125" style="1" customWidth="1"/>
    <col min="7174" max="7174" width="12.42578125" style="1" customWidth="1"/>
    <col min="7175" max="7175" width="10.7109375" style="1" customWidth="1"/>
    <col min="7176" max="7425" width="11.42578125" style="1"/>
    <col min="7426" max="7426" width="8.85546875" style="1" customWidth="1"/>
    <col min="7427" max="7427" width="10.85546875" style="1" customWidth="1"/>
    <col min="7428" max="7428" width="18.28515625" style="1" customWidth="1"/>
    <col min="7429" max="7429" width="10.5703125" style="1" customWidth="1"/>
    <col min="7430" max="7430" width="12.42578125" style="1" customWidth="1"/>
    <col min="7431" max="7431" width="10.7109375" style="1" customWidth="1"/>
    <col min="7432" max="7681" width="11.42578125" style="1"/>
    <col min="7682" max="7682" width="8.85546875" style="1" customWidth="1"/>
    <col min="7683" max="7683" width="10.85546875" style="1" customWidth="1"/>
    <col min="7684" max="7684" width="18.28515625" style="1" customWidth="1"/>
    <col min="7685" max="7685" width="10.5703125" style="1" customWidth="1"/>
    <col min="7686" max="7686" width="12.42578125" style="1" customWidth="1"/>
    <col min="7687" max="7687" width="10.7109375" style="1" customWidth="1"/>
    <col min="7688" max="7937" width="11.42578125" style="1"/>
    <col min="7938" max="7938" width="8.85546875" style="1" customWidth="1"/>
    <col min="7939" max="7939" width="10.85546875" style="1" customWidth="1"/>
    <col min="7940" max="7940" width="18.28515625" style="1" customWidth="1"/>
    <col min="7941" max="7941" width="10.5703125" style="1" customWidth="1"/>
    <col min="7942" max="7942" width="12.42578125" style="1" customWidth="1"/>
    <col min="7943" max="7943" width="10.7109375" style="1" customWidth="1"/>
    <col min="7944" max="8193" width="11.42578125" style="1"/>
    <col min="8194" max="8194" width="8.85546875" style="1" customWidth="1"/>
    <col min="8195" max="8195" width="10.85546875" style="1" customWidth="1"/>
    <col min="8196" max="8196" width="18.28515625" style="1" customWidth="1"/>
    <col min="8197" max="8197" width="10.5703125" style="1" customWidth="1"/>
    <col min="8198" max="8198" width="12.42578125" style="1" customWidth="1"/>
    <col min="8199" max="8199" width="10.7109375" style="1" customWidth="1"/>
    <col min="8200" max="8449" width="11.42578125" style="1"/>
    <col min="8450" max="8450" width="8.85546875" style="1" customWidth="1"/>
    <col min="8451" max="8451" width="10.85546875" style="1" customWidth="1"/>
    <col min="8452" max="8452" width="18.28515625" style="1" customWidth="1"/>
    <col min="8453" max="8453" width="10.5703125" style="1" customWidth="1"/>
    <col min="8454" max="8454" width="12.42578125" style="1" customWidth="1"/>
    <col min="8455" max="8455" width="10.7109375" style="1" customWidth="1"/>
    <col min="8456" max="8705" width="11.42578125" style="1"/>
    <col min="8706" max="8706" width="8.85546875" style="1" customWidth="1"/>
    <col min="8707" max="8707" width="10.85546875" style="1" customWidth="1"/>
    <col min="8708" max="8708" width="18.28515625" style="1" customWidth="1"/>
    <col min="8709" max="8709" width="10.5703125" style="1" customWidth="1"/>
    <col min="8710" max="8710" width="12.42578125" style="1" customWidth="1"/>
    <col min="8711" max="8711" width="10.7109375" style="1" customWidth="1"/>
    <col min="8712" max="8961" width="11.42578125" style="1"/>
    <col min="8962" max="8962" width="8.85546875" style="1" customWidth="1"/>
    <col min="8963" max="8963" width="10.85546875" style="1" customWidth="1"/>
    <col min="8964" max="8964" width="18.28515625" style="1" customWidth="1"/>
    <col min="8965" max="8965" width="10.5703125" style="1" customWidth="1"/>
    <col min="8966" max="8966" width="12.42578125" style="1" customWidth="1"/>
    <col min="8967" max="8967" width="10.7109375" style="1" customWidth="1"/>
    <col min="8968" max="9217" width="11.42578125" style="1"/>
    <col min="9218" max="9218" width="8.85546875" style="1" customWidth="1"/>
    <col min="9219" max="9219" width="10.85546875" style="1" customWidth="1"/>
    <col min="9220" max="9220" width="18.28515625" style="1" customWidth="1"/>
    <col min="9221" max="9221" width="10.5703125" style="1" customWidth="1"/>
    <col min="9222" max="9222" width="12.42578125" style="1" customWidth="1"/>
    <col min="9223" max="9223" width="10.7109375" style="1" customWidth="1"/>
    <col min="9224" max="9473" width="11.42578125" style="1"/>
    <col min="9474" max="9474" width="8.85546875" style="1" customWidth="1"/>
    <col min="9475" max="9475" width="10.85546875" style="1" customWidth="1"/>
    <col min="9476" max="9476" width="18.28515625" style="1" customWidth="1"/>
    <col min="9477" max="9477" width="10.5703125" style="1" customWidth="1"/>
    <col min="9478" max="9478" width="12.42578125" style="1" customWidth="1"/>
    <col min="9479" max="9479" width="10.7109375" style="1" customWidth="1"/>
    <col min="9480" max="9729" width="11.42578125" style="1"/>
    <col min="9730" max="9730" width="8.85546875" style="1" customWidth="1"/>
    <col min="9731" max="9731" width="10.85546875" style="1" customWidth="1"/>
    <col min="9732" max="9732" width="18.28515625" style="1" customWidth="1"/>
    <col min="9733" max="9733" width="10.5703125" style="1" customWidth="1"/>
    <col min="9734" max="9734" width="12.42578125" style="1" customWidth="1"/>
    <col min="9735" max="9735" width="10.7109375" style="1" customWidth="1"/>
    <col min="9736" max="9985" width="11.42578125" style="1"/>
    <col min="9986" max="9986" width="8.85546875" style="1" customWidth="1"/>
    <col min="9987" max="9987" width="10.85546875" style="1" customWidth="1"/>
    <col min="9988" max="9988" width="18.28515625" style="1" customWidth="1"/>
    <col min="9989" max="9989" width="10.5703125" style="1" customWidth="1"/>
    <col min="9990" max="9990" width="12.42578125" style="1" customWidth="1"/>
    <col min="9991" max="9991" width="10.7109375" style="1" customWidth="1"/>
    <col min="9992" max="10241" width="11.42578125" style="1"/>
    <col min="10242" max="10242" width="8.85546875" style="1" customWidth="1"/>
    <col min="10243" max="10243" width="10.85546875" style="1" customWidth="1"/>
    <col min="10244" max="10244" width="18.28515625" style="1" customWidth="1"/>
    <col min="10245" max="10245" width="10.5703125" style="1" customWidth="1"/>
    <col min="10246" max="10246" width="12.42578125" style="1" customWidth="1"/>
    <col min="10247" max="10247" width="10.7109375" style="1" customWidth="1"/>
    <col min="10248" max="10497" width="11.42578125" style="1"/>
    <col min="10498" max="10498" width="8.85546875" style="1" customWidth="1"/>
    <col min="10499" max="10499" width="10.85546875" style="1" customWidth="1"/>
    <col min="10500" max="10500" width="18.28515625" style="1" customWidth="1"/>
    <col min="10501" max="10501" width="10.5703125" style="1" customWidth="1"/>
    <col min="10502" max="10502" width="12.42578125" style="1" customWidth="1"/>
    <col min="10503" max="10503" width="10.7109375" style="1" customWidth="1"/>
    <col min="10504" max="10753" width="11.42578125" style="1"/>
    <col min="10754" max="10754" width="8.85546875" style="1" customWidth="1"/>
    <col min="10755" max="10755" width="10.85546875" style="1" customWidth="1"/>
    <col min="10756" max="10756" width="18.28515625" style="1" customWidth="1"/>
    <col min="10757" max="10757" width="10.5703125" style="1" customWidth="1"/>
    <col min="10758" max="10758" width="12.42578125" style="1" customWidth="1"/>
    <col min="10759" max="10759" width="10.7109375" style="1" customWidth="1"/>
    <col min="10760" max="11009" width="11.42578125" style="1"/>
    <col min="11010" max="11010" width="8.85546875" style="1" customWidth="1"/>
    <col min="11011" max="11011" width="10.85546875" style="1" customWidth="1"/>
    <col min="11012" max="11012" width="18.28515625" style="1" customWidth="1"/>
    <col min="11013" max="11013" width="10.5703125" style="1" customWidth="1"/>
    <col min="11014" max="11014" width="12.42578125" style="1" customWidth="1"/>
    <col min="11015" max="11015" width="10.7109375" style="1" customWidth="1"/>
    <col min="11016" max="11265" width="11.42578125" style="1"/>
    <col min="11266" max="11266" width="8.85546875" style="1" customWidth="1"/>
    <col min="11267" max="11267" width="10.85546875" style="1" customWidth="1"/>
    <col min="11268" max="11268" width="18.28515625" style="1" customWidth="1"/>
    <col min="11269" max="11269" width="10.5703125" style="1" customWidth="1"/>
    <col min="11270" max="11270" width="12.42578125" style="1" customWidth="1"/>
    <col min="11271" max="11271" width="10.7109375" style="1" customWidth="1"/>
    <col min="11272" max="11521" width="11.42578125" style="1"/>
    <col min="11522" max="11522" width="8.85546875" style="1" customWidth="1"/>
    <col min="11523" max="11523" width="10.85546875" style="1" customWidth="1"/>
    <col min="11524" max="11524" width="18.28515625" style="1" customWidth="1"/>
    <col min="11525" max="11525" width="10.5703125" style="1" customWidth="1"/>
    <col min="11526" max="11526" width="12.42578125" style="1" customWidth="1"/>
    <col min="11527" max="11527" width="10.7109375" style="1" customWidth="1"/>
    <col min="11528" max="11777" width="11.42578125" style="1"/>
    <col min="11778" max="11778" width="8.85546875" style="1" customWidth="1"/>
    <col min="11779" max="11779" width="10.85546875" style="1" customWidth="1"/>
    <col min="11780" max="11780" width="18.28515625" style="1" customWidth="1"/>
    <col min="11781" max="11781" width="10.5703125" style="1" customWidth="1"/>
    <col min="11782" max="11782" width="12.42578125" style="1" customWidth="1"/>
    <col min="11783" max="11783" width="10.7109375" style="1" customWidth="1"/>
    <col min="11784" max="12033" width="11.42578125" style="1"/>
    <col min="12034" max="12034" width="8.85546875" style="1" customWidth="1"/>
    <col min="12035" max="12035" width="10.85546875" style="1" customWidth="1"/>
    <col min="12036" max="12036" width="18.28515625" style="1" customWidth="1"/>
    <col min="12037" max="12037" width="10.5703125" style="1" customWidth="1"/>
    <col min="12038" max="12038" width="12.42578125" style="1" customWidth="1"/>
    <col min="12039" max="12039" width="10.7109375" style="1" customWidth="1"/>
    <col min="12040" max="12289" width="11.42578125" style="1"/>
    <col min="12290" max="12290" width="8.85546875" style="1" customWidth="1"/>
    <col min="12291" max="12291" width="10.85546875" style="1" customWidth="1"/>
    <col min="12292" max="12292" width="18.28515625" style="1" customWidth="1"/>
    <col min="12293" max="12293" width="10.5703125" style="1" customWidth="1"/>
    <col min="12294" max="12294" width="12.42578125" style="1" customWidth="1"/>
    <col min="12295" max="12295" width="10.7109375" style="1" customWidth="1"/>
    <col min="12296" max="12545" width="11.42578125" style="1"/>
    <col min="12546" max="12546" width="8.85546875" style="1" customWidth="1"/>
    <col min="12547" max="12547" width="10.85546875" style="1" customWidth="1"/>
    <col min="12548" max="12548" width="18.28515625" style="1" customWidth="1"/>
    <col min="12549" max="12549" width="10.5703125" style="1" customWidth="1"/>
    <col min="12550" max="12550" width="12.42578125" style="1" customWidth="1"/>
    <col min="12551" max="12551" width="10.7109375" style="1" customWidth="1"/>
    <col min="12552" max="12801" width="11.42578125" style="1"/>
    <col min="12802" max="12802" width="8.85546875" style="1" customWidth="1"/>
    <col min="12803" max="12803" width="10.85546875" style="1" customWidth="1"/>
    <col min="12804" max="12804" width="18.28515625" style="1" customWidth="1"/>
    <col min="12805" max="12805" width="10.5703125" style="1" customWidth="1"/>
    <col min="12806" max="12806" width="12.42578125" style="1" customWidth="1"/>
    <col min="12807" max="12807" width="10.7109375" style="1" customWidth="1"/>
    <col min="12808" max="13057" width="11.42578125" style="1"/>
    <col min="13058" max="13058" width="8.85546875" style="1" customWidth="1"/>
    <col min="13059" max="13059" width="10.85546875" style="1" customWidth="1"/>
    <col min="13060" max="13060" width="18.28515625" style="1" customWidth="1"/>
    <col min="13061" max="13061" width="10.5703125" style="1" customWidth="1"/>
    <col min="13062" max="13062" width="12.42578125" style="1" customWidth="1"/>
    <col min="13063" max="13063" width="10.7109375" style="1" customWidth="1"/>
    <col min="13064" max="13313" width="11.42578125" style="1"/>
    <col min="13314" max="13314" width="8.85546875" style="1" customWidth="1"/>
    <col min="13315" max="13315" width="10.85546875" style="1" customWidth="1"/>
    <col min="13316" max="13316" width="18.28515625" style="1" customWidth="1"/>
    <col min="13317" max="13317" width="10.5703125" style="1" customWidth="1"/>
    <col min="13318" max="13318" width="12.42578125" style="1" customWidth="1"/>
    <col min="13319" max="13319" width="10.7109375" style="1" customWidth="1"/>
    <col min="13320" max="13569" width="11.42578125" style="1"/>
    <col min="13570" max="13570" width="8.85546875" style="1" customWidth="1"/>
    <col min="13571" max="13571" width="10.85546875" style="1" customWidth="1"/>
    <col min="13572" max="13572" width="18.28515625" style="1" customWidth="1"/>
    <col min="13573" max="13573" width="10.5703125" style="1" customWidth="1"/>
    <col min="13574" max="13574" width="12.42578125" style="1" customWidth="1"/>
    <col min="13575" max="13575" width="10.7109375" style="1" customWidth="1"/>
    <col min="13576" max="13825" width="11.42578125" style="1"/>
    <col min="13826" max="13826" width="8.85546875" style="1" customWidth="1"/>
    <col min="13827" max="13827" width="10.85546875" style="1" customWidth="1"/>
    <col min="13828" max="13828" width="18.28515625" style="1" customWidth="1"/>
    <col min="13829" max="13829" width="10.5703125" style="1" customWidth="1"/>
    <col min="13830" max="13830" width="12.42578125" style="1" customWidth="1"/>
    <col min="13831" max="13831" width="10.7109375" style="1" customWidth="1"/>
    <col min="13832" max="14081" width="11.42578125" style="1"/>
    <col min="14082" max="14082" width="8.85546875" style="1" customWidth="1"/>
    <col min="14083" max="14083" width="10.85546875" style="1" customWidth="1"/>
    <col min="14084" max="14084" width="18.28515625" style="1" customWidth="1"/>
    <col min="14085" max="14085" width="10.5703125" style="1" customWidth="1"/>
    <col min="14086" max="14086" width="12.42578125" style="1" customWidth="1"/>
    <col min="14087" max="14087" width="10.7109375" style="1" customWidth="1"/>
    <col min="14088" max="14337" width="11.42578125" style="1"/>
    <col min="14338" max="14338" width="8.85546875" style="1" customWidth="1"/>
    <col min="14339" max="14339" width="10.85546875" style="1" customWidth="1"/>
    <col min="14340" max="14340" width="18.28515625" style="1" customWidth="1"/>
    <col min="14341" max="14341" width="10.5703125" style="1" customWidth="1"/>
    <col min="14342" max="14342" width="12.42578125" style="1" customWidth="1"/>
    <col min="14343" max="14343" width="10.7109375" style="1" customWidth="1"/>
    <col min="14344" max="14593" width="11.42578125" style="1"/>
    <col min="14594" max="14594" width="8.85546875" style="1" customWidth="1"/>
    <col min="14595" max="14595" width="10.85546875" style="1" customWidth="1"/>
    <col min="14596" max="14596" width="18.28515625" style="1" customWidth="1"/>
    <col min="14597" max="14597" width="10.5703125" style="1" customWidth="1"/>
    <col min="14598" max="14598" width="12.42578125" style="1" customWidth="1"/>
    <col min="14599" max="14599" width="10.7109375" style="1" customWidth="1"/>
    <col min="14600" max="14849" width="11.42578125" style="1"/>
    <col min="14850" max="14850" width="8.85546875" style="1" customWidth="1"/>
    <col min="14851" max="14851" width="10.85546875" style="1" customWidth="1"/>
    <col min="14852" max="14852" width="18.28515625" style="1" customWidth="1"/>
    <col min="14853" max="14853" width="10.5703125" style="1" customWidth="1"/>
    <col min="14854" max="14854" width="12.42578125" style="1" customWidth="1"/>
    <col min="14855" max="14855" width="10.7109375" style="1" customWidth="1"/>
    <col min="14856" max="15105" width="11.42578125" style="1"/>
    <col min="15106" max="15106" width="8.85546875" style="1" customWidth="1"/>
    <col min="15107" max="15107" width="10.85546875" style="1" customWidth="1"/>
    <col min="15108" max="15108" width="18.28515625" style="1" customWidth="1"/>
    <col min="15109" max="15109" width="10.5703125" style="1" customWidth="1"/>
    <col min="15110" max="15110" width="12.42578125" style="1" customWidth="1"/>
    <col min="15111" max="15111" width="10.7109375" style="1" customWidth="1"/>
    <col min="15112" max="15361" width="11.42578125" style="1"/>
    <col min="15362" max="15362" width="8.85546875" style="1" customWidth="1"/>
    <col min="15363" max="15363" width="10.85546875" style="1" customWidth="1"/>
    <col min="15364" max="15364" width="18.28515625" style="1" customWidth="1"/>
    <col min="15365" max="15365" width="10.5703125" style="1" customWidth="1"/>
    <col min="15366" max="15366" width="12.42578125" style="1" customWidth="1"/>
    <col min="15367" max="15367" width="10.7109375" style="1" customWidth="1"/>
    <col min="15368" max="15617" width="11.42578125" style="1"/>
    <col min="15618" max="15618" width="8.85546875" style="1" customWidth="1"/>
    <col min="15619" max="15619" width="10.85546875" style="1" customWidth="1"/>
    <col min="15620" max="15620" width="18.28515625" style="1" customWidth="1"/>
    <col min="15621" max="15621" width="10.5703125" style="1" customWidth="1"/>
    <col min="15622" max="15622" width="12.42578125" style="1" customWidth="1"/>
    <col min="15623" max="15623" width="10.7109375" style="1" customWidth="1"/>
    <col min="15624" max="15873" width="11.42578125" style="1"/>
    <col min="15874" max="15874" width="8.85546875" style="1" customWidth="1"/>
    <col min="15875" max="15875" width="10.85546875" style="1" customWidth="1"/>
    <col min="15876" max="15876" width="18.28515625" style="1" customWidth="1"/>
    <col min="15877" max="15877" width="10.5703125" style="1" customWidth="1"/>
    <col min="15878" max="15878" width="12.42578125" style="1" customWidth="1"/>
    <col min="15879" max="15879" width="10.7109375" style="1" customWidth="1"/>
    <col min="15880" max="16129" width="11.42578125" style="1"/>
    <col min="16130" max="16130" width="8.85546875" style="1" customWidth="1"/>
    <col min="16131" max="16131" width="10.85546875" style="1" customWidth="1"/>
    <col min="16132" max="16132" width="18.28515625" style="1" customWidth="1"/>
    <col min="16133" max="16133" width="10.5703125" style="1" customWidth="1"/>
    <col min="16134" max="16134" width="12.42578125" style="1" customWidth="1"/>
    <col min="16135" max="16135" width="10.7109375" style="1" customWidth="1"/>
    <col min="16136" max="16384" width="11.42578125" style="1"/>
  </cols>
  <sheetData>
    <row r="1" spans="1:8" s="12" customFormat="1" ht="66.75" customHeight="1"/>
    <row r="2" spans="1:8" s="12" customFormat="1"/>
    <row r="3" spans="1:8" s="12" customFormat="1">
      <c r="A3" s="13" t="s">
        <v>16</v>
      </c>
    </row>
    <row r="4" spans="1:8" s="12" customFormat="1"/>
    <row r="5" spans="1:8">
      <c r="A5" s="3" t="s">
        <v>17</v>
      </c>
      <c r="B5" s="3" t="s">
        <v>18</v>
      </c>
    </row>
    <row r="6" spans="1:8" ht="51">
      <c r="B6" s="4" t="str">
        <f t="shared" ref="B6:H6" si="0">B21&amp;" ("&amp;INT(B38)&amp;")"</f>
        <v>C. Atlántica Andaluza (39)</v>
      </c>
      <c r="C6" s="4" t="str">
        <f t="shared" si="0"/>
        <v>D.H. Guadalquivir (143)</v>
      </c>
      <c r="D6" s="4" t="str">
        <f t="shared" si="0"/>
        <v>D.H. Cuencas Mediterráneas (80)</v>
      </c>
      <c r="E6" s="4" t="str">
        <f t="shared" si="0"/>
        <v>D.H. Segura (10)</v>
      </c>
      <c r="F6" s="4" t="str">
        <f t="shared" si="0"/>
        <v>D.H. Guadalete-Barbate (74)</v>
      </c>
      <c r="G6" s="4" t="str">
        <f t="shared" si="0"/>
        <v>D.H. Tinto-Odiel-Piedras (67)</v>
      </c>
      <c r="H6" s="4" t="str">
        <f t="shared" si="0"/>
        <v>D.H. Guadiana (24)</v>
      </c>
    </row>
    <row r="7" spans="1:8">
      <c r="A7" s="5">
        <v>2000</v>
      </c>
      <c r="B7" s="6">
        <v>3.668877285162162</v>
      </c>
      <c r="C7" s="6">
        <v>8.5536725664424811</v>
      </c>
      <c r="D7" s="6">
        <v>6.4329629363611112</v>
      </c>
      <c r="E7" s="7"/>
      <c r="F7" s="7"/>
      <c r="G7" s="6"/>
    </row>
    <row r="8" spans="1:8">
      <c r="A8" s="5">
        <v>2001</v>
      </c>
      <c r="B8" s="6">
        <v>4.5115997056388899</v>
      </c>
      <c r="C8" s="6">
        <v>11.932632094833334</v>
      </c>
      <c r="D8" s="6">
        <v>10.217813932499997</v>
      </c>
      <c r="E8" s="7"/>
      <c r="F8" s="7"/>
      <c r="G8" s="6"/>
    </row>
    <row r="9" spans="1:8">
      <c r="A9" s="5">
        <v>2002</v>
      </c>
      <c r="B9" s="6">
        <v>2.9979505312500003</v>
      </c>
      <c r="C9" s="6">
        <v>7.8029869745106391</v>
      </c>
      <c r="D9" s="7">
        <v>9.0633875293020854</v>
      </c>
      <c r="E9" s="7"/>
      <c r="F9" s="7"/>
      <c r="G9" s="6"/>
    </row>
    <row r="10" spans="1:8">
      <c r="A10" s="5">
        <v>2003</v>
      </c>
      <c r="B10" s="6">
        <v>2.93687164375</v>
      </c>
      <c r="C10" s="6">
        <v>8.8796592911888865</v>
      </c>
      <c r="D10" s="7">
        <v>10.106341530204302</v>
      </c>
      <c r="E10" s="7"/>
      <c r="F10" s="7"/>
      <c r="G10" s="6"/>
    </row>
    <row r="11" spans="1:8">
      <c r="A11" s="5">
        <v>2004</v>
      </c>
      <c r="B11" s="6">
        <v>2.3560688159393934</v>
      </c>
      <c r="C11" s="6">
        <v>9.0764430017100022</v>
      </c>
      <c r="D11" s="7">
        <v>11.973244347777779</v>
      </c>
      <c r="E11" s="7"/>
      <c r="F11" s="7"/>
      <c r="G11" s="6"/>
    </row>
    <row r="12" spans="1:8">
      <c r="A12" s="5">
        <v>2005</v>
      </c>
      <c r="B12" s="7">
        <v>1.7328318369375</v>
      </c>
      <c r="C12" s="7">
        <v>7.0164243271764706</v>
      </c>
      <c r="D12" s="8">
        <v>7.25</v>
      </c>
      <c r="E12" s="7"/>
      <c r="F12" s="7"/>
      <c r="G12" s="6"/>
    </row>
    <row r="13" spans="1:8">
      <c r="A13" s="5">
        <v>2006</v>
      </c>
      <c r="B13" s="7">
        <v>4.9338664374736858</v>
      </c>
      <c r="C13" s="7">
        <v>8.1747300593333332</v>
      </c>
      <c r="D13" s="8">
        <v>2.0203267233888891</v>
      </c>
      <c r="E13" s="7"/>
      <c r="F13" s="7"/>
      <c r="G13" s="6"/>
    </row>
    <row r="14" spans="1:8">
      <c r="A14" s="5">
        <v>2007</v>
      </c>
      <c r="B14" s="7">
        <v>13.086725698616666</v>
      </c>
      <c r="C14" s="7">
        <v>9.914943112529766</v>
      </c>
      <c r="D14" s="7">
        <v>8.3976459581250005</v>
      </c>
      <c r="E14" s="7">
        <v>1.5833333334999999</v>
      </c>
      <c r="F14" s="7"/>
      <c r="G14" s="6"/>
    </row>
    <row r="15" spans="1:8">
      <c r="A15" s="5">
        <v>2008</v>
      </c>
      <c r="B15" s="6">
        <v>10.278881311789474</v>
      </c>
      <c r="C15" s="6">
        <v>11.78622964243414</v>
      </c>
      <c r="D15" s="6">
        <v>6.9030965911249993</v>
      </c>
      <c r="E15" s="7">
        <v>0.6142857117142857</v>
      </c>
      <c r="F15" s="7"/>
      <c r="G15" s="6"/>
    </row>
    <row r="16" spans="1:8">
      <c r="A16" s="5">
        <v>2009</v>
      </c>
      <c r="B16" s="6"/>
      <c r="C16" s="7">
        <v>14.225807626919799</v>
      </c>
      <c r="D16" s="7">
        <v>6.5166735097123372</v>
      </c>
      <c r="E16" s="7">
        <v>1.6785714285714299</v>
      </c>
      <c r="F16" s="7">
        <v>17.464549083560801</v>
      </c>
      <c r="G16" s="7">
        <v>15.32887617504</v>
      </c>
      <c r="H16" s="1">
        <v>2.5916288057812502</v>
      </c>
    </row>
    <row r="17" spans="1:8">
      <c r="A17" s="5">
        <v>2010</v>
      </c>
      <c r="B17" s="6"/>
      <c r="C17" s="7">
        <v>10.540999148239106</v>
      </c>
      <c r="D17" s="7">
        <v>8.2734501938856528</v>
      </c>
      <c r="E17" s="7">
        <v>2.04666668176651</v>
      </c>
      <c r="F17" s="7">
        <v>15.519931023159982</v>
      </c>
      <c r="G17" s="7">
        <v>12.190891708359301</v>
      </c>
      <c r="H17" s="1">
        <v>4.07896079130325</v>
      </c>
    </row>
    <row r="18" spans="1:8">
      <c r="A18" s="5">
        <v>2011</v>
      </c>
      <c r="B18" s="6"/>
      <c r="C18" s="7"/>
      <c r="D18" s="7">
        <v>5.9169994643946202</v>
      </c>
      <c r="E18" s="7">
        <v>2.5354838693334201</v>
      </c>
      <c r="F18" s="7">
        <v>7.68033670508588</v>
      </c>
      <c r="G18" s="7">
        <v>9.9839884255124201</v>
      </c>
      <c r="H18" s="1">
        <v>3.7097357539315299</v>
      </c>
    </row>
    <row r="19" spans="1:8">
      <c r="F19" s="3"/>
      <c r="G19" s="3"/>
    </row>
    <row r="20" spans="1:8">
      <c r="A20" s="2" t="s">
        <v>3</v>
      </c>
    </row>
    <row r="21" spans="1:8" ht="38.25">
      <c r="B21" s="4" t="s">
        <v>4</v>
      </c>
      <c r="C21" s="4" t="s">
        <v>5</v>
      </c>
      <c r="D21" s="4" t="s">
        <v>6</v>
      </c>
      <c r="E21" s="4" t="s">
        <v>7</v>
      </c>
      <c r="F21" s="4" t="s">
        <v>8</v>
      </c>
      <c r="G21" s="4" t="s">
        <v>9</v>
      </c>
      <c r="H21" s="4" t="s">
        <v>10</v>
      </c>
    </row>
    <row r="22" spans="1:8">
      <c r="A22" s="9">
        <v>2000</v>
      </c>
      <c r="B22" s="1">
        <v>37</v>
      </c>
      <c r="C22" s="1">
        <v>113</v>
      </c>
      <c r="D22" s="1">
        <v>36</v>
      </c>
      <c r="E22" s="9"/>
    </row>
    <row r="23" spans="1:8">
      <c r="A23" s="9">
        <v>2001</v>
      </c>
      <c r="B23" s="1">
        <v>36</v>
      </c>
      <c r="C23" s="1">
        <v>120</v>
      </c>
      <c r="D23" s="1">
        <v>92</v>
      </c>
      <c r="E23" s="9"/>
    </row>
    <row r="24" spans="1:8">
      <c r="A24" s="9">
        <v>2002</v>
      </c>
      <c r="B24" s="1">
        <v>36</v>
      </c>
      <c r="C24" s="1">
        <v>94</v>
      </c>
      <c r="D24" s="9">
        <v>96</v>
      </c>
      <c r="E24" s="9"/>
    </row>
    <row r="25" spans="1:8">
      <c r="A25" s="9">
        <v>2003</v>
      </c>
      <c r="B25" s="1">
        <v>20</v>
      </c>
      <c r="C25" s="1">
        <v>90</v>
      </c>
      <c r="D25" s="9">
        <v>93</v>
      </c>
      <c r="E25" s="9"/>
    </row>
    <row r="26" spans="1:8">
      <c r="A26" s="9">
        <v>2004</v>
      </c>
      <c r="B26" s="1">
        <v>33</v>
      </c>
      <c r="C26" s="1">
        <v>100</v>
      </c>
      <c r="D26" s="9">
        <v>99</v>
      </c>
    </row>
    <row r="27" spans="1:8">
      <c r="A27" s="9">
        <v>2005</v>
      </c>
      <c r="B27" s="9">
        <v>32</v>
      </c>
      <c r="C27" s="9">
        <v>102</v>
      </c>
      <c r="D27" s="1">
        <v>2</v>
      </c>
      <c r="E27" s="9"/>
    </row>
    <row r="28" spans="1:8">
      <c r="A28" s="9">
        <v>2006</v>
      </c>
      <c r="B28" s="9">
        <v>57</v>
      </c>
      <c r="C28" s="9">
        <v>108</v>
      </c>
      <c r="D28" s="1">
        <v>18</v>
      </c>
      <c r="E28" s="9"/>
    </row>
    <row r="29" spans="1:8">
      <c r="A29" s="9">
        <v>2007</v>
      </c>
      <c r="B29" s="9">
        <v>60</v>
      </c>
      <c r="C29" s="9">
        <v>168</v>
      </c>
      <c r="D29" s="9">
        <v>56</v>
      </c>
      <c r="E29" s="9">
        <v>6</v>
      </c>
    </row>
    <row r="30" spans="1:8">
      <c r="A30" s="9">
        <v>2008</v>
      </c>
      <c r="B30" s="1">
        <v>38</v>
      </c>
      <c r="C30" s="1">
        <v>205</v>
      </c>
      <c r="D30" s="1">
        <v>96</v>
      </c>
      <c r="E30" s="9">
        <v>7</v>
      </c>
    </row>
    <row r="31" spans="1:8">
      <c r="A31" s="9">
        <v>2009</v>
      </c>
      <c r="C31" s="1">
        <v>242</v>
      </c>
      <c r="D31" s="1">
        <v>120</v>
      </c>
      <c r="E31" s="9">
        <v>7</v>
      </c>
      <c r="F31" s="1">
        <v>75</v>
      </c>
      <c r="G31" s="1">
        <v>77</v>
      </c>
      <c r="H31" s="1">
        <v>11</v>
      </c>
    </row>
    <row r="32" spans="1:8">
      <c r="A32" s="1">
        <v>2010</v>
      </c>
      <c r="C32" s="1">
        <v>227</v>
      </c>
      <c r="D32" s="1">
        <v>119</v>
      </c>
      <c r="E32" s="1">
        <v>15</v>
      </c>
      <c r="F32" s="1">
        <v>83</v>
      </c>
      <c r="G32" s="1">
        <v>78</v>
      </c>
      <c r="H32" s="1">
        <v>34</v>
      </c>
    </row>
    <row r="33" spans="1:10">
      <c r="A33" s="9">
        <v>2011</v>
      </c>
      <c r="D33" s="1">
        <v>134</v>
      </c>
      <c r="E33" s="9">
        <v>16</v>
      </c>
      <c r="F33" s="1">
        <v>63</v>
      </c>
      <c r="G33" s="1">
        <v>46</v>
      </c>
      <c r="H33" s="1">
        <v>28</v>
      </c>
    </row>
    <row r="34" spans="1:10">
      <c r="A34" s="9"/>
      <c r="E34" s="9"/>
    </row>
    <row r="35" spans="1:10">
      <c r="A35" s="1" t="s">
        <v>11</v>
      </c>
      <c r="B35" s="1">
        <f>SUM(B22:B33)</f>
        <v>349</v>
      </c>
      <c r="C35" s="1">
        <f t="shared" ref="C35:H35" si="1">SUM(C22:C33)</f>
        <v>1569</v>
      </c>
      <c r="D35" s="1">
        <f t="shared" si="1"/>
        <v>961</v>
      </c>
      <c r="E35" s="1">
        <f t="shared" si="1"/>
        <v>51</v>
      </c>
      <c r="F35" s="1">
        <f t="shared" si="1"/>
        <v>221</v>
      </c>
      <c r="G35" s="1">
        <f t="shared" si="1"/>
        <v>201</v>
      </c>
      <c r="H35" s="1">
        <f t="shared" si="1"/>
        <v>73</v>
      </c>
    </row>
    <row r="37" spans="1:10">
      <c r="A37" s="1" t="s">
        <v>12</v>
      </c>
      <c r="B37" s="10">
        <f>AVERAGE(B22:B33)</f>
        <v>38.777777777777779</v>
      </c>
      <c r="C37" s="10">
        <f t="shared" ref="C37:H37" si="2">AVERAGE(C22:C33)</f>
        <v>142.63636363636363</v>
      </c>
      <c r="D37" s="10">
        <f t="shared" si="2"/>
        <v>80.083333333333329</v>
      </c>
      <c r="E37" s="10">
        <f t="shared" si="2"/>
        <v>10.199999999999999</v>
      </c>
      <c r="F37" s="10">
        <f t="shared" si="2"/>
        <v>73.666666666666671</v>
      </c>
      <c r="G37" s="10">
        <f t="shared" si="2"/>
        <v>67</v>
      </c>
      <c r="H37" s="10">
        <f t="shared" si="2"/>
        <v>24.333333333333332</v>
      </c>
    </row>
    <row r="38" spans="1:10">
      <c r="A38" s="1" t="s">
        <v>13</v>
      </c>
      <c r="B38" s="11">
        <f t="shared" ref="B38:H38" si="3">ROUND(B37,0)</f>
        <v>39</v>
      </c>
      <c r="C38" s="11">
        <f t="shared" si="3"/>
        <v>143</v>
      </c>
      <c r="D38" s="11">
        <f t="shared" si="3"/>
        <v>80</v>
      </c>
      <c r="E38" s="11">
        <f t="shared" si="3"/>
        <v>10</v>
      </c>
      <c r="F38" s="11">
        <f t="shared" si="3"/>
        <v>74</v>
      </c>
      <c r="G38" s="11">
        <f t="shared" si="3"/>
        <v>67</v>
      </c>
      <c r="H38" s="11">
        <f t="shared" si="3"/>
        <v>24</v>
      </c>
    </row>
    <row r="40" spans="1:10">
      <c r="A40" s="3"/>
      <c r="B40" s="5"/>
      <c r="C40" s="3"/>
      <c r="D40" s="14"/>
      <c r="E40" s="3"/>
      <c r="F40" s="5"/>
    </row>
    <row r="41" spans="1:10" ht="56.25" customHeight="1">
      <c r="A41" s="18" t="s">
        <v>14</v>
      </c>
      <c r="B41" s="18"/>
      <c r="C41" s="18"/>
      <c r="D41" s="18"/>
      <c r="E41" s="18"/>
      <c r="F41" s="18"/>
      <c r="G41" s="18"/>
      <c r="H41" s="18"/>
      <c r="I41" s="18"/>
      <c r="J41" s="18"/>
    </row>
    <row r="42" spans="1:10">
      <c r="A42" s="1" t="s">
        <v>15</v>
      </c>
    </row>
  </sheetData>
  <mergeCells count="1">
    <mergeCell ref="A41:J41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J41"/>
  <sheetViews>
    <sheetView workbookViewId="0">
      <selection activeCell="D1" sqref="D1"/>
    </sheetView>
  </sheetViews>
  <sheetFormatPr baseColWidth="10" defaultRowHeight="12.75"/>
  <cols>
    <col min="1" max="16384" width="11.42578125" style="1"/>
  </cols>
  <sheetData>
    <row r="1" spans="1:8" ht="66.75" customHeight="1"/>
    <row r="3" spans="1:8">
      <c r="A3" s="2" t="s">
        <v>0</v>
      </c>
    </row>
    <row r="5" spans="1:8" ht="25.5">
      <c r="A5" s="3" t="s">
        <v>1</v>
      </c>
      <c r="B5" s="3" t="s">
        <v>2</v>
      </c>
    </row>
    <row r="6" spans="1:8" ht="51">
      <c r="B6" s="4" t="str">
        <f t="shared" ref="B6:H6" si="0">B21&amp;" ("&amp;INT(B38)&amp;")"</f>
        <v>C. Atlántica Andaluza (30)</v>
      </c>
      <c r="C6" s="4" t="str">
        <f t="shared" si="0"/>
        <v>D.H. Guadalquivir (154)</v>
      </c>
      <c r="D6" s="4" t="str">
        <f t="shared" si="0"/>
        <v>D.H. Cuencas Mediterráneas (86)</v>
      </c>
      <c r="E6" s="4" t="str">
        <f t="shared" si="0"/>
        <v>D.H. Segura (9)</v>
      </c>
      <c r="F6" s="4" t="str">
        <f t="shared" si="0"/>
        <v>D.H. Guadalete-Barbate (71)</v>
      </c>
      <c r="G6" s="4" t="str">
        <f t="shared" si="0"/>
        <v>D.H. Tinto-Odiel-Piedras (57)</v>
      </c>
      <c r="H6" s="4" t="str">
        <f t="shared" si="0"/>
        <v>D.H. Guadiana (30)</v>
      </c>
    </row>
    <row r="7" spans="1:8">
      <c r="A7" s="5">
        <v>2000</v>
      </c>
      <c r="B7" s="6">
        <v>6.5688246690243899</v>
      </c>
      <c r="C7" s="6">
        <v>7.8684662251282038</v>
      </c>
      <c r="D7" s="6">
        <v>8.1226330549134609</v>
      </c>
      <c r="E7" s="7"/>
      <c r="F7" s="7"/>
      <c r="G7" s="6"/>
    </row>
    <row r="8" spans="1:8">
      <c r="A8" s="5">
        <v>2001</v>
      </c>
      <c r="B8" s="6">
        <v>6.6182474777317069</v>
      </c>
      <c r="C8" s="6">
        <v>7.7860177369083354</v>
      </c>
      <c r="D8" s="6">
        <v>8.1926369232718468</v>
      </c>
      <c r="E8" s="7"/>
      <c r="F8" s="7"/>
      <c r="G8" s="6"/>
    </row>
    <row r="9" spans="1:8">
      <c r="A9" s="5">
        <v>2002</v>
      </c>
      <c r="B9" s="6">
        <v>6.6341458257272725</v>
      </c>
      <c r="C9" s="6">
        <v>7.7695834235166652</v>
      </c>
      <c r="D9" s="7">
        <v>8.1310623848252419</v>
      </c>
      <c r="E9" s="7"/>
      <c r="F9" s="7"/>
      <c r="G9" s="6"/>
    </row>
    <row r="10" spans="1:8">
      <c r="A10" s="5">
        <v>2003</v>
      </c>
      <c r="B10" s="6">
        <v>5.9790555556500005</v>
      </c>
      <c r="C10" s="6">
        <v>7.8252454004333325</v>
      </c>
      <c r="D10" s="7">
        <v>7.8504256653899986</v>
      </c>
      <c r="E10" s="7"/>
      <c r="F10" s="7"/>
      <c r="G10" s="6"/>
    </row>
    <row r="11" spans="1:8">
      <c r="A11" s="5">
        <v>2004</v>
      </c>
      <c r="B11" s="6">
        <v>6.5765602360294118</v>
      </c>
      <c r="C11" s="6">
        <v>7.8676956573779506</v>
      </c>
      <c r="D11" s="7">
        <v>8.0369145049906532</v>
      </c>
      <c r="E11" s="7"/>
      <c r="F11" s="7"/>
      <c r="G11" s="6"/>
    </row>
    <row r="12" spans="1:8">
      <c r="A12" s="5">
        <v>2005</v>
      </c>
      <c r="B12" s="7">
        <v>6.7218520297352944</v>
      </c>
      <c r="C12" s="7">
        <v>7.9642642370697683</v>
      </c>
      <c r="D12" s="8">
        <v>7.7750000159999999</v>
      </c>
      <c r="E12" s="7"/>
      <c r="F12" s="7"/>
      <c r="G12" s="6"/>
    </row>
    <row r="13" spans="1:8">
      <c r="A13" s="5">
        <v>2006</v>
      </c>
      <c r="B13" s="7">
        <v>6.5474546865185195</v>
      </c>
      <c r="C13" s="7">
        <v>7.8954858192711885</v>
      </c>
      <c r="D13" s="8"/>
      <c r="E13" s="7"/>
      <c r="F13" s="7"/>
      <c r="G13" s="6"/>
    </row>
    <row r="14" spans="1:8">
      <c r="A14" s="5">
        <v>2007</v>
      </c>
      <c r="B14" s="7">
        <v>6.3561904468095243</v>
      </c>
      <c r="C14" s="7">
        <v>7.9051537094965534</v>
      </c>
      <c r="D14" s="7">
        <v>8.2186666678800009</v>
      </c>
      <c r="E14" s="7">
        <v>8.2428571838571436</v>
      </c>
      <c r="F14" s="7"/>
      <c r="G14" s="6"/>
    </row>
    <row r="15" spans="1:8">
      <c r="A15" s="5">
        <v>2008</v>
      </c>
      <c r="B15" s="6">
        <v>5.8407143865714284</v>
      </c>
      <c r="C15" s="6"/>
      <c r="D15" s="6">
        <v>8.0595454768181796</v>
      </c>
      <c r="E15" s="7">
        <v>8.2214286668571432</v>
      </c>
      <c r="F15" s="7"/>
      <c r="G15" s="6"/>
    </row>
    <row r="16" spans="1:8">
      <c r="A16" s="5">
        <v>2009</v>
      </c>
      <c r="B16" s="6"/>
      <c r="C16" s="7">
        <v>7.7480311613244988</v>
      </c>
      <c r="D16" s="7">
        <v>8.1276894274986144</v>
      </c>
      <c r="E16" s="7">
        <v>8.2816326530612194</v>
      </c>
      <c r="F16" s="7">
        <v>8.0548273095189895</v>
      </c>
      <c r="G16" s="7">
        <v>6.9149093706406699</v>
      </c>
    </row>
    <row r="17" spans="1:8">
      <c r="A17" s="5">
        <v>2010</v>
      </c>
      <c r="B17" s="6"/>
      <c r="C17" s="7">
        <v>7.6067580653972637</v>
      </c>
      <c r="D17" s="7">
        <v>8.1229001182210698</v>
      </c>
      <c r="E17" s="7">
        <v>8.4142853873116596</v>
      </c>
      <c r="F17" s="7">
        <v>8.0803138415018694</v>
      </c>
      <c r="G17" s="7">
        <v>6.9497786704450801</v>
      </c>
      <c r="H17" s="1">
        <v>7.85841173637374</v>
      </c>
    </row>
    <row r="18" spans="1:8">
      <c r="A18" s="5">
        <v>2011</v>
      </c>
      <c r="B18" s="6"/>
      <c r="C18" s="7"/>
      <c r="D18" s="7">
        <v>8.0902636136562904</v>
      </c>
      <c r="E18" s="7">
        <v>8.0227420176229192</v>
      </c>
      <c r="F18" s="7">
        <v>7.6710714186940896</v>
      </c>
      <c r="G18" s="7">
        <v>7.5637974799433803</v>
      </c>
      <c r="H18" s="1">
        <v>7.8748792646011898</v>
      </c>
    </row>
    <row r="19" spans="1:8">
      <c r="F19" s="3"/>
      <c r="G19" s="3"/>
    </row>
    <row r="20" spans="1:8">
      <c r="A20" s="2" t="s">
        <v>3</v>
      </c>
    </row>
    <row r="21" spans="1:8" ht="51">
      <c r="B21" s="4" t="s">
        <v>4</v>
      </c>
      <c r="C21" s="4" t="s">
        <v>5</v>
      </c>
      <c r="D21" s="4" t="s">
        <v>6</v>
      </c>
      <c r="E21" s="4" t="s">
        <v>7</v>
      </c>
      <c r="F21" s="4" t="s">
        <v>8</v>
      </c>
      <c r="G21" s="4" t="s">
        <v>9</v>
      </c>
      <c r="H21" s="4" t="s">
        <v>10</v>
      </c>
    </row>
    <row r="22" spans="1:8">
      <c r="A22" s="9">
        <v>2000</v>
      </c>
      <c r="B22" s="1">
        <v>41</v>
      </c>
      <c r="C22" s="1">
        <v>117</v>
      </c>
      <c r="D22" s="1">
        <v>104</v>
      </c>
      <c r="E22" s="9"/>
    </row>
    <row r="23" spans="1:8">
      <c r="A23" s="9">
        <v>2001</v>
      </c>
      <c r="B23" s="1">
        <v>41</v>
      </c>
      <c r="C23" s="1">
        <v>120</v>
      </c>
      <c r="D23" s="1">
        <v>103</v>
      </c>
      <c r="E23" s="9"/>
    </row>
    <row r="24" spans="1:8">
      <c r="A24" s="9">
        <v>2002</v>
      </c>
      <c r="B24" s="1">
        <v>44</v>
      </c>
      <c r="C24" s="1">
        <v>120</v>
      </c>
      <c r="D24" s="9">
        <v>103</v>
      </c>
      <c r="E24" s="9"/>
    </row>
    <row r="25" spans="1:8">
      <c r="A25" s="9">
        <v>2003</v>
      </c>
      <c r="B25" s="1">
        <v>20</v>
      </c>
      <c r="C25" s="1">
        <v>120</v>
      </c>
      <c r="D25" s="9">
        <v>100</v>
      </c>
      <c r="E25" s="9"/>
    </row>
    <row r="26" spans="1:8">
      <c r="A26" s="9">
        <v>2004</v>
      </c>
      <c r="B26" s="1">
        <v>34</v>
      </c>
      <c r="C26" s="1">
        <v>127</v>
      </c>
      <c r="D26" s="9">
        <v>107</v>
      </c>
    </row>
    <row r="27" spans="1:8">
      <c r="A27" s="9">
        <v>2005</v>
      </c>
      <c r="B27" s="9">
        <v>34</v>
      </c>
      <c r="C27" s="9">
        <v>129</v>
      </c>
      <c r="D27" s="1">
        <v>3</v>
      </c>
      <c r="E27" s="9"/>
    </row>
    <row r="28" spans="1:8">
      <c r="A28" s="9">
        <v>2006</v>
      </c>
      <c r="B28" s="9">
        <v>27</v>
      </c>
      <c r="C28" s="9">
        <v>118</v>
      </c>
      <c r="E28" s="9"/>
    </row>
    <row r="29" spans="1:8">
      <c r="A29" s="9">
        <v>2007</v>
      </c>
      <c r="B29" s="9">
        <v>21</v>
      </c>
      <c r="C29" s="9">
        <v>145</v>
      </c>
      <c r="D29" s="9">
        <v>25</v>
      </c>
      <c r="E29" s="9">
        <v>7</v>
      </c>
    </row>
    <row r="30" spans="1:8">
      <c r="A30" s="9">
        <v>2008</v>
      </c>
      <c r="B30" s="1">
        <v>7</v>
      </c>
      <c r="D30" s="1">
        <v>110</v>
      </c>
      <c r="E30" s="9">
        <v>7</v>
      </c>
    </row>
    <row r="31" spans="1:8">
      <c r="A31" s="9">
        <v>2009</v>
      </c>
      <c r="C31" s="1">
        <v>342</v>
      </c>
      <c r="D31" s="1">
        <v>136</v>
      </c>
      <c r="E31" s="9">
        <v>7</v>
      </c>
      <c r="F31" s="1">
        <v>70</v>
      </c>
      <c r="G31" s="1">
        <v>57</v>
      </c>
    </row>
    <row r="32" spans="1:8">
      <c r="A32" s="1">
        <v>2010</v>
      </c>
      <c r="C32" s="1">
        <v>201</v>
      </c>
      <c r="D32" s="1">
        <v>15</v>
      </c>
      <c r="E32" s="1">
        <v>8</v>
      </c>
      <c r="F32" s="1">
        <v>88</v>
      </c>
      <c r="G32" s="1">
        <v>64</v>
      </c>
      <c r="H32" s="1">
        <v>29</v>
      </c>
    </row>
    <row r="33" spans="1:10">
      <c r="A33" s="9">
        <v>2011</v>
      </c>
      <c r="D33" s="1">
        <v>137</v>
      </c>
      <c r="E33" s="9">
        <v>16</v>
      </c>
      <c r="F33" s="1">
        <v>54</v>
      </c>
      <c r="G33" s="1">
        <v>49</v>
      </c>
      <c r="H33" s="1">
        <v>30</v>
      </c>
    </row>
    <row r="34" spans="1:10">
      <c r="A34" s="9"/>
      <c r="E34" s="9"/>
    </row>
    <row r="35" spans="1:10">
      <c r="A35" s="1" t="s">
        <v>11</v>
      </c>
      <c r="B35" s="1">
        <f>SUM(B22:B33)</f>
        <v>269</v>
      </c>
      <c r="C35" s="1">
        <f t="shared" ref="C35:H35" si="1">SUM(C22:C33)</f>
        <v>1539</v>
      </c>
      <c r="D35" s="1">
        <f t="shared" si="1"/>
        <v>943</v>
      </c>
      <c r="E35" s="1">
        <f t="shared" si="1"/>
        <v>45</v>
      </c>
      <c r="F35" s="1">
        <f t="shared" si="1"/>
        <v>212</v>
      </c>
      <c r="G35" s="1">
        <f t="shared" si="1"/>
        <v>170</v>
      </c>
      <c r="H35" s="1">
        <f t="shared" si="1"/>
        <v>59</v>
      </c>
    </row>
    <row r="37" spans="1:10">
      <c r="A37" s="1" t="s">
        <v>12</v>
      </c>
      <c r="B37" s="10">
        <f>AVERAGE(B22:B33)</f>
        <v>29.888888888888889</v>
      </c>
      <c r="C37" s="10">
        <f t="shared" ref="C37:H37" si="2">AVERAGE(C22:C33)</f>
        <v>153.9</v>
      </c>
      <c r="D37" s="10">
        <f t="shared" si="2"/>
        <v>85.727272727272734</v>
      </c>
      <c r="E37" s="10">
        <f t="shared" si="2"/>
        <v>9</v>
      </c>
      <c r="F37" s="10">
        <f t="shared" si="2"/>
        <v>70.666666666666671</v>
      </c>
      <c r="G37" s="10">
        <f t="shared" si="2"/>
        <v>56.666666666666664</v>
      </c>
      <c r="H37" s="10">
        <f t="shared" si="2"/>
        <v>29.5</v>
      </c>
    </row>
    <row r="38" spans="1:10">
      <c r="A38" s="1" t="s">
        <v>13</v>
      </c>
      <c r="B38" s="11">
        <f t="shared" ref="B38:H38" si="3">ROUND(B37,0)</f>
        <v>30</v>
      </c>
      <c r="C38" s="11">
        <f t="shared" si="3"/>
        <v>154</v>
      </c>
      <c r="D38" s="11">
        <f t="shared" si="3"/>
        <v>86</v>
      </c>
      <c r="E38" s="11">
        <f t="shared" si="3"/>
        <v>9</v>
      </c>
      <c r="F38" s="11">
        <f t="shared" si="3"/>
        <v>71</v>
      </c>
      <c r="G38" s="11">
        <f t="shared" si="3"/>
        <v>57</v>
      </c>
      <c r="H38" s="11">
        <f t="shared" si="3"/>
        <v>30</v>
      </c>
    </row>
    <row r="40" spans="1:10" ht="56.25" customHeight="1">
      <c r="A40" s="18" t="s">
        <v>14</v>
      </c>
      <c r="B40" s="18"/>
      <c r="C40" s="18"/>
      <c r="D40" s="18"/>
      <c r="E40" s="18"/>
      <c r="F40" s="18"/>
      <c r="G40" s="18"/>
      <c r="H40" s="18"/>
      <c r="I40" s="18"/>
      <c r="J40" s="18"/>
    </row>
    <row r="41" spans="1:10">
      <c r="A41" s="1" t="s">
        <v>15</v>
      </c>
    </row>
  </sheetData>
  <mergeCells count="1">
    <mergeCell ref="A40:J4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DBO</vt:lpstr>
      <vt:lpstr>Conductividad</vt:lpstr>
      <vt:lpstr>Nitratos</vt:lpstr>
      <vt:lpstr>pH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2013-10-11T09:39:00Z</dcterms:modified>
</cp:coreProperties>
</file>