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/>
  </bookViews>
  <sheets>
    <sheet name="Granada_anomalias" sheetId="13" r:id="rId1"/>
    <sheet name="Granada_IC" sheetId="11" r:id="rId2"/>
    <sheet name="Datos_Granada" sheetId="10" r:id="rId3"/>
    <sheet name="Jerez_IC" sheetId="8" r:id="rId4"/>
    <sheet name="Jerez_anomalías" sheetId="7" r:id="rId5"/>
    <sheet name="Datos Jerez" sheetId="9" r:id="rId6"/>
    <sheet name="Córdoba_IC" sheetId="5" r:id="rId7"/>
    <sheet name="Córdoba_anomalías" sheetId="4" r:id="rId8"/>
    <sheet name="Datos_Córdoba" sheetId="6" r:id="rId9"/>
  </sheets>
  <externalReferences>
    <externalReference r:id="rId10"/>
    <externalReference r:id="rId11"/>
    <externalReference r:id="rId12"/>
  </externalReferences>
  <calcPr calcId="125725"/>
</workbook>
</file>

<file path=xl/calcChain.xml><?xml version="1.0" encoding="utf-8"?>
<calcChain xmlns="http://schemas.openxmlformats.org/spreadsheetml/2006/main">
  <c r="B101" i="10"/>
  <c r="C99" s="1"/>
  <c r="C100"/>
  <c r="C97"/>
  <c r="C96"/>
  <c r="C93"/>
  <c r="C92"/>
  <c r="C89"/>
  <c r="C88"/>
  <c r="C87"/>
  <c r="C85"/>
  <c r="C84"/>
  <c r="C83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D4" s="1"/>
  <c r="D5" s="1"/>
  <c r="D6" s="1"/>
  <c r="B102" i="9"/>
  <c r="C99" s="1"/>
  <c r="C101"/>
  <c r="C100"/>
  <c r="C98"/>
  <c r="C97"/>
  <c r="C96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D5" s="1"/>
  <c r="D6" s="1"/>
  <c r="B102" i="6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D5" s="1"/>
  <c r="D6" s="1"/>
  <c r="E5" i="10" l="1"/>
  <c r="E6"/>
  <c r="D7"/>
  <c r="C82"/>
  <c r="C86"/>
  <c r="C90"/>
  <c r="C94"/>
  <c r="C98"/>
  <c r="C91"/>
  <c r="C95"/>
  <c r="E6" i="9"/>
  <c r="D7"/>
  <c r="C95"/>
  <c r="E6" i="6"/>
  <c r="D7"/>
  <c r="D8" i="10" l="1"/>
  <c r="E7"/>
  <c r="D8" i="9"/>
  <c r="E7"/>
  <c r="E7" i="6"/>
  <c r="D8"/>
  <c r="D9" i="10" l="1"/>
  <c r="E8"/>
  <c r="D9" i="9"/>
  <c r="E8"/>
  <c r="D9" i="6"/>
  <c r="E8"/>
  <c r="D10" i="10" l="1"/>
  <c r="E9"/>
  <c r="D10" i="9"/>
  <c r="E9"/>
  <c r="D10" i="6"/>
  <c r="E9"/>
  <c r="D11" i="10" l="1"/>
  <c r="E10"/>
  <c r="E10" i="9"/>
  <c r="D11"/>
  <c r="E10" i="6"/>
  <c r="D11"/>
  <c r="D12" i="10" l="1"/>
  <c r="E11"/>
  <c r="E11" i="9"/>
  <c r="D12"/>
  <c r="D12" i="6"/>
  <c r="E11"/>
  <c r="D13" i="10" l="1"/>
  <c r="E12"/>
  <c r="D13" i="9"/>
  <c r="E12"/>
  <c r="D13" i="6"/>
  <c r="E12"/>
  <c r="D14" i="10" l="1"/>
  <c r="E13"/>
  <c r="D14" i="9"/>
  <c r="E13"/>
  <c r="D14" i="6"/>
  <c r="E13"/>
  <c r="D15" i="10" l="1"/>
  <c r="E14"/>
  <c r="E14" i="9"/>
  <c r="D15"/>
  <c r="E14" i="6"/>
  <c r="D15"/>
  <c r="D16" i="10" l="1"/>
  <c r="E15"/>
  <c r="E15" i="9"/>
  <c r="D16"/>
  <c r="D16" i="6"/>
  <c r="E15"/>
  <c r="D17" i="10" l="1"/>
  <c r="E16"/>
  <c r="D17" i="9"/>
  <c r="E16"/>
  <c r="D17" i="6"/>
  <c r="E16"/>
  <c r="D18" i="10" l="1"/>
  <c r="E17"/>
  <c r="D18" i="9"/>
  <c r="E17"/>
  <c r="D18" i="6"/>
  <c r="E17"/>
  <c r="D19" i="10" l="1"/>
  <c r="E18"/>
  <c r="E18" i="9"/>
  <c r="D19"/>
  <c r="E18" i="6"/>
  <c r="D19"/>
  <c r="D20" i="10" l="1"/>
  <c r="E19"/>
  <c r="E19" i="9"/>
  <c r="D20"/>
  <c r="E19" i="6"/>
  <c r="D20"/>
  <c r="D21" i="10" l="1"/>
  <c r="E20"/>
  <c r="D21" i="9"/>
  <c r="E20"/>
  <c r="D21" i="6"/>
  <c r="E20"/>
  <c r="D22" i="10" l="1"/>
  <c r="E21"/>
  <c r="D22" i="9"/>
  <c r="E21"/>
  <c r="D22" i="6"/>
  <c r="E21"/>
  <c r="E22" i="10" l="1"/>
  <c r="D23"/>
  <c r="E22" i="9"/>
  <c r="D23"/>
  <c r="E22" i="6"/>
  <c r="D23"/>
  <c r="D24" i="10" l="1"/>
  <c r="E23"/>
  <c r="E23" i="9"/>
  <c r="D24"/>
  <c r="E23" i="6"/>
  <c r="D24"/>
  <c r="D25" i="10" l="1"/>
  <c r="E24"/>
  <c r="D25" i="9"/>
  <c r="E24"/>
  <c r="D25" i="6"/>
  <c r="E24"/>
  <c r="D26" i="10" l="1"/>
  <c r="E25"/>
  <c r="D26" i="9"/>
  <c r="E25"/>
  <c r="D26" i="6"/>
  <c r="E25"/>
  <c r="E26" i="10" l="1"/>
  <c r="D27"/>
  <c r="E26" i="9"/>
  <c r="D27"/>
  <c r="E26" i="6"/>
  <c r="D27"/>
  <c r="D28" i="10" l="1"/>
  <c r="E27"/>
  <c r="E27" i="9"/>
  <c r="D28"/>
  <c r="D28" i="6"/>
  <c r="E27"/>
  <c r="D29" i="10" l="1"/>
  <c r="E28"/>
  <c r="D29" i="9"/>
  <c r="E28"/>
  <c r="D29" i="6"/>
  <c r="E28"/>
  <c r="D30" i="10" l="1"/>
  <c r="E29"/>
  <c r="D30" i="9"/>
  <c r="E29"/>
  <c r="D30" i="6"/>
  <c r="E29"/>
  <c r="D31" i="10" l="1"/>
  <c r="E30"/>
  <c r="E30" i="9"/>
  <c r="D31"/>
  <c r="E30" i="6"/>
  <c r="D31"/>
  <c r="D32" i="10" l="1"/>
  <c r="E31"/>
  <c r="E31" i="9"/>
  <c r="D32"/>
  <c r="D32" i="6"/>
  <c r="E31"/>
  <c r="D33" i="10" l="1"/>
  <c r="E32"/>
  <c r="D33" i="9"/>
  <c r="E32"/>
  <c r="D33" i="6"/>
  <c r="E32"/>
  <c r="D34" i="10" l="1"/>
  <c r="E33"/>
  <c r="D34" i="9"/>
  <c r="E33"/>
  <c r="D34" i="6"/>
  <c r="E33"/>
  <c r="D35" i="10" l="1"/>
  <c r="E34"/>
  <c r="E34" i="9"/>
  <c r="D35"/>
  <c r="E34" i="6"/>
  <c r="D35"/>
  <c r="D36" i="10" l="1"/>
  <c r="E35"/>
  <c r="E35" i="9"/>
  <c r="D36"/>
  <c r="E35" i="6"/>
  <c r="D36"/>
  <c r="D37" i="10" l="1"/>
  <c r="E36"/>
  <c r="D37" i="9"/>
  <c r="E36"/>
  <c r="D37" i="6"/>
  <c r="E36"/>
  <c r="D38" i="10" l="1"/>
  <c r="E37"/>
  <c r="D38" i="9"/>
  <c r="E37"/>
  <c r="D38" i="6"/>
  <c r="E37"/>
  <c r="D39" i="10" l="1"/>
  <c r="E38"/>
  <c r="E38" i="9"/>
  <c r="D39"/>
  <c r="E38" i="6"/>
  <c r="D39"/>
  <c r="D40" i="10" l="1"/>
  <c r="E39"/>
  <c r="E39" i="9"/>
  <c r="D40"/>
  <c r="E39" i="6"/>
  <c r="D40"/>
  <c r="D41" i="10" l="1"/>
  <c r="E40"/>
  <c r="D41" i="9"/>
  <c r="E40"/>
  <c r="D41" i="6"/>
  <c r="E40"/>
  <c r="D42" i="10" l="1"/>
  <c r="E41"/>
  <c r="D42" i="9"/>
  <c r="E41"/>
  <c r="D42" i="6"/>
  <c r="E41"/>
  <c r="D43" i="10" l="1"/>
  <c r="E42"/>
  <c r="E42" i="9"/>
  <c r="D43"/>
  <c r="E42" i="6"/>
  <c r="D43"/>
  <c r="D44" i="10" l="1"/>
  <c r="E43"/>
  <c r="E43" i="9"/>
  <c r="D44"/>
  <c r="E43" i="6"/>
  <c r="D44"/>
  <c r="D45" i="10" l="1"/>
  <c r="E44"/>
  <c r="D45" i="9"/>
  <c r="E44"/>
  <c r="D45" i="6"/>
  <c r="E44"/>
  <c r="D46" i="10" l="1"/>
  <c r="E45"/>
  <c r="D46" i="9"/>
  <c r="E45"/>
  <c r="D46" i="6"/>
  <c r="E45"/>
  <c r="D47" i="10" l="1"/>
  <c r="E46"/>
  <c r="E46" i="9"/>
  <c r="D47"/>
  <c r="E46" i="6"/>
  <c r="D47"/>
  <c r="D48" i="10" l="1"/>
  <c r="E47"/>
  <c r="E47" i="9"/>
  <c r="D48"/>
  <c r="E47" i="6"/>
  <c r="D48"/>
  <c r="D49" i="10" l="1"/>
  <c r="E48"/>
  <c r="D49" i="9"/>
  <c r="E48"/>
  <c r="D49" i="6"/>
  <c r="E48"/>
  <c r="D50" i="10" l="1"/>
  <c r="E49"/>
  <c r="D50" i="9"/>
  <c r="E49"/>
  <c r="D50" i="6"/>
  <c r="E49"/>
  <c r="D51" i="10" l="1"/>
  <c r="E50"/>
  <c r="E50" i="9"/>
  <c r="D51"/>
  <c r="E50" i="6"/>
  <c r="D51"/>
  <c r="D52" i="10" l="1"/>
  <c r="E51"/>
  <c r="E51" i="9"/>
  <c r="D52"/>
  <c r="E51" i="6"/>
  <c r="D52"/>
  <c r="D53" i="10" l="1"/>
  <c r="E52"/>
  <c r="D53" i="9"/>
  <c r="E52"/>
  <c r="D53" i="6"/>
  <c r="E52"/>
  <c r="D54" i="10" l="1"/>
  <c r="E53"/>
  <c r="D54" i="9"/>
  <c r="E53"/>
  <c r="D54" i="6"/>
  <c r="E53"/>
  <c r="D55" i="10" l="1"/>
  <c r="E54"/>
  <c r="E54" i="9"/>
  <c r="D55"/>
  <c r="E54" i="6"/>
  <c r="D55"/>
  <c r="D56" i="10" l="1"/>
  <c r="E55"/>
  <c r="D56" i="9"/>
  <c r="E55"/>
  <c r="E55" i="6"/>
  <c r="D56"/>
  <c r="D57" i="10" l="1"/>
  <c r="E56"/>
  <c r="D57" i="9"/>
  <c r="E56"/>
  <c r="D57" i="6"/>
  <c r="E56"/>
  <c r="D58" i="10" l="1"/>
  <c r="E57"/>
  <c r="D58" i="9"/>
  <c r="E57"/>
  <c r="D58" i="6"/>
  <c r="E57"/>
  <c r="D59" i="10" l="1"/>
  <c r="E58"/>
  <c r="E58" i="9"/>
  <c r="D59"/>
  <c r="E58" i="6"/>
  <c r="D59"/>
  <c r="D60" i="10" l="1"/>
  <c r="E59"/>
  <c r="D60" i="9"/>
  <c r="E59"/>
  <c r="E59" i="6"/>
  <c r="D60"/>
  <c r="D61" i="10" l="1"/>
  <c r="E60"/>
  <c r="D61" i="9"/>
  <c r="E60"/>
  <c r="D61" i="6"/>
  <c r="E60"/>
  <c r="D62" i="10" l="1"/>
  <c r="E61"/>
  <c r="D62" i="9"/>
  <c r="E61"/>
  <c r="D62" i="6"/>
  <c r="E61"/>
  <c r="D63" i="10" l="1"/>
  <c r="E62"/>
  <c r="E62" i="9"/>
  <c r="D63"/>
  <c r="E62" i="6"/>
  <c r="D63"/>
  <c r="D64" i="10" l="1"/>
  <c r="E63"/>
  <c r="E63" i="9"/>
  <c r="D64"/>
  <c r="E63" i="6"/>
  <c r="D64"/>
  <c r="D65" i="10" l="1"/>
  <c r="E64"/>
  <c r="D65" i="9"/>
  <c r="E64"/>
  <c r="D65" i="6"/>
  <c r="E64"/>
  <c r="D66" i="10" l="1"/>
  <c r="E65"/>
  <c r="D66" i="9"/>
  <c r="E65"/>
  <c r="D66" i="6"/>
  <c r="E65"/>
  <c r="D67" i="10" l="1"/>
  <c r="E66"/>
  <c r="E66" i="9"/>
  <c r="D67"/>
  <c r="E66" i="6"/>
  <c r="D67"/>
  <c r="D68" i="10" l="1"/>
  <c r="E67"/>
  <c r="E67" i="9"/>
  <c r="D68"/>
  <c r="E67" i="6"/>
  <c r="D68"/>
  <c r="D69" i="10" l="1"/>
  <c r="E68"/>
  <c r="D69" i="9"/>
  <c r="E68"/>
  <c r="D69" i="6"/>
  <c r="E68"/>
  <c r="D70" i="10" l="1"/>
  <c r="E69"/>
  <c r="D70" i="9"/>
  <c r="E69"/>
  <c r="D70" i="6"/>
  <c r="E69"/>
  <c r="D71" i="10" l="1"/>
  <c r="E70"/>
  <c r="E70" i="9"/>
  <c r="D71"/>
  <c r="E70" i="6"/>
  <c r="D71"/>
  <c r="D72" i="10" l="1"/>
  <c r="E71"/>
  <c r="E71" i="9"/>
  <c r="D72"/>
  <c r="E71" i="6"/>
  <c r="D72"/>
  <c r="D73" i="10" l="1"/>
  <c r="E72"/>
  <c r="D73" i="9"/>
  <c r="E72"/>
  <c r="D73" i="6"/>
  <c r="E72"/>
  <c r="D74" i="10" l="1"/>
  <c r="E73"/>
  <c r="D74" i="9"/>
  <c r="E73"/>
  <c r="D74" i="6"/>
  <c r="E73"/>
  <c r="E74" i="10" l="1"/>
  <c r="D75"/>
  <c r="E74" i="9"/>
  <c r="D75"/>
  <c r="E74" i="6"/>
  <c r="D75"/>
  <c r="D76" i="10" l="1"/>
  <c r="E75"/>
  <c r="E75" i="9"/>
  <c r="D76"/>
  <c r="E75" i="6"/>
  <c r="D76"/>
  <c r="D77" i="10" l="1"/>
  <c r="E76"/>
  <c r="D77" i="9"/>
  <c r="E76"/>
  <c r="D77" i="6"/>
  <c r="E76"/>
  <c r="D78" i="10" l="1"/>
  <c r="E77"/>
  <c r="D78" i="9"/>
  <c r="E77"/>
  <c r="D78" i="6"/>
  <c r="E77"/>
  <c r="D79" i="10" l="1"/>
  <c r="E78"/>
  <c r="E78" i="9"/>
  <c r="D79"/>
  <c r="E78" i="6"/>
  <c r="D79"/>
  <c r="D80" i="10" l="1"/>
  <c r="E79"/>
  <c r="E79" i="9"/>
  <c r="D80"/>
  <c r="E79" i="6"/>
  <c r="D80"/>
  <c r="D81" i="10" l="1"/>
  <c r="E80"/>
  <c r="D81" i="9"/>
  <c r="E80"/>
  <c r="D81" i="6"/>
  <c r="E80"/>
  <c r="D82" i="10" l="1"/>
  <c r="E81"/>
  <c r="D82" i="9"/>
  <c r="E81"/>
  <c r="D82" i="6"/>
  <c r="E81"/>
  <c r="D83" i="10" l="1"/>
  <c r="E82"/>
  <c r="E82" i="9"/>
  <c r="D83"/>
  <c r="E82" i="6"/>
  <c r="D83"/>
  <c r="D84" i="10" l="1"/>
  <c r="E83"/>
  <c r="E83" i="9"/>
  <c r="D84"/>
  <c r="E83" i="6"/>
  <c r="D84"/>
  <c r="D85" i="10" l="1"/>
  <c r="E84"/>
  <c r="D85" i="9"/>
  <c r="E84"/>
  <c r="D85" i="6"/>
  <c r="E84"/>
  <c r="D86" i="10" l="1"/>
  <c r="E85"/>
  <c r="D86" i="9"/>
  <c r="E85"/>
  <c r="D86" i="6"/>
  <c r="E85"/>
  <c r="D87" i="10" l="1"/>
  <c r="E86"/>
  <c r="E86" i="9"/>
  <c r="D87"/>
  <c r="E86" i="6"/>
  <c r="D87"/>
  <c r="D88" i="10" l="1"/>
  <c r="E87"/>
  <c r="E87" i="9"/>
  <c r="D88"/>
  <c r="E87" i="6"/>
  <c r="D88"/>
  <c r="D89" i="10" l="1"/>
  <c r="E88"/>
  <c r="D89" i="9"/>
  <c r="E88"/>
  <c r="D89" i="6"/>
  <c r="E88"/>
  <c r="D90" i="10" l="1"/>
  <c r="E89"/>
  <c r="D90" i="9"/>
  <c r="E89"/>
  <c r="D90" i="6"/>
  <c r="E89"/>
  <c r="D91" i="10" l="1"/>
  <c r="E90"/>
  <c r="E90" i="9"/>
  <c r="D91"/>
  <c r="E90" i="6"/>
  <c r="D91"/>
  <c r="D92" i="10" l="1"/>
  <c r="E91"/>
  <c r="E91" i="9"/>
  <c r="D92"/>
  <c r="E91" i="6"/>
  <c r="D92"/>
  <c r="D93" i="10" l="1"/>
  <c r="E92"/>
  <c r="D93" i="9"/>
  <c r="E92"/>
  <c r="D93" i="6"/>
  <c r="E92"/>
  <c r="D94" i="10" l="1"/>
  <c r="E93"/>
  <c r="D94" i="9"/>
  <c r="E93"/>
  <c r="D94" i="6"/>
  <c r="E93"/>
  <c r="D95" i="10" l="1"/>
  <c r="E94"/>
  <c r="E94" i="9"/>
  <c r="D95"/>
  <c r="E94" i="6"/>
  <c r="D95"/>
  <c r="D96" i="10" l="1"/>
  <c r="E95"/>
  <c r="D96" i="9"/>
  <c r="E95"/>
  <c r="E95" i="6"/>
  <c r="D96"/>
  <c r="D97" i="10" l="1"/>
  <c r="E96"/>
  <c r="D97" i="9"/>
  <c r="E96"/>
  <c r="D97" i="6"/>
  <c r="E96"/>
  <c r="D98" i="10" l="1"/>
  <c r="E97"/>
  <c r="D98" i="9"/>
  <c r="E97"/>
  <c r="D98" i="6"/>
  <c r="E97"/>
  <c r="D99" i="10" l="1"/>
  <c r="E98"/>
  <c r="E98" i="9"/>
  <c r="D99"/>
  <c r="E98" i="6"/>
  <c r="D99"/>
  <c r="D100" i="10" l="1"/>
  <c r="E100" s="1"/>
  <c r="E99"/>
  <c r="D100" i="9"/>
  <c r="E99"/>
  <c r="E99" i="6"/>
  <c r="D100"/>
  <c r="D101" i="9" l="1"/>
  <c r="E101" s="1"/>
  <c r="E100"/>
  <c r="D101" i="6"/>
  <c r="E101" s="1"/>
  <c r="E100"/>
</calcChain>
</file>

<file path=xl/sharedStrings.xml><?xml version="1.0" encoding="utf-8"?>
<sst xmlns="http://schemas.openxmlformats.org/spreadsheetml/2006/main" count="55" uniqueCount="22">
  <si>
    <t>Anomalías térmicas e índice de calentamiento global en Córdoba (1917–2011)</t>
  </si>
  <si>
    <t>Año</t>
  </si>
  <si>
    <t>Tmed</t>
  </si>
  <si>
    <t>Ano_med</t>
  </si>
  <si>
    <t>Incr_ac_med</t>
  </si>
  <si>
    <t>IC_med</t>
  </si>
  <si>
    <t>Descripción de los campos</t>
  </si>
  <si>
    <t>Año:</t>
  </si>
  <si>
    <t>Tmed:</t>
  </si>
  <si>
    <t>Temperatura media</t>
  </si>
  <si>
    <t>Ano_med:</t>
  </si>
  <si>
    <t>Anomalía con respecto a la media</t>
  </si>
  <si>
    <t>Incr_ac_med:</t>
  </si>
  <si>
    <t>Incremento anual de las anomalías</t>
  </si>
  <si>
    <t>IC_med:</t>
  </si>
  <si>
    <t>Valor del indice de calentamiento</t>
  </si>
  <si>
    <t>normal</t>
  </si>
  <si>
    <t>Anomalías térmicas e índice de calentamiento global en Jerez de la Frontera (1917–2011)</t>
  </si>
  <si>
    <t>Agno</t>
  </si>
  <si>
    <t>Descrpción de los campos</t>
  </si>
  <si>
    <t>Anomalías térmicas e índice de calentamiento global en Granada (1917–2011)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</si>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</sst>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0000"/>
  </numFmts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0" borderId="0" xfId="1" applyFont="1"/>
    <xf numFmtId="164" fontId="1" fillId="0" borderId="0" xfId="1" applyNumberFormat="1"/>
    <xf numFmtId="165" fontId="1" fillId="0" borderId="0" xfId="1" applyNumberFormat="1"/>
    <xf numFmtId="166" fontId="1" fillId="0" borderId="0" xfId="1" applyNumberForma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551766138855058E-2"/>
          <c:y val="4.6040598455841492E-2"/>
          <c:w val="0.9074299634591968"/>
          <c:h val="0.8655632509698200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C0C0C0"/>
            </a:solidFill>
            <a:ln w="25400">
              <a:solidFill>
                <a:srgbClr val="333333"/>
              </a:solidFill>
              <a:prstDash val="solid"/>
            </a:ln>
          </c:spPr>
          <c:cat>
            <c:numRef>
              <c:f>[1]Datos!$A$4:$A$100</c:f>
              <c:numCache>
                <c:formatCode>General</c:formatCode>
                <c:ptCount val="97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</c:numCache>
            </c:numRef>
          </c:cat>
          <c:val>
            <c:numRef>
              <c:f>[1]Datos!$C$4:$C$100</c:f>
              <c:numCache>
                <c:formatCode>General</c:formatCode>
                <c:ptCount val="97"/>
                <c:pt idx="0">
                  <c:v>-0.86259000000000086</c:v>
                </c:pt>
                <c:pt idx="1">
                  <c:v>-0.60649000000000086</c:v>
                </c:pt>
                <c:pt idx="2">
                  <c:v>-0.9337900000000019</c:v>
                </c:pt>
                <c:pt idx="3">
                  <c:v>-0.66119000000000128</c:v>
                </c:pt>
                <c:pt idx="4">
                  <c:v>-0.69149000000000171</c:v>
                </c:pt>
                <c:pt idx="5">
                  <c:v>0.35930999999999891</c:v>
                </c:pt>
                <c:pt idx="6">
                  <c:v>-0.15959000000000145</c:v>
                </c:pt>
                <c:pt idx="7">
                  <c:v>-0.17859000000000158</c:v>
                </c:pt>
                <c:pt idx="8">
                  <c:v>-0.55179000000000045</c:v>
                </c:pt>
                <c:pt idx="9">
                  <c:v>0.36990999999999907</c:v>
                </c:pt>
                <c:pt idx="10">
                  <c:v>-0.78539000000000136</c:v>
                </c:pt>
                <c:pt idx="11">
                  <c:v>0.52900999999999954</c:v>
                </c:pt>
                <c:pt idx="12">
                  <c:v>8.5109999999998465E-2</c:v>
                </c:pt>
                <c:pt idx="13">
                  <c:v>-3.3790000000001541E-2</c:v>
                </c:pt>
                <c:pt idx="14">
                  <c:v>-0.17779000000000167</c:v>
                </c:pt>
                <c:pt idx="15">
                  <c:v>-4.6690000000001675E-2</c:v>
                </c:pt>
                <c:pt idx="16">
                  <c:v>-2.899000000000207E-2</c:v>
                </c:pt>
                <c:pt idx="17">
                  <c:v>-0.78709000000000096</c:v>
                </c:pt>
                <c:pt idx="18">
                  <c:v>-0.25089000000000183</c:v>
                </c:pt>
                <c:pt idx="19">
                  <c:v>-0.71989000000000125</c:v>
                </c:pt>
                <c:pt idx="20">
                  <c:v>0.41700999999999944</c:v>
                </c:pt>
                <c:pt idx="21">
                  <c:v>-0.58649000000000129</c:v>
                </c:pt>
                <c:pt idx="22">
                  <c:v>-0.2338900000000006</c:v>
                </c:pt>
                <c:pt idx="23">
                  <c:v>0.25590999999999831</c:v>
                </c:pt>
                <c:pt idx="24">
                  <c:v>-0.10799000000000092</c:v>
                </c:pt>
                <c:pt idx="25">
                  <c:v>0.22220999999999869</c:v>
                </c:pt>
                <c:pt idx="26">
                  <c:v>-0.66339000000000148</c:v>
                </c:pt>
                <c:pt idx="27">
                  <c:v>5.1009999999998001E-2</c:v>
                </c:pt>
                <c:pt idx="28">
                  <c:v>0.14040999999999926</c:v>
                </c:pt>
                <c:pt idx="29">
                  <c:v>-0.29519000000000162</c:v>
                </c:pt>
                <c:pt idx="30">
                  <c:v>1.2442099999999972</c:v>
                </c:pt>
                <c:pt idx="31">
                  <c:v>-0.1580900000000014</c:v>
                </c:pt>
                <c:pt idx="32">
                  <c:v>0.88970999999999911</c:v>
                </c:pt>
                <c:pt idx="33">
                  <c:v>1.2374099999999988</c:v>
                </c:pt>
                <c:pt idx="34">
                  <c:v>1.0018099999999972</c:v>
                </c:pt>
                <c:pt idx="35">
                  <c:v>-7.5490000000002055E-2</c:v>
                </c:pt>
                <c:pt idx="36">
                  <c:v>-0.35049000000000063</c:v>
                </c:pt>
                <c:pt idx="37">
                  <c:v>2.4509999999999366E-2</c:v>
                </c:pt>
                <c:pt idx="38">
                  <c:v>0.47450999999999866</c:v>
                </c:pt>
                <c:pt idx="39">
                  <c:v>-4.2090000000001737E-2</c:v>
                </c:pt>
                <c:pt idx="40">
                  <c:v>1.3412099999999985</c:v>
                </c:pt>
                <c:pt idx="41">
                  <c:v>-1.0170900000000014</c:v>
                </c:pt>
                <c:pt idx="42">
                  <c:v>-0.3087900000000019</c:v>
                </c:pt>
                <c:pt idx="43">
                  <c:v>0.49120999999999881</c:v>
                </c:pt>
                <c:pt idx="44">
                  <c:v>-0.3087900000000019</c:v>
                </c:pt>
                <c:pt idx="45">
                  <c:v>2.4509999999999366E-2</c:v>
                </c:pt>
                <c:pt idx="46">
                  <c:v>0.89950999999999759</c:v>
                </c:pt>
                <c:pt idx="47">
                  <c:v>0.14950999999999937</c:v>
                </c:pt>
                <c:pt idx="48">
                  <c:v>6.6209999999998104E-2</c:v>
                </c:pt>
                <c:pt idx="49">
                  <c:v>0.84120999999999846</c:v>
                </c:pt>
                <c:pt idx="50">
                  <c:v>0.30790999999999791</c:v>
                </c:pt>
                <c:pt idx="51">
                  <c:v>0.24950999999999901</c:v>
                </c:pt>
                <c:pt idx="52">
                  <c:v>0.11620999999999881</c:v>
                </c:pt>
                <c:pt idx="53">
                  <c:v>0.3245099999999983</c:v>
                </c:pt>
                <c:pt idx="54">
                  <c:v>-0.53379000000000154</c:v>
                </c:pt>
                <c:pt idx="55">
                  <c:v>9.9509999999998655E-2</c:v>
                </c:pt>
                <c:pt idx="56">
                  <c:v>-1.117090000000001</c:v>
                </c:pt>
                <c:pt idx="57">
                  <c:v>-1.1337900000000012</c:v>
                </c:pt>
                <c:pt idx="58">
                  <c:v>-0.26709000000000138</c:v>
                </c:pt>
                <c:pt idx="59">
                  <c:v>-0.56709000000000209</c:v>
                </c:pt>
                <c:pt idx="60">
                  <c:v>-0.45879000000000048</c:v>
                </c:pt>
                <c:pt idx="61">
                  <c:v>-0.87549000000000099</c:v>
                </c:pt>
                <c:pt idx="62">
                  <c:v>-0.23379000000000083</c:v>
                </c:pt>
                <c:pt idx="63">
                  <c:v>-0.19209000000000209</c:v>
                </c:pt>
                <c:pt idx="64">
                  <c:v>-0.19209000000000209</c:v>
                </c:pt>
                <c:pt idx="65">
                  <c:v>-4.9000000000098964E-4</c:v>
                </c:pt>
                <c:pt idx="66">
                  <c:v>0.49950999999999901</c:v>
                </c:pt>
                <c:pt idx="67">
                  <c:v>0.11620999999999881</c:v>
                </c:pt>
                <c:pt idx="68">
                  <c:v>0.49420999999999893</c:v>
                </c:pt>
                <c:pt idx="69">
                  <c:v>-0.72239000000000075</c:v>
                </c:pt>
                <c:pt idx="70">
                  <c:v>0.31920999999999822</c:v>
                </c:pt>
                <c:pt idx="71">
                  <c:v>-0.10409000000000113</c:v>
                </c:pt>
                <c:pt idx="72">
                  <c:v>0.47340999999999944</c:v>
                </c:pt>
                <c:pt idx="73">
                  <c:v>0.21960999999999942</c:v>
                </c:pt>
                <c:pt idx="74">
                  <c:v>0.86920999999999715</c:v>
                </c:pt>
                <c:pt idx="75">
                  <c:v>0.35260999999999854</c:v>
                </c:pt>
                <c:pt idx="76">
                  <c:v>-0.33079000000000036</c:v>
                </c:pt>
                <c:pt idx="77">
                  <c:v>-0.5723900000000004</c:v>
                </c:pt>
                <c:pt idx="78">
                  <c:v>-0.74739000000000111</c:v>
                </c:pt>
                <c:pt idx="79">
                  <c:v>0.68590999999999802</c:v>
                </c:pt>
                <c:pt idx="80">
                  <c:v>1.310909999999998</c:v>
                </c:pt>
                <c:pt idx="81">
                  <c:v>-0.14739000000000146</c:v>
                </c:pt>
                <c:pt idx="82">
                  <c:v>0.91090999999999944</c:v>
                </c:pt>
                <c:pt idx="83">
                  <c:v>0.5192433333332982</c:v>
                </c:pt>
                <c:pt idx="84">
                  <c:v>0.61090999999999873</c:v>
                </c:pt>
                <c:pt idx="85">
                  <c:v>0.51090999999999909</c:v>
                </c:pt>
                <c:pt idx="86">
                  <c:v>0.94424333333329891</c:v>
                </c:pt>
                <c:pt idx="87">
                  <c:v>0.66924333333329855</c:v>
                </c:pt>
                <c:pt idx="88">
                  <c:v>0.7692433333332982</c:v>
                </c:pt>
                <c:pt idx="89">
                  <c:v>0.13590999999999909</c:v>
                </c:pt>
                <c:pt idx="90">
                  <c:v>-0.13909000000000127</c:v>
                </c:pt>
                <c:pt idx="91">
                  <c:v>0.20990999999999893</c:v>
                </c:pt>
                <c:pt idx="92">
                  <c:v>-0.86409000000000091</c:v>
                </c:pt>
                <c:pt idx="93">
                  <c:v>-0.35489000000000104</c:v>
                </c:pt>
                <c:pt idx="94">
                  <c:v>3.5909999999999442E-2</c:v>
                </c:pt>
                <c:pt idx="95">
                  <c:v>0.30600999999999878</c:v>
                </c:pt>
                <c:pt idx="96">
                  <c:v>1.4109099999999994</c:v>
                </c:pt>
              </c:numCache>
            </c:numRef>
          </c:val>
        </c:ser>
        <c:axId val="106351616"/>
        <c:axId val="110846720"/>
      </c:barChart>
      <c:catAx>
        <c:axId val="106351616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846720"/>
        <c:crossesAt val="0"/>
        <c:lblAlgn val="ctr"/>
        <c:lblOffset val="100"/>
        <c:tickLblSkip val="3"/>
        <c:tickMarkSkip val="1"/>
      </c:catAx>
      <c:valAx>
        <c:axId val="110846720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ºC</a:t>
                </a:r>
              </a:p>
            </c:rich>
          </c:tx>
          <c:layout>
            <c:manualLayout>
              <c:xMode val="edge"/>
              <c:yMode val="edge"/>
              <c:x val="1.9488428745432433E-2"/>
              <c:y val="0.4585643092955924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635161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5.3593179049939113E-2"/>
          <c:y val="4.6040598455841492E-2"/>
          <c:w val="0.9171741778319118"/>
          <c:h val="0.86556325096982001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DC2300"/>
              </a:solidFill>
              <a:prstDash val="solid"/>
            </a:ln>
          </c:spPr>
          <c:marker>
            <c:symbol val="none"/>
          </c:marker>
          <c:cat>
            <c:numRef>
              <c:f>[1]Datos!$A$4:$A$100</c:f>
              <c:numCache>
                <c:formatCode>General</c:formatCode>
                <c:ptCount val="97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</c:numCache>
            </c:numRef>
          </c:cat>
          <c:val>
            <c:numRef>
              <c:f>[1]Datos!$E$4:$E$100</c:f>
              <c:numCache>
                <c:formatCode>General</c:formatCode>
                <c:ptCount val="97"/>
                <c:pt idx="1">
                  <c:v>-1.0377850000000013</c:v>
                </c:pt>
                <c:pt idx="2">
                  <c:v>-1.6683300000000028</c:v>
                </c:pt>
                <c:pt idx="3">
                  <c:v>-1.8626250000000031</c:v>
                </c:pt>
                <c:pt idx="4">
                  <c:v>-2.2235200000000042</c:v>
                </c:pt>
                <c:pt idx="5">
                  <c:v>-1.5184650000000044</c:v>
                </c:pt>
                <c:pt idx="6">
                  <c:v>-1.8577100000000053</c:v>
                </c:pt>
                <c:pt idx="7">
                  <c:v>-1.9565050000000062</c:v>
                </c:pt>
                <c:pt idx="8">
                  <c:v>-2.4190000000000058</c:v>
                </c:pt>
                <c:pt idx="9">
                  <c:v>-1.7731950000000065</c:v>
                </c:pt>
                <c:pt idx="10">
                  <c:v>-2.7435400000000074</c:v>
                </c:pt>
                <c:pt idx="11">
                  <c:v>-1.8218350000000072</c:v>
                </c:pt>
                <c:pt idx="12">
                  <c:v>-2.0012300000000085</c:v>
                </c:pt>
                <c:pt idx="13">
                  <c:v>-2.0775750000000093</c:v>
                </c:pt>
                <c:pt idx="14">
                  <c:v>-2.2384700000000102</c:v>
                </c:pt>
                <c:pt idx="15">
                  <c:v>-2.196265000000011</c:v>
                </c:pt>
                <c:pt idx="16">
                  <c:v>-2.2019100000000122</c:v>
                </c:pt>
                <c:pt idx="17">
                  <c:v>-2.9745050000000122</c:v>
                </c:pt>
                <c:pt idx="18">
                  <c:v>-2.8318500000000135</c:v>
                </c:pt>
                <c:pt idx="19">
                  <c:v>-3.4262950000000139</c:v>
                </c:pt>
                <c:pt idx="20">
                  <c:v>-2.6493400000000138</c:v>
                </c:pt>
                <c:pt idx="21">
                  <c:v>-3.4443350000000148</c:v>
                </c:pt>
                <c:pt idx="22">
                  <c:v>-3.3849800000000148</c:v>
                </c:pt>
                <c:pt idx="23">
                  <c:v>-3.0121250000000162</c:v>
                </c:pt>
                <c:pt idx="24">
                  <c:v>-3.2480700000000162</c:v>
                </c:pt>
                <c:pt idx="25">
                  <c:v>-2.9718650000000171</c:v>
                </c:pt>
                <c:pt idx="26">
                  <c:v>-3.7463600000000179</c:v>
                </c:pt>
                <c:pt idx="27">
                  <c:v>-3.3636550000000192</c:v>
                </c:pt>
                <c:pt idx="28">
                  <c:v>-3.2487500000000189</c:v>
                </c:pt>
                <c:pt idx="29">
                  <c:v>-3.6141450000000201</c:v>
                </c:pt>
                <c:pt idx="30">
                  <c:v>-2.2223400000000222</c:v>
                </c:pt>
                <c:pt idx="31">
                  <c:v>-3.0025350000000222</c:v>
                </c:pt>
                <c:pt idx="32">
                  <c:v>-2.0337800000000223</c:v>
                </c:pt>
                <c:pt idx="33">
                  <c:v>-1.2412250000000231</c:v>
                </c:pt>
                <c:pt idx="34">
                  <c:v>-0.85812000000002531</c:v>
                </c:pt>
                <c:pt idx="35">
                  <c:v>-1.434515000000026</c:v>
                </c:pt>
                <c:pt idx="36">
                  <c:v>-1.7472600000000256</c:v>
                </c:pt>
                <c:pt idx="37">
                  <c:v>-1.5475050000000259</c:v>
                </c:pt>
                <c:pt idx="38">
                  <c:v>-1.0852500000000269</c:v>
                </c:pt>
                <c:pt idx="39">
                  <c:v>-1.364595000000028</c:v>
                </c:pt>
                <c:pt idx="40">
                  <c:v>-2.3400000000286525E-3</c:v>
                </c:pt>
                <c:pt idx="41">
                  <c:v>-1.6900350000000293</c:v>
                </c:pt>
                <c:pt idx="42">
                  <c:v>-1.4902800000000305</c:v>
                </c:pt>
                <c:pt idx="43">
                  <c:v>-0.84467500000003071</c:v>
                </c:pt>
                <c:pt idx="44">
                  <c:v>-1.399070000000032</c:v>
                </c:pt>
                <c:pt idx="45">
                  <c:v>-1.2201650000000317</c:v>
                </c:pt>
                <c:pt idx="46">
                  <c:v>-0.33291000000003379</c:v>
                </c:pt>
                <c:pt idx="47">
                  <c:v>-0.63315500000003322</c:v>
                </c:pt>
                <c:pt idx="48">
                  <c:v>-0.6417000000000348</c:v>
                </c:pt>
                <c:pt idx="49">
                  <c:v>0.16640499999996461</c:v>
                </c:pt>
                <c:pt idx="50">
                  <c:v>5.3709999999963287E-2</c:v>
                </c:pt>
                <c:pt idx="51">
                  <c:v>0.14926499999996334</c:v>
                </c:pt>
                <c:pt idx="52">
                  <c:v>0.14071999999996265</c:v>
                </c:pt>
                <c:pt idx="53">
                  <c:v>0.40712499999996155</c:v>
                </c:pt>
                <c:pt idx="54">
                  <c:v>-0.28892000000003915</c:v>
                </c:pt>
                <c:pt idx="55">
                  <c:v>7.748499999996028E-2</c:v>
                </c:pt>
                <c:pt idx="56">
                  <c:v>-1.0893600000000401</c:v>
                </c:pt>
                <c:pt idx="57">
                  <c:v>-1.6646050000000407</c:v>
                </c:pt>
                <c:pt idx="58">
                  <c:v>-1.3648000000000415</c:v>
                </c:pt>
                <c:pt idx="59">
                  <c:v>-1.7983450000000429</c:v>
                </c:pt>
                <c:pt idx="60">
                  <c:v>-1.9735900000000424</c:v>
                </c:pt>
                <c:pt idx="61">
                  <c:v>-2.6196850000000431</c:v>
                </c:pt>
                <c:pt idx="62">
                  <c:v>-2.4157300000000435</c:v>
                </c:pt>
                <c:pt idx="63">
                  <c:v>-2.4909250000000451</c:v>
                </c:pt>
                <c:pt idx="64">
                  <c:v>-2.5869700000000462</c:v>
                </c:pt>
                <c:pt idx="65">
                  <c:v>-2.4914150000000461</c:v>
                </c:pt>
                <c:pt idx="66">
                  <c:v>-1.9916600000000466</c:v>
                </c:pt>
                <c:pt idx="67">
                  <c:v>-2.1252050000000473</c:v>
                </c:pt>
                <c:pt idx="68">
                  <c:v>-1.6891000000000478</c:v>
                </c:pt>
                <c:pt idx="69">
                  <c:v>-2.658595000000048</c:v>
                </c:pt>
                <c:pt idx="70">
                  <c:v>-1.9781900000000494</c:v>
                </c:pt>
                <c:pt idx="71">
                  <c:v>-2.2418850000000496</c:v>
                </c:pt>
                <c:pt idx="72">
                  <c:v>-1.7164300000000496</c:v>
                </c:pt>
                <c:pt idx="73">
                  <c:v>-1.7335250000000499</c:v>
                </c:pt>
                <c:pt idx="74">
                  <c:v>-0.9741200000000525</c:v>
                </c:pt>
                <c:pt idx="75">
                  <c:v>-1.0561150000000525</c:v>
                </c:pt>
                <c:pt idx="76">
                  <c:v>-1.5632100000000522</c:v>
                </c:pt>
                <c:pt idx="77">
                  <c:v>-1.9702050000000524</c:v>
                </c:pt>
                <c:pt idx="78">
                  <c:v>-2.4314000000000533</c:v>
                </c:pt>
                <c:pt idx="79">
                  <c:v>-1.3717950000000547</c:v>
                </c:pt>
                <c:pt idx="80">
                  <c:v>-0.40384000000005571</c:v>
                </c:pt>
                <c:pt idx="81">
                  <c:v>-1.2066850000000562</c:v>
                </c:pt>
                <c:pt idx="82">
                  <c:v>-0.22208000000005601</c:v>
                </c:pt>
                <c:pt idx="83">
                  <c:v>-0.15829166666675754</c:v>
                </c:pt>
                <c:pt idx="84">
                  <c:v>0.1929966666665921</c:v>
                </c:pt>
                <c:pt idx="85">
                  <c:v>0.39845166666659182</c:v>
                </c:pt>
                <c:pt idx="86">
                  <c:v>1.0872399999998912</c:v>
                </c:pt>
                <c:pt idx="87">
                  <c:v>1.2843616666665403</c:v>
                </c:pt>
                <c:pt idx="88">
                  <c:v>1.7189833333331892</c:v>
                </c:pt>
                <c:pt idx="89">
                  <c:v>1.4702716666665392</c:v>
                </c:pt>
                <c:pt idx="90">
                  <c:v>1.2632266666665384</c:v>
                </c:pt>
                <c:pt idx="91">
                  <c:v>1.5426816666665379</c:v>
                </c:pt>
                <c:pt idx="92">
                  <c:v>0.57363666666653756</c:v>
                </c:pt>
                <c:pt idx="93">
                  <c:v>0.65079166666653698</c:v>
                </c:pt>
                <c:pt idx="94">
                  <c:v>0.86414666666653694</c:v>
                </c:pt>
                <c:pt idx="95">
                  <c:v>1.152201666666536</c:v>
                </c:pt>
                <c:pt idx="96">
                  <c:v>2.4101066666665361</c:v>
                </c:pt>
              </c:numCache>
            </c:numRef>
          </c:val>
        </c:ser>
        <c:marker val="1"/>
        <c:axId val="110883584"/>
        <c:axId val="110885120"/>
      </c:lineChart>
      <c:catAx>
        <c:axId val="110883584"/>
        <c:scaling>
          <c:orientation val="minMax"/>
        </c:scaling>
        <c:axPos val="b"/>
        <c:numFmt formatCode="General" sourceLinked="1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885120"/>
        <c:crossesAt val="0"/>
        <c:lblAlgn val="ctr"/>
        <c:lblOffset val="100"/>
        <c:tickLblSkip val="3"/>
        <c:tickMarkSkip val="1"/>
      </c:catAx>
      <c:valAx>
        <c:axId val="110885120"/>
        <c:scaling>
          <c:orientation val="minMax"/>
          <c:max val="7"/>
          <c:min val="-4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883584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4.8721071863580996E-2"/>
          <c:y val="5.1785714285714303E-2"/>
          <c:w val="0.9171741778319118"/>
          <c:h val="0.86964285714285794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DC2300"/>
              </a:solidFill>
              <a:prstDash val="solid"/>
            </a:ln>
          </c:spPr>
          <c:marker>
            <c:symbol val="none"/>
          </c:marker>
          <c:cat>
            <c:numRef>
              <c:f>[2]Datos!$A$5:$A$101</c:f>
              <c:numCache>
                <c:formatCode>General</c:formatCode>
                <c:ptCount val="97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</c:numCache>
            </c:numRef>
          </c:cat>
          <c:val>
            <c:numRef>
              <c:f>[2]Datos!$E$5:$E$101</c:f>
              <c:numCache>
                <c:formatCode>General</c:formatCode>
                <c:ptCount val="97"/>
                <c:pt idx="1">
                  <c:v>-0.45371999999999701</c:v>
                </c:pt>
                <c:pt idx="2">
                  <c:v>-1.1257933333333288</c:v>
                </c:pt>
                <c:pt idx="3">
                  <c:v>-1.1894666666666627</c:v>
                </c:pt>
                <c:pt idx="4">
                  <c:v>-1.5032399999999946</c:v>
                </c:pt>
                <c:pt idx="5">
                  <c:v>-0.7315133333333268</c:v>
                </c:pt>
                <c:pt idx="6">
                  <c:v>-1.7025366666666599</c:v>
                </c:pt>
                <c:pt idx="7">
                  <c:v>-1.7745599999999939</c:v>
                </c:pt>
                <c:pt idx="8">
                  <c:v>-2.0174333333333259</c:v>
                </c:pt>
                <c:pt idx="9">
                  <c:v>-1.5562066666666574</c:v>
                </c:pt>
                <c:pt idx="10">
                  <c:v>-2.3740799999999922</c:v>
                </c:pt>
                <c:pt idx="11">
                  <c:v>-1.3586033333333241</c:v>
                </c:pt>
                <c:pt idx="12">
                  <c:v>-1.2255766666666581</c:v>
                </c:pt>
                <c:pt idx="13">
                  <c:v>-1.7738999999999905</c:v>
                </c:pt>
                <c:pt idx="14">
                  <c:v>-1.4934733333333217</c:v>
                </c:pt>
                <c:pt idx="15">
                  <c:v>-1.4488966666666538</c:v>
                </c:pt>
                <c:pt idx="16">
                  <c:v>-1.442769999999987</c:v>
                </c:pt>
                <c:pt idx="17">
                  <c:v>-1.5247433333333191</c:v>
                </c:pt>
                <c:pt idx="18">
                  <c:v>-1.3009666666666515</c:v>
                </c:pt>
                <c:pt idx="19">
                  <c:v>-1.977189999999986</c:v>
                </c:pt>
                <c:pt idx="20">
                  <c:v>-1.6154133333333185</c:v>
                </c:pt>
                <c:pt idx="21">
                  <c:v>-2.0559866666666515</c:v>
                </c:pt>
                <c:pt idx="22">
                  <c:v>-1.8183099999999826</c:v>
                </c:pt>
                <c:pt idx="23">
                  <c:v>-1.6441833333333165</c:v>
                </c:pt>
                <c:pt idx="24">
                  <c:v>-2.1253066666666509</c:v>
                </c:pt>
                <c:pt idx="25">
                  <c:v>-1.6703799999999838</c:v>
                </c:pt>
                <c:pt idx="26">
                  <c:v>-1.8557033333333148</c:v>
                </c:pt>
                <c:pt idx="27">
                  <c:v>-1.5011766666666482</c:v>
                </c:pt>
                <c:pt idx="28">
                  <c:v>-1.4748499999999805</c:v>
                </c:pt>
                <c:pt idx="29">
                  <c:v>-2.0382233333333133</c:v>
                </c:pt>
                <c:pt idx="30">
                  <c:v>-0.81839666666664534</c:v>
                </c:pt>
                <c:pt idx="31">
                  <c:v>-1.3505699999999798</c:v>
                </c:pt>
                <c:pt idx="32">
                  <c:v>-0.40384333333331313</c:v>
                </c:pt>
                <c:pt idx="33">
                  <c:v>-3.4216666666644358E-2</c:v>
                </c:pt>
                <c:pt idx="34">
                  <c:v>0.74846000000002277</c:v>
                </c:pt>
                <c:pt idx="35">
                  <c:v>0.86598666666669111</c:v>
                </c:pt>
                <c:pt idx="36">
                  <c:v>0.31056333333335751</c:v>
                </c:pt>
                <c:pt idx="37">
                  <c:v>6.4400000000244262E-3</c:v>
                </c:pt>
                <c:pt idx="38">
                  <c:v>0.67296666666669047</c:v>
                </c:pt>
                <c:pt idx="39">
                  <c:v>0.2971933333333574</c:v>
                </c:pt>
                <c:pt idx="40">
                  <c:v>2.0256200000000248</c:v>
                </c:pt>
                <c:pt idx="41">
                  <c:v>0.50404666666669051</c:v>
                </c:pt>
                <c:pt idx="42">
                  <c:v>1.2324733333333597</c:v>
                </c:pt>
                <c:pt idx="43">
                  <c:v>0.86510000000002485</c:v>
                </c:pt>
                <c:pt idx="44">
                  <c:v>0.74357666666669431</c:v>
                </c:pt>
                <c:pt idx="45">
                  <c:v>1.2303033333333619</c:v>
                </c:pt>
                <c:pt idx="46">
                  <c:v>2.0629300000000299</c:v>
                </c:pt>
                <c:pt idx="47">
                  <c:v>2.0080066666666969</c:v>
                </c:pt>
                <c:pt idx="48">
                  <c:v>1.8281333333333638</c:v>
                </c:pt>
                <c:pt idx="49">
                  <c:v>2.2191100000000326</c:v>
                </c:pt>
                <c:pt idx="50">
                  <c:v>2.0350366666667004</c:v>
                </c:pt>
                <c:pt idx="51">
                  <c:v>1.9801133333333674</c:v>
                </c:pt>
                <c:pt idx="52">
                  <c:v>1.8252400000000328</c:v>
                </c:pt>
                <c:pt idx="53">
                  <c:v>1.8953166666666998</c:v>
                </c:pt>
                <c:pt idx="54">
                  <c:v>1.5279433333333667</c:v>
                </c:pt>
                <c:pt idx="55">
                  <c:v>1.689720000000035</c:v>
                </c:pt>
                <c:pt idx="56">
                  <c:v>0.93479666666670092</c:v>
                </c:pt>
                <c:pt idx="57">
                  <c:v>0.27572333333336907</c:v>
                </c:pt>
                <c:pt idx="58">
                  <c:v>0.46615000000003626</c:v>
                </c:pt>
                <c:pt idx="59">
                  <c:v>0.32927666666670419</c:v>
                </c:pt>
                <c:pt idx="60">
                  <c:v>3.1753333333371714E-2</c:v>
                </c:pt>
                <c:pt idx="61">
                  <c:v>-0.24731999999996113</c:v>
                </c:pt>
                <c:pt idx="62">
                  <c:v>-0.21204333333329473</c:v>
                </c:pt>
                <c:pt idx="63">
                  <c:v>3.3333333371743379E-5</c:v>
                </c:pt>
                <c:pt idx="64">
                  <c:v>-1.463999999995913E-2</c:v>
                </c:pt>
                <c:pt idx="65">
                  <c:v>6.2286666666707902E-2</c:v>
                </c:pt>
                <c:pt idx="66">
                  <c:v>0.58506333333337324</c:v>
                </c:pt>
                <c:pt idx="67">
                  <c:v>0.42034000000004035</c:v>
                </c:pt>
                <c:pt idx="68">
                  <c:v>0.68061666666670639</c:v>
                </c:pt>
                <c:pt idx="69">
                  <c:v>7.4193333333372635E-2</c:v>
                </c:pt>
                <c:pt idx="70">
                  <c:v>0.43452000000003999</c:v>
                </c:pt>
                <c:pt idx="71">
                  <c:v>-1.0653333333292991E-2</c:v>
                </c:pt>
                <c:pt idx="72">
                  <c:v>0.3481733333333743</c:v>
                </c:pt>
                <c:pt idx="73">
                  <c:v>0.40985000000004312</c:v>
                </c:pt>
                <c:pt idx="74">
                  <c:v>1.2968266666667088</c:v>
                </c:pt>
                <c:pt idx="75">
                  <c:v>1.2621533333333748</c:v>
                </c:pt>
                <c:pt idx="76">
                  <c:v>0.95993000000004258</c:v>
                </c:pt>
                <c:pt idx="77">
                  <c:v>0.87020666666670898</c:v>
                </c:pt>
                <c:pt idx="78">
                  <c:v>0.10548333333337645</c:v>
                </c:pt>
                <c:pt idx="79">
                  <c:v>0.91576000000004498</c:v>
                </c:pt>
                <c:pt idx="80">
                  <c:v>1.9718366666667126</c:v>
                </c:pt>
                <c:pt idx="81">
                  <c:v>1.6987633333333783</c:v>
                </c:pt>
                <c:pt idx="82">
                  <c:v>2.584056666666747</c:v>
                </c:pt>
                <c:pt idx="83">
                  <c:v>2.6735000000000628</c:v>
                </c:pt>
                <c:pt idx="84">
                  <c:v>2.8504433333334287</c:v>
                </c:pt>
                <c:pt idx="85">
                  <c:v>3.0690533333334464</c:v>
                </c:pt>
                <c:pt idx="86">
                  <c:v>3.700163333333462</c:v>
                </c:pt>
                <c:pt idx="87">
                  <c:v>3.8896066666667792</c:v>
                </c:pt>
                <c:pt idx="88">
                  <c:v>4.5082166666667476</c:v>
                </c:pt>
                <c:pt idx="89">
                  <c:v>4.7393266666667628</c:v>
                </c:pt>
                <c:pt idx="90">
                  <c:v>4.1831033333334293</c:v>
                </c:pt>
                <c:pt idx="91">
                  <c:v>4.6258800000000964</c:v>
                </c:pt>
                <c:pt idx="92">
                  <c:v>3.7321566666667643</c:v>
                </c:pt>
                <c:pt idx="93">
                  <c:v>4.0509333333334325</c:v>
                </c:pt>
                <c:pt idx="94">
                  <c:v>4.4502100000000997</c:v>
                </c:pt>
                <c:pt idx="95">
                  <c:v>5.2724866666667651</c:v>
                </c:pt>
                <c:pt idx="96">
                  <c:v>6.2095133333334314</c:v>
                </c:pt>
              </c:numCache>
            </c:numRef>
          </c:val>
        </c:ser>
        <c:marker val="1"/>
        <c:axId val="111422080"/>
        <c:axId val="111444352"/>
      </c:lineChart>
      <c:catAx>
        <c:axId val="111422080"/>
        <c:scaling>
          <c:orientation val="minMax"/>
        </c:scaling>
        <c:axPos val="b"/>
        <c:numFmt formatCode="General" sourceLinked="1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444352"/>
        <c:crossesAt val="0"/>
        <c:lblAlgn val="ctr"/>
        <c:lblOffset val="100"/>
        <c:tickLblSkip val="3"/>
        <c:tickMarkSkip val="1"/>
      </c:catAx>
      <c:valAx>
        <c:axId val="111444352"/>
        <c:scaling>
          <c:orientation val="minMax"/>
          <c:max val="7"/>
          <c:min val="-4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422080"/>
        <c:crosses val="autoZero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551766138855058E-2"/>
          <c:y val="4.6125461254612553E-2"/>
          <c:w val="0.9074299634591968"/>
          <c:h val="0.8653136531365316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C0C0C0"/>
            </a:solidFill>
            <a:ln w="25400">
              <a:solidFill>
                <a:srgbClr val="333333"/>
              </a:solidFill>
              <a:prstDash val="solid"/>
            </a:ln>
          </c:spPr>
          <c:cat>
            <c:numRef>
              <c:f>[2]Datos!$A$5:$A$101</c:f>
              <c:numCache>
                <c:formatCode>General</c:formatCode>
                <c:ptCount val="97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</c:numCache>
            </c:numRef>
          </c:cat>
          <c:val>
            <c:numRef>
              <c:f>[2]Datos!$C$5:$C$101</c:f>
              <c:numCache>
                <c:formatCode>General</c:formatCode>
                <c:ptCount val="97"/>
                <c:pt idx="0">
                  <c:v>-1.9146666666664203E-2</c:v>
                </c:pt>
                <c:pt idx="1">
                  <c:v>-0.44414666666666491</c:v>
                </c:pt>
                <c:pt idx="2">
                  <c:v>-0.8941466666666642</c:v>
                </c:pt>
                <c:pt idx="3">
                  <c:v>-0.51074666666666602</c:v>
                </c:pt>
                <c:pt idx="4">
                  <c:v>-0.56914666666666491</c:v>
                </c:pt>
                <c:pt idx="5">
                  <c:v>0.48715333333333533</c:v>
                </c:pt>
                <c:pt idx="6">
                  <c:v>-0.72744666666666546</c:v>
                </c:pt>
                <c:pt idx="7">
                  <c:v>-0.43574666666666673</c:v>
                </c:pt>
                <c:pt idx="8">
                  <c:v>-0.46074666666666531</c:v>
                </c:pt>
                <c:pt idx="9">
                  <c:v>0.2308533333333358</c:v>
                </c:pt>
                <c:pt idx="10">
                  <c:v>-0.70244666666666689</c:v>
                </c:pt>
                <c:pt idx="11">
                  <c:v>0.66425333333333469</c:v>
                </c:pt>
                <c:pt idx="12">
                  <c:v>0.46515333333333331</c:v>
                </c:pt>
                <c:pt idx="13">
                  <c:v>-0.31574666666666573</c:v>
                </c:pt>
                <c:pt idx="14">
                  <c:v>0.12255333333333596</c:v>
                </c:pt>
                <c:pt idx="15">
                  <c:v>0.1058533333333358</c:v>
                </c:pt>
                <c:pt idx="16">
                  <c:v>5.9053333333334734E-2</c:v>
                </c:pt>
                <c:pt idx="17">
                  <c:v>-5.2446666666664754E-2</c:v>
                </c:pt>
                <c:pt idx="18">
                  <c:v>0.19755333333333525</c:v>
                </c:pt>
                <c:pt idx="19">
                  <c:v>-0.57744666666666689</c:v>
                </c:pt>
                <c:pt idx="20">
                  <c:v>7.3053333333334081E-2</c:v>
                </c:pt>
                <c:pt idx="21">
                  <c:v>-0.404046666666666</c:v>
                </c:pt>
                <c:pt idx="22">
                  <c:v>3.5653333333335979E-2</c:v>
                </c:pt>
                <c:pt idx="23">
                  <c:v>0.19195333333333409</c:v>
                </c:pt>
                <c:pt idx="24">
                  <c:v>-0.38514666666666741</c:v>
                </c:pt>
                <c:pt idx="25">
                  <c:v>0.26235333333333344</c:v>
                </c:pt>
                <c:pt idx="26">
                  <c:v>-5.4146666666664345E-2</c:v>
                </c:pt>
                <c:pt idx="27">
                  <c:v>0.32745333333333448</c:v>
                </c:pt>
                <c:pt idx="28">
                  <c:v>0.19005333333333496</c:v>
                </c:pt>
                <c:pt idx="29">
                  <c:v>-0.46834666666666536</c:v>
                </c:pt>
                <c:pt idx="30">
                  <c:v>0.98565333333333527</c:v>
                </c:pt>
                <c:pt idx="31">
                  <c:v>-3.9346666666666863E-2</c:v>
                </c:pt>
                <c:pt idx="32">
                  <c:v>0.92705333333333328</c:v>
                </c:pt>
                <c:pt idx="33">
                  <c:v>0.83315333333333541</c:v>
                </c:pt>
                <c:pt idx="34">
                  <c:v>1.1992533333333348</c:v>
                </c:pt>
                <c:pt idx="35">
                  <c:v>0.71715333333333575</c:v>
                </c:pt>
                <c:pt idx="36">
                  <c:v>-0.19684666666666573</c:v>
                </c:pt>
                <c:pt idx="37">
                  <c:v>-0.40254666666666594</c:v>
                </c:pt>
                <c:pt idx="38">
                  <c:v>0.46525333333333307</c:v>
                </c:pt>
                <c:pt idx="39">
                  <c:v>-0.14314666666666653</c:v>
                </c:pt>
                <c:pt idx="40">
                  <c:v>1.6568533333333342</c:v>
                </c:pt>
                <c:pt idx="41">
                  <c:v>-0.69314666666666724</c:v>
                </c:pt>
                <c:pt idx="42">
                  <c:v>0.3818533333333356</c:v>
                </c:pt>
                <c:pt idx="43">
                  <c:v>-0.17644666666666708</c:v>
                </c:pt>
                <c:pt idx="44">
                  <c:v>-0.20974666666666408</c:v>
                </c:pt>
                <c:pt idx="45">
                  <c:v>0.3818533333333356</c:v>
                </c:pt>
                <c:pt idx="46">
                  <c:v>1.0235533333333358</c:v>
                </c:pt>
                <c:pt idx="47">
                  <c:v>0.45685333333333489</c:v>
                </c:pt>
                <c:pt idx="48">
                  <c:v>4.8553333333334336E-2</c:v>
                </c:pt>
                <c:pt idx="49">
                  <c:v>0.41525333333333592</c:v>
                </c:pt>
                <c:pt idx="50">
                  <c:v>2.3553333333335758E-2</c:v>
                </c:pt>
                <c:pt idx="51">
                  <c:v>-4.3146666666665112E-2</c:v>
                </c:pt>
                <c:pt idx="52">
                  <c:v>-0.17644666666666708</c:v>
                </c:pt>
                <c:pt idx="53">
                  <c:v>-1.8146666666666533E-2</c:v>
                </c:pt>
                <c:pt idx="54">
                  <c:v>-0.37644666666666637</c:v>
                </c:pt>
                <c:pt idx="55">
                  <c:v>-2.6446666666664953E-2</c:v>
                </c:pt>
                <c:pt idx="56">
                  <c:v>-0.76814666666666653</c:v>
                </c:pt>
                <c:pt idx="57">
                  <c:v>-1.0431466666666651</c:v>
                </c:pt>
                <c:pt idx="58">
                  <c:v>-0.33114666666666537</c:v>
                </c:pt>
                <c:pt idx="59">
                  <c:v>-0.30244666666666475</c:v>
                </c:pt>
                <c:pt idx="60">
                  <c:v>-0.44874666666666485</c:v>
                </c:pt>
                <c:pt idx="61">
                  <c:v>-0.50344666666666527</c:v>
                </c:pt>
                <c:pt idx="62">
                  <c:v>-0.21644666666666623</c:v>
                </c:pt>
                <c:pt idx="63">
                  <c:v>0.10385333333333335</c:v>
                </c:pt>
                <c:pt idx="64">
                  <c:v>3.7253333333335803E-2</c:v>
                </c:pt>
                <c:pt idx="65">
                  <c:v>9.5553333333334933E-2</c:v>
                </c:pt>
                <c:pt idx="66">
                  <c:v>0.5705533333333328</c:v>
                </c:pt>
                <c:pt idx="67">
                  <c:v>0.12055333333333351</c:v>
                </c:pt>
                <c:pt idx="68">
                  <c:v>0.3205533333333328</c:v>
                </c:pt>
                <c:pt idx="69">
                  <c:v>-0.44614666666666736</c:v>
                </c:pt>
                <c:pt idx="70">
                  <c:v>0.13725333333333367</c:v>
                </c:pt>
                <c:pt idx="71">
                  <c:v>-0.37654666666666614</c:v>
                </c:pt>
                <c:pt idx="72">
                  <c:v>0.17055333333333422</c:v>
                </c:pt>
                <c:pt idx="73">
                  <c:v>0.14695333333333593</c:v>
                </c:pt>
                <c:pt idx="74">
                  <c:v>0.9604533333333336</c:v>
                </c:pt>
                <c:pt idx="75">
                  <c:v>0.4455533333333328</c:v>
                </c:pt>
                <c:pt idx="76">
                  <c:v>-7.9446666666665777E-2</c:v>
                </c:pt>
                <c:pt idx="77">
                  <c:v>-0.12944666666666649</c:v>
                </c:pt>
                <c:pt idx="78">
                  <c:v>-0.82944666666666578</c:v>
                </c:pt>
                <c:pt idx="79">
                  <c:v>0.39555333333333564</c:v>
                </c:pt>
                <c:pt idx="80">
                  <c:v>1.2538533333333355</c:v>
                </c:pt>
                <c:pt idx="81">
                  <c:v>0.35385333333333335</c:v>
                </c:pt>
                <c:pt idx="82">
                  <c:v>1.0622200000000355</c:v>
                </c:pt>
                <c:pt idx="83">
                  <c:v>0.62055333333333351</c:v>
                </c:pt>
                <c:pt idx="84">
                  <c:v>0.48722000000003263</c:v>
                </c:pt>
                <c:pt idx="85">
                  <c:v>0.46222000000003405</c:v>
                </c:pt>
                <c:pt idx="86">
                  <c:v>0.86222000000003263</c:v>
                </c:pt>
                <c:pt idx="87">
                  <c:v>0.62055333333333351</c:v>
                </c:pt>
                <c:pt idx="88">
                  <c:v>0.92888666666663511</c:v>
                </c:pt>
                <c:pt idx="89">
                  <c:v>0.6955533333333328</c:v>
                </c:pt>
                <c:pt idx="90">
                  <c:v>-0.20844666666666711</c:v>
                </c:pt>
                <c:pt idx="91">
                  <c:v>0.33855333333333348</c:v>
                </c:pt>
                <c:pt idx="92">
                  <c:v>-0.72444666666666535</c:v>
                </c:pt>
                <c:pt idx="93">
                  <c:v>-4.3446666666664413E-2</c:v>
                </c:pt>
                <c:pt idx="94">
                  <c:v>0.37755333333333496</c:v>
                </c:pt>
                <c:pt idx="95">
                  <c:v>1.0110533333333329</c:v>
                </c:pt>
                <c:pt idx="96">
                  <c:v>1.4425533333333327</c:v>
                </c:pt>
              </c:numCache>
            </c:numRef>
          </c:val>
        </c:ser>
        <c:axId val="111546368"/>
        <c:axId val="111547904"/>
      </c:barChart>
      <c:catAx>
        <c:axId val="111546368"/>
        <c:scaling>
          <c:orientation val="minMax"/>
        </c:scaling>
        <c:axPos val="b"/>
        <c:numFmt formatCode="General" sourceLinked="1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547904"/>
        <c:crossesAt val="0"/>
        <c:lblAlgn val="ctr"/>
        <c:lblOffset val="100"/>
        <c:tickLblSkip val="3"/>
        <c:tickMarkSkip val="1"/>
      </c:catAx>
      <c:valAx>
        <c:axId val="111547904"/>
        <c:scaling>
          <c:orientation val="minMax"/>
          <c:min val="-2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ºC</a:t>
                </a:r>
              </a:p>
            </c:rich>
          </c:tx>
          <c:layout>
            <c:manualLayout>
              <c:xMode val="edge"/>
              <c:yMode val="edge"/>
              <c:x val="1.9488428745432433E-2"/>
              <c:y val="0.4575645756457569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54636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5.3593179049939113E-2"/>
          <c:y val="4.6040598455841492E-2"/>
          <c:w val="0.9171741778319118"/>
          <c:h val="0.86556325096982001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DC2300"/>
              </a:solidFill>
              <a:prstDash val="solid"/>
            </a:ln>
          </c:spPr>
          <c:marker>
            <c:symbol val="none"/>
          </c:marker>
          <c:cat>
            <c:numRef>
              <c:f>[3]Datos!$A$5:$A$101</c:f>
              <c:numCache>
                <c:formatCode>General</c:formatCode>
                <c:ptCount val="97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</c:numCache>
            </c:numRef>
          </c:cat>
          <c:val>
            <c:numRef>
              <c:f>[3]Datos!$E$5:$E$101</c:f>
              <c:numCache>
                <c:formatCode>General</c:formatCode>
                <c:ptCount val="97"/>
                <c:pt idx="1">
                  <c:v>-1.1083400000000001</c:v>
                </c:pt>
                <c:pt idx="2">
                  <c:v>-1.6741700000000002</c:v>
                </c:pt>
                <c:pt idx="3">
                  <c:v>-1.8308</c:v>
                </c:pt>
                <c:pt idx="4">
                  <c:v>-2.1944799999999987</c:v>
                </c:pt>
                <c:pt idx="5">
                  <c:v>-1.3326599999999988</c:v>
                </c:pt>
                <c:pt idx="6">
                  <c:v>-1.5780399999999979</c:v>
                </c:pt>
                <c:pt idx="7">
                  <c:v>-1.7434199999999986</c:v>
                </c:pt>
                <c:pt idx="8">
                  <c:v>-2.1285999999999987</c:v>
                </c:pt>
                <c:pt idx="9">
                  <c:v>-1.6521799999999978</c:v>
                </c:pt>
                <c:pt idx="10">
                  <c:v>-2.7133599999999962</c:v>
                </c:pt>
                <c:pt idx="11">
                  <c:v>-1.7328399999999959</c:v>
                </c:pt>
                <c:pt idx="12">
                  <c:v>-1.693919999999995</c:v>
                </c:pt>
                <c:pt idx="13">
                  <c:v>-1.9836999999999954</c:v>
                </c:pt>
                <c:pt idx="14">
                  <c:v>-1.7763799999999943</c:v>
                </c:pt>
                <c:pt idx="15">
                  <c:v>-1.9499599999999955</c:v>
                </c:pt>
                <c:pt idx="16">
                  <c:v>-1.7194399999999952</c:v>
                </c:pt>
                <c:pt idx="17">
                  <c:v>-2.4722699999999946</c:v>
                </c:pt>
                <c:pt idx="18">
                  <c:v>-2.020849999999994</c:v>
                </c:pt>
                <c:pt idx="19">
                  <c:v>-2.311129999999995</c:v>
                </c:pt>
                <c:pt idx="20">
                  <c:v>-2.3181099999999919</c:v>
                </c:pt>
                <c:pt idx="21">
                  <c:v>-2.4459399999999913</c:v>
                </c:pt>
                <c:pt idx="22">
                  <c:v>-2.1119199999999907</c:v>
                </c:pt>
                <c:pt idx="23">
                  <c:v>-2.050449999999989</c:v>
                </c:pt>
                <c:pt idx="24">
                  <c:v>-2.8515299999999879</c:v>
                </c:pt>
                <c:pt idx="25">
                  <c:v>-2.7234599999999869</c:v>
                </c:pt>
                <c:pt idx="26">
                  <c:v>-3.1286399999999883</c:v>
                </c:pt>
                <c:pt idx="27">
                  <c:v>-2.9630199999999878</c:v>
                </c:pt>
                <c:pt idx="28">
                  <c:v>-2.476599999999987</c:v>
                </c:pt>
                <c:pt idx="29">
                  <c:v>-3.1651299999999871</c:v>
                </c:pt>
                <c:pt idx="30">
                  <c:v>-1.5654099999999875</c:v>
                </c:pt>
                <c:pt idx="31">
                  <c:v>-2.4335399999999865</c:v>
                </c:pt>
                <c:pt idx="32">
                  <c:v>-1.5012699999999874</c:v>
                </c:pt>
                <c:pt idx="33">
                  <c:v>-0.96479999999998611</c:v>
                </c:pt>
                <c:pt idx="34">
                  <c:v>-0.471679999999985</c:v>
                </c:pt>
                <c:pt idx="35">
                  <c:v>-0.1360599999999863</c:v>
                </c:pt>
                <c:pt idx="36">
                  <c:v>-0.73123999999998368</c:v>
                </c:pt>
                <c:pt idx="37">
                  <c:v>-1.0751199999999823</c:v>
                </c:pt>
                <c:pt idx="38">
                  <c:v>-0.74449999999998084</c:v>
                </c:pt>
                <c:pt idx="39">
                  <c:v>-0.6466299999999805</c:v>
                </c:pt>
                <c:pt idx="40">
                  <c:v>0.40544000000001823</c:v>
                </c:pt>
                <c:pt idx="41">
                  <c:v>-1.154989999999982</c:v>
                </c:pt>
                <c:pt idx="42">
                  <c:v>-0.81951999999998115</c:v>
                </c:pt>
                <c:pt idx="43">
                  <c:v>-0.11744999999998029</c:v>
                </c:pt>
                <c:pt idx="44">
                  <c:v>-0.2871299999999799</c:v>
                </c:pt>
                <c:pt idx="45">
                  <c:v>-5.8459999999978862E-2</c:v>
                </c:pt>
                <c:pt idx="46">
                  <c:v>0.6430600000000215</c:v>
                </c:pt>
                <c:pt idx="47">
                  <c:v>0.34158000000002176</c:v>
                </c:pt>
                <c:pt idx="48">
                  <c:v>0.32860000000002287</c:v>
                </c:pt>
                <c:pt idx="49">
                  <c:v>0.73642000000002206</c:v>
                </c:pt>
                <c:pt idx="50">
                  <c:v>0.90259000000002487</c:v>
                </c:pt>
                <c:pt idx="51">
                  <c:v>0.96876000000002627</c:v>
                </c:pt>
                <c:pt idx="52">
                  <c:v>0.73083000000002585</c:v>
                </c:pt>
                <c:pt idx="53">
                  <c:v>0.83450000000002689</c:v>
                </c:pt>
                <c:pt idx="54">
                  <c:v>0.38402000000002623</c:v>
                </c:pt>
                <c:pt idx="55">
                  <c:v>0.52934000000002612</c:v>
                </c:pt>
                <c:pt idx="56">
                  <c:v>-0.44608999999997145</c:v>
                </c:pt>
                <c:pt idx="57">
                  <c:v>-0.98411999999997057</c:v>
                </c:pt>
                <c:pt idx="58">
                  <c:v>-1.0220499999999699</c:v>
                </c:pt>
                <c:pt idx="59">
                  <c:v>-1.2183799999999714</c:v>
                </c:pt>
                <c:pt idx="60">
                  <c:v>-1.3730599999999704</c:v>
                </c:pt>
                <c:pt idx="61">
                  <c:v>-1.6109899999999691</c:v>
                </c:pt>
                <c:pt idx="62">
                  <c:v>-1.3281199999999682</c:v>
                </c:pt>
                <c:pt idx="63">
                  <c:v>-1.4202499999999674</c:v>
                </c:pt>
                <c:pt idx="64">
                  <c:v>-1.2665799999999674</c:v>
                </c:pt>
                <c:pt idx="65">
                  <c:v>-1.196259999999965</c:v>
                </c:pt>
                <c:pt idx="66">
                  <c:v>-0.64668999999996402</c:v>
                </c:pt>
                <c:pt idx="67">
                  <c:v>-0.91321999999996351</c:v>
                </c:pt>
                <c:pt idx="68">
                  <c:v>-0.576849999999963</c:v>
                </c:pt>
                <c:pt idx="69">
                  <c:v>-1.2191299999999643</c:v>
                </c:pt>
                <c:pt idx="70">
                  <c:v>-0.63340999999996228</c:v>
                </c:pt>
                <c:pt idx="71">
                  <c:v>-1.2128899999999607</c:v>
                </c:pt>
                <c:pt idx="72">
                  <c:v>-0.83586999999996081</c:v>
                </c:pt>
                <c:pt idx="73">
                  <c:v>-0.94369999999995891</c:v>
                </c:pt>
                <c:pt idx="74">
                  <c:v>6.702000000004027E-2</c:v>
                </c:pt>
                <c:pt idx="75">
                  <c:v>1.7390000000039763E-2</c:v>
                </c:pt>
                <c:pt idx="76">
                  <c:v>-0.52393999999996055</c:v>
                </c:pt>
                <c:pt idx="77">
                  <c:v>-1.0152199999999585</c:v>
                </c:pt>
                <c:pt idx="78">
                  <c:v>-1.3815499999999599</c:v>
                </c:pt>
                <c:pt idx="79">
                  <c:v>-0.54362999999995765</c:v>
                </c:pt>
                <c:pt idx="80">
                  <c:v>0.64139000000004387</c:v>
                </c:pt>
                <c:pt idx="81">
                  <c:v>0.11821000000004389</c:v>
                </c:pt>
                <c:pt idx="82">
                  <c:v>0.99773000000004508</c:v>
                </c:pt>
                <c:pt idx="83">
                  <c:v>0.97726666666674511</c:v>
                </c:pt>
                <c:pt idx="84">
                  <c:v>0.97763666666669735</c:v>
                </c:pt>
                <c:pt idx="85">
                  <c:v>1.2446733333333473</c:v>
                </c:pt>
                <c:pt idx="86">
                  <c:v>1.6283766666666963</c:v>
                </c:pt>
                <c:pt idx="87">
                  <c:v>1.707913333333396</c:v>
                </c:pt>
                <c:pt idx="88">
                  <c:v>2.4416166666667465</c:v>
                </c:pt>
                <c:pt idx="89">
                  <c:v>2.3586533333333968</c:v>
                </c:pt>
                <c:pt idx="90">
                  <c:v>1.9495233333333992</c:v>
                </c:pt>
                <c:pt idx="91">
                  <c:v>2.5858933333334004</c:v>
                </c:pt>
                <c:pt idx="92">
                  <c:v>1.7187633333333991</c:v>
                </c:pt>
                <c:pt idx="93">
                  <c:v>2.0736333333333992</c:v>
                </c:pt>
                <c:pt idx="94">
                  <c:v>2.648003333333401</c:v>
                </c:pt>
                <c:pt idx="95">
                  <c:v>2.4301733333334017</c:v>
                </c:pt>
                <c:pt idx="96">
                  <c:v>3.4193433333334031</c:v>
                </c:pt>
              </c:numCache>
            </c:numRef>
          </c:val>
        </c:ser>
        <c:marker val="1"/>
        <c:axId val="111745280"/>
        <c:axId val="111759360"/>
      </c:lineChart>
      <c:catAx>
        <c:axId val="111745280"/>
        <c:scaling>
          <c:orientation val="minMax"/>
        </c:scaling>
        <c:axPos val="b"/>
        <c:numFmt formatCode="General" sourceLinked="1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759360"/>
        <c:crossesAt val="0"/>
        <c:lblAlgn val="ctr"/>
        <c:lblOffset val="100"/>
        <c:tickLblSkip val="3"/>
        <c:tickMarkSkip val="1"/>
      </c:catAx>
      <c:valAx>
        <c:axId val="111759360"/>
        <c:scaling>
          <c:orientation val="minMax"/>
          <c:max val="7"/>
          <c:min val="-4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745280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1180555555555562" footer="0.51180555555555562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551766138855058E-2"/>
          <c:y val="4.6040598455841492E-2"/>
          <c:w val="0.9074299634591968"/>
          <c:h val="0.8655632509698200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C0C0C0"/>
            </a:solidFill>
            <a:ln w="25400">
              <a:solidFill>
                <a:srgbClr val="333333"/>
              </a:solidFill>
              <a:prstDash val="solid"/>
            </a:ln>
          </c:spPr>
          <c:cat>
            <c:numRef>
              <c:f>[3]Datos!$A$5:$A$101</c:f>
              <c:numCache>
                <c:formatCode>General</c:formatCode>
                <c:ptCount val="97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</c:numCache>
            </c:numRef>
          </c:cat>
          <c:val>
            <c:numRef>
              <c:f>[3]Datos!$C$5:$C$101</c:f>
              <c:numCache>
                <c:formatCode>General</c:formatCode>
                <c:ptCount val="97"/>
                <c:pt idx="0">
                  <c:v>-0.67896000000000001</c:v>
                </c:pt>
                <c:pt idx="1">
                  <c:v>-0.7688600000000001</c:v>
                </c:pt>
                <c:pt idx="2">
                  <c:v>-0.9502600000000001</c:v>
                </c:pt>
                <c:pt idx="3">
                  <c:v>-0.63175999999999988</c:v>
                </c:pt>
                <c:pt idx="4">
                  <c:v>-0.67955999999999861</c:v>
                </c:pt>
                <c:pt idx="5">
                  <c:v>0.5220400000000005</c:v>
                </c:pt>
                <c:pt idx="6">
                  <c:v>1.5640000000001208E-2</c:v>
                </c:pt>
                <c:pt idx="7">
                  <c:v>-0.15756000000000014</c:v>
                </c:pt>
                <c:pt idx="8">
                  <c:v>-0.46396000000000015</c:v>
                </c:pt>
                <c:pt idx="9">
                  <c:v>0.24444000000000088</c:v>
                </c:pt>
                <c:pt idx="10">
                  <c:v>-0.93895999999999802</c:v>
                </c:pt>
                <c:pt idx="11">
                  <c:v>0.51104000000000127</c:v>
                </c:pt>
                <c:pt idx="12">
                  <c:v>0.29444000000000159</c:v>
                </c:pt>
                <c:pt idx="13">
                  <c:v>-0.14255999999999958</c:v>
                </c:pt>
                <c:pt idx="14">
                  <c:v>0.13604000000000127</c:v>
                </c:pt>
                <c:pt idx="15">
                  <c:v>-0.10556000000000054</c:v>
                </c:pt>
                <c:pt idx="16">
                  <c:v>0.17774000000000001</c:v>
                </c:pt>
                <c:pt idx="17">
                  <c:v>-0.66395999999999944</c:v>
                </c:pt>
                <c:pt idx="18">
                  <c:v>0.11944000000000088</c:v>
                </c:pt>
                <c:pt idx="19">
                  <c:v>-0.23056000000000054</c:v>
                </c:pt>
                <c:pt idx="20">
                  <c:v>-0.12225999999999715</c:v>
                </c:pt>
                <c:pt idx="21">
                  <c:v>-0.18895999999999802</c:v>
                </c:pt>
                <c:pt idx="22">
                  <c:v>0.23954000000000164</c:v>
                </c:pt>
                <c:pt idx="23">
                  <c:v>0.18124000000000251</c:v>
                </c:pt>
                <c:pt idx="24">
                  <c:v>-0.71045999999999765</c:v>
                </c:pt>
                <c:pt idx="25">
                  <c:v>-0.22715999999999781</c:v>
                </c:pt>
                <c:pt idx="26">
                  <c:v>-0.51876000000000033</c:v>
                </c:pt>
                <c:pt idx="27">
                  <c:v>-9.3759999999999621E-2</c:v>
                </c:pt>
                <c:pt idx="28">
                  <c:v>0.43954000000000093</c:v>
                </c:pt>
                <c:pt idx="29">
                  <c:v>-0.46875999999999962</c:v>
                </c:pt>
                <c:pt idx="30">
                  <c:v>1.3653399999999998</c:v>
                </c:pt>
                <c:pt idx="31">
                  <c:v>-0.18545999999999907</c:v>
                </c:pt>
                <c:pt idx="32">
                  <c:v>0.83953999999999951</c:v>
                </c:pt>
                <c:pt idx="33">
                  <c:v>0.95624000000000109</c:v>
                </c:pt>
                <c:pt idx="34">
                  <c:v>0.97124000000000166</c:v>
                </c:pt>
                <c:pt idx="35">
                  <c:v>0.82123999999999953</c:v>
                </c:pt>
                <c:pt idx="36">
                  <c:v>-0.18455999999999761</c:v>
                </c:pt>
                <c:pt idx="37">
                  <c:v>-0.43615999999999744</c:v>
                </c:pt>
                <c:pt idx="38">
                  <c:v>0.11254000000000275</c:v>
                </c:pt>
                <c:pt idx="39">
                  <c:v>0.15414000000000172</c:v>
                </c:pt>
                <c:pt idx="40">
                  <c:v>1.1291399999999996</c:v>
                </c:pt>
                <c:pt idx="41">
                  <c:v>-0.99586000000000041</c:v>
                </c:pt>
                <c:pt idx="42">
                  <c:v>-0.16245999999999938</c:v>
                </c:pt>
                <c:pt idx="43">
                  <c:v>0.62084000000000117</c:v>
                </c:pt>
                <c:pt idx="44">
                  <c:v>0.14074000000000098</c:v>
                </c:pt>
                <c:pt idx="45">
                  <c:v>0.29904000000000153</c:v>
                </c:pt>
                <c:pt idx="46">
                  <c:v>0.85104000000000113</c:v>
                </c:pt>
                <c:pt idx="47">
                  <c:v>0.12404000000000082</c:v>
                </c:pt>
                <c:pt idx="48">
                  <c:v>4.9040000000001527E-2</c:v>
                </c:pt>
                <c:pt idx="49">
                  <c:v>0.43233999999999995</c:v>
                </c:pt>
                <c:pt idx="50">
                  <c:v>0.38234000000000279</c:v>
                </c:pt>
                <c:pt idx="51">
                  <c:v>0.25734000000000279</c:v>
                </c:pt>
                <c:pt idx="52">
                  <c:v>-0.10925999999999902</c:v>
                </c:pt>
                <c:pt idx="53">
                  <c:v>4.9040000000001527E-2</c:v>
                </c:pt>
                <c:pt idx="54">
                  <c:v>-0.42595999999999989</c:v>
                </c:pt>
                <c:pt idx="55">
                  <c:v>-6.7660000000000053E-2</c:v>
                </c:pt>
                <c:pt idx="56">
                  <c:v>-1.0092599999999976</c:v>
                </c:pt>
                <c:pt idx="57">
                  <c:v>-1.0426599999999979</c:v>
                </c:pt>
                <c:pt idx="58">
                  <c:v>-0.55925999999999831</c:v>
                </c:pt>
                <c:pt idx="59">
                  <c:v>-0.4759600000000006</c:v>
                </c:pt>
                <c:pt idx="60">
                  <c:v>-0.39265999999999934</c:v>
                </c:pt>
                <c:pt idx="61">
                  <c:v>-0.43425999999999831</c:v>
                </c:pt>
                <c:pt idx="62">
                  <c:v>6.5740000000001686E-2</c:v>
                </c:pt>
                <c:pt idx="63">
                  <c:v>-5.9259999999998314E-2</c:v>
                </c:pt>
                <c:pt idx="64">
                  <c:v>0.12404000000000082</c:v>
                </c:pt>
                <c:pt idx="65">
                  <c:v>0.13234000000000279</c:v>
                </c:pt>
                <c:pt idx="66">
                  <c:v>0.6157400000000024</c:v>
                </c:pt>
                <c:pt idx="67">
                  <c:v>4.1340000000001709E-2</c:v>
                </c:pt>
                <c:pt idx="68">
                  <c:v>0.35704000000000136</c:v>
                </c:pt>
                <c:pt idx="69">
                  <c:v>-0.46376000000000062</c:v>
                </c:pt>
                <c:pt idx="70">
                  <c:v>0.35384000000000171</c:v>
                </c:pt>
                <c:pt idx="71">
                  <c:v>-0.40255999999999759</c:v>
                </c:pt>
                <c:pt idx="72">
                  <c:v>0.17574000000000112</c:v>
                </c:pt>
                <c:pt idx="73">
                  <c:v>-1.9959999999997535E-2</c:v>
                </c:pt>
                <c:pt idx="74">
                  <c:v>1.0007400000000004</c:v>
                </c:pt>
                <c:pt idx="75">
                  <c:v>0.4507399999999997</c:v>
                </c:pt>
                <c:pt idx="76">
                  <c:v>-0.31596000000000046</c:v>
                </c:pt>
                <c:pt idx="77">
                  <c:v>-0.64925999999999817</c:v>
                </c:pt>
                <c:pt idx="78">
                  <c:v>-0.69096000000000046</c:v>
                </c:pt>
                <c:pt idx="79">
                  <c:v>0.49244000000000199</c:v>
                </c:pt>
                <c:pt idx="80">
                  <c:v>1.4312400000000025</c:v>
                </c:pt>
                <c:pt idx="81">
                  <c:v>0.19244000000000128</c:v>
                </c:pt>
                <c:pt idx="82">
                  <c:v>0.97574000000000183</c:v>
                </c:pt>
                <c:pt idx="83">
                  <c:v>0.46740666666670094</c:v>
                </c:pt>
                <c:pt idx="84">
                  <c:v>0.23407333333330271</c:v>
                </c:pt>
                <c:pt idx="85">
                  <c:v>0.38407333333330129</c:v>
                </c:pt>
                <c:pt idx="86">
                  <c:v>0.5757399999999997</c:v>
                </c:pt>
                <c:pt idx="87">
                  <c:v>0.36740666666669952</c:v>
                </c:pt>
                <c:pt idx="88">
                  <c:v>0.91740666666670023</c:v>
                </c:pt>
                <c:pt idx="89">
                  <c:v>0.37574000000000041</c:v>
                </c:pt>
                <c:pt idx="90">
                  <c:v>-0.22125999999999735</c:v>
                </c:pt>
                <c:pt idx="91">
                  <c:v>0.52574000000000254</c:v>
                </c:pt>
                <c:pt idx="92">
                  <c:v>-0.60426000000000002</c:v>
                </c:pt>
                <c:pt idx="93">
                  <c:v>5.2740000000000009E-2</c:v>
                </c:pt>
                <c:pt idx="94">
                  <c:v>0.60074000000000183</c:v>
                </c:pt>
                <c:pt idx="95">
                  <c:v>8.2540000000001612E-2</c:v>
                </c:pt>
                <c:pt idx="96">
                  <c:v>1.0304400000000022</c:v>
                </c:pt>
              </c:numCache>
            </c:numRef>
          </c:val>
        </c:ser>
        <c:axId val="111811968"/>
        <c:axId val="111850624"/>
      </c:barChart>
      <c:catAx>
        <c:axId val="111811968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850624"/>
        <c:crossesAt val="0"/>
        <c:lblAlgn val="ctr"/>
        <c:lblOffset val="100"/>
        <c:tickLblSkip val="3"/>
        <c:tickMarkSkip val="1"/>
      </c:catAx>
      <c:valAx>
        <c:axId val="111850624"/>
        <c:scaling>
          <c:orientation val="minMax"/>
          <c:min val="-2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ºC</a:t>
                </a:r>
              </a:p>
            </c:rich>
          </c:tx>
          <c:layout>
            <c:manualLayout>
              <c:xMode val="edge"/>
              <c:yMode val="edge"/>
              <c:x val="1.9488428745432433E-2"/>
              <c:y val="0.4585643092955924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81196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</xdr:row>
      <xdr:rowOff>19050</xdr:rowOff>
    </xdr:from>
    <xdr:to>
      <xdr:col>10</xdr:col>
      <xdr:colOff>447675</xdr:colOff>
      <xdr:row>35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104775</xdr:rowOff>
    </xdr:from>
    <xdr:to>
      <xdr:col>4</xdr:col>
      <xdr:colOff>568228</xdr:colOff>
      <xdr:row>0</xdr:row>
      <xdr:rowOff>974593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104775"/>
          <a:ext cx="3482878" cy="869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4</xdr:row>
      <xdr:rowOff>19050</xdr:rowOff>
    </xdr:from>
    <xdr:to>
      <xdr:col>10</xdr:col>
      <xdr:colOff>447675</xdr:colOff>
      <xdr:row>36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47625</xdr:rowOff>
    </xdr:from>
    <xdr:to>
      <xdr:col>4</xdr:col>
      <xdr:colOff>539653</xdr:colOff>
      <xdr:row>0</xdr:row>
      <xdr:rowOff>917443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875" y="47625"/>
          <a:ext cx="3482878" cy="8698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4</xdr:col>
      <xdr:colOff>568228</xdr:colOff>
      <xdr:row>0</xdr:row>
      <xdr:rowOff>984118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14300"/>
          <a:ext cx="3482878" cy="8698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5</xdr:row>
      <xdr:rowOff>47625</xdr:rowOff>
    </xdr:from>
    <xdr:to>
      <xdr:col>10</xdr:col>
      <xdr:colOff>390525</xdr:colOff>
      <xdr:row>38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114300</xdr:rowOff>
    </xdr:from>
    <xdr:to>
      <xdr:col>4</xdr:col>
      <xdr:colOff>587278</xdr:colOff>
      <xdr:row>2</xdr:row>
      <xdr:rowOff>79243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114300"/>
          <a:ext cx="3482878" cy="8698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</xdr:row>
      <xdr:rowOff>38100</xdr:rowOff>
    </xdr:from>
    <xdr:to>
      <xdr:col>10</xdr:col>
      <xdr:colOff>447675</xdr:colOff>
      <xdr:row>35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66675</xdr:rowOff>
    </xdr:from>
    <xdr:to>
      <xdr:col>4</xdr:col>
      <xdr:colOff>539653</xdr:colOff>
      <xdr:row>0</xdr:row>
      <xdr:rowOff>936493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875" y="66675"/>
          <a:ext cx="3482878" cy="8698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4</xdr:col>
      <xdr:colOff>644428</xdr:colOff>
      <xdr:row>0</xdr:row>
      <xdr:rowOff>936493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66675"/>
          <a:ext cx="3482878" cy="8698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</xdr:row>
      <xdr:rowOff>19050</xdr:rowOff>
    </xdr:from>
    <xdr:to>
      <xdr:col>10</xdr:col>
      <xdr:colOff>447675</xdr:colOff>
      <xdr:row>35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104775</xdr:rowOff>
    </xdr:from>
    <xdr:to>
      <xdr:col>4</xdr:col>
      <xdr:colOff>472978</xdr:colOff>
      <xdr:row>0</xdr:row>
      <xdr:rowOff>974593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0" y="104775"/>
          <a:ext cx="3482878" cy="8698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</xdr:row>
      <xdr:rowOff>19050</xdr:rowOff>
    </xdr:from>
    <xdr:to>
      <xdr:col>10</xdr:col>
      <xdr:colOff>447675</xdr:colOff>
      <xdr:row>35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76200</xdr:rowOff>
    </xdr:from>
    <xdr:to>
      <xdr:col>4</xdr:col>
      <xdr:colOff>444403</xdr:colOff>
      <xdr:row>1</xdr:row>
      <xdr:rowOff>69718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76200"/>
          <a:ext cx="3482878" cy="86981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114300</xdr:rowOff>
    </xdr:from>
    <xdr:to>
      <xdr:col>5</xdr:col>
      <xdr:colOff>234853</xdr:colOff>
      <xdr:row>1</xdr:row>
      <xdr:rowOff>12568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114300"/>
          <a:ext cx="3482878" cy="8698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01_06_b_Anomalia_Calentamiento_Granad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p01_06_a_Anomalia_Calentamiento_Jerez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ap01_05_b_Anomalias_Calentamiento_Cordob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anada_anomalias"/>
      <sheetName val="Granada_IC"/>
      <sheetName val="Datos"/>
    </sheetNames>
    <sheetDataSet>
      <sheetData sheetId="0"/>
      <sheetData sheetId="1"/>
      <sheetData sheetId="2">
        <row r="4">
          <cell r="A4">
            <v>1915</v>
          </cell>
          <cell r="C4">
            <v>-0.86259000000000086</v>
          </cell>
        </row>
        <row r="5">
          <cell r="A5">
            <v>1916</v>
          </cell>
          <cell r="C5">
            <v>-0.60649000000000086</v>
          </cell>
          <cell r="E5">
            <v>-1.0377850000000013</v>
          </cell>
        </row>
        <row r="6">
          <cell r="A6">
            <v>1917</v>
          </cell>
          <cell r="C6">
            <v>-0.9337900000000019</v>
          </cell>
          <cell r="E6">
            <v>-1.6683300000000028</v>
          </cell>
        </row>
        <row r="7">
          <cell r="A7">
            <v>1918</v>
          </cell>
          <cell r="C7">
            <v>-0.66119000000000128</v>
          </cell>
          <cell r="E7">
            <v>-1.8626250000000031</v>
          </cell>
        </row>
        <row r="8">
          <cell r="A8">
            <v>1919</v>
          </cell>
          <cell r="C8">
            <v>-0.69149000000000171</v>
          </cell>
          <cell r="E8">
            <v>-2.2235200000000042</v>
          </cell>
        </row>
        <row r="9">
          <cell r="A9">
            <v>1920</v>
          </cell>
          <cell r="C9">
            <v>0.35930999999999891</v>
          </cell>
          <cell r="E9">
            <v>-1.5184650000000044</v>
          </cell>
        </row>
        <row r="10">
          <cell r="A10">
            <v>1921</v>
          </cell>
          <cell r="C10">
            <v>-0.15959000000000145</v>
          </cell>
          <cell r="E10">
            <v>-1.8577100000000053</v>
          </cell>
        </row>
        <row r="11">
          <cell r="A11">
            <v>1922</v>
          </cell>
          <cell r="C11">
            <v>-0.17859000000000158</v>
          </cell>
          <cell r="E11">
            <v>-1.9565050000000062</v>
          </cell>
        </row>
        <row r="12">
          <cell r="A12">
            <v>1923</v>
          </cell>
          <cell r="C12">
            <v>-0.55179000000000045</v>
          </cell>
          <cell r="E12">
            <v>-2.4190000000000058</v>
          </cell>
        </row>
        <row r="13">
          <cell r="A13">
            <v>1924</v>
          </cell>
          <cell r="C13">
            <v>0.36990999999999907</v>
          </cell>
          <cell r="E13">
            <v>-1.7731950000000065</v>
          </cell>
        </row>
        <row r="14">
          <cell r="A14">
            <v>1925</v>
          </cell>
          <cell r="C14">
            <v>-0.78539000000000136</v>
          </cell>
          <cell r="E14">
            <v>-2.7435400000000074</v>
          </cell>
        </row>
        <row r="15">
          <cell r="A15">
            <v>1926</v>
          </cell>
          <cell r="C15">
            <v>0.52900999999999954</v>
          </cell>
          <cell r="E15">
            <v>-1.8218350000000072</v>
          </cell>
        </row>
        <row r="16">
          <cell r="A16">
            <v>1927</v>
          </cell>
          <cell r="C16">
            <v>8.5109999999998465E-2</v>
          </cell>
          <cell r="E16">
            <v>-2.0012300000000085</v>
          </cell>
        </row>
        <row r="17">
          <cell r="A17">
            <v>1928</v>
          </cell>
          <cell r="C17">
            <v>-3.3790000000001541E-2</v>
          </cell>
          <cell r="E17">
            <v>-2.0775750000000093</v>
          </cell>
        </row>
        <row r="18">
          <cell r="A18">
            <v>1929</v>
          </cell>
          <cell r="C18">
            <v>-0.17779000000000167</v>
          </cell>
          <cell r="E18">
            <v>-2.2384700000000102</v>
          </cell>
        </row>
        <row r="19">
          <cell r="A19">
            <v>1930</v>
          </cell>
          <cell r="C19">
            <v>-4.6690000000001675E-2</v>
          </cell>
          <cell r="E19">
            <v>-2.196265000000011</v>
          </cell>
        </row>
        <row r="20">
          <cell r="A20">
            <v>1931</v>
          </cell>
          <cell r="C20">
            <v>-2.899000000000207E-2</v>
          </cell>
          <cell r="E20">
            <v>-2.2019100000000122</v>
          </cell>
        </row>
        <row r="21">
          <cell r="A21">
            <v>1932</v>
          </cell>
          <cell r="C21">
            <v>-0.78709000000000096</v>
          </cell>
          <cell r="E21">
            <v>-2.9745050000000122</v>
          </cell>
        </row>
        <row r="22">
          <cell r="A22">
            <v>1933</v>
          </cell>
          <cell r="C22">
            <v>-0.25089000000000183</v>
          </cell>
          <cell r="E22">
            <v>-2.8318500000000135</v>
          </cell>
        </row>
        <row r="23">
          <cell r="A23">
            <v>1934</v>
          </cell>
          <cell r="C23">
            <v>-0.71989000000000125</v>
          </cell>
          <cell r="E23">
            <v>-3.4262950000000139</v>
          </cell>
        </row>
        <row r="24">
          <cell r="A24">
            <v>1935</v>
          </cell>
          <cell r="C24">
            <v>0.41700999999999944</v>
          </cell>
          <cell r="E24">
            <v>-2.6493400000000138</v>
          </cell>
        </row>
        <row r="25">
          <cell r="A25">
            <v>1936</v>
          </cell>
          <cell r="C25">
            <v>-0.58649000000000129</v>
          </cell>
          <cell r="E25">
            <v>-3.4443350000000148</v>
          </cell>
        </row>
        <row r="26">
          <cell r="A26">
            <v>1937</v>
          </cell>
          <cell r="C26">
            <v>-0.2338900000000006</v>
          </cell>
          <cell r="E26">
            <v>-3.3849800000000148</v>
          </cell>
        </row>
        <row r="27">
          <cell r="A27">
            <v>1938</v>
          </cell>
          <cell r="C27">
            <v>0.25590999999999831</v>
          </cell>
          <cell r="E27">
            <v>-3.0121250000000162</v>
          </cell>
        </row>
        <row r="28">
          <cell r="A28">
            <v>1939</v>
          </cell>
          <cell r="C28">
            <v>-0.10799000000000092</v>
          </cell>
          <cell r="E28">
            <v>-3.2480700000000162</v>
          </cell>
        </row>
        <row r="29">
          <cell r="A29">
            <v>1940</v>
          </cell>
          <cell r="C29">
            <v>0.22220999999999869</v>
          </cell>
          <cell r="E29">
            <v>-2.9718650000000171</v>
          </cell>
        </row>
        <row r="30">
          <cell r="A30">
            <v>1941</v>
          </cell>
          <cell r="C30">
            <v>-0.66339000000000148</v>
          </cell>
          <cell r="E30">
            <v>-3.7463600000000179</v>
          </cell>
        </row>
        <row r="31">
          <cell r="A31">
            <v>1942</v>
          </cell>
          <cell r="C31">
            <v>5.1009999999998001E-2</v>
          </cell>
          <cell r="E31">
            <v>-3.3636550000000192</v>
          </cell>
        </row>
        <row r="32">
          <cell r="A32">
            <v>1943</v>
          </cell>
          <cell r="C32">
            <v>0.14040999999999926</v>
          </cell>
          <cell r="E32">
            <v>-3.2487500000000189</v>
          </cell>
        </row>
        <row r="33">
          <cell r="A33">
            <v>1944</v>
          </cell>
          <cell r="C33">
            <v>-0.29519000000000162</v>
          </cell>
          <cell r="E33">
            <v>-3.6141450000000201</v>
          </cell>
        </row>
        <row r="34">
          <cell r="A34">
            <v>1945</v>
          </cell>
          <cell r="C34">
            <v>1.2442099999999972</v>
          </cell>
          <cell r="E34">
            <v>-2.2223400000000222</v>
          </cell>
        </row>
        <row r="35">
          <cell r="A35">
            <v>1946</v>
          </cell>
          <cell r="C35">
            <v>-0.1580900000000014</v>
          </cell>
          <cell r="E35">
            <v>-3.0025350000000222</v>
          </cell>
        </row>
        <row r="36">
          <cell r="A36">
            <v>1947</v>
          </cell>
          <cell r="C36">
            <v>0.88970999999999911</v>
          </cell>
          <cell r="E36">
            <v>-2.0337800000000223</v>
          </cell>
        </row>
        <row r="37">
          <cell r="A37">
            <v>1948</v>
          </cell>
          <cell r="C37">
            <v>1.2374099999999988</v>
          </cell>
          <cell r="E37">
            <v>-1.2412250000000231</v>
          </cell>
        </row>
        <row r="38">
          <cell r="A38">
            <v>1949</v>
          </cell>
          <cell r="C38">
            <v>1.0018099999999972</v>
          </cell>
          <cell r="E38">
            <v>-0.85812000000002531</v>
          </cell>
        </row>
        <row r="39">
          <cell r="A39">
            <v>1950</v>
          </cell>
          <cell r="C39">
            <v>-7.5490000000002055E-2</v>
          </cell>
          <cell r="E39">
            <v>-1.434515000000026</v>
          </cell>
        </row>
        <row r="40">
          <cell r="A40">
            <v>1951</v>
          </cell>
          <cell r="C40">
            <v>-0.35049000000000063</v>
          </cell>
          <cell r="E40">
            <v>-1.7472600000000256</v>
          </cell>
        </row>
        <row r="41">
          <cell r="A41">
            <v>1952</v>
          </cell>
          <cell r="C41">
            <v>2.4509999999999366E-2</v>
          </cell>
          <cell r="E41">
            <v>-1.5475050000000259</v>
          </cell>
        </row>
        <row r="42">
          <cell r="A42">
            <v>1953</v>
          </cell>
          <cell r="C42">
            <v>0.47450999999999866</v>
          </cell>
          <cell r="E42">
            <v>-1.0852500000000269</v>
          </cell>
        </row>
        <row r="43">
          <cell r="A43">
            <v>1954</v>
          </cell>
          <cell r="C43">
            <v>-4.2090000000001737E-2</v>
          </cell>
          <cell r="E43">
            <v>-1.364595000000028</v>
          </cell>
        </row>
        <row r="44">
          <cell r="A44">
            <v>1955</v>
          </cell>
          <cell r="C44">
            <v>1.3412099999999985</v>
          </cell>
          <cell r="E44">
            <v>-2.3400000000286525E-3</v>
          </cell>
        </row>
        <row r="45">
          <cell r="A45">
            <v>1956</v>
          </cell>
          <cell r="C45">
            <v>-1.0170900000000014</v>
          </cell>
          <cell r="E45">
            <v>-1.6900350000000293</v>
          </cell>
        </row>
        <row r="46">
          <cell r="A46">
            <v>1957</v>
          </cell>
          <cell r="C46">
            <v>-0.3087900000000019</v>
          </cell>
          <cell r="E46">
            <v>-1.4902800000000305</v>
          </cell>
        </row>
        <row r="47">
          <cell r="A47">
            <v>1958</v>
          </cell>
          <cell r="C47">
            <v>0.49120999999999881</v>
          </cell>
          <cell r="E47">
            <v>-0.84467500000003071</v>
          </cell>
        </row>
        <row r="48">
          <cell r="A48">
            <v>1959</v>
          </cell>
          <cell r="C48">
            <v>-0.3087900000000019</v>
          </cell>
          <cell r="E48">
            <v>-1.399070000000032</v>
          </cell>
        </row>
        <row r="49">
          <cell r="A49">
            <v>1960</v>
          </cell>
          <cell r="C49">
            <v>2.4509999999999366E-2</v>
          </cell>
          <cell r="E49">
            <v>-1.2201650000000317</v>
          </cell>
        </row>
        <row r="50">
          <cell r="A50">
            <v>1961</v>
          </cell>
          <cell r="C50">
            <v>0.89950999999999759</v>
          </cell>
          <cell r="E50">
            <v>-0.33291000000003379</v>
          </cell>
        </row>
        <row r="51">
          <cell r="A51">
            <v>1962</v>
          </cell>
          <cell r="C51">
            <v>0.14950999999999937</v>
          </cell>
          <cell r="E51">
            <v>-0.63315500000003322</v>
          </cell>
        </row>
        <row r="52">
          <cell r="A52">
            <v>1963</v>
          </cell>
          <cell r="C52">
            <v>6.6209999999998104E-2</v>
          </cell>
          <cell r="E52">
            <v>-0.6417000000000348</v>
          </cell>
        </row>
        <row r="53">
          <cell r="A53">
            <v>1964</v>
          </cell>
          <cell r="C53">
            <v>0.84120999999999846</v>
          </cell>
          <cell r="E53">
            <v>0.16640499999996461</v>
          </cell>
        </row>
        <row r="54">
          <cell r="A54">
            <v>1965</v>
          </cell>
          <cell r="C54">
            <v>0.30790999999999791</v>
          </cell>
          <cell r="E54">
            <v>5.3709999999963287E-2</v>
          </cell>
        </row>
        <row r="55">
          <cell r="A55">
            <v>1966</v>
          </cell>
          <cell r="C55">
            <v>0.24950999999999901</v>
          </cell>
          <cell r="E55">
            <v>0.14926499999996334</v>
          </cell>
        </row>
        <row r="56">
          <cell r="A56">
            <v>1967</v>
          </cell>
          <cell r="C56">
            <v>0.11620999999999881</v>
          </cell>
          <cell r="E56">
            <v>0.14071999999996265</v>
          </cell>
        </row>
        <row r="57">
          <cell r="A57">
            <v>1968</v>
          </cell>
          <cell r="C57">
            <v>0.3245099999999983</v>
          </cell>
          <cell r="E57">
            <v>0.40712499999996155</v>
          </cell>
        </row>
        <row r="58">
          <cell r="A58">
            <v>1969</v>
          </cell>
          <cell r="C58">
            <v>-0.53379000000000154</v>
          </cell>
          <cell r="E58">
            <v>-0.28892000000003915</v>
          </cell>
        </row>
        <row r="59">
          <cell r="A59">
            <v>1970</v>
          </cell>
          <cell r="C59">
            <v>9.9509999999998655E-2</v>
          </cell>
          <cell r="E59">
            <v>7.748499999996028E-2</v>
          </cell>
        </row>
        <row r="60">
          <cell r="A60">
            <v>1971</v>
          </cell>
          <cell r="C60">
            <v>-1.117090000000001</v>
          </cell>
          <cell r="E60">
            <v>-1.0893600000000401</v>
          </cell>
        </row>
        <row r="61">
          <cell r="A61">
            <v>1972</v>
          </cell>
          <cell r="C61">
            <v>-1.1337900000000012</v>
          </cell>
          <cell r="E61">
            <v>-1.6646050000000407</v>
          </cell>
        </row>
        <row r="62">
          <cell r="A62">
            <v>1973</v>
          </cell>
          <cell r="C62">
            <v>-0.26709000000000138</v>
          </cell>
          <cell r="E62">
            <v>-1.3648000000000415</v>
          </cell>
        </row>
        <row r="63">
          <cell r="A63">
            <v>1974</v>
          </cell>
          <cell r="C63">
            <v>-0.56709000000000209</v>
          </cell>
          <cell r="E63">
            <v>-1.7983450000000429</v>
          </cell>
        </row>
        <row r="64">
          <cell r="A64">
            <v>1975</v>
          </cell>
          <cell r="C64">
            <v>-0.45879000000000048</v>
          </cell>
          <cell r="E64">
            <v>-1.9735900000000424</v>
          </cell>
        </row>
        <row r="65">
          <cell r="A65">
            <v>1976</v>
          </cell>
          <cell r="C65">
            <v>-0.87549000000000099</v>
          </cell>
          <cell r="E65">
            <v>-2.6196850000000431</v>
          </cell>
        </row>
        <row r="66">
          <cell r="A66">
            <v>1977</v>
          </cell>
          <cell r="C66">
            <v>-0.23379000000000083</v>
          </cell>
          <cell r="E66">
            <v>-2.4157300000000435</v>
          </cell>
        </row>
        <row r="67">
          <cell r="A67">
            <v>1978</v>
          </cell>
          <cell r="C67">
            <v>-0.19209000000000209</v>
          </cell>
          <cell r="E67">
            <v>-2.4909250000000451</v>
          </cell>
        </row>
        <row r="68">
          <cell r="A68">
            <v>1979</v>
          </cell>
          <cell r="C68">
            <v>-0.19209000000000209</v>
          </cell>
          <cell r="E68">
            <v>-2.5869700000000462</v>
          </cell>
        </row>
        <row r="69">
          <cell r="A69">
            <v>1980</v>
          </cell>
          <cell r="C69">
            <v>-4.9000000000098964E-4</v>
          </cell>
          <cell r="E69">
            <v>-2.4914150000000461</v>
          </cell>
        </row>
        <row r="70">
          <cell r="A70">
            <v>1981</v>
          </cell>
          <cell r="C70">
            <v>0.49950999999999901</v>
          </cell>
          <cell r="E70">
            <v>-1.9916600000000466</v>
          </cell>
        </row>
        <row r="71">
          <cell r="A71">
            <v>1982</v>
          </cell>
          <cell r="C71">
            <v>0.11620999999999881</v>
          </cell>
          <cell r="E71">
            <v>-2.1252050000000473</v>
          </cell>
        </row>
        <row r="72">
          <cell r="A72">
            <v>1983</v>
          </cell>
          <cell r="C72">
            <v>0.49420999999999893</v>
          </cell>
          <cell r="E72">
            <v>-1.6891000000000478</v>
          </cell>
        </row>
        <row r="73">
          <cell r="A73">
            <v>1984</v>
          </cell>
          <cell r="C73">
            <v>-0.72239000000000075</v>
          </cell>
          <cell r="E73">
            <v>-2.658595000000048</v>
          </cell>
        </row>
        <row r="74">
          <cell r="A74">
            <v>1985</v>
          </cell>
          <cell r="C74">
            <v>0.31920999999999822</v>
          </cell>
          <cell r="E74">
            <v>-1.9781900000000494</v>
          </cell>
        </row>
        <row r="75">
          <cell r="A75">
            <v>1986</v>
          </cell>
          <cell r="C75">
            <v>-0.10409000000000113</v>
          </cell>
          <cell r="E75">
            <v>-2.2418850000000496</v>
          </cell>
        </row>
        <row r="76">
          <cell r="A76">
            <v>1987</v>
          </cell>
          <cell r="C76">
            <v>0.47340999999999944</v>
          </cell>
          <cell r="E76">
            <v>-1.7164300000000496</v>
          </cell>
        </row>
        <row r="77">
          <cell r="A77">
            <v>1988</v>
          </cell>
          <cell r="C77">
            <v>0.21960999999999942</v>
          </cell>
          <cell r="E77">
            <v>-1.7335250000000499</v>
          </cell>
        </row>
        <row r="78">
          <cell r="A78">
            <v>1989</v>
          </cell>
          <cell r="C78">
            <v>0.86920999999999715</v>
          </cell>
          <cell r="E78">
            <v>-0.9741200000000525</v>
          </cell>
        </row>
        <row r="79">
          <cell r="A79">
            <v>1990</v>
          </cell>
          <cell r="C79">
            <v>0.35260999999999854</v>
          </cell>
          <cell r="E79">
            <v>-1.0561150000000525</v>
          </cell>
        </row>
        <row r="80">
          <cell r="A80">
            <v>1991</v>
          </cell>
          <cell r="C80">
            <v>-0.33079000000000036</v>
          </cell>
          <cell r="E80">
            <v>-1.5632100000000522</v>
          </cell>
        </row>
        <row r="81">
          <cell r="A81">
            <v>1992</v>
          </cell>
          <cell r="C81">
            <v>-0.5723900000000004</v>
          </cell>
          <cell r="E81">
            <v>-1.9702050000000524</v>
          </cell>
        </row>
        <row r="82">
          <cell r="A82">
            <v>1993</v>
          </cell>
          <cell r="C82">
            <v>-0.74739000000000111</v>
          </cell>
          <cell r="E82">
            <v>-2.4314000000000533</v>
          </cell>
        </row>
        <row r="83">
          <cell r="A83">
            <v>1994</v>
          </cell>
          <cell r="C83">
            <v>0.68590999999999802</v>
          </cell>
          <cell r="E83">
            <v>-1.3717950000000547</v>
          </cell>
        </row>
        <row r="84">
          <cell r="A84">
            <v>1995</v>
          </cell>
          <cell r="C84">
            <v>1.310909999999998</v>
          </cell>
          <cell r="E84">
            <v>-0.40384000000005571</v>
          </cell>
        </row>
        <row r="85">
          <cell r="A85">
            <v>1996</v>
          </cell>
          <cell r="C85">
            <v>-0.14739000000000146</v>
          </cell>
          <cell r="E85">
            <v>-1.2066850000000562</v>
          </cell>
        </row>
        <row r="86">
          <cell r="A86">
            <v>1997</v>
          </cell>
          <cell r="C86">
            <v>0.91090999999999944</v>
          </cell>
          <cell r="E86">
            <v>-0.22208000000005601</v>
          </cell>
        </row>
        <row r="87">
          <cell r="A87">
            <v>1998</v>
          </cell>
          <cell r="C87">
            <v>0.5192433333332982</v>
          </cell>
          <cell r="E87">
            <v>-0.15829166666675754</v>
          </cell>
        </row>
        <row r="88">
          <cell r="A88">
            <v>1999</v>
          </cell>
          <cell r="C88">
            <v>0.61090999999999873</v>
          </cell>
          <cell r="E88">
            <v>0.1929966666665921</v>
          </cell>
        </row>
        <row r="89">
          <cell r="A89">
            <v>2000</v>
          </cell>
          <cell r="C89">
            <v>0.51090999999999909</v>
          </cell>
          <cell r="E89">
            <v>0.39845166666659182</v>
          </cell>
        </row>
        <row r="90">
          <cell r="A90">
            <v>2001</v>
          </cell>
          <cell r="C90">
            <v>0.94424333333329891</v>
          </cell>
          <cell r="E90">
            <v>1.0872399999998912</v>
          </cell>
        </row>
        <row r="91">
          <cell r="A91">
            <v>2002</v>
          </cell>
          <cell r="C91">
            <v>0.66924333333329855</v>
          </cell>
          <cell r="E91">
            <v>1.2843616666665403</v>
          </cell>
        </row>
        <row r="92">
          <cell r="A92">
            <v>2003</v>
          </cell>
          <cell r="C92">
            <v>0.7692433333332982</v>
          </cell>
          <cell r="E92">
            <v>1.7189833333331892</v>
          </cell>
        </row>
        <row r="93">
          <cell r="A93">
            <v>2004</v>
          </cell>
          <cell r="C93">
            <v>0.13590999999999909</v>
          </cell>
          <cell r="E93">
            <v>1.4702716666665392</v>
          </cell>
        </row>
        <row r="94">
          <cell r="A94">
            <v>2005</v>
          </cell>
          <cell r="C94">
            <v>-0.13909000000000127</v>
          </cell>
          <cell r="E94">
            <v>1.2632266666665384</v>
          </cell>
        </row>
        <row r="95">
          <cell r="A95">
            <v>2006</v>
          </cell>
          <cell r="C95">
            <v>0.20990999999999893</v>
          </cell>
          <cell r="E95">
            <v>1.5426816666665379</v>
          </cell>
        </row>
        <row r="96">
          <cell r="A96">
            <v>2007</v>
          </cell>
          <cell r="C96">
            <v>-0.86409000000000091</v>
          </cell>
          <cell r="E96">
            <v>0.57363666666653756</v>
          </cell>
        </row>
        <row r="97">
          <cell r="A97">
            <v>2008</v>
          </cell>
          <cell r="C97">
            <v>-0.35489000000000104</v>
          </cell>
          <cell r="E97">
            <v>0.65079166666653698</v>
          </cell>
        </row>
        <row r="98">
          <cell r="A98">
            <v>2009</v>
          </cell>
          <cell r="C98">
            <v>3.5909999999999442E-2</v>
          </cell>
          <cell r="E98">
            <v>0.86414666666653694</v>
          </cell>
        </row>
        <row r="99">
          <cell r="A99">
            <v>2010</v>
          </cell>
          <cell r="C99">
            <v>0.30600999999999878</v>
          </cell>
          <cell r="E99">
            <v>1.152201666666536</v>
          </cell>
        </row>
        <row r="100">
          <cell r="A100">
            <v>2011</v>
          </cell>
          <cell r="C100">
            <v>1.4109099999999994</v>
          </cell>
          <cell r="E100">
            <v>2.4101066666665361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erez_anomalías"/>
      <sheetName val="Jerez_IC"/>
      <sheetName val="Datos"/>
    </sheetNames>
    <sheetDataSet>
      <sheetData sheetId="0" refreshError="1"/>
      <sheetData sheetId="1" refreshError="1"/>
      <sheetData sheetId="2">
        <row r="5">
          <cell r="A5">
            <v>1915</v>
          </cell>
          <cell r="C5">
            <v>-1.9146666666664203E-2</v>
          </cell>
        </row>
        <row r="6">
          <cell r="A6">
            <v>1916</v>
          </cell>
          <cell r="C6">
            <v>-0.44414666666666491</v>
          </cell>
          <cell r="E6">
            <v>-0.45371999999999701</v>
          </cell>
        </row>
        <row r="7">
          <cell r="A7">
            <v>1917</v>
          </cell>
          <cell r="C7">
            <v>-0.8941466666666642</v>
          </cell>
          <cell r="E7">
            <v>-1.1257933333333288</v>
          </cell>
        </row>
        <row r="8">
          <cell r="A8">
            <v>1918</v>
          </cell>
          <cell r="C8">
            <v>-0.51074666666666602</v>
          </cell>
          <cell r="E8">
            <v>-1.1894666666666627</v>
          </cell>
        </row>
        <row r="9">
          <cell r="A9">
            <v>1919</v>
          </cell>
          <cell r="C9">
            <v>-0.56914666666666491</v>
          </cell>
          <cell r="E9">
            <v>-1.5032399999999946</v>
          </cell>
        </row>
        <row r="10">
          <cell r="A10">
            <v>1920</v>
          </cell>
          <cell r="C10">
            <v>0.48715333333333533</v>
          </cell>
          <cell r="E10">
            <v>-0.7315133333333268</v>
          </cell>
        </row>
        <row r="11">
          <cell r="A11">
            <v>1921</v>
          </cell>
          <cell r="C11">
            <v>-0.72744666666666546</v>
          </cell>
          <cell r="E11">
            <v>-1.7025366666666599</v>
          </cell>
        </row>
        <row r="12">
          <cell r="A12">
            <v>1922</v>
          </cell>
          <cell r="C12">
            <v>-0.43574666666666673</v>
          </cell>
          <cell r="E12">
            <v>-1.7745599999999939</v>
          </cell>
        </row>
        <row r="13">
          <cell r="A13">
            <v>1923</v>
          </cell>
          <cell r="C13">
            <v>-0.46074666666666531</v>
          </cell>
          <cell r="E13">
            <v>-2.0174333333333259</v>
          </cell>
        </row>
        <row r="14">
          <cell r="A14">
            <v>1924</v>
          </cell>
          <cell r="C14">
            <v>0.2308533333333358</v>
          </cell>
          <cell r="E14">
            <v>-1.5562066666666574</v>
          </cell>
        </row>
        <row r="15">
          <cell r="A15">
            <v>1925</v>
          </cell>
          <cell r="C15">
            <v>-0.70244666666666689</v>
          </cell>
          <cell r="E15">
            <v>-2.3740799999999922</v>
          </cell>
        </row>
        <row r="16">
          <cell r="A16">
            <v>1926</v>
          </cell>
          <cell r="C16">
            <v>0.66425333333333469</v>
          </cell>
          <cell r="E16">
            <v>-1.3586033333333241</v>
          </cell>
        </row>
        <row r="17">
          <cell r="A17">
            <v>1927</v>
          </cell>
          <cell r="C17">
            <v>0.46515333333333331</v>
          </cell>
          <cell r="E17">
            <v>-1.2255766666666581</v>
          </cell>
        </row>
        <row r="18">
          <cell r="A18">
            <v>1928</v>
          </cell>
          <cell r="C18">
            <v>-0.31574666666666573</v>
          </cell>
          <cell r="E18">
            <v>-1.7738999999999905</v>
          </cell>
        </row>
        <row r="19">
          <cell r="A19">
            <v>1929</v>
          </cell>
          <cell r="C19">
            <v>0.12255333333333596</v>
          </cell>
          <cell r="E19">
            <v>-1.4934733333333217</v>
          </cell>
        </row>
        <row r="20">
          <cell r="A20">
            <v>1930</v>
          </cell>
          <cell r="C20">
            <v>0.1058533333333358</v>
          </cell>
          <cell r="E20">
            <v>-1.4488966666666538</v>
          </cell>
        </row>
        <row r="21">
          <cell r="A21">
            <v>1931</v>
          </cell>
          <cell r="C21">
            <v>5.9053333333334734E-2</v>
          </cell>
          <cell r="E21">
            <v>-1.442769999999987</v>
          </cell>
        </row>
        <row r="22">
          <cell r="A22">
            <v>1932</v>
          </cell>
          <cell r="C22">
            <v>-5.2446666666664754E-2</v>
          </cell>
          <cell r="E22">
            <v>-1.5247433333333191</v>
          </cell>
        </row>
        <row r="23">
          <cell r="A23">
            <v>1933</v>
          </cell>
          <cell r="C23">
            <v>0.19755333333333525</v>
          </cell>
          <cell r="E23">
            <v>-1.3009666666666515</v>
          </cell>
        </row>
        <row r="24">
          <cell r="A24">
            <v>1934</v>
          </cell>
          <cell r="C24">
            <v>-0.57744666666666689</v>
          </cell>
          <cell r="E24">
            <v>-1.977189999999986</v>
          </cell>
        </row>
        <row r="25">
          <cell r="A25">
            <v>1935</v>
          </cell>
          <cell r="C25">
            <v>7.3053333333334081E-2</v>
          </cell>
          <cell r="E25">
            <v>-1.6154133333333185</v>
          </cell>
        </row>
        <row r="26">
          <cell r="A26">
            <v>1936</v>
          </cell>
          <cell r="C26">
            <v>-0.404046666666666</v>
          </cell>
          <cell r="E26">
            <v>-2.0559866666666515</v>
          </cell>
        </row>
        <row r="27">
          <cell r="A27">
            <v>1937</v>
          </cell>
          <cell r="C27">
            <v>3.5653333333335979E-2</v>
          </cell>
          <cell r="E27">
            <v>-1.8183099999999826</v>
          </cell>
        </row>
        <row r="28">
          <cell r="A28">
            <v>1938</v>
          </cell>
          <cell r="C28">
            <v>0.19195333333333409</v>
          </cell>
          <cell r="E28">
            <v>-1.6441833333333165</v>
          </cell>
        </row>
        <row r="29">
          <cell r="A29">
            <v>1939</v>
          </cell>
          <cell r="C29">
            <v>-0.38514666666666741</v>
          </cell>
          <cell r="E29">
            <v>-2.1253066666666509</v>
          </cell>
        </row>
        <row r="30">
          <cell r="A30">
            <v>1940</v>
          </cell>
          <cell r="C30">
            <v>0.26235333333333344</v>
          </cell>
          <cell r="E30">
            <v>-1.6703799999999838</v>
          </cell>
        </row>
        <row r="31">
          <cell r="A31">
            <v>1941</v>
          </cell>
          <cell r="C31">
            <v>-5.4146666666664345E-2</v>
          </cell>
          <cell r="E31">
            <v>-1.8557033333333148</v>
          </cell>
        </row>
        <row r="32">
          <cell r="A32">
            <v>1942</v>
          </cell>
          <cell r="C32">
            <v>0.32745333333333448</v>
          </cell>
          <cell r="E32">
            <v>-1.5011766666666482</v>
          </cell>
        </row>
        <row r="33">
          <cell r="A33">
            <v>1943</v>
          </cell>
          <cell r="C33">
            <v>0.19005333333333496</v>
          </cell>
          <cell r="E33">
            <v>-1.4748499999999805</v>
          </cell>
        </row>
        <row r="34">
          <cell r="A34">
            <v>1944</v>
          </cell>
          <cell r="C34">
            <v>-0.46834666666666536</v>
          </cell>
          <cell r="E34">
            <v>-2.0382233333333133</v>
          </cell>
        </row>
        <row r="35">
          <cell r="A35">
            <v>1945</v>
          </cell>
          <cell r="C35">
            <v>0.98565333333333527</v>
          </cell>
          <cell r="E35">
            <v>-0.81839666666664534</v>
          </cell>
        </row>
        <row r="36">
          <cell r="A36">
            <v>1946</v>
          </cell>
          <cell r="C36">
            <v>-3.9346666666666863E-2</v>
          </cell>
          <cell r="E36">
            <v>-1.3505699999999798</v>
          </cell>
        </row>
        <row r="37">
          <cell r="A37">
            <v>1947</v>
          </cell>
          <cell r="C37">
            <v>0.92705333333333328</v>
          </cell>
          <cell r="E37">
            <v>-0.40384333333331313</v>
          </cell>
        </row>
        <row r="38">
          <cell r="A38">
            <v>1948</v>
          </cell>
          <cell r="C38">
            <v>0.83315333333333541</v>
          </cell>
          <cell r="E38">
            <v>-3.4216666666644358E-2</v>
          </cell>
        </row>
        <row r="39">
          <cell r="A39">
            <v>1949</v>
          </cell>
          <cell r="C39">
            <v>1.1992533333333348</v>
          </cell>
          <cell r="E39">
            <v>0.74846000000002277</v>
          </cell>
        </row>
        <row r="40">
          <cell r="A40">
            <v>1950</v>
          </cell>
          <cell r="C40">
            <v>0.71715333333333575</v>
          </cell>
          <cell r="E40">
            <v>0.86598666666669111</v>
          </cell>
        </row>
        <row r="41">
          <cell r="A41">
            <v>1951</v>
          </cell>
          <cell r="C41">
            <v>-0.19684666666666573</v>
          </cell>
          <cell r="E41">
            <v>0.31056333333335751</v>
          </cell>
        </row>
        <row r="42">
          <cell r="A42">
            <v>1952</v>
          </cell>
          <cell r="C42">
            <v>-0.40254666666666594</v>
          </cell>
          <cell r="E42">
            <v>6.4400000000244262E-3</v>
          </cell>
        </row>
        <row r="43">
          <cell r="A43">
            <v>1953</v>
          </cell>
          <cell r="C43">
            <v>0.46525333333333307</v>
          </cell>
          <cell r="E43">
            <v>0.67296666666669047</v>
          </cell>
        </row>
        <row r="44">
          <cell r="A44">
            <v>1954</v>
          </cell>
          <cell r="C44">
            <v>-0.14314666666666653</v>
          </cell>
          <cell r="E44">
            <v>0.2971933333333574</v>
          </cell>
        </row>
        <row r="45">
          <cell r="A45">
            <v>1955</v>
          </cell>
          <cell r="C45">
            <v>1.6568533333333342</v>
          </cell>
          <cell r="E45">
            <v>2.0256200000000248</v>
          </cell>
        </row>
        <row r="46">
          <cell r="A46">
            <v>1956</v>
          </cell>
          <cell r="C46">
            <v>-0.69314666666666724</v>
          </cell>
          <cell r="E46">
            <v>0.50404666666669051</v>
          </cell>
        </row>
        <row r="47">
          <cell r="A47">
            <v>1957</v>
          </cell>
          <cell r="C47">
            <v>0.3818533333333356</v>
          </cell>
          <cell r="E47">
            <v>1.2324733333333597</v>
          </cell>
        </row>
        <row r="48">
          <cell r="A48">
            <v>1958</v>
          </cell>
          <cell r="C48">
            <v>-0.17644666666666708</v>
          </cell>
          <cell r="E48">
            <v>0.86510000000002485</v>
          </cell>
        </row>
        <row r="49">
          <cell r="A49">
            <v>1959</v>
          </cell>
          <cell r="C49">
            <v>-0.20974666666666408</v>
          </cell>
          <cell r="E49">
            <v>0.74357666666669431</v>
          </cell>
        </row>
        <row r="50">
          <cell r="A50">
            <v>1960</v>
          </cell>
          <cell r="C50">
            <v>0.3818533333333356</v>
          </cell>
          <cell r="E50">
            <v>1.2303033333333619</v>
          </cell>
        </row>
        <row r="51">
          <cell r="A51">
            <v>1961</v>
          </cell>
          <cell r="C51">
            <v>1.0235533333333358</v>
          </cell>
          <cell r="E51">
            <v>2.0629300000000299</v>
          </cell>
        </row>
        <row r="52">
          <cell r="A52">
            <v>1962</v>
          </cell>
          <cell r="C52">
            <v>0.45685333333333489</v>
          </cell>
          <cell r="E52">
            <v>2.0080066666666969</v>
          </cell>
        </row>
        <row r="53">
          <cell r="A53">
            <v>1963</v>
          </cell>
          <cell r="C53">
            <v>4.8553333333334336E-2</v>
          </cell>
          <cell r="E53">
            <v>1.8281333333333638</v>
          </cell>
        </row>
        <row r="54">
          <cell r="A54">
            <v>1964</v>
          </cell>
          <cell r="C54">
            <v>0.41525333333333592</v>
          </cell>
          <cell r="E54">
            <v>2.2191100000000326</v>
          </cell>
        </row>
        <row r="55">
          <cell r="A55">
            <v>1965</v>
          </cell>
          <cell r="C55">
            <v>2.3553333333335758E-2</v>
          </cell>
          <cell r="E55">
            <v>2.0350366666667004</v>
          </cell>
        </row>
        <row r="56">
          <cell r="A56">
            <v>1966</v>
          </cell>
          <cell r="C56">
            <v>-4.3146666666665112E-2</v>
          </cell>
          <cell r="E56">
            <v>1.9801133333333674</v>
          </cell>
        </row>
        <row r="57">
          <cell r="A57">
            <v>1967</v>
          </cell>
          <cell r="C57">
            <v>-0.17644666666666708</v>
          </cell>
          <cell r="E57">
            <v>1.8252400000000328</v>
          </cell>
        </row>
        <row r="58">
          <cell r="A58">
            <v>1968</v>
          </cell>
          <cell r="C58">
            <v>-1.8146666666666533E-2</v>
          </cell>
          <cell r="E58">
            <v>1.8953166666666998</v>
          </cell>
        </row>
        <row r="59">
          <cell r="A59">
            <v>1969</v>
          </cell>
          <cell r="C59">
            <v>-0.37644666666666637</v>
          </cell>
          <cell r="E59">
            <v>1.5279433333333667</v>
          </cell>
        </row>
        <row r="60">
          <cell r="A60">
            <v>1970</v>
          </cell>
          <cell r="C60">
            <v>-2.6446666666664953E-2</v>
          </cell>
          <cell r="E60">
            <v>1.689720000000035</v>
          </cell>
        </row>
        <row r="61">
          <cell r="A61">
            <v>1971</v>
          </cell>
          <cell r="C61">
            <v>-0.76814666666666653</v>
          </cell>
          <cell r="E61">
            <v>0.93479666666670092</v>
          </cell>
        </row>
        <row r="62">
          <cell r="A62">
            <v>1972</v>
          </cell>
          <cell r="C62">
            <v>-1.0431466666666651</v>
          </cell>
          <cell r="E62">
            <v>0.27572333333336907</v>
          </cell>
        </row>
        <row r="63">
          <cell r="A63">
            <v>1973</v>
          </cell>
          <cell r="C63">
            <v>-0.33114666666666537</v>
          </cell>
          <cell r="E63">
            <v>0.46615000000003626</v>
          </cell>
        </row>
        <row r="64">
          <cell r="A64">
            <v>1974</v>
          </cell>
          <cell r="C64">
            <v>-0.30244666666666475</v>
          </cell>
          <cell r="E64">
            <v>0.32927666666670419</v>
          </cell>
        </row>
        <row r="65">
          <cell r="A65">
            <v>1975</v>
          </cell>
          <cell r="C65">
            <v>-0.44874666666666485</v>
          </cell>
          <cell r="E65">
            <v>3.1753333333371714E-2</v>
          </cell>
        </row>
        <row r="66">
          <cell r="A66">
            <v>1976</v>
          </cell>
          <cell r="C66">
            <v>-0.50344666666666527</v>
          </cell>
          <cell r="E66">
            <v>-0.24731999999996113</v>
          </cell>
        </row>
        <row r="67">
          <cell r="A67">
            <v>1977</v>
          </cell>
          <cell r="C67">
            <v>-0.21644666666666623</v>
          </cell>
          <cell r="E67">
            <v>-0.21204333333329473</v>
          </cell>
        </row>
        <row r="68">
          <cell r="A68">
            <v>1978</v>
          </cell>
          <cell r="C68">
            <v>0.10385333333333335</v>
          </cell>
          <cell r="E68">
            <v>3.3333333371743379E-5</v>
          </cell>
        </row>
        <row r="69">
          <cell r="A69">
            <v>1979</v>
          </cell>
          <cell r="C69">
            <v>3.7253333333335803E-2</v>
          </cell>
          <cell r="E69">
            <v>-1.463999999995913E-2</v>
          </cell>
        </row>
        <row r="70">
          <cell r="A70">
            <v>1980</v>
          </cell>
          <cell r="C70">
            <v>9.5553333333334933E-2</v>
          </cell>
          <cell r="E70">
            <v>6.2286666666707902E-2</v>
          </cell>
        </row>
        <row r="71">
          <cell r="A71">
            <v>1981</v>
          </cell>
          <cell r="C71">
            <v>0.5705533333333328</v>
          </cell>
          <cell r="E71">
            <v>0.58506333333337324</v>
          </cell>
        </row>
        <row r="72">
          <cell r="A72">
            <v>1982</v>
          </cell>
          <cell r="C72">
            <v>0.12055333333333351</v>
          </cell>
          <cell r="E72">
            <v>0.42034000000004035</v>
          </cell>
        </row>
        <row r="73">
          <cell r="A73">
            <v>1983</v>
          </cell>
          <cell r="C73">
            <v>0.3205533333333328</v>
          </cell>
          <cell r="E73">
            <v>0.68061666666670639</v>
          </cell>
        </row>
        <row r="74">
          <cell r="A74">
            <v>1984</v>
          </cell>
          <cell r="C74">
            <v>-0.44614666666666736</v>
          </cell>
          <cell r="E74">
            <v>7.4193333333372635E-2</v>
          </cell>
        </row>
        <row r="75">
          <cell r="A75">
            <v>1985</v>
          </cell>
          <cell r="C75">
            <v>0.13725333333333367</v>
          </cell>
          <cell r="E75">
            <v>0.43452000000003999</v>
          </cell>
        </row>
        <row r="76">
          <cell r="A76">
            <v>1986</v>
          </cell>
          <cell r="C76">
            <v>-0.37654666666666614</v>
          </cell>
          <cell r="E76">
            <v>-1.0653333333292991E-2</v>
          </cell>
        </row>
        <row r="77">
          <cell r="A77">
            <v>1987</v>
          </cell>
          <cell r="C77">
            <v>0.17055333333333422</v>
          </cell>
          <cell r="E77">
            <v>0.3481733333333743</v>
          </cell>
        </row>
        <row r="78">
          <cell r="A78">
            <v>1988</v>
          </cell>
          <cell r="C78">
            <v>0.14695333333333593</v>
          </cell>
          <cell r="E78">
            <v>0.40985000000004312</v>
          </cell>
        </row>
        <row r="79">
          <cell r="A79">
            <v>1989</v>
          </cell>
          <cell r="C79">
            <v>0.9604533333333336</v>
          </cell>
          <cell r="E79">
            <v>1.2968266666667088</v>
          </cell>
        </row>
        <row r="80">
          <cell r="A80">
            <v>1990</v>
          </cell>
          <cell r="C80">
            <v>0.4455533333333328</v>
          </cell>
          <cell r="E80">
            <v>1.2621533333333748</v>
          </cell>
        </row>
        <row r="81">
          <cell r="A81">
            <v>1991</v>
          </cell>
          <cell r="C81">
            <v>-7.9446666666665777E-2</v>
          </cell>
          <cell r="E81">
            <v>0.95993000000004258</v>
          </cell>
        </row>
        <row r="82">
          <cell r="A82">
            <v>1992</v>
          </cell>
          <cell r="C82">
            <v>-0.12944666666666649</v>
          </cell>
          <cell r="E82">
            <v>0.87020666666670898</v>
          </cell>
        </row>
        <row r="83">
          <cell r="A83">
            <v>1993</v>
          </cell>
          <cell r="C83">
            <v>-0.82944666666666578</v>
          </cell>
          <cell r="E83">
            <v>0.10548333333337645</v>
          </cell>
        </row>
        <row r="84">
          <cell r="A84">
            <v>1994</v>
          </cell>
          <cell r="C84">
            <v>0.39555333333333564</v>
          </cell>
          <cell r="E84">
            <v>0.91576000000004498</v>
          </cell>
        </row>
        <row r="85">
          <cell r="A85">
            <v>1995</v>
          </cell>
          <cell r="C85">
            <v>1.2538533333333355</v>
          </cell>
          <cell r="E85">
            <v>1.9718366666667126</v>
          </cell>
        </row>
        <row r="86">
          <cell r="A86">
            <v>1996</v>
          </cell>
          <cell r="C86">
            <v>0.35385333333333335</v>
          </cell>
          <cell r="E86">
            <v>1.6987633333333783</v>
          </cell>
        </row>
        <row r="87">
          <cell r="A87">
            <v>1997</v>
          </cell>
          <cell r="C87">
            <v>1.0622200000000355</v>
          </cell>
          <cell r="E87">
            <v>2.584056666666747</v>
          </cell>
        </row>
        <row r="88">
          <cell r="A88">
            <v>1998</v>
          </cell>
          <cell r="C88">
            <v>0.62055333333333351</v>
          </cell>
          <cell r="E88">
            <v>2.6735000000000628</v>
          </cell>
        </row>
        <row r="89">
          <cell r="A89">
            <v>1999</v>
          </cell>
          <cell r="C89">
            <v>0.48722000000003263</v>
          </cell>
          <cell r="E89">
            <v>2.8504433333334287</v>
          </cell>
        </row>
        <row r="90">
          <cell r="A90">
            <v>2000</v>
          </cell>
          <cell r="C90">
            <v>0.46222000000003405</v>
          </cell>
          <cell r="E90">
            <v>3.0690533333334464</v>
          </cell>
        </row>
        <row r="91">
          <cell r="A91">
            <v>2001</v>
          </cell>
          <cell r="C91">
            <v>0.86222000000003263</v>
          </cell>
          <cell r="E91">
            <v>3.700163333333462</v>
          </cell>
        </row>
        <row r="92">
          <cell r="A92">
            <v>2002</v>
          </cell>
          <cell r="C92">
            <v>0.62055333333333351</v>
          </cell>
          <cell r="E92">
            <v>3.8896066666667792</v>
          </cell>
        </row>
        <row r="93">
          <cell r="A93">
            <v>2003</v>
          </cell>
          <cell r="C93">
            <v>0.92888666666663511</v>
          </cell>
          <cell r="E93">
            <v>4.5082166666667476</v>
          </cell>
        </row>
        <row r="94">
          <cell r="A94">
            <v>2004</v>
          </cell>
          <cell r="C94">
            <v>0.6955533333333328</v>
          </cell>
          <cell r="E94">
            <v>4.7393266666667628</v>
          </cell>
        </row>
        <row r="95">
          <cell r="A95">
            <v>2005</v>
          </cell>
          <cell r="C95">
            <v>-0.20844666666666711</v>
          </cell>
          <cell r="E95">
            <v>4.1831033333334293</v>
          </cell>
        </row>
        <row r="96">
          <cell r="A96">
            <v>2006</v>
          </cell>
          <cell r="C96">
            <v>0.33855333333333348</v>
          </cell>
          <cell r="E96">
            <v>4.6258800000000964</v>
          </cell>
        </row>
        <row r="97">
          <cell r="A97">
            <v>2007</v>
          </cell>
          <cell r="C97">
            <v>-0.72444666666666535</v>
          </cell>
          <cell r="E97">
            <v>3.7321566666667643</v>
          </cell>
        </row>
        <row r="98">
          <cell r="A98">
            <v>2008</v>
          </cell>
          <cell r="C98">
            <v>-4.3446666666664413E-2</v>
          </cell>
          <cell r="E98">
            <v>4.0509333333334325</v>
          </cell>
        </row>
        <row r="99">
          <cell r="A99">
            <v>2009</v>
          </cell>
          <cell r="C99">
            <v>0.37755333333333496</v>
          </cell>
          <cell r="E99">
            <v>4.4502100000000997</v>
          </cell>
        </row>
        <row r="100">
          <cell r="A100">
            <v>2010</v>
          </cell>
          <cell r="C100">
            <v>1.0110533333333329</v>
          </cell>
          <cell r="E100">
            <v>5.2724866666667651</v>
          </cell>
        </row>
        <row r="101">
          <cell r="A101">
            <v>2011</v>
          </cell>
          <cell r="C101">
            <v>1.4425533333333327</v>
          </cell>
          <cell r="E101">
            <v>6.2095133333334314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órdoba_anomalías"/>
      <sheetName val="Córdoba_IC"/>
      <sheetName val="Datos"/>
    </sheetNames>
    <sheetDataSet>
      <sheetData sheetId="0" refreshError="1"/>
      <sheetData sheetId="1" refreshError="1"/>
      <sheetData sheetId="2">
        <row r="5">
          <cell r="A5">
            <v>1915</v>
          </cell>
          <cell r="C5">
            <v>-0.67896000000000001</v>
          </cell>
        </row>
        <row r="6">
          <cell r="A6">
            <v>1916</v>
          </cell>
          <cell r="C6">
            <v>-0.7688600000000001</v>
          </cell>
          <cell r="E6">
            <v>-1.1083400000000001</v>
          </cell>
        </row>
        <row r="7">
          <cell r="A7">
            <v>1917</v>
          </cell>
          <cell r="C7">
            <v>-0.9502600000000001</v>
          </cell>
          <cell r="E7">
            <v>-1.6741700000000002</v>
          </cell>
        </row>
        <row r="8">
          <cell r="A8">
            <v>1918</v>
          </cell>
          <cell r="C8">
            <v>-0.63175999999999988</v>
          </cell>
          <cell r="E8">
            <v>-1.8308</v>
          </cell>
        </row>
        <row r="9">
          <cell r="A9">
            <v>1919</v>
          </cell>
          <cell r="C9">
            <v>-0.67955999999999861</v>
          </cell>
          <cell r="E9">
            <v>-2.1944799999999987</v>
          </cell>
        </row>
        <row r="10">
          <cell r="A10">
            <v>1920</v>
          </cell>
          <cell r="C10">
            <v>0.5220400000000005</v>
          </cell>
          <cell r="E10">
            <v>-1.3326599999999988</v>
          </cell>
        </row>
        <row r="11">
          <cell r="A11">
            <v>1921</v>
          </cell>
          <cell r="C11">
            <v>1.5640000000001208E-2</v>
          </cell>
          <cell r="E11">
            <v>-1.5780399999999979</v>
          </cell>
        </row>
        <row r="12">
          <cell r="A12">
            <v>1922</v>
          </cell>
          <cell r="C12">
            <v>-0.15756000000000014</v>
          </cell>
          <cell r="E12">
            <v>-1.7434199999999986</v>
          </cell>
        </row>
        <row r="13">
          <cell r="A13">
            <v>1923</v>
          </cell>
          <cell r="C13">
            <v>-0.46396000000000015</v>
          </cell>
          <cell r="E13">
            <v>-2.1285999999999987</v>
          </cell>
        </row>
        <row r="14">
          <cell r="A14">
            <v>1924</v>
          </cell>
          <cell r="C14">
            <v>0.24444000000000088</v>
          </cell>
          <cell r="E14">
            <v>-1.6521799999999978</v>
          </cell>
        </row>
        <row r="15">
          <cell r="A15">
            <v>1925</v>
          </cell>
          <cell r="C15">
            <v>-0.93895999999999802</v>
          </cell>
          <cell r="E15">
            <v>-2.7133599999999962</v>
          </cell>
        </row>
        <row r="16">
          <cell r="A16">
            <v>1926</v>
          </cell>
          <cell r="C16">
            <v>0.51104000000000127</v>
          </cell>
          <cell r="E16">
            <v>-1.7328399999999959</v>
          </cell>
        </row>
        <row r="17">
          <cell r="A17">
            <v>1927</v>
          </cell>
          <cell r="C17">
            <v>0.29444000000000159</v>
          </cell>
          <cell r="E17">
            <v>-1.693919999999995</v>
          </cell>
        </row>
        <row r="18">
          <cell r="A18">
            <v>1928</v>
          </cell>
          <cell r="C18">
            <v>-0.14255999999999958</v>
          </cell>
          <cell r="E18">
            <v>-1.9836999999999954</v>
          </cell>
        </row>
        <row r="19">
          <cell r="A19">
            <v>1929</v>
          </cell>
          <cell r="C19">
            <v>0.13604000000000127</v>
          </cell>
          <cell r="E19">
            <v>-1.7763799999999943</v>
          </cell>
        </row>
        <row r="20">
          <cell r="A20">
            <v>1930</v>
          </cell>
          <cell r="C20">
            <v>-0.10556000000000054</v>
          </cell>
          <cell r="E20">
            <v>-1.9499599999999955</v>
          </cell>
        </row>
        <row r="21">
          <cell r="A21">
            <v>1931</v>
          </cell>
          <cell r="C21">
            <v>0.17774000000000001</v>
          </cell>
          <cell r="E21">
            <v>-1.7194399999999952</v>
          </cell>
        </row>
        <row r="22">
          <cell r="A22">
            <v>1932</v>
          </cell>
          <cell r="C22">
            <v>-0.66395999999999944</v>
          </cell>
          <cell r="E22">
            <v>-2.4722699999999946</v>
          </cell>
        </row>
        <row r="23">
          <cell r="A23">
            <v>1933</v>
          </cell>
          <cell r="C23">
            <v>0.11944000000000088</v>
          </cell>
          <cell r="E23">
            <v>-2.020849999999994</v>
          </cell>
        </row>
        <row r="24">
          <cell r="A24">
            <v>1934</v>
          </cell>
          <cell r="C24">
            <v>-0.23056000000000054</v>
          </cell>
          <cell r="E24">
            <v>-2.311129999999995</v>
          </cell>
        </row>
        <row r="25">
          <cell r="A25">
            <v>1935</v>
          </cell>
          <cell r="C25">
            <v>-0.12225999999999715</v>
          </cell>
          <cell r="E25">
            <v>-2.3181099999999919</v>
          </cell>
        </row>
        <row r="26">
          <cell r="A26">
            <v>1936</v>
          </cell>
          <cell r="C26">
            <v>-0.18895999999999802</v>
          </cell>
          <cell r="E26">
            <v>-2.4459399999999913</v>
          </cell>
        </row>
        <row r="27">
          <cell r="A27">
            <v>1937</v>
          </cell>
          <cell r="C27">
            <v>0.23954000000000164</v>
          </cell>
          <cell r="E27">
            <v>-2.1119199999999907</v>
          </cell>
        </row>
        <row r="28">
          <cell r="A28">
            <v>1938</v>
          </cell>
          <cell r="C28">
            <v>0.18124000000000251</v>
          </cell>
          <cell r="E28">
            <v>-2.050449999999989</v>
          </cell>
        </row>
        <row r="29">
          <cell r="A29">
            <v>1939</v>
          </cell>
          <cell r="C29">
            <v>-0.71045999999999765</v>
          </cell>
          <cell r="E29">
            <v>-2.8515299999999879</v>
          </cell>
        </row>
        <row r="30">
          <cell r="A30">
            <v>1940</v>
          </cell>
          <cell r="C30">
            <v>-0.22715999999999781</v>
          </cell>
          <cell r="E30">
            <v>-2.7234599999999869</v>
          </cell>
        </row>
        <row r="31">
          <cell r="A31">
            <v>1941</v>
          </cell>
          <cell r="C31">
            <v>-0.51876000000000033</v>
          </cell>
          <cell r="E31">
            <v>-3.1286399999999883</v>
          </cell>
        </row>
        <row r="32">
          <cell r="A32">
            <v>1942</v>
          </cell>
          <cell r="C32">
            <v>-9.3759999999999621E-2</v>
          </cell>
          <cell r="E32">
            <v>-2.9630199999999878</v>
          </cell>
        </row>
        <row r="33">
          <cell r="A33">
            <v>1943</v>
          </cell>
          <cell r="C33">
            <v>0.43954000000000093</v>
          </cell>
          <cell r="E33">
            <v>-2.476599999999987</v>
          </cell>
        </row>
        <row r="34">
          <cell r="A34">
            <v>1944</v>
          </cell>
          <cell r="C34">
            <v>-0.46875999999999962</v>
          </cell>
          <cell r="E34">
            <v>-3.1651299999999871</v>
          </cell>
        </row>
        <row r="35">
          <cell r="A35">
            <v>1945</v>
          </cell>
          <cell r="C35">
            <v>1.3653399999999998</v>
          </cell>
          <cell r="E35">
            <v>-1.5654099999999875</v>
          </cell>
        </row>
        <row r="36">
          <cell r="A36">
            <v>1946</v>
          </cell>
          <cell r="C36">
            <v>-0.18545999999999907</v>
          </cell>
          <cell r="E36">
            <v>-2.4335399999999865</v>
          </cell>
        </row>
        <row r="37">
          <cell r="A37">
            <v>1947</v>
          </cell>
          <cell r="C37">
            <v>0.83953999999999951</v>
          </cell>
          <cell r="E37">
            <v>-1.5012699999999874</v>
          </cell>
        </row>
        <row r="38">
          <cell r="A38">
            <v>1948</v>
          </cell>
          <cell r="C38">
            <v>0.95624000000000109</v>
          </cell>
          <cell r="E38">
            <v>-0.96479999999998611</v>
          </cell>
        </row>
        <row r="39">
          <cell r="A39">
            <v>1949</v>
          </cell>
          <cell r="C39">
            <v>0.97124000000000166</v>
          </cell>
          <cell r="E39">
            <v>-0.471679999999985</v>
          </cell>
        </row>
        <row r="40">
          <cell r="A40">
            <v>1950</v>
          </cell>
          <cell r="C40">
            <v>0.82123999999999953</v>
          </cell>
          <cell r="E40">
            <v>-0.1360599999999863</v>
          </cell>
        </row>
        <row r="41">
          <cell r="A41">
            <v>1951</v>
          </cell>
          <cell r="C41">
            <v>-0.18455999999999761</v>
          </cell>
          <cell r="E41">
            <v>-0.73123999999998368</v>
          </cell>
        </row>
        <row r="42">
          <cell r="A42">
            <v>1952</v>
          </cell>
          <cell r="C42">
            <v>-0.43615999999999744</v>
          </cell>
          <cell r="E42">
            <v>-1.0751199999999823</v>
          </cell>
        </row>
        <row r="43">
          <cell r="A43">
            <v>1953</v>
          </cell>
          <cell r="C43">
            <v>0.11254000000000275</v>
          </cell>
          <cell r="E43">
            <v>-0.74449999999998084</v>
          </cell>
        </row>
        <row r="44">
          <cell r="A44">
            <v>1954</v>
          </cell>
          <cell r="C44">
            <v>0.15414000000000172</v>
          </cell>
          <cell r="E44">
            <v>-0.6466299999999805</v>
          </cell>
        </row>
        <row r="45">
          <cell r="A45">
            <v>1955</v>
          </cell>
          <cell r="C45">
            <v>1.1291399999999996</v>
          </cell>
          <cell r="E45">
            <v>0.40544000000001823</v>
          </cell>
        </row>
        <row r="46">
          <cell r="A46">
            <v>1956</v>
          </cell>
          <cell r="C46">
            <v>-0.99586000000000041</v>
          </cell>
          <cell r="E46">
            <v>-1.154989999999982</v>
          </cell>
        </row>
        <row r="47">
          <cell r="A47">
            <v>1957</v>
          </cell>
          <cell r="C47">
            <v>-0.16245999999999938</v>
          </cell>
          <cell r="E47">
            <v>-0.81951999999998115</v>
          </cell>
        </row>
        <row r="48">
          <cell r="A48">
            <v>1958</v>
          </cell>
          <cell r="C48">
            <v>0.62084000000000117</v>
          </cell>
          <cell r="E48">
            <v>-0.11744999999998029</v>
          </cell>
        </row>
        <row r="49">
          <cell r="A49">
            <v>1959</v>
          </cell>
          <cell r="C49">
            <v>0.14074000000000098</v>
          </cell>
          <cell r="E49">
            <v>-0.2871299999999799</v>
          </cell>
        </row>
        <row r="50">
          <cell r="A50">
            <v>1960</v>
          </cell>
          <cell r="C50">
            <v>0.29904000000000153</v>
          </cell>
          <cell r="E50">
            <v>-5.8459999999978862E-2</v>
          </cell>
        </row>
        <row r="51">
          <cell r="A51">
            <v>1961</v>
          </cell>
          <cell r="C51">
            <v>0.85104000000000113</v>
          </cell>
          <cell r="E51">
            <v>0.6430600000000215</v>
          </cell>
        </row>
        <row r="52">
          <cell r="A52">
            <v>1962</v>
          </cell>
          <cell r="C52">
            <v>0.12404000000000082</v>
          </cell>
          <cell r="E52">
            <v>0.34158000000002176</v>
          </cell>
        </row>
        <row r="53">
          <cell r="A53">
            <v>1963</v>
          </cell>
          <cell r="C53">
            <v>4.9040000000001527E-2</v>
          </cell>
          <cell r="E53">
            <v>0.32860000000002287</v>
          </cell>
        </row>
        <row r="54">
          <cell r="A54">
            <v>1964</v>
          </cell>
          <cell r="C54">
            <v>0.43233999999999995</v>
          </cell>
          <cell r="E54">
            <v>0.73642000000002206</v>
          </cell>
        </row>
        <row r="55">
          <cell r="A55">
            <v>1965</v>
          </cell>
          <cell r="C55">
            <v>0.38234000000000279</v>
          </cell>
          <cell r="E55">
            <v>0.90259000000002487</v>
          </cell>
        </row>
        <row r="56">
          <cell r="A56">
            <v>1966</v>
          </cell>
          <cell r="C56">
            <v>0.25734000000000279</v>
          </cell>
          <cell r="E56">
            <v>0.96876000000002627</v>
          </cell>
        </row>
        <row r="57">
          <cell r="A57">
            <v>1967</v>
          </cell>
          <cell r="C57">
            <v>-0.10925999999999902</v>
          </cell>
          <cell r="E57">
            <v>0.73083000000002585</v>
          </cell>
        </row>
        <row r="58">
          <cell r="A58">
            <v>1968</v>
          </cell>
          <cell r="C58">
            <v>4.9040000000001527E-2</v>
          </cell>
          <cell r="E58">
            <v>0.83450000000002689</v>
          </cell>
        </row>
        <row r="59">
          <cell r="A59">
            <v>1969</v>
          </cell>
          <cell r="C59">
            <v>-0.42595999999999989</v>
          </cell>
          <cell r="E59">
            <v>0.38402000000002623</v>
          </cell>
        </row>
        <row r="60">
          <cell r="A60">
            <v>1970</v>
          </cell>
          <cell r="C60">
            <v>-6.7660000000000053E-2</v>
          </cell>
          <cell r="E60">
            <v>0.52934000000002612</v>
          </cell>
        </row>
        <row r="61">
          <cell r="A61">
            <v>1971</v>
          </cell>
          <cell r="C61">
            <v>-1.0092599999999976</v>
          </cell>
          <cell r="E61">
            <v>-0.44608999999997145</v>
          </cell>
        </row>
        <row r="62">
          <cell r="A62">
            <v>1972</v>
          </cell>
          <cell r="C62">
            <v>-1.0426599999999979</v>
          </cell>
          <cell r="E62">
            <v>-0.98411999999997057</v>
          </cell>
        </row>
        <row r="63">
          <cell r="A63">
            <v>1973</v>
          </cell>
          <cell r="C63">
            <v>-0.55925999999999831</v>
          </cell>
          <cell r="E63">
            <v>-1.0220499999999699</v>
          </cell>
        </row>
        <row r="64">
          <cell r="A64">
            <v>1974</v>
          </cell>
          <cell r="C64">
            <v>-0.4759600000000006</v>
          </cell>
          <cell r="E64">
            <v>-1.2183799999999714</v>
          </cell>
        </row>
        <row r="65">
          <cell r="A65">
            <v>1975</v>
          </cell>
          <cell r="C65">
            <v>-0.39265999999999934</v>
          </cell>
          <cell r="E65">
            <v>-1.3730599999999704</v>
          </cell>
        </row>
        <row r="66">
          <cell r="A66">
            <v>1976</v>
          </cell>
          <cell r="C66">
            <v>-0.43425999999999831</v>
          </cell>
          <cell r="E66">
            <v>-1.6109899999999691</v>
          </cell>
        </row>
        <row r="67">
          <cell r="A67">
            <v>1977</v>
          </cell>
          <cell r="C67">
            <v>6.5740000000001686E-2</v>
          </cell>
          <cell r="E67">
            <v>-1.3281199999999682</v>
          </cell>
        </row>
        <row r="68">
          <cell r="A68">
            <v>1978</v>
          </cell>
          <cell r="C68">
            <v>-5.9259999999998314E-2</v>
          </cell>
          <cell r="E68">
            <v>-1.4202499999999674</v>
          </cell>
        </row>
        <row r="69">
          <cell r="A69">
            <v>1979</v>
          </cell>
          <cell r="C69">
            <v>0.12404000000000082</v>
          </cell>
          <cell r="E69">
            <v>-1.2665799999999674</v>
          </cell>
        </row>
        <row r="70">
          <cell r="A70">
            <v>1980</v>
          </cell>
          <cell r="C70">
            <v>0.13234000000000279</v>
          </cell>
          <cell r="E70">
            <v>-1.196259999999965</v>
          </cell>
        </row>
        <row r="71">
          <cell r="A71">
            <v>1981</v>
          </cell>
          <cell r="C71">
            <v>0.6157400000000024</v>
          </cell>
          <cell r="E71">
            <v>-0.64668999999996402</v>
          </cell>
        </row>
        <row r="72">
          <cell r="A72">
            <v>1982</v>
          </cell>
          <cell r="C72">
            <v>4.1340000000001709E-2</v>
          </cell>
          <cell r="E72">
            <v>-0.91321999999996351</v>
          </cell>
        </row>
        <row r="73">
          <cell r="A73">
            <v>1983</v>
          </cell>
          <cell r="C73">
            <v>0.35704000000000136</v>
          </cell>
          <cell r="E73">
            <v>-0.576849999999963</v>
          </cell>
        </row>
        <row r="74">
          <cell r="A74">
            <v>1984</v>
          </cell>
          <cell r="C74">
            <v>-0.46376000000000062</v>
          </cell>
          <cell r="E74">
            <v>-1.2191299999999643</v>
          </cell>
        </row>
        <row r="75">
          <cell r="A75">
            <v>1985</v>
          </cell>
          <cell r="C75">
            <v>0.35384000000000171</v>
          </cell>
          <cell r="E75">
            <v>-0.63340999999996228</v>
          </cell>
        </row>
        <row r="76">
          <cell r="A76">
            <v>1986</v>
          </cell>
          <cell r="C76">
            <v>-0.40255999999999759</v>
          </cell>
          <cell r="E76">
            <v>-1.2128899999999607</v>
          </cell>
        </row>
        <row r="77">
          <cell r="A77">
            <v>1987</v>
          </cell>
          <cell r="C77">
            <v>0.17574000000000112</v>
          </cell>
          <cell r="E77">
            <v>-0.83586999999996081</v>
          </cell>
        </row>
        <row r="78">
          <cell r="A78">
            <v>1988</v>
          </cell>
          <cell r="C78">
            <v>-1.9959999999997535E-2</v>
          </cell>
          <cell r="E78">
            <v>-0.94369999999995891</v>
          </cell>
        </row>
        <row r="79">
          <cell r="A79">
            <v>1989</v>
          </cell>
          <cell r="C79">
            <v>1.0007400000000004</v>
          </cell>
          <cell r="E79">
            <v>6.702000000004027E-2</v>
          </cell>
        </row>
        <row r="80">
          <cell r="A80">
            <v>1990</v>
          </cell>
          <cell r="C80">
            <v>0.4507399999999997</v>
          </cell>
          <cell r="E80">
            <v>1.7390000000039763E-2</v>
          </cell>
        </row>
        <row r="81">
          <cell r="A81">
            <v>1991</v>
          </cell>
          <cell r="C81">
            <v>-0.31596000000000046</v>
          </cell>
          <cell r="E81">
            <v>-0.52393999999996055</v>
          </cell>
        </row>
        <row r="82">
          <cell r="A82">
            <v>1992</v>
          </cell>
          <cell r="C82">
            <v>-0.64925999999999817</v>
          </cell>
          <cell r="E82">
            <v>-1.0152199999999585</v>
          </cell>
        </row>
        <row r="83">
          <cell r="A83">
            <v>1993</v>
          </cell>
          <cell r="C83">
            <v>-0.69096000000000046</v>
          </cell>
          <cell r="E83">
            <v>-1.3815499999999599</v>
          </cell>
        </row>
        <row r="84">
          <cell r="A84">
            <v>1994</v>
          </cell>
          <cell r="C84">
            <v>0.49244000000000199</v>
          </cell>
          <cell r="E84">
            <v>-0.54362999999995765</v>
          </cell>
        </row>
        <row r="85">
          <cell r="A85">
            <v>1995</v>
          </cell>
          <cell r="C85">
            <v>1.4312400000000025</v>
          </cell>
          <cell r="E85">
            <v>0.64139000000004387</v>
          </cell>
        </row>
        <row r="86">
          <cell r="A86">
            <v>1996</v>
          </cell>
          <cell r="C86">
            <v>0.19244000000000128</v>
          </cell>
          <cell r="E86">
            <v>0.11821000000004389</v>
          </cell>
        </row>
        <row r="87">
          <cell r="A87">
            <v>1997</v>
          </cell>
          <cell r="C87">
            <v>0.97574000000000183</v>
          </cell>
          <cell r="E87">
            <v>0.99773000000004508</v>
          </cell>
        </row>
        <row r="88">
          <cell r="A88">
            <v>1998</v>
          </cell>
          <cell r="C88">
            <v>0.46740666666670094</v>
          </cell>
          <cell r="E88">
            <v>0.97726666666674511</v>
          </cell>
        </row>
        <row r="89">
          <cell r="A89">
            <v>1999</v>
          </cell>
          <cell r="C89">
            <v>0.23407333333330271</v>
          </cell>
          <cell r="E89">
            <v>0.97763666666669735</v>
          </cell>
        </row>
        <row r="90">
          <cell r="A90">
            <v>2000</v>
          </cell>
          <cell r="C90">
            <v>0.38407333333330129</v>
          </cell>
          <cell r="E90">
            <v>1.2446733333333473</v>
          </cell>
        </row>
        <row r="91">
          <cell r="A91">
            <v>2001</v>
          </cell>
          <cell r="C91">
            <v>0.5757399999999997</v>
          </cell>
          <cell r="E91">
            <v>1.6283766666666963</v>
          </cell>
        </row>
        <row r="92">
          <cell r="A92">
            <v>2002</v>
          </cell>
          <cell r="C92">
            <v>0.36740666666669952</v>
          </cell>
          <cell r="E92">
            <v>1.707913333333396</v>
          </cell>
        </row>
        <row r="93">
          <cell r="A93">
            <v>2003</v>
          </cell>
          <cell r="C93">
            <v>0.91740666666670023</v>
          </cell>
          <cell r="E93">
            <v>2.4416166666667465</v>
          </cell>
        </row>
        <row r="94">
          <cell r="A94">
            <v>2004</v>
          </cell>
          <cell r="C94">
            <v>0.37574000000000041</v>
          </cell>
          <cell r="E94">
            <v>2.3586533333333968</v>
          </cell>
        </row>
        <row r="95">
          <cell r="A95">
            <v>2005</v>
          </cell>
          <cell r="C95">
            <v>-0.22125999999999735</v>
          </cell>
          <cell r="E95">
            <v>1.9495233333333992</v>
          </cell>
        </row>
        <row r="96">
          <cell r="A96">
            <v>2006</v>
          </cell>
          <cell r="C96">
            <v>0.52574000000000254</v>
          </cell>
          <cell r="E96">
            <v>2.5858933333334004</v>
          </cell>
        </row>
        <row r="97">
          <cell r="A97">
            <v>2007</v>
          </cell>
          <cell r="C97">
            <v>-0.60426000000000002</v>
          </cell>
          <cell r="E97">
            <v>1.7187633333333991</v>
          </cell>
        </row>
        <row r="98">
          <cell r="A98">
            <v>2008</v>
          </cell>
          <cell r="C98">
            <v>5.2740000000000009E-2</v>
          </cell>
          <cell r="E98">
            <v>2.0736333333333992</v>
          </cell>
        </row>
        <row r="99">
          <cell r="A99">
            <v>2009</v>
          </cell>
          <cell r="C99">
            <v>0.60074000000000183</v>
          </cell>
          <cell r="E99">
            <v>2.648003333333401</v>
          </cell>
        </row>
        <row r="100">
          <cell r="A100">
            <v>2010</v>
          </cell>
          <cell r="C100">
            <v>8.2540000000001612E-2</v>
          </cell>
          <cell r="E100">
            <v>2.4301733333334017</v>
          </cell>
        </row>
        <row r="101">
          <cell r="A101">
            <v>2011</v>
          </cell>
          <cell r="C101">
            <v>1.0304400000000022</v>
          </cell>
          <cell r="E101">
            <v>3.4193433333334031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zoomScaleNormal="129" workbookViewId="0">
      <selection activeCell="F1" sqref="F1"/>
    </sheetView>
  </sheetViews>
  <sheetFormatPr baseColWidth="10" defaultColWidth="11.5703125" defaultRowHeight="12.75"/>
  <cols>
    <col min="1" max="16384" width="11.5703125" style="1"/>
  </cols>
  <sheetData>
    <row r="1" spans="1:7" ht="77.25" customHeight="1"/>
    <row r="2" spans="1:7" ht="15.75" customHeight="1">
      <c r="A2" s="6" t="s">
        <v>20</v>
      </c>
      <c r="B2" s="6"/>
      <c r="C2" s="6"/>
      <c r="D2" s="6"/>
      <c r="E2" s="6"/>
      <c r="F2" s="6"/>
      <c r="G2" s="6"/>
    </row>
  </sheetData>
  <sheetProtection selectLockedCells="1" selectUnlockedCells="1"/>
  <mergeCells count="1">
    <mergeCell ref="A2:G2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zoomScaleNormal="129" workbookViewId="0"/>
  </sheetViews>
  <sheetFormatPr baseColWidth="10" defaultColWidth="11.5703125" defaultRowHeight="12.75"/>
  <cols>
    <col min="1" max="16384" width="11.5703125" style="1"/>
  </cols>
  <sheetData>
    <row r="1" spans="1:7" ht="78.75" customHeight="1"/>
    <row r="3" spans="1:7">
      <c r="A3" s="6" t="s">
        <v>20</v>
      </c>
      <c r="B3" s="6"/>
      <c r="C3" s="6"/>
      <c r="D3" s="6"/>
      <c r="E3" s="6"/>
      <c r="F3" s="6"/>
      <c r="G3" s="6"/>
    </row>
    <row r="40" spans="4:4">
      <c r="D40" s="1" t="s">
        <v>21</v>
      </c>
    </row>
  </sheetData>
  <sheetProtection selectLockedCells="1" selectUnlockedCells="1"/>
  <mergeCells count="1">
    <mergeCell ref="A3:G3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1"/>
  <sheetViews>
    <sheetView workbookViewId="0"/>
  </sheetViews>
  <sheetFormatPr baseColWidth="10" defaultColWidth="9.140625" defaultRowHeight="12.75"/>
  <cols>
    <col min="1" max="2" width="9.140625" style="1" customWidth="1"/>
    <col min="3" max="3" width="12.140625" style="1" customWidth="1"/>
    <col min="4" max="4" width="15" style="1" customWidth="1"/>
    <col min="5" max="5" width="11.42578125" style="1" customWidth="1"/>
    <col min="6" max="6" width="9.140625" style="1"/>
    <col min="7" max="7" width="20.42578125" style="1" customWidth="1"/>
    <col min="8" max="256" width="9.140625" style="1"/>
    <col min="257" max="258" width="9.140625" style="1" customWidth="1"/>
    <col min="259" max="259" width="12.140625" style="1" customWidth="1"/>
    <col min="260" max="260" width="15" style="1" customWidth="1"/>
    <col min="261" max="261" width="11.42578125" style="1" customWidth="1"/>
    <col min="262" max="262" width="9.140625" style="1"/>
    <col min="263" max="263" width="20.42578125" style="1" customWidth="1"/>
    <col min="264" max="512" width="9.140625" style="1"/>
    <col min="513" max="514" width="9.140625" style="1" customWidth="1"/>
    <col min="515" max="515" width="12.140625" style="1" customWidth="1"/>
    <col min="516" max="516" width="15" style="1" customWidth="1"/>
    <col min="517" max="517" width="11.42578125" style="1" customWidth="1"/>
    <col min="518" max="518" width="9.140625" style="1"/>
    <col min="519" max="519" width="20.42578125" style="1" customWidth="1"/>
    <col min="520" max="768" width="9.140625" style="1"/>
    <col min="769" max="770" width="9.140625" style="1" customWidth="1"/>
    <col min="771" max="771" width="12.140625" style="1" customWidth="1"/>
    <col min="772" max="772" width="15" style="1" customWidth="1"/>
    <col min="773" max="773" width="11.42578125" style="1" customWidth="1"/>
    <col min="774" max="774" width="9.140625" style="1"/>
    <col min="775" max="775" width="20.42578125" style="1" customWidth="1"/>
    <col min="776" max="1024" width="9.140625" style="1"/>
    <col min="1025" max="1026" width="9.140625" style="1" customWidth="1"/>
    <col min="1027" max="1027" width="12.140625" style="1" customWidth="1"/>
    <col min="1028" max="1028" width="15" style="1" customWidth="1"/>
    <col min="1029" max="1029" width="11.42578125" style="1" customWidth="1"/>
    <col min="1030" max="1030" width="9.140625" style="1"/>
    <col min="1031" max="1031" width="20.42578125" style="1" customWidth="1"/>
    <col min="1032" max="1280" width="9.140625" style="1"/>
    <col min="1281" max="1282" width="9.140625" style="1" customWidth="1"/>
    <col min="1283" max="1283" width="12.140625" style="1" customWidth="1"/>
    <col min="1284" max="1284" width="15" style="1" customWidth="1"/>
    <col min="1285" max="1285" width="11.42578125" style="1" customWidth="1"/>
    <col min="1286" max="1286" width="9.140625" style="1"/>
    <col min="1287" max="1287" width="20.42578125" style="1" customWidth="1"/>
    <col min="1288" max="1536" width="9.140625" style="1"/>
    <col min="1537" max="1538" width="9.140625" style="1" customWidth="1"/>
    <col min="1539" max="1539" width="12.140625" style="1" customWidth="1"/>
    <col min="1540" max="1540" width="15" style="1" customWidth="1"/>
    <col min="1541" max="1541" width="11.42578125" style="1" customWidth="1"/>
    <col min="1542" max="1542" width="9.140625" style="1"/>
    <col min="1543" max="1543" width="20.42578125" style="1" customWidth="1"/>
    <col min="1544" max="1792" width="9.140625" style="1"/>
    <col min="1793" max="1794" width="9.140625" style="1" customWidth="1"/>
    <col min="1795" max="1795" width="12.140625" style="1" customWidth="1"/>
    <col min="1796" max="1796" width="15" style="1" customWidth="1"/>
    <col min="1797" max="1797" width="11.42578125" style="1" customWidth="1"/>
    <col min="1798" max="1798" width="9.140625" style="1"/>
    <col min="1799" max="1799" width="20.42578125" style="1" customWidth="1"/>
    <col min="1800" max="2048" width="9.140625" style="1"/>
    <col min="2049" max="2050" width="9.140625" style="1" customWidth="1"/>
    <col min="2051" max="2051" width="12.140625" style="1" customWidth="1"/>
    <col min="2052" max="2052" width="15" style="1" customWidth="1"/>
    <col min="2053" max="2053" width="11.42578125" style="1" customWidth="1"/>
    <col min="2054" max="2054" width="9.140625" style="1"/>
    <col min="2055" max="2055" width="20.42578125" style="1" customWidth="1"/>
    <col min="2056" max="2304" width="9.140625" style="1"/>
    <col min="2305" max="2306" width="9.140625" style="1" customWidth="1"/>
    <col min="2307" max="2307" width="12.140625" style="1" customWidth="1"/>
    <col min="2308" max="2308" width="15" style="1" customWidth="1"/>
    <col min="2309" max="2309" width="11.42578125" style="1" customWidth="1"/>
    <col min="2310" max="2310" width="9.140625" style="1"/>
    <col min="2311" max="2311" width="20.42578125" style="1" customWidth="1"/>
    <col min="2312" max="2560" width="9.140625" style="1"/>
    <col min="2561" max="2562" width="9.140625" style="1" customWidth="1"/>
    <col min="2563" max="2563" width="12.140625" style="1" customWidth="1"/>
    <col min="2564" max="2564" width="15" style="1" customWidth="1"/>
    <col min="2565" max="2565" width="11.42578125" style="1" customWidth="1"/>
    <col min="2566" max="2566" width="9.140625" style="1"/>
    <col min="2567" max="2567" width="20.42578125" style="1" customWidth="1"/>
    <col min="2568" max="2816" width="9.140625" style="1"/>
    <col min="2817" max="2818" width="9.140625" style="1" customWidth="1"/>
    <col min="2819" max="2819" width="12.140625" style="1" customWidth="1"/>
    <col min="2820" max="2820" width="15" style="1" customWidth="1"/>
    <col min="2821" max="2821" width="11.42578125" style="1" customWidth="1"/>
    <col min="2822" max="2822" width="9.140625" style="1"/>
    <col min="2823" max="2823" width="20.42578125" style="1" customWidth="1"/>
    <col min="2824" max="3072" width="9.140625" style="1"/>
    <col min="3073" max="3074" width="9.140625" style="1" customWidth="1"/>
    <col min="3075" max="3075" width="12.140625" style="1" customWidth="1"/>
    <col min="3076" max="3076" width="15" style="1" customWidth="1"/>
    <col min="3077" max="3077" width="11.42578125" style="1" customWidth="1"/>
    <col min="3078" max="3078" width="9.140625" style="1"/>
    <col min="3079" max="3079" width="20.42578125" style="1" customWidth="1"/>
    <col min="3080" max="3328" width="9.140625" style="1"/>
    <col min="3329" max="3330" width="9.140625" style="1" customWidth="1"/>
    <col min="3331" max="3331" width="12.140625" style="1" customWidth="1"/>
    <col min="3332" max="3332" width="15" style="1" customWidth="1"/>
    <col min="3333" max="3333" width="11.42578125" style="1" customWidth="1"/>
    <col min="3334" max="3334" width="9.140625" style="1"/>
    <col min="3335" max="3335" width="20.42578125" style="1" customWidth="1"/>
    <col min="3336" max="3584" width="9.140625" style="1"/>
    <col min="3585" max="3586" width="9.140625" style="1" customWidth="1"/>
    <col min="3587" max="3587" width="12.140625" style="1" customWidth="1"/>
    <col min="3588" max="3588" width="15" style="1" customWidth="1"/>
    <col min="3589" max="3589" width="11.42578125" style="1" customWidth="1"/>
    <col min="3590" max="3590" width="9.140625" style="1"/>
    <col min="3591" max="3591" width="20.42578125" style="1" customWidth="1"/>
    <col min="3592" max="3840" width="9.140625" style="1"/>
    <col min="3841" max="3842" width="9.140625" style="1" customWidth="1"/>
    <col min="3843" max="3843" width="12.140625" style="1" customWidth="1"/>
    <col min="3844" max="3844" width="15" style="1" customWidth="1"/>
    <col min="3845" max="3845" width="11.42578125" style="1" customWidth="1"/>
    <col min="3846" max="3846" width="9.140625" style="1"/>
    <col min="3847" max="3847" width="20.42578125" style="1" customWidth="1"/>
    <col min="3848" max="4096" width="9.140625" style="1"/>
    <col min="4097" max="4098" width="9.140625" style="1" customWidth="1"/>
    <col min="4099" max="4099" width="12.140625" style="1" customWidth="1"/>
    <col min="4100" max="4100" width="15" style="1" customWidth="1"/>
    <col min="4101" max="4101" width="11.42578125" style="1" customWidth="1"/>
    <col min="4102" max="4102" width="9.140625" style="1"/>
    <col min="4103" max="4103" width="20.42578125" style="1" customWidth="1"/>
    <col min="4104" max="4352" width="9.140625" style="1"/>
    <col min="4353" max="4354" width="9.140625" style="1" customWidth="1"/>
    <col min="4355" max="4355" width="12.140625" style="1" customWidth="1"/>
    <col min="4356" max="4356" width="15" style="1" customWidth="1"/>
    <col min="4357" max="4357" width="11.42578125" style="1" customWidth="1"/>
    <col min="4358" max="4358" width="9.140625" style="1"/>
    <col min="4359" max="4359" width="20.42578125" style="1" customWidth="1"/>
    <col min="4360" max="4608" width="9.140625" style="1"/>
    <col min="4609" max="4610" width="9.140625" style="1" customWidth="1"/>
    <col min="4611" max="4611" width="12.140625" style="1" customWidth="1"/>
    <col min="4612" max="4612" width="15" style="1" customWidth="1"/>
    <col min="4613" max="4613" width="11.42578125" style="1" customWidth="1"/>
    <col min="4614" max="4614" width="9.140625" style="1"/>
    <col min="4615" max="4615" width="20.42578125" style="1" customWidth="1"/>
    <col min="4616" max="4864" width="9.140625" style="1"/>
    <col min="4865" max="4866" width="9.140625" style="1" customWidth="1"/>
    <col min="4867" max="4867" width="12.140625" style="1" customWidth="1"/>
    <col min="4868" max="4868" width="15" style="1" customWidth="1"/>
    <col min="4869" max="4869" width="11.42578125" style="1" customWidth="1"/>
    <col min="4870" max="4870" width="9.140625" style="1"/>
    <col min="4871" max="4871" width="20.42578125" style="1" customWidth="1"/>
    <col min="4872" max="5120" width="9.140625" style="1"/>
    <col min="5121" max="5122" width="9.140625" style="1" customWidth="1"/>
    <col min="5123" max="5123" width="12.140625" style="1" customWidth="1"/>
    <col min="5124" max="5124" width="15" style="1" customWidth="1"/>
    <col min="5125" max="5125" width="11.42578125" style="1" customWidth="1"/>
    <col min="5126" max="5126" width="9.140625" style="1"/>
    <col min="5127" max="5127" width="20.42578125" style="1" customWidth="1"/>
    <col min="5128" max="5376" width="9.140625" style="1"/>
    <col min="5377" max="5378" width="9.140625" style="1" customWidth="1"/>
    <col min="5379" max="5379" width="12.140625" style="1" customWidth="1"/>
    <col min="5380" max="5380" width="15" style="1" customWidth="1"/>
    <col min="5381" max="5381" width="11.42578125" style="1" customWidth="1"/>
    <col min="5382" max="5382" width="9.140625" style="1"/>
    <col min="5383" max="5383" width="20.42578125" style="1" customWidth="1"/>
    <col min="5384" max="5632" width="9.140625" style="1"/>
    <col min="5633" max="5634" width="9.140625" style="1" customWidth="1"/>
    <col min="5635" max="5635" width="12.140625" style="1" customWidth="1"/>
    <col min="5636" max="5636" width="15" style="1" customWidth="1"/>
    <col min="5637" max="5637" width="11.42578125" style="1" customWidth="1"/>
    <col min="5638" max="5638" width="9.140625" style="1"/>
    <col min="5639" max="5639" width="20.42578125" style="1" customWidth="1"/>
    <col min="5640" max="5888" width="9.140625" style="1"/>
    <col min="5889" max="5890" width="9.140625" style="1" customWidth="1"/>
    <col min="5891" max="5891" width="12.140625" style="1" customWidth="1"/>
    <col min="5892" max="5892" width="15" style="1" customWidth="1"/>
    <col min="5893" max="5893" width="11.42578125" style="1" customWidth="1"/>
    <col min="5894" max="5894" width="9.140625" style="1"/>
    <col min="5895" max="5895" width="20.42578125" style="1" customWidth="1"/>
    <col min="5896" max="6144" width="9.140625" style="1"/>
    <col min="6145" max="6146" width="9.140625" style="1" customWidth="1"/>
    <col min="6147" max="6147" width="12.140625" style="1" customWidth="1"/>
    <col min="6148" max="6148" width="15" style="1" customWidth="1"/>
    <col min="6149" max="6149" width="11.42578125" style="1" customWidth="1"/>
    <col min="6150" max="6150" width="9.140625" style="1"/>
    <col min="6151" max="6151" width="20.42578125" style="1" customWidth="1"/>
    <col min="6152" max="6400" width="9.140625" style="1"/>
    <col min="6401" max="6402" width="9.140625" style="1" customWidth="1"/>
    <col min="6403" max="6403" width="12.140625" style="1" customWidth="1"/>
    <col min="6404" max="6404" width="15" style="1" customWidth="1"/>
    <col min="6405" max="6405" width="11.42578125" style="1" customWidth="1"/>
    <col min="6406" max="6406" width="9.140625" style="1"/>
    <col min="6407" max="6407" width="20.42578125" style="1" customWidth="1"/>
    <col min="6408" max="6656" width="9.140625" style="1"/>
    <col min="6657" max="6658" width="9.140625" style="1" customWidth="1"/>
    <col min="6659" max="6659" width="12.140625" style="1" customWidth="1"/>
    <col min="6660" max="6660" width="15" style="1" customWidth="1"/>
    <col min="6661" max="6661" width="11.42578125" style="1" customWidth="1"/>
    <col min="6662" max="6662" width="9.140625" style="1"/>
    <col min="6663" max="6663" width="20.42578125" style="1" customWidth="1"/>
    <col min="6664" max="6912" width="9.140625" style="1"/>
    <col min="6913" max="6914" width="9.140625" style="1" customWidth="1"/>
    <col min="6915" max="6915" width="12.140625" style="1" customWidth="1"/>
    <col min="6916" max="6916" width="15" style="1" customWidth="1"/>
    <col min="6917" max="6917" width="11.42578125" style="1" customWidth="1"/>
    <col min="6918" max="6918" width="9.140625" style="1"/>
    <col min="6919" max="6919" width="20.42578125" style="1" customWidth="1"/>
    <col min="6920" max="7168" width="9.140625" style="1"/>
    <col min="7169" max="7170" width="9.140625" style="1" customWidth="1"/>
    <col min="7171" max="7171" width="12.140625" style="1" customWidth="1"/>
    <col min="7172" max="7172" width="15" style="1" customWidth="1"/>
    <col min="7173" max="7173" width="11.42578125" style="1" customWidth="1"/>
    <col min="7174" max="7174" width="9.140625" style="1"/>
    <col min="7175" max="7175" width="20.42578125" style="1" customWidth="1"/>
    <col min="7176" max="7424" width="9.140625" style="1"/>
    <col min="7425" max="7426" width="9.140625" style="1" customWidth="1"/>
    <col min="7427" max="7427" width="12.140625" style="1" customWidth="1"/>
    <col min="7428" max="7428" width="15" style="1" customWidth="1"/>
    <col min="7429" max="7429" width="11.42578125" style="1" customWidth="1"/>
    <col min="7430" max="7430" width="9.140625" style="1"/>
    <col min="7431" max="7431" width="20.42578125" style="1" customWidth="1"/>
    <col min="7432" max="7680" width="9.140625" style="1"/>
    <col min="7681" max="7682" width="9.140625" style="1" customWidth="1"/>
    <col min="7683" max="7683" width="12.140625" style="1" customWidth="1"/>
    <col min="7684" max="7684" width="15" style="1" customWidth="1"/>
    <col min="7685" max="7685" width="11.42578125" style="1" customWidth="1"/>
    <col min="7686" max="7686" width="9.140625" style="1"/>
    <col min="7687" max="7687" width="20.42578125" style="1" customWidth="1"/>
    <col min="7688" max="7936" width="9.140625" style="1"/>
    <col min="7937" max="7938" width="9.140625" style="1" customWidth="1"/>
    <col min="7939" max="7939" width="12.140625" style="1" customWidth="1"/>
    <col min="7940" max="7940" width="15" style="1" customWidth="1"/>
    <col min="7941" max="7941" width="11.42578125" style="1" customWidth="1"/>
    <col min="7942" max="7942" width="9.140625" style="1"/>
    <col min="7943" max="7943" width="20.42578125" style="1" customWidth="1"/>
    <col min="7944" max="8192" width="9.140625" style="1"/>
    <col min="8193" max="8194" width="9.140625" style="1" customWidth="1"/>
    <col min="8195" max="8195" width="12.140625" style="1" customWidth="1"/>
    <col min="8196" max="8196" width="15" style="1" customWidth="1"/>
    <col min="8197" max="8197" width="11.42578125" style="1" customWidth="1"/>
    <col min="8198" max="8198" width="9.140625" style="1"/>
    <col min="8199" max="8199" width="20.42578125" style="1" customWidth="1"/>
    <col min="8200" max="8448" width="9.140625" style="1"/>
    <col min="8449" max="8450" width="9.140625" style="1" customWidth="1"/>
    <col min="8451" max="8451" width="12.140625" style="1" customWidth="1"/>
    <col min="8452" max="8452" width="15" style="1" customWidth="1"/>
    <col min="8453" max="8453" width="11.42578125" style="1" customWidth="1"/>
    <col min="8454" max="8454" width="9.140625" style="1"/>
    <col min="8455" max="8455" width="20.42578125" style="1" customWidth="1"/>
    <col min="8456" max="8704" width="9.140625" style="1"/>
    <col min="8705" max="8706" width="9.140625" style="1" customWidth="1"/>
    <col min="8707" max="8707" width="12.140625" style="1" customWidth="1"/>
    <col min="8708" max="8708" width="15" style="1" customWidth="1"/>
    <col min="8709" max="8709" width="11.42578125" style="1" customWidth="1"/>
    <col min="8710" max="8710" width="9.140625" style="1"/>
    <col min="8711" max="8711" width="20.42578125" style="1" customWidth="1"/>
    <col min="8712" max="8960" width="9.140625" style="1"/>
    <col min="8961" max="8962" width="9.140625" style="1" customWidth="1"/>
    <col min="8963" max="8963" width="12.140625" style="1" customWidth="1"/>
    <col min="8964" max="8964" width="15" style="1" customWidth="1"/>
    <col min="8965" max="8965" width="11.42578125" style="1" customWidth="1"/>
    <col min="8966" max="8966" width="9.140625" style="1"/>
    <col min="8967" max="8967" width="20.42578125" style="1" customWidth="1"/>
    <col min="8968" max="9216" width="9.140625" style="1"/>
    <col min="9217" max="9218" width="9.140625" style="1" customWidth="1"/>
    <col min="9219" max="9219" width="12.140625" style="1" customWidth="1"/>
    <col min="9220" max="9220" width="15" style="1" customWidth="1"/>
    <col min="9221" max="9221" width="11.42578125" style="1" customWidth="1"/>
    <col min="9222" max="9222" width="9.140625" style="1"/>
    <col min="9223" max="9223" width="20.42578125" style="1" customWidth="1"/>
    <col min="9224" max="9472" width="9.140625" style="1"/>
    <col min="9473" max="9474" width="9.140625" style="1" customWidth="1"/>
    <col min="9475" max="9475" width="12.140625" style="1" customWidth="1"/>
    <col min="9476" max="9476" width="15" style="1" customWidth="1"/>
    <col min="9477" max="9477" width="11.42578125" style="1" customWidth="1"/>
    <col min="9478" max="9478" width="9.140625" style="1"/>
    <col min="9479" max="9479" width="20.42578125" style="1" customWidth="1"/>
    <col min="9480" max="9728" width="9.140625" style="1"/>
    <col min="9729" max="9730" width="9.140625" style="1" customWidth="1"/>
    <col min="9731" max="9731" width="12.140625" style="1" customWidth="1"/>
    <col min="9732" max="9732" width="15" style="1" customWidth="1"/>
    <col min="9733" max="9733" width="11.42578125" style="1" customWidth="1"/>
    <col min="9734" max="9734" width="9.140625" style="1"/>
    <col min="9735" max="9735" width="20.42578125" style="1" customWidth="1"/>
    <col min="9736" max="9984" width="9.140625" style="1"/>
    <col min="9985" max="9986" width="9.140625" style="1" customWidth="1"/>
    <col min="9987" max="9987" width="12.140625" style="1" customWidth="1"/>
    <col min="9988" max="9988" width="15" style="1" customWidth="1"/>
    <col min="9989" max="9989" width="11.42578125" style="1" customWidth="1"/>
    <col min="9990" max="9990" width="9.140625" style="1"/>
    <col min="9991" max="9991" width="20.42578125" style="1" customWidth="1"/>
    <col min="9992" max="10240" width="9.140625" style="1"/>
    <col min="10241" max="10242" width="9.140625" style="1" customWidth="1"/>
    <col min="10243" max="10243" width="12.140625" style="1" customWidth="1"/>
    <col min="10244" max="10244" width="15" style="1" customWidth="1"/>
    <col min="10245" max="10245" width="11.42578125" style="1" customWidth="1"/>
    <col min="10246" max="10246" width="9.140625" style="1"/>
    <col min="10247" max="10247" width="20.42578125" style="1" customWidth="1"/>
    <col min="10248" max="10496" width="9.140625" style="1"/>
    <col min="10497" max="10498" width="9.140625" style="1" customWidth="1"/>
    <col min="10499" max="10499" width="12.140625" style="1" customWidth="1"/>
    <col min="10500" max="10500" width="15" style="1" customWidth="1"/>
    <col min="10501" max="10501" width="11.42578125" style="1" customWidth="1"/>
    <col min="10502" max="10502" width="9.140625" style="1"/>
    <col min="10503" max="10503" width="20.42578125" style="1" customWidth="1"/>
    <col min="10504" max="10752" width="9.140625" style="1"/>
    <col min="10753" max="10754" width="9.140625" style="1" customWidth="1"/>
    <col min="10755" max="10755" width="12.140625" style="1" customWidth="1"/>
    <col min="10756" max="10756" width="15" style="1" customWidth="1"/>
    <col min="10757" max="10757" width="11.42578125" style="1" customWidth="1"/>
    <col min="10758" max="10758" width="9.140625" style="1"/>
    <col min="10759" max="10759" width="20.42578125" style="1" customWidth="1"/>
    <col min="10760" max="11008" width="9.140625" style="1"/>
    <col min="11009" max="11010" width="9.140625" style="1" customWidth="1"/>
    <col min="11011" max="11011" width="12.140625" style="1" customWidth="1"/>
    <col min="11012" max="11012" width="15" style="1" customWidth="1"/>
    <col min="11013" max="11013" width="11.42578125" style="1" customWidth="1"/>
    <col min="11014" max="11014" width="9.140625" style="1"/>
    <col min="11015" max="11015" width="20.42578125" style="1" customWidth="1"/>
    <col min="11016" max="11264" width="9.140625" style="1"/>
    <col min="11265" max="11266" width="9.140625" style="1" customWidth="1"/>
    <col min="11267" max="11267" width="12.140625" style="1" customWidth="1"/>
    <col min="11268" max="11268" width="15" style="1" customWidth="1"/>
    <col min="11269" max="11269" width="11.42578125" style="1" customWidth="1"/>
    <col min="11270" max="11270" width="9.140625" style="1"/>
    <col min="11271" max="11271" width="20.42578125" style="1" customWidth="1"/>
    <col min="11272" max="11520" width="9.140625" style="1"/>
    <col min="11521" max="11522" width="9.140625" style="1" customWidth="1"/>
    <col min="11523" max="11523" width="12.140625" style="1" customWidth="1"/>
    <col min="11524" max="11524" width="15" style="1" customWidth="1"/>
    <col min="11525" max="11525" width="11.42578125" style="1" customWidth="1"/>
    <col min="11526" max="11526" width="9.140625" style="1"/>
    <col min="11527" max="11527" width="20.42578125" style="1" customWidth="1"/>
    <col min="11528" max="11776" width="9.140625" style="1"/>
    <col min="11777" max="11778" width="9.140625" style="1" customWidth="1"/>
    <col min="11779" max="11779" width="12.140625" style="1" customWidth="1"/>
    <col min="11780" max="11780" width="15" style="1" customWidth="1"/>
    <col min="11781" max="11781" width="11.42578125" style="1" customWidth="1"/>
    <col min="11782" max="11782" width="9.140625" style="1"/>
    <col min="11783" max="11783" width="20.42578125" style="1" customWidth="1"/>
    <col min="11784" max="12032" width="9.140625" style="1"/>
    <col min="12033" max="12034" width="9.140625" style="1" customWidth="1"/>
    <col min="12035" max="12035" width="12.140625" style="1" customWidth="1"/>
    <col min="12036" max="12036" width="15" style="1" customWidth="1"/>
    <col min="12037" max="12037" width="11.42578125" style="1" customWidth="1"/>
    <col min="12038" max="12038" width="9.140625" style="1"/>
    <col min="12039" max="12039" width="20.42578125" style="1" customWidth="1"/>
    <col min="12040" max="12288" width="9.140625" style="1"/>
    <col min="12289" max="12290" width="9.140625" style="1" customWidth="1"/>
    <col min="12291" max="12291" width="12.140625" style="1" customWidth="1"/>
    <col min="12292" max="12292" width="15" style="1" customWidth="1"/>
    <col min="12293" max="12293" width="11.42578125" style="1" customWidth="1"/>
    <col min="12294" max="12294" width="9.140625" style="1"/>
    <col min="12295" max="12295" width="20.42578125" style="1" customWidth="1"/>
    <col min="12296" max="12544" width="9.140625" style="1"/>
    <col min="12545" max="12546" width="9.140625" style="1" customWidth="1"/>
    <col min="12547" max="12547" width="12.140625" style="1" customWidth="1"/>
    <col min="12548" max="12548" width="15" style="1" customWidth="1"/>
    <col min="12549" max="12549" width="11.42578125" style="1" customWidth="1"/>
    <col min="12550" max="12550" width="9.140625" style="1"/>
    <col min="12551" max="12551" width="20.42578125" style="1" customWidth="1"/>
    <col min="12552" max="12800" width="9.140625" style="1"/>
    <col min="12801" max="12802" width="9.140625" style="1" customWidth="1"/>
    <col min="12803" max="12803" width="12.140625" style="1" customWidth="1"/>
    <col min="12804" max="12804" width="15" style="1" customWidth="1"/>
    <col min="12805" max="12805" width="11.42578125" style="1" customWidth="1"/>
    <col min="12806" max="12806" width="9.140625" style="1"/>
    <col min="12807" max="12807" width="20.42578125" style="1" customWidth="1"/>
    <col min="12808" max="13056" width="9.140625" style="1"/>
    <col min="13057" max="13058" width="9.140625" style="1" customWidth="1"/>
    <col min="13059" max="13059" width="12.140625" style="1" customWidth="1"/>
    <col min="13060" max="13060" width="15" style="1" customWidth="1"/>
    <col min="13061" max="13061" width="11.42578125" style="1" customWidth="1"/>
    <col min="13062" max="13062" width="9.140625" style="1"/>
    <col min="13063" max="13063" width="20.42578125" style="1" customWidth="1"/>
    <col min="13064" max="13312" width="9.140625" style="1"/>
    <col min="13313" max="13314" width="9.140625" style="1" customWidth="1"/>
    <col min="13315" max="13315" width="12.140625" style="1" customWidth="1"/>
    <col min="13316" max="13316" width="15" style="1" customWidth="1"/>
    <col min="13317" max="13317" width="11.42578125" style="1" customWidth="1"/>
    <col min="13318" max="13318" width="9.140625" style="1"/>
    <col min="13319" max="13319" width="20.42578125" style="1" customWidth="1"/>
    <col min="13320" max="13568" width="9.140625" style="1"/>
    <col min="13569" max="13570" width="9.140625" style="1" customWidth="1"/>
    <col min="13571" max="13571" width="12.140625" style="1" customWidth="1"/>
    <col min="13572" max="13572" width="15" style="1" customWidth="1"/>
    <col min="13573" max="13573" width="11.42578125" style="1" customWidth="1"/>
    <col min="13574" max="13574" width="9.140625" style="1"/>
    <col min="13575" max="13575" width="20.42578125" style="1" customWidth="1"/>
    <col min="13576" max="13824" width="9.140625" style="1"/>
    <col min="13825" max="13826" width="9.140625" style="1" customWidth="1"/>
    <col min="13827" max="13827" width="12.140625" style="1" customWidth="1"/>
    <col min="13828" max="13828" width="15" style="1" customWidth="1"/>
    <col min="13829" max="13829" width="11.42578125" style="1" customWidth="1"/>
    <col min="13830" max="13830" width="9.140625" style="1"/>
    <col min="13831" max="13831" width="20.42578125" style="1" customWidth="1"/>
    <col min="13832" max="14080" width="9.140625" style="1"/>
    <col min="14081" max="14082" width="9.140625" style="1" customWidth="1"/>
    <col min="14083" max="14083" width="12.140625" style="1" customWidth="1"/>
    <col min="14084" max="14084" width="15" style="1" customWidth="1"/>
    <col min="14085" max="14085" width="11.42578125" style="1" customWidth="1"/>
    <col min="14086" max="14086" width="9.140625" style="1"/>
    <col min="14087" max="14087" width="20.42578125" style="1" customWidth="1"/>
    <col min="14088" max="14336" width="9.140625" style="1"/>
    <col min="14337" max="14338" width="9.140625" style="1" customWidth="1"/>
    <col min="14339" max="14339" width="12.140625" style="1" customWidth="1"/>
    <col min="14340" max="14340" width="15" style="1" customWidth="1"/>
    <col min="14341" max="14341" width="11.42578125" style="1" customWidth="1"/>
    <col min="14342" max="14342" width="9.140625" style="1"/>
    <col min="14343" max="14343" width="20.42578125" style="1" customWidth="1"/>
    <col min="14344" max="14592" width="9.140625" style="1"/>
    <col min="14593" max="14594" width="9.140625" style="1" customWidth="1"/>
    <col min="14595" max="14595" width="12.140625" style="1" customWidth="1"/>
    <col min="14596" max="14596" width="15" style="1" customWidth="1"/>
    <col min="14597" max="14597" width="11.42578125" style="1" customWidth="1"/>
    <col min="14598" max="14598" width="9.140625" style="1"/>
    <col min="14599" max="14599" width="20.42578125" style="1" customWidth="1"/>
    <col min="14600" max="14848" width="9.140625" style="1"/>
    <col min="14849" max="14850" width="9.140625" style="1" customWidth="1"/>
    <col min="14851" max="14851" width="12.140625" style="1" customWidth="1"/>
    <col min="14852" max="14852" width="15" style="1" customWidth="1"/>
    <col min="14853" max="14853" width="11.42578125" style="1" customWidth="1"/>
    <col min="14854" max="14854" width="9.140625" style="1"/>
    <col min="14855" max="14855" width="20.42578125" style="1" customWidth="1"/>
    <col min="14856" max="15104" width="9.140625" style="1"/>
    <col min="15105" max="15106" width="9.140625" style="1" customWidth="1"/>
    <col min="15107" max="15107" width="12.140625" style="1" customWidth="1"/>
    <col min="15108" max="15108" width="15" style="1" customWidth="1"/>
    <col min="15109" max="15109" width="11.42578125" style="1" customWidth="1"/>
    <col min="15110" max="15110" width="9.140625" style="1"/>
    <col min="15111" max="15111" width="20.42578125" style="1" customWidth="1"/>
    <col min="15112" max="15360" width="9.140625" style="1"/>
    <col min="15361" max="15362" width="9.140625" style="1" customWidth="1"/>
    <col min="15363" max="15363" width="12.140625" style="1" customWidth="1"/>
    <col min="15364" max="15364" width="15" style="1" customWidth="1"/>
    <col min="15365" max="15365" width="11.42578125" style="1" customWidth="1"/>
    <col min="15366" max="15366" width="9.140625" style="1"/>
    <col min="15367" max="15367" width="20.42578125" style="1" customWidth="1"/>
    <col min="15368" max="15616" width="9.140625" style="1"/>
    <col min="15617" max="15618" width="9.140625" style="1" customWidth="1"/>
    <col min="15619" max="15619" width="12.140625" style="1" customWidth="1"/>
    <col min="15620" max="15620" width="15" style="1" customWidth="1"/>
    <col min="15621" max="15621" width="11.42578125" style="1" customWidth="1"/>
    <col min="15622" max="15622" width="9.140625" style="1"/>
    <col min="15623" max="15623" width="20.42578125" style="1" customWidth="1"/>
    <col min="15624" max="15872" width="9.140625" style="1"/>
    <col min="15873" max="15874" width="9.140625" style="1" customWidth="1"/>
    <col min="15875" max="15875" width="12.140625" style="1" customWidth="1"/>
    <col min="15876" max="15876" width="15" style="1" customWidth="1"/>
    <col min="15877" max="15877" width="11.42578125" style="1" customWidth="1"/>
    <col min="15878" max="15878" width="9.140625" style="1"/>
    <col min="15879" max="15879" width="20.42578125" style="1" customWidth="1"/>
    <col min="15880" max="16128" width="9.140625" style="1"/>
    <col min="16129" max="16130" width="9.140625" style="1" customWidth="1"/>
    <col min="16131" max="16131" width="12.140625" style="1" customWidth="1"/>
    <col min="16132" max="16132" width="15" style="1" customWidth="1"/>
    <col min="16133" max="16133" width="11.42578125" style="1" customWidth="1"/>
    <col min="16134" max="16134" width="9.140625" style="1"/>
    <col min="16135" max="16135" width="20.42578125" style="1" customWidth="1"/>
    <col min="16136" max="16384" width="9.140625" style="1"/>
  </cols>
  <sheetData>
    <row r="1" spans="1:8" ht="89.25" customHeight="1"/>
    <row r="2" spans="1:8" ht="11.25" customHeight="1"/>
    <row r="3" spans="1:8" ht="14.25" customHeight="1">
      <c r="A3" s="2" t="s">
        <v>18</v>
      </c>
      <c r="B3" s="2" t="s">
        <v>2</v>
      </c>
      <c r="C3" s="2" t="s">
        <v>3</v>
      </c>
      <c r="D3" s="2" t="s">
        <v>4</v>
      </c>
      <c r="E3" s="2" t="s">
        <v>5</v>
      </c>
      <c r="G3" s="2" t="s">
        <v>6</v>
      </c>
    </row>
    <row r="4" spans="1:8">
      <c r="A4" s="1">
        <v>1915</v>
      </c>
      <c r="B4" s="3">
        <v>14.4015</v>
      </c>
      <c r="C4" s="3">
        <f t="shared" ref="C4:C67" si="0">B4-B$101</f>
        <v>-0.86259000000000086</v>
      </c>
      <c r="D4" s="3">
        <f>C4</f>
        <v>-0.86259000000000086</v>
      </c>
      <c r="G4" s="2" t="s">
        <v>7</v>
      </c>
    </row>
    <row r="5" spans="1:8">
      <c r="A5" s="1">
        <v>1916</v>
      </c>
      <c r="B5" s="3">
        <v>14.6576</v>
      </c>
      <c r="C5" s="3">
        <f t="shared" si="0"/>
        <v>-0.60649000000000086</v>
      </c>
      <c r="D5" s="3">
        <f t="shared" ref="D5:D68" si="1">D4+C5</f>
        <v>-1.4690800000000017</v>
      </c>
      <c r="E5" s="5">
        <f t="shared" ref="E5:E68" si="2">(C5+D5)/2</f>
        <v>-1.0377850000000013</v>
      </c>
      <c r="G5" s="2" t="s">
        <v>8</v>
      </c>
      <c r="H5" s="1" t="s">
        <v>9</v>
      </c>
    </row>
    <row r="6" spans="1:8">
      <c r="A6" s="1">
        <v>1917</v>
      </c>
      <c r="B6" s="3">
        <v>14.330299999999999</v>
      </c>
      <c r="C6" s="3">
        <f t="shared" si="0"/>
        <v>-0.9337900000000019</v>
      </c>
      <c r="D6" s="3">
        <f t="shared" si="1"/>
        <v>-2.4028700000000036</v>
      </c>
      <c r="E6" s="5">
        <f t="shared" si="2"/>
        <v>-1.6683300000000028</v>
      </c>
      <c r="G6" s="2" t="s">
        <v>10</v>
      </c>
      <c r="H6" s="1" t="s">
        <v>11</v>
      </c>
    </row>
    <row r="7" spans="1:8">
      <c r="A7" s="1">
        <v>1918</v>
      </c>
      <c r="B7" s="3">
        <v>14.6029</v>
      </c>
      <c r="C7" s="3">
        <f t="shared" si="0"/>
        <v>-0.66119000000000128</v>
      </c>
      <c r="D7" s="3">
        <f t="shared" si="1"/>
        <v>-3.0640600000000049</v>
      </c>
      <c r="E7" s="5">
        <f t="shared" si="2"/>
        <v>-1.8626250000000031</v>
      </c>
      <c r="G7" s="2" t="s">
        <v>12</v>
      </c>
      <c r="H7" s="1" t="s">
        <v>13</v>
      </c>
    </row>
    <row r="8" spans="1:8">
      <c r="A8" s="1">
        <v>1919</v>
      </c>
      <c r="B8" s="3">
        <v>14.5726</v>
      </c>
      <c r="C8" s="3">
        <f t="shared" si="0"/>
        <v>-0.69149000000000171</v>
      </c>
      <c r="D8" s="3">
        <f t="shared" si="1"/>
        <v>-3.7555500000000066</v>
      </c>
      <c r="E8" s="5">
        <f t="shared" si="2"/>
        <v>-2.2235200000000042</v>
      </c>
      <c r="G8" s="2" t="s">
        <v>14</v>
      </c>
      <c r="H8" s="1" t="s">
        <v>15</v>
      </c>
    </row>
    <row r="9" spans="1:8">
      <c r="A9" s="1">
        <v>1920</v>
      </c>
      <c r="B9" s="3">
        <v>15.6234</v>
      </c>
      <c r="C9" s="3">
        <f t="shared" si="0"/>
        <v>0.35930999999999891</v>
      </c>
      <c r="D9" s="3">
        <f t="shared" si="1"/>
        <v>-3.3962400000000077</v>
      </c>
      <c r="E9" s="5">
        <f t="shared" si="2"/>
        <v>-1.5184650000000044</v>
      </c>
    </row>
    <row r="10" spans="1:8">
      <c r="A10" s="1">
        <v>1921</v>
      </c>
      <c r="B10" s="3">
        <v>15.1045</v>
      </c>
      <c r="C10" s="3">
        <f t="shared" si="0"/>
        <v>-0.15959000000000145</v>
      </c>
      <c r="D10" s="3">
        <f t="shared" si="1"/>
        <v>-3.5558300000000092</v>
      </c>
      <c r="E10" s="5">
        <f t="shared" si="2"/>
        <v>-1.8577100000000053</v>
      </c>
    </row>
    <row r="11" spans="1:8">
      <c r="A11" s="1">
        <v>1922</v>
      </c>
      <c r="B11" s="3">
        <v>15.0855</v>
      </c>
      <c r="C11" s="3">
        <f t="shared" si="0"/>
        <v>-0.17859000000000158</v>
      </c>
      <c r="D11" s="3">
        <f t="shared" si="1"/>
        <v>-3.7344200000000107</v>
      </c>
      <c r="E11" s="5">
        <f t="shared" si="2"/>
        <v>-1.9565050000000062</v>
      </c>
    </row>
    <row r="12" spans="1:8">
      <c r="A12" s="1">
        <v>1923</v>
      </c>
      <c r="B12" s="3">
        <v>14.712300000000001</v>
      </c>
      <c r="C12" s="3">
        <f t="shared" si="0"/>
        <v>-0.55179000000000045</v>
      </c>
      <c r="D12" s="3">
        <f t="shared" si="1"/>
        <v>-4.2862100000000112</v>
      </c>
      <c r="E12" s="5">
        <f t="shared" si="2"/>
        <v>-2.4190000000000058</v>
      </c>
    </row>
    <row r="13" spans="1:8">
      <c r="A13" s="1">
        <v>1924</v>
      </c>
      <c r="B13" s="3">
        <v>15.634</v>
      </c>
      <c r="C13" s="3">
        <f t="shared" si="0"/>
        <v>0.36990999999999907</v>
      </c>
      <c r="D13" s="3">
        <f t="shared" si="1"/>
        <v>-3.9163000000000121</v>
      </c>
      <c r="E13" s="5">
        <f t="shared" si="2"/>
        <v>-1.7731950000000065</v>
      </c>
    </row>
    <row r="14" spans="1:8">
      <c r="A14" s="1">
        <v>1925</v>
      </c>
      <c r="B14" s="3">
        <v>14.4787</v>
      </c>
      <c r="C14" s="3">
        <f t="shared" si="0"/>
        <v>-0.78539000000000136</v>
      </c>
      <c r="D14" s="3">
        <f t="shared" si="1"/>
        <v>-4.7016900000000135</v>
      </c>
      <c r="E14" s="5">
        <f t="shared" si="2"/>
        <v>-2.7435400000000074</v>
      </c>
    </row>
    <row r="15" spans="1:8">
      <c r="A15" s="1">
        <v>1926</v>
      </c>
      <c r="B15" s="3">
        <v>15.793100000000001</v>
      </c>
      <c r="C15" s="3">
        <f t="shared" si="0"/>
        <v>0.52900999999999954</v>
      </c>
      <c r="D15" s="3">
        <f t="shared" si="1"/>
        <v>-4.1726800000000139</v>
      </c>
      <c r="E15" s="5">
        <f t="shared" si="2"/>
        <v>-1.8218350000000072</v>
      </c>
    </row>
    <row r="16" spans="1:8">
      <c r="A16" s="1">
        <v>1927</v>
      </c>
      <c r="B16" s="3">
        <v>15.3492</v>
      </c>
      <c r="C16" s="3">
        <f t="shared" si="0"/>
        <v>8.5109999999998465E-2</v>
      </c>
      <c r="D16" s="3">
        <f t="shared" si="1"/>
        <v>-4.0875700000000155</v>
      </c>
      <c r="E16" s="5">
        <f t="shared" si="2"/>
        <v>-2.0012300000000085</v>
      </c>
    </row>
    <row r="17" spans="1:5">
      <c r="A17" s="1">
        <v>1928</v>
      </c>
      <c r="B17" s="3">
        <v>15.2303</v>
      </c>
      <c r="C17" s="3">
        <f t="shared" si="0"/>
        <v>-3.3790000000001541E-2</v>
      </c>
      <c r="D17" s="3">
        <f t="shared" si="1"/>
        <v>-4.121360000000017</v>
      </c>
      <c r="E17" s="5">
        <f t="shared" si="2"/>
        <v>-2.0775750000000093</v>
      </c>
    </row>
    <row r="18" spans="1:5">
      <c r="A18" s="1">
        <v>1929</v>
      </c>
      <c r="B18" s="3">
        <v>15.0863</v>
      </c>
      <c r="C18" s="3">
        <f t="shared" si="0"/>
        <v>-0.17779000000000167</v>
      </c>
      <c r="D18" s="3">
        <f t="shared" si="1"/>
        <v>-4.2991500000000187</v>
      </c>
      <c r="E18" s="5">
        <f t="shared" si="2"/>
        <v>-2.2384700000000102</v>
      </c>
    </row>
    <row r="19" spans="1:5">
      <c r="A19" s="1">
        <v>1930</v>
      </c>
      <c r="B19" s="3">
        <v>15.2174</v>
      </c>
      <c r="C19" s="3">
        <f t="shared" si="0"/>
        <v>-4.6690000000001675E-2</v>
      </c>
      <c r="D19" s="3">
        <f t="shared" si="1"/>
        <v>-4.3458400000000204</v>
      </c>
      <c r="E19" s="5">
        <f t="shared" si="2"/>
        <v>-2.196265000000011</v>
      </c>
    </row>
    <row r="20" spans="1:5">
      <c r="A20" s="1">
        <v>1931</v>
      </c>
      <c r="B20" s="3">
        <v>15.235099999999999</v>
      </c>
      <c r="C20" s="3">
        <f t="shared" si="0"/>
        <v>-2.899000000000207E-2</v>
      </c>
      <c r="D20" s="3">
        <f t="shared" si="1"/>
        <v>-4.3748300000000224</v>
      </c>
      <c r="E20" s="5">
        <f t="shared" si="2"/>
        <v>-2.2019100000000122</v>
      </c>
    </row>
    <row r="21" spans="1:5">
      <c r="A21" s="1">
        <v>1932</v>
      </c>
      <c r="B21" s="3">
        <v>14.477</v>
      </c>
      <c r="C21" s="3">
        <f t="shared" si="0"/>
        <v>-0.78709000000000096</v>
      </c>
      <c r="D21" s="3">
        <f t="shared" si="1"/>
        <v>-5.1619200000000234</v>
      </c>
      <c r="E21" s="5">
        <f t="shared" si="2"/>
        <v>-2.9745050000000122</v>
      </c>
    </row>
    <row r="22" spans="1:5">
      <c r="A22" s="1">
        <v>1933</v>
      </c>
      <c r="B22" s="3">
        <v>15.013199999999999</v>
      </c>
      <c r="C22" s="3">
        <f t="shared" si="0"/>
        <v>-0.25089000000000183</v>
      </c>
      <c r="D22" s="3">
        <f t="shared" si="1"/>
        <v>-5.4128100000000252</v>
      </c>
      <c r="E22" s="5">
        <f t="shared" si="2"/>
        <v>-2.8318500000000135</v>
      </c>
    </row>
    <row r="23" spans="1:5">
      <c r="A23" s="1">
        <v>1934</v>
      </c>
      <c r="B23" s="3">
        <v>14.5442</v>
      </c>
      <c r="C23" s="3">
        <f t="shared" si="0"/>
        <v>-0.71989000000000125</v>
      </c>
      <c r="D23" s="3">
        <f t="shared" si="1"/>
        <v>-6.1327000000000265</v>
      </c>
      <c r="E23" s="5">
        <f t="shared" si="2"/>
        <v>-3.4262950000000139</v>
      </c>
    </row>
    <row r="24" spans="1:5">
      <c r="A24" s="1">
        <v>1935</v>
      </c>
      <c r="B24" s="3">
        <v>15.681100000000001</v>
      </c>
      <c r="C24" s="3">
        <f t="shared" si="0"/>
        <v>0.41700999999999944</v>
      </c>
      <c r="D24" s="3">
        <f t="shared" si="1"/>
        <v>-5.715690000000027</v>
      </c>
      <c r="E24" s="5">
        <f t="shared" si="2"/>
        <v>-2.6493400000000138</v>
      </c>
    </row>
    <row r="25" spans="1:5">
      <c r="A25" s="1">
        <v>1936</v>
      </c>
      <c r="B25" s="3">
        <v>14.6776</v>
      </c>
      <c r="C25" s="3">
        <f t="shared" si="0"/>
        <v>-0.58649000000000129</v>
      </c>
      <c r="D25" s="3">
        <f t="shared" si="1"/>
        <v>-6.3021800000000283</v>
      </c>
      <c r="E25" s="5">
        <f t="shared" si="2"/>
        <v>-3.4443350000000148</v>
      </c>
    </row>
    <row r="26" spans="1:5">
      <c r="A26" s="1">
        <v>1937</v>
      </c>
      <c r="B26" s="3">
        <v>15.030200000000001</v>
      </c>
      <c r="C26" s="3">
        <f t="shared" si="0"/>
        <v>-0.2338900000000006</v>
      </c>
      <c r="D26" s="3">
        <f t="shared" si="1"/>
        <v>-6.5360700000000289</v>
      </c>
      <c r="E26" s="5">
        <f t="shared" si="2"/>
        <v>-3.3849800000000148</v>
      </c>
    </row>
    <row r="27" spans="1:5">
      <c r="A27" s="1">
        <v>1938</v>
      </c>
      <c r="B27" s="3">
        <v>15.52</v>
      </c>
      <c r="C27" s="3">
        <f t="shared" si="0"/>
        <v>0.25590999999999831</v>
      </c>
      <c r="D27" s="3">
        <f t="shared" si="1"/>
        <v>-6.2801600000000306</v>
      </c>
      <c r="E27" s="5">
        <f t="shared" si="2"/>
        <v>-3.0121250000000162</v>
      </c>
    </row>
    <row r="28" spans="1:5">
      <c r="A28" s="1">
        <v>1939</v>
      </c>
      <c r="B28" s="3">
        <v>15.1561</v>
      </c>
      <c r="C28" s="3">
        <f t="shared" si="0"/>
        <v>-0.10799000000000092</v>
      </c>
      <c r="D28" s="3">
        <f t="shared" si="1"/>
        <v>-6.3881500000000315</v>
      </c>
      <c r="E28" s="5">
        <f t="shared" si="2"/>
        <v>-3.2480700000000162</v>
      </c>
    </row>
    <row r="29" spans="1:5">
      <c r="A29" s="1">
        <v>1940</v>
      </c>
      <c r="B29" s="3">
        <v>15.4863</v>
      </c>
      <c r="C29" s="3">
        <f t="shared" si="0"/>
        <v>0.22220999999999869</v>
      </c>
      <c r="D29" s="3">
        <f t="shared" si="1"/>
        <v>-6.1659400000000328</v>
      </c>
      <c r="E29" s="5">
        <f t="shared" si="2"/>
        <v>-2.9718650000000171</v>
      </c>
    </row>
    <row r="30" spans="1:5">
      <c r="A30" s="1">
        <v>1941</v>
      </c>
      <c r="B30" s="3">
        <v>14.6007</v>
      </c>
      <c r="C30" s="3">
        <f t="shared" si="0"/>
        <v>-0.66339000000000148</v>
      </c>
      <c r="D30" s="3">
        <f t="shared" si="1"/>
        <v>-6.8293300000000343</v>
      </c>
      <c r="E30" s="5">
        <f t="shared" si="2"/>
        <v>-3.7463600000000179</v>
      </c>
    </row>
    <row r="31" spans="1:5">
      <c r="A31" s="1">
        <v>1942</v>
      </c>
      <c r="B31" s="3">
        <v>15.315099999999999</v>
      </c>
      <c r="C31" s="3">
        <f t="shared" si="0"/>
        <v>5.1009999999998001E-2</v>
      </c>
      <c r="D31" s="3">
        <f t="shared" si="1"/>
        <v>-6.7783200000000363</v>
      </c>
      <c r="E31" s="5">
        <f t="shared" si="2"/>
        <v>-3.3636550000000192</v>
      </c>
    </row>
    <row r="32" spans="1:5">
      <c r="A32" s="1">
        <v>1943</v>
      </c>
      <c r="B32" s="3">
        <v>15.404500000000001</v>
      </c>
      <c r="C32" s="3">
        <f t="shared" si="0"/>
        <v>0.14040999999999926</v>
      </c>
      <c r="D32" s="3">
        <f t="shared" si="1"/>
        <v>-6.6379100000000371</v>
      </c>
      <c r="E32" s="5">
        <f t="shared" si="2"/>
        <v>-3.2487500000000189</v>
      </c>
    </row>
    <row r="33" spans="1:5">
      <c r="A33" s="1">
        <v>1944</v>
      </c>
      <c r="B33" s="3">
        <v>14.9689</v>
      </c>
      <c r="C33" s="3">
        <f t="shared" si="0"/>
        <v>-0.29519000000000162</v>
      </c>
      <c r="D33" s="3">
        <f t="shared" si="1"/>
        <v>-6.9331000000000387</v>
      </c>
      <c r="E33" s="5">
        <f t="shared" si="2"/>
        <v>-3.6141450000000201</v>
      </c>
    </row>
    <row r="34" spans="1:5">
      <c r="A34" s="1">
        <v>1945</v>
      </c>
      <c r="B34" s="3">
        <v>16.508299999999998</v>
      </c>
      <c r="C34" s="3">
        <f t="shared" si="0"/>
        <v>1.2442099999999972</v>
      </c>
      <c r="D34" s="3">
        <f t="shared" si="1"/>
        <v>-5.6888900000000415</v>
      </c>
      <c r="E34" s="5">
        <f t="shared" si="2"/>
        <v>-2.2223400000000222</v>
      </c>
    </row>
    <row r="35" spans="1:5">
      <c r="A35" s="1">
        <v>1946</v>
      </c>
      <c r="B35" s="3">
        <v>15.106</v>
      </c>
      <c r="C35" s="3">
        <f t="shared" si="0"/>
        <v>-0.1580900000000014</v>
      </c>
      <c r="D35" s="3">
        <f t="shared" si="1"/>
        <v>-5.8469800000000429</v>
      </c>
      <c r="E35" s="5">
        <f t="shared" si="2"/>
        <v>-3.0025350000000222</v>
      </c>
    </row>
    <row r="36" spans="1:5">
      <c r="A36" s="1">
        <v>1947</v>
      </c>
      <c r="B36" s="3">
        <v>16.1538</v>
      </c>
      <c r="C36" s="3">
        <f t="shared" si="0"/>
        <v>0.88970999999999911</v>
      </c>
      <c r="D36" s="3">
        <f t="shared" si="1"/>
        <v>-4.9572700000000438</v>
      </c>
      <c r="E36" s="5">
        <f t="shared" si="2"/>
        <v>-2.0337800000000223</v>
      </c>
    </row>
    <row r="37" spans="1:5">
      <c r="A37" s="1">
        <v>1948</v>
      </c>
      <c r="B37" s="3">
        <v>16.5015</v>
      </c>
      <c r="C37" s="3">
        <f t="shared" si="0"/>
        <v>1.2374099999999988</v>
      </c>
      <c r="D37" s="3">
        <f t="shared" si="1"/>
        <v>-3.719860000000045</v>
      </c>
      <c r="E37" s="5">
        <f t="shared" si="2"/>
        <v>-1.2412250000000231</v>
      </c>
    </row>
    <row r="38" spans="1:5">
      <c r="A38" s="1">
        <v>1949</v>
      </c>
      <c r="B38" s="3">
        <v>16.265899999999998</v>
      </c>
      <c r="C38" s="3">
        <f t="shared" si="0"/>
        <v>1.0018099999999972</v>
      </c>
      <c r="D38" s="3">
        <f t="shared" si="1"/>
        <v>-2.7180500000000478</v>
      </c>
      <c r="E38" s="5">
        <f t="shared" si="2"/>
        <v>-0.85812000000002531</v>
      </c>
    </row>
    <row r="39" spans="1:5">
      <c r="A39" s="1">
        <v>1950</v>
      </c>
      <c r="B39" s="3">
        <v>15.188599999999999</v>
      </c>
      <c r="C39" s="3">
        <f t="shared" si="0"/>
        <v>-7.5490000000002055E-2</v>
      </c>
      <c r="D39" s="3">
        <f t="shared" si="1"/>
        <v>-2.7935400000000499</v>
      </c>
      <c r="E39" s="5">
        <f t="shared" si="2"/>
        <v>-1.434515000000026</v>
      </c>
    </row>
    <row r="40" spans="1:5">
      <c r="A40" s="1">
        <v>1951</v>
      </c>
      <c r="B40" s="3">
        <v>14.913600000000001</v>
      </c>
      <c r="C40" s="3">
        <f t="shared" si="0"/>
        <v>-0.35049000000000063</v>
      </c>
      <c r="D40" s="3">
        <f t="shared" si="1"/>
        <v>-3.1440300000000505</v>
      </c>
      <c r="E40" s="5">
        <f t="shared" si="2"/>
        <v>-1.7472600000000256</v>
      </c>
    </row>
    <row r="41" spans="1:5">
      <c r="A41" s="1">
        <v>1952</v>
      </c>
      <c r="B41" s="3">
        <v>15.288600000000001</v>
      </c>
      <c r="C41" s="3">
        <f t="shared" si="0"/>
        <v>2.4509999999999366E-2</v>
      </c>
      <c r="D41" s="3">
        <f t="shared" si="1"/>
        <v>-3.1195200000000511</v>
      </c>
      <c r="E41" s="5">
        <f t="shared" si="2"/>
        <v>-1.5475050000000259</v>
      </c>
    </row>
    <row r="42" spans="1:5">
      <c r="A42" s="1">
        <v>1953</v>
      </c>
      <c r="B42" s="3">
        <v>15.7386</v>
      </c>
      <c r="C42" s="3">
        <f t="shared" si="0"/>
        <v>0.47450999999999866</v>
      </c>
      <c r="D42" s="3">
        <f t="shared" si="1"/>
        <v>-2.6450100000000525</v>
      </c>
      <c r="E42" s="5">
        <f t="shared" si="2"/>
        <v>-1.0852500000000269</v>
      </c>
    </row>
    <row r="43" spans="1:5">
      <c r="A43" s="1">
        <v>1954</v>
      </c>
      <c r="B43" s="3">
        <v>15.222</v>
      </c>
      <c r="C43" s="3">
        <f t="shared" si="0"/>
        <v>-4.2090000000001737E-2</v>
      </c>
      <c r="D43" s="3">
        <f t="shared" si="1"/>
        <v>-2.6871000000000542</v>
      </c>
      <c r="E43" s="5">
        <f t="shared" si="2"/>
        <v>-1.364595000000028</v>
      </c>
    </row>
    <row r="44" spans="1:5">
      <c r="A44" s="1">
        <v>1955</v>
      </c>
      <c r="B44" s="3">
        <v>16.6053</v>
      </c>
      <c r="C44" s="3">
        <f t="shared" si="0"/>
        <v>1.3412099999999985</v>
      </c>
      <c r="D44" s="3">
        <f t="shared" si="1"/>
        <v>-1.3458900000000558</v>
      </c>
      <c r="E44" s="5">
        <f t="shared" si="2"/>
        <v>-2.3400000000286525E-3</v>
      </c>
    </row>
    <row r="45" spans="1:5">
      <c r="A45" s="1">
        <v>1956</v>
      </c>
      <c r="B45" s="3">
        <v>14.247</v>
      </c>
      <c r="C45" s="3">
        <f t="shared" si="0"/>
        <v>-1.0170900000000014</v>
      </c>
      <c r="D45" s="3">
        <f t="shared" si="1"/>
        <v>-2.3629800000000571</v>
      </c>
      <c r="E45" s="5">
        <f t="shared" si="2"/>
        <v>-1.6900350000000293</v>
      </c>
    </row>
    <row r="46" spans="1:5">
      <c r="A46" s="1">
        <v>1957</v>
      </c>
      <c r="B46" s="3">
        <v>14.955299999999999</v>
      </c>
      <c r="C46" s="3">
        <f t="shared" si="0"/>
        <v>-0.3087900000000019</v>
      </c>
      <c r="D46" s="3">
        <f t="shared" si="1"/>
        <v>-2.671770000000059</v>
      </c>
      <c r="E46" s="5">
        <f t="shared" si="2"/>
        <v>-1.4902800000000305</v>
      </c>
    </row>
    <row r="47" spans="1:5">
      <c r="A47" s="1">
        <v>1958</v>
      </c>
      <c r="B47" s="3">
        <v>15.7553</v>
      </c>
      <c r="C47" s="3">
        <f t="shared" si="0"/>
        <v>0.49120999999999881</v>
      </c>
      <c r="D47" s="3">
        <f t="shared" si="1"/>
        <v>-2.1805600000000602</v>
      </c>
      <c r="E47" s="5">
        <f t="shared" si="2"/>
        <v>-0.84467500000003071</v>
      </c>
    </row>
    <row r="48" spans="1:5">
      <c r="A48" s="1">
        <v>1959</v>
      </c>
      <c r="B48" s="3">
        <v>14.955299999999999</v>
      </c>
      <c r="C48" s="3">
        <f t="shared" si="0"/>
        <v>-0.3087900000000019</v>
      </c>
      <c r="D48" s="3">
        <f t="shared" si="1"/>
        <v>-2.4893500000000621</v>
      </c>
      <c r="E48" s="5">
        <f t="shared" si="2"/>
        <v>-1.399070000000032</v>
      </c>
    </row>
    <row r="49" spans="1:5">
      <c r="A49" s="1">
        <v>1960</v>
      </c>
      <c r="B49" s="3">
        <v>15.288600000000001</v>
      </c>
      <c r="C49" s="3">
        <f t="shared" si="0"/>
        <v>2.4509999999999366E-2</v>
      </c>
      <c r="D49" s="3">
        <f t="shared" si="1"/>
        <v>-2.4648400000000628</v>
      </c>
      <c r="E49" s="5">
        <f t="shared" si="2"/>
        <v>-1.2201650000000317</v>
      </c>
    </row>
    <row r="50" spans="1:5">
      <c r="A50" s="1">
        <v>1961</v>
      </c>
      <c r="B50" s="3">
        <v>16.163599999999999</v>
      </c>
      <c r="C50" s="3">
        <f t="shared" si="0"/>
        <v>0.89950999999999759</v>
      </c>
      <c r="D50" s="3">
        <f t="shared" si="1"/>
        <v>-1.5653300000000652</v>
      </c>
      <c r="E50" s="5">
        <f t="shared" si="2"/>
        <v>-0.33291000000003379</v>
      </c>
    </row>
    <row r="51" spans="1:5">
      <c r="A51" s="1">
        <v>1962</v>
      </c>
      <c r="B51" s="3">
        <v>15.413600000000001</v>
      </c>
      <c r="C51" s="3">
        <f t="shared" si="0"/>
        <v>0.14950999999999937</v>
      </c>
      <c r="D51" s="3">
        <f t="shared" si="1"/>
        <v>-1.4158200000000658</v>
      </c>
      <c r="E51" s="5">
        <f t="shared" si="2"/>
        <v>-0.63315500000003322</v>
      </c>
    </row>
    <row r="52" spans="1:5">
      <c r="A52" s="1">
        <v>1963</v>
      </c>
      <c r="B52" s="3">
        <v>15.330299999999999</v>
      </c>
      <c r="C52" s="3">
        <f t="shared" si="0"/>
        <v>6.6209999999998104E-2</v>
      </c>
      <c r="D52" s="3">
        <f t="shared" si="1"/>
        <v>-1.3496100000000677</v>
      </c>
      <c r="E52" s="5">
        <f t="shared" si="2"/>
        <v>-0.6417000000000348</v>
      </c>
    </row>
    <row r="53" spans="1:5">
      <c r="A53" s="1">
        <v>1964</v>
      </c>
      <c r="B53" s="3">
        <v>16.1053</v>
      </c>
      <c r="C53" s="3">
        <f t="shared" si="0"/>
        <v>0.84120999999999846</v>
      </c>
      <c r="D53" s="3">
        <f t="shared" si="1"/>
        <v>-0.50840000000006924</v>
      </c>
      <c r="E53" s="5">
        <f t="shared" si="2"/>
        <v>0.16640499999996461</v>
      </c>
    </row>
    <row r="54" spans="1:5">
      <c r="A54" s="1">
        <v>1965</v>
      </c>
      <c r="B54" s="3">
        <v>15.571999999999999</v>
      </c>
      <c r="C54" s="3">
        <f t="shared" si="0"/>
        <v>0.30790999999999791</v>
      </c>
      <c r="D54" s="3">
        <f t="shared" si="1"/>
        <v>-0.20049000000007133</v>
      </c>
      <c r="E54" s="5">
        <f t="shared" si="2"/>
        <v>5.3709999999963287E-2</v>
      </c>
    </row>
    <row r="55" spans="1:5">
      <c r="A55" s="1">
        <v>1966</v>
      </c>
      <c r="B55" s="3">
        <v>15.5136</v>
      </c>
      <c r="C55" s="3">
        <f t="shared" si="0"/>
        <v>0.24950999999999901</v>
      </c>
      <c r="D55" s="3">
        <f t="shared" si="1"/>
        <v>4.9019999999927677E-2</v>
      </c>
      <c r="E55" s="5">
        <f t="shared" si="2"/>
        <v>0.14926499999996334</v>
      </c>
    </row>
    <row r="56" spans="1:5">
      <c r="A56" s="1">
        <v>1967</v>
      </c>
      <c r="B56" s="3">
        <v>15.3803</v>
      </c>
      <c r="C56" s="3">
        <f t="shared" si="0"/>
        <v>0.11620999999999881</v>
      </c>
      <c r="D56" s="3">
        <f t="shared" si="1"/>
        <v>0.16522999999992649</v>
      </c>
      <c r="E56" s="5">
        <f t="shared" si="2"/>
        <v>0.14071999999996265</v>
      </c>
    </row>
    <row r="57" spans="1:5">
      <c r="A57" s="1">
        <v>1968</v>
      </c>
      <c r="B57" s="3">
        <v>15.5886</v>
      </c>
      <c r="C57" s="3">
        <f t="shared" si="0"/>
        <v>0.3245099999999983</v>
      </c>
      <c r="D57" s="3">
        <f t="shared" si="1"/>
        <v>0.48973999999992479</v>
      </c>
      <c r="E57" s="5">
        <f t="shared" si="2"/>
        <v>0.40712499999996155</v>
      </c>
    </row>
    <row r="58" spans="1:5">
      <c r="A58" s="1">
        <v>1969</v>
      </c>
      <c r="B58" s="3">
        <v>14.7303</v>
      </c>
      <c r="C58" s="3">
        <f t="shared" si="0"/>
        <v>-0.53379000000000154</v>
      </c>
      <c r="D58" s="3">
        <f t="shared" si="1"/>
        <v>-4.405000000007675E-2</v>
      </c>
      <c r="E58" s="5">
        <f t="shared" si="2"/>
        <v>-0.28892000000003915</v>
      </c>
    </row>
    <row r="59" spans="1:5">
      <c r="A59" s="1">
        <v>1970</v>
      </c>
      <c r="B59" s="3">
        <v>15.3636</v>
      </c>
      <c r="C59" s="3">
        <f t="shared" si="0"/>
        <v>9.9509999999998655E-2</v>
      </c>
      <c r="D59" s="3">
        <f t="shared" si="1"/>
        <v>5.5459999999921905E-2</v>
      </c>
      <c r="E59" s="5">
        <f t="shared" si="2"/>
        <v>7.748499999996028E-2</v>
      </c>
    </row>
    <row r="60" spans="1:5">
      <c r="A60" s="1">
        <v>1971</v>
      </c>
      <c r="B60" s="3">
        <v>14.147</v>
      </c>
      <c r="C60" s="3">
        <f t="shared" si="0"/>
        <v>-1.117090000000001</v>
      </c>
      <c r="D60" s="3">
        <f t="shared" si="1"/>
        <v>-1.0616300000000791</v>
      </c>
      <c r="E60" s="5">
        <f t="shared" si="2"/>
        <v>-1.0893600000000401</v>
      </c>
    </row>
    <row r="61" spans="1:5">
      <c r="A61" s="1">
        <v>1972</v>
      </c>
      <c r="B61" s="3">
        <v>14.1303</v>
      </c>
      <c r="C61" s="3">
        <f t="shared" si="0"/>
        <v>-1.1337900000000012</v>
      </c>
      <c r="D61" s="3">
        <f t="shared" si="1"/>
        <v>-2.1954200000000803</v>
      </c>
      <c r="E61" s="5">
        <f t="shared" si="2"/>
        <v>-1.6646050000000407</v>
      </c>
    </row>
    <row r="62" spans="1:5">
      <c r="A62" s="1">
        <v>1973</v>
      </c>
      <c r="B62" s="3">
        <v>14.997</v>
      </c>
      <c r="C62" s="3">
        <f t="shared" si="0"/>
        <v>-0.26709000000000138</v>
      </c>
      <c r="D62" s="3">
        <f t="shared" si="1"/>
        <v>-2.4625100000000817</v>
      </c>
      <c r="E62" s="5">
        <f t="shared" si="2"/>
        <v>-1.3648000000000415</v>
      </c>
    </row>
    <row r="63" spans="1:5">
      <c r="A63" s="1">
        <v>1974</v>
      </c>
      <c r="B63" s="3">
        <v>14.696999999999999</v>
      </c>
      <c r="C63" s="3">
        <f t="shared" si="0"/>
        <v>-0.56709000000000209</v>
      </c>
      <c r="D63" s="3">
        <f t="shared" si="1"/>
        <v>-3.0296000000000838</v>
      </c>
      <c r="E63" s="5">
        <f t="shared" si="2"/>
        <v>-1.7983450000000429</v>
      </c>
    </row>
    <row r="64" spans="1:5">
      <c r="A64" s="1">
        <v>1975</v>
      </c>
      <c r="B64" s="3">
        <v>14.805300000000001</v>
      </c>
      <c r="C64" s="3">
        <f t="shared" si="0"/>
        <v>-0.45879000000000048</v>
      </c>
      <c r="D64" s="3">
        <f t="shared" si="1"/>
        <v>-3.4883900000000843</v>
      </c>
      <c r="E64" s="5">
        <f t="shared" si="2"/>
        <v>-1.9735900000000424</v>
      </c>
    </row>
    <row r="65" spans="1:5">
      <c r="A65" s="1">
        <v>1976</v>
      </c>
      <c r="B65" s="3">
        <v>14.3886</v>
      </c>
      <c r="C65" s="3">
        <f t="shared" si="0"/>
        <v>-0.87549000000000099</v>
      </c>
      <c r="D65" s="3">
        <f t="shared" si="1"/>
        <v>-4.3638800000000852</v>
      </c>
      <c r="E65" s="5">
        <f t="shared" si="2"/>
        <v>-2.6196850000000431</v>
      </c>
    </row>
    <row r="66" spans="1:5">
      <c r="A66" s="1">
        <v>1977</v>
      </c>
      <c r="B66" s="3">
        <v>15.0303</v>
      </c>
      <c r="C66" s="3">
        <f t="shared" si="0"/>
        <v>-0.23379000000000083</v>
      </c>
      <c r="D66" s="3">
        <f t="shared" si="1"/>
        <v>-4.5976700000000861</v>
      </c>
      <c r="E66" s="5">
        <f t="shared" si="2"/>
        <v>-2.4157300000000435</v>
      </c>
    </row>
    <row r="67" spans="1:5">
      <c r="A67" s="1">
        <v>1978</v>
      </c>
      <c r="B67" s="3">
        <v>15.071999999999999</v>
      </c>
      <c r="C67" s="3">
        <f t="shared" si="0"/>
        <v>-0.19209000000000209</v>
      </c>
      <c r="D67" s="3">
        <f t="shared" si="1"/>
        <v>-4.7897600000000882</v>
      </c>
      <c r="E67" s="5">
        <f t="shared" si="2"/>
        <v>-2.4909250000000451</v>
      </c>
    </row>
    <row r="68" spans="1:5">
      <c r="A68" s="1">
        <v>1979</v>
      </c>
      <c r="B68" s="3">
        <v>15.071999999999999</v>
      </c>
      <c r="C68" s="3">
        <f t="shared" ref="C68:C99" si="3">B68-B$101</f>
        <v>-0.19209000000000209</v>
      </c>
      <c r="D68" s="3">
        <f t="shared" si="1"/>
        <v>-4.9818500000000903</v>
      </c>
      <c r="E68" s="5">
        <f t="shared" si="2"/>
        <v>-2.5869700000000462</v>
      </c>
    </row>
    <row r="69" spans="1:5">
      <c r="A69" s="1">
        <v>1980</v>
      </c>
      <c r="B69" s="3">
        <v>15.2636</v>
      </c>
      <c r="C69" s="3">
        <f t="shared" si="3"/>
        <v>-4.9000000000098964E-4</v>
      </c>
      <c r="D69" s="3">
        <f t="shared" ref="D69:D100" si="4">D68+C69</f>
        <v>-4.9823400000000913</v>
      </c>
      <c r="E69" s="5">
        <f t="shared" ref="E69:E100" si="5">(C69+D69)/2</f>
        <v>-2.4914150000000461</v>
      </c>
    </row>
    <row r="70" spans="1:5">
      <c r="A70" s="1">
        <v>1981</v>
      </c>
      <c r="B70" s="3">
        <v>15.7636</v>
      </c>
      <c r="C70" s="3">
        <f t="shared" si="3"/>
        <v>0.49950999999999901</v>
      </c>
      <c r="D70" s="3">
        <f t="shared" si="4"/>
        <v>-4.4828300000000922</v>
      </c>
      <c r="E70" s="5">
        <f t="shared" si="5"/>
        <v>-1.9916600000000466</v>
      </c>
    </row>
    <row r="71" spans="1:5">
      <c r="A71" s="1">
        <v>1982</v>
      </c>
      <c r="B71" s="3">
        <v>15.3803</v>
      </c>
      <c r="C71" s="3">
        <f t="shared" si="3"/>
        <v>0.11620999999999881</v>
      </c>
      <c r="D71" s="3">
        <f t="shared" si="4"/>
        <v>-4.3666200000000934</v>
      </c>
      <c r="E71" s="5">
        <f t="shared" si="5"/>
        <v>-2.1252050000000473</v>
      </c>
    </row>
    <row r="72" spans="1:5">
      <c r="A72" s="1">
        <v>1983</v>
      </c>
      <c r="B72" s="3">
        <v>15.7583</v>
      </c>
      <c r="C72" s="3">
        <f t="shared" si="3"/>
        <v>0.49420999999999893</v>
      </c>
      <c r="D72" s="3">
        <f t="shared" si="4"/>
        <v>-3.8724100000000945</v>
      </c>
      <c r="E72" s="5">
        <f t="shared" si="5"/>
        <v>-1.6891000000000478</v>
      </c>
    </row>
    <row r="73" spans="1:5">
      <c r="A73" s="1">
        <v>1984</v>
      </c>
      <c r="B73" s="3">
        <v>14.541700000000001</v>
      </c>
      <c r="C73" s="3">
        <f t="shared" si="3"/>
        <v>-0.72239000000000075</v>
      </c>
      <c r="D73" s="3">
        <f t="shared" si="4"/>
        <v>-4.5948000000000953</v>
      </c>
      <c r="E73" s="5">
        <f t="shared" si="5"/>
        <v>-2.658595000000048</v>
      </c>
    </row>
    <row r="74" spans="1:5">
      <c r="A74" s="1">
        <v>1985</v>
      </c>
      <c r="B74" s="3">
        <v>15.583299999999999</v>
      </c>
      <c r="C74" s="3">
        <f t="shared" si="3"/>
        <v>0.31920999999999822</v>
      </c>
      <c r="D74" s="3">
        <f t="shared" si="4"/>
        <v>-4.275590000000097</v>
      </c>
      <c r="E74" s="5">
        <f t="shared" si="5"/>
        <v>-1.9781900000000494</v>
      </c>
    </row>
    <row r="75" spans="1:5">
      <c r="A75" s="1">
        <v>1986</v>
      </c>
      <c r="B75" s="3">
        <v>15.16</v>
      </c>
      <c r="C75" s="3">
        <f t="shared" si="3"/>
        <v>-0.10409000000000113</v>
      </c>
      <c r="D75" s="3">
        <f t="shared" si="4"/>
        <v>-4.3796800000000982</v>
      </c>
      <c r="E75" s="5">
        <f t="shared" si="5"/>
        <v>-2.2418850000000496</v>
      </c>
    </row>
    <row r="76" spans="1:5">
      <c r="A76" s="1">
        <v>1987</v>
      </c>
      <c r="B76" s="3">
        <v>15.737500000000001</v>
      </c>
      <c r="C76" s="3">
        <f t="shared" si="3"/>
        <v>0.47340999999999944</v>
      </c>
      <c r="D76" s="3">
        <f t="shared" si="4"/>
        <v>-3.9062700000000987</v>
      </c>
      <c r="E76" s="5">
        <f t="shared" si="5"/>
        <v>-1.7164300000000496</v>
      </c>
    </row>
    <row r="77" spans="1:5">
      <c r="A77" s="1">
        <v>1988</v>
      </c>
      <c r="B77" s="3">
        <v>15.483700000000001</v>
      </c>
      <c r="C77" s="3">
        <f t="shared" si="3"/>
        <v>0.21960999999999942</v>
      </c>
      <c r="D77" s="3">
        <f t="shared" si="4"/>
        <v>-3.6866600000000993</v>
      </c>
      <c r="E77" s="5">
        <f t="shared" si="5"/>
        <v>-1.7335250000000499</v>
      </c>
    </row>
    <row r="78" spans="1:5">
      <c r="A78" s="1">
        <v>1989</v>
      </c>
      <c r="B78" s="3">
        <v>16.133299999999998</v>
      </c>
      <c r="C78" s="3">
        <f t="shared" si="3"/>
        <v>0.86920999999999715</v>
      </c>
      <c r="D78" s="3">
        <f t="shared" si="4"/>
        <v>-2.8174500000001022</v>
      </c>
      <c r="E78" s="5">
        <f t="shared" si="5"/>
        <v>-0.9741200000000525</v>
      </c>
    </row>
    <row r="79" spans="1:5">
      <c r="A79" s="1">
        <v>1990</v>
      </c>
      <c r="B79" s="3">
        <v>15.6167</v>
      </c>
      <c r="C79" s="3">
        <f t="shared" si="3"/>
        <v>0.35260999999999854</v>
      </c>
      <c r="D79" s="3">
        <f t="shared" si="4"/>
        <v>-2.4648400000001036</v>
      </c>
      <c r="E79" s="5">
        <f t="shared" si="5"/>
        <v>-1.0561150000000525</v>
      </c>
    </row>
    <row r="80" spans="1:5">
      <c r="A80" s="1">
        <v>1991</v>
      </c>
      <c r="B80" s="3">
        <v>14.933300000000001</v>
      </c>
      <c r="C80" s="3">
        <f t="shared" si="3"/>
        <v>-0.33079000000000036</v>
      </c>
      <c r="D80" s="3">
        <f t="shared" si="4"/>
        <v>-2.795630000000104</v>
      </c>
      <c r="E80" s="5">
        <f t="shared" si="5"/>
        <v>-1.5632100000000522</v>
      </c>
    </row>
    <row r="81" spans="1:5">
      <c r="A81" s="1">
        <v>1992</v>
      </c>
      <c r="B81" s="3">
        <v>14.691700000000001</v>
      </c>
      <c r="C81" s="3">
        <f t="shared" si="3"/>
        <v>-0.5723900000000004</v>
      </c>
      <c r="D81" s="3">
        <f t="shared" si="4"/>
        <v>-3.3680200000001044</v>
      </c>
      <c r="E81" s="5">
        <f t="shared" si="5"/>
        <v>-1.9702050000000524</v>
      </c>
    </row>
    <row r="82" spans="1:5">
      <c r="A82" s="1">
        <v>1993</v>
      </c>
      <c r="B82" s="3">
        <v>14.5167</v>
      </c>
      <c r="C82" s="3">
        <f t="shared" si="3"/>
        <v>-0.74739000000000111</v>
      </c>
      <c r="D82" s="3">
        <f t="shared" si="4"/>
        <v>-4.1154100000001055</v>
      </c>
      <c r="E82" s="5">
        <f t="shared" si="5"/>
        <v>-2.4314000000000533</v>
      </c>
    </row>
    <row r="83" spans="1:5">
      <c r="A83" s="1">
        <v>1994</v>
      </c>
      <c r="B83" s="3">
        <v>15.95</v>
      </c>
      <c r="C83" s="3">
        <f t="shared" si="3"/>
        <v>0.68590999999999802</v>
      </c>
      <c r="D83" s="3">
        <f t="shared" si="4"/>
        <v>-3.4295000000001075</v>
      </c>
      <c r="E83" s="5">
        <f t="shared" si="5"/>
        <v>-1.3717950000000547</v>
      </c>
    </row>
    <row r="84" spans="1:5">
      <c r="A84" s="1">
        <v>1995</v>
      </c>
      <c r="B84" s="3">
        <v>16.574999999999999</v>
      </c>
      <c r="C84" s="3">
        <f t="shared" si="3"/>
        <v>1.310909999999998</v>
      </c>
      <c r="D84" s="3">
        <f t="shared" si="4"/>
        <v>-2.1185900000001094</v>
      </c>
      <c r="E84" s="5">
        <f t="shared" si="5"/>
        <v>-0.40384000000005571</v>
      </c>
    </row>
    <row r="85" spans="1:5">
      <c r="A85" s="1">
        <v>1996</v>
      </c>
      <c r="B85" s="3">
        <v>15.1167</v>
      </c>
      <c r="C85" s="3">
        <f t="shared" si="3"/>
        <v>-0.14739000000000146</v>
      </c>
      <c r="D85" s="3">
        <f t="shared" si="4"/>
        <v>-2.2659800000001109</v>
      </c>
      <c r="E85" s="5">
        <f t="shared" si="5"/>
        <v>-1.2066850000000562</v>
      </c>
    </row>
    <row r="86" spans="1:5">
      <c r="A86" s="1">
        <v>1997</v>
      </c>
      <c r="B86" s="3">
        <v>16.175000000000001</v>
      </c>
      <c r="C86" s="3">
        <f t="shared" si="3"/>
        <v>0.91090999999999944</v>
      </c>
      <c r="D86" s="3">
        <f t="shared" si="4"/>
        <v>-1.3550700000001115</v>
      </c>
      <c r="E86" s="5">
        <f t="shared" si="5"/>
        <v>-0.22208000000005601</v>
      </c>
    </row>
    <row r="87" spans="1:5">
      <c r="A87" s="1">
        <v>1998</v>
      </c>
      <c r="B87" s="3">
        <v>15.783333333333299</v>
      </c>
      <c r="C87" s="3">
        <f t="shared" si="3"/>
        <v>0.5192433333332982</v>
      </c>
      <c r="D87" s="3">
        <f t="shared" si="4"/>
        <v>-0.83582666666681327</v>
      </c>
      <c r="E87" s="5">
        <f t="shared" si="5"/>
        <v>-0.15829166666675754</v>
      </c>
    </row>
    <row r="88" spans="1:5">
      <c r="A88" s="1">
        <v>1999</v>
      </c>
      <c r="B88" s="3">
        <v>15.875</v>
      </c>
      <c r="C88" s="3">
        <f t="shared" si="3"/>
        <v>0.61090999999999873</v>
      </c>
      <c r="D88" s="3">
        <f t="shared" si="4"/>
        <v>-0.22491666666681454</v>
      </c>
      <c r="E88" s="5">
        <f t="shared" si="5"/>
        <v>0.1929966666665921</v>
      </c>
    </row>
    <row r="89" spans="1:5">
      <c r="A89" s="1">
        <v>2000</v>
      </c>
      <c r="B89" s="3">
        <v>15.775</v>
      </c>
      <c r="C89" s="3">
        <f t="shared" si="3"/>
        <v>0.51090999999999909</v>
      </c>
      <c r="D89" s="3">
        <f t="shared" si="4"/>
        <v>0.28599333333318455</v>
      </c>
      <c r="E89" s="5">
        <f t="shared" si="5"/>
        <v>0.39845166666659182</v>
      </c>
    </row>
    <row r="90" spans="1:5">
      <c r="A90" s="1">
        <v>2001</v>
      </c>
      <c r="B90" s="3">
        <v>16.2083333333333</v>
      </c>
      <c r="C90" s="3">
        <f t="shared" si="3"/>
        <v>0.94424333333329891</v>
      </c>
      <c r="D90" s="3">
        <f t="shared" si="4"/>
        <v>1.2302366666664835</v>
      </c>
      <c r="E90" s="5">
        <f t="shared" si="5"/>
        <v>1.0872399999998912</v>
      </c>
    </row>
    <row r="91" spans="1:5">
      <c r="A91" s="1">
        <v>2002</v>
      </c>
      <c r="B91" s="3">
        <v>15.9333333333333</v>
      </c>
      <c r="C91" s="3">
        <f t="shared" si="3"/>
        <v>0.66924333333329855</v>
      </c>
      <c r="D91" s="3">
        <f t="shared" si="4"/>
        <v>1.899479999999782</v>
      </c>
      <c r="E91" s="5">
        <f t="shared" si="5"/>
        <v>1.2843616666665403</v>
      </c>
    </row>
    <row r="92" spans="1:5">
      <c r="A92" s="1">
        <v>2003</v>
      </c>
      <c r="B92" s="3">
        <v>16.033333333333299</v>
      </c>
      <c r="C92" s="3">
        <f t="shared" si="3"/>
        <v>0.7692433333332982</v>
      </c>
      <c r="D92" s="3">
        <f t="shared" si="4"/>
        <v>2.6687233333330802</v>
      </c>
      <c r="E92" s="5">
        <f t="shared" si="5"/>
        <v>1.7189833333331892</v>
      </c>
    </row>
    <row r="93" spans="1:5">
      <c r="A93" s="1">
        <v>2004</v>
      </c>
      <c r="B93" s="1">
        <v>15.4</v>
      </c>
      <c r="C93" s="3">
        <f t="shared" si="3"/>
        <v>0.13590999999999909</v>
      </c>
      <c r="D93" s="3">
        <f t="shared" si="4"/>
        <v>2.8046333333330793</v>
      </c>
      <c r="E93" s="5">
        <f t="shared" si="5"/>
        <v>1.4702716666665392</v>
      </c>
    </row>
    <row r="94" spans="1:5">
      <c r="A94" s="1">
        <v>2005</v>
      </c>
      <c r="B94" s="3">
        <v>15.125</v>
      </c>
      <c r="C94" s="3">
        <f t="shared" si="3"/>
        <v>-0.13909000000000127</v>
      </c>
      <c r="D94" s="3">
        <f t="shared" si="4"/>
        <v>2.665543333333078</v>
      </c>
      <c r="E94" s="5">
        <f t="shared" si="5"/>
        <v>1.2632266666665384</v>
      </c>
    </row>
    <row r="95" spans="1:5">
      <c r="A95" s="1">
        <v>2006</v>
      </c>
      <c r="B95" s="3">
        <v>15.474</v>
      </c>
      <c r="C95" s="3">
        <f t="shared" si="3"/>
        <v>0.20990999999999893</v>
      </c>
      <c r="D95" s="3">
        <f t="shared" si="4"/>
        <v>2.875453333333077</v>
      </c>
      <c r="E95" s="5">
        <f t="shared" si="5"/>
        <v>1.5426816666665379</v>
      </c>
    </row>
    <row r="96" spans="1:5">
      <c r="A96" s="1">
        <v>2007</v>
      </c>
      <c r="B96" s="3">
        <v>14.4</v>
      </c>
      <c r="C96" s="3">
        <f t="shared" si="3"/>
        <v>-0.86409000000000091</v>
      </c>
      <c r="D96" s="3">
        <f t="shared" si="4"/>
        <v>2.011363333333076</v>
      </c>
      <c r="E96" s="5">
        <f t="shared" si="5"/>
        <v>0.57363666666653756</v>
      </c>
    </row>
    <row r="97" spans="1:5">
      <c r="A97" s="1">
        <v>2008</v>
      </c>
      <c r="B97" s="3">
        <v>14.9092</v>
      </c>
      <c r="C97" s="3">
        <f t="shared" si="3"/>
        <v>-0.35489000000000104</v>
      </c>
      <c r="D97" s="3">
        <f t="shared" si="4"/>
        <v>1.656473333333075</v>
      </c>
      <c r="E97" s="5">
        <f t="shared" si="5"/>
        <v>0.65079166666653698</v>
      </c>
    </row>
    <row r="98" spans="1:5">
      <c r="A98" s="1">
        <v>2009</v>
      </c>
      <c r="B98" s="3">
        <v>15.3</v>
      </c>
      <c r="C98" s="3">
        <f t="shared" si="3"/>
        <v>3.5909999999999442E-2</v>
      </c>
      <c r="D98" s="3">
        <f t="shared" si="4"/>
        <v>1.6923833333330744</v>
      </c>
      <c r="E98" s="5">
        <f t="shared" si="5"/>
        <v>0.86414666666653694</v>
      </c>
    </row>
    <row r="99" spans="1:5">
      <c r="A99" s="1">
        <v>2010</v>
      </c>
      <c r="B99" s="3">
        <v>15.5701</v>
      </c>
      <c r="C99" s="3">
        <f t="shared" si="3"/>
        <v>0.30600999999999878</v>
      </c>
      <c r="D99" s="3">
        <f t="shared" si="4"/>
        <v>1.9983933333330732</v>
      </c>
      <c r="E99" s="5">
        <f t="shared" si="5"/>
        <v>1.152201666666536</v>
      </c>
    </row>
    <row r="100" spans="1:5">
      <c r="A100" s="1">
        <v>2011</v>
      </c>
      <c r="B100" s="3">
        <v>16.675000000000001</v>
      </c>
      <c r="C100" s="3">
        <f>B100-B$101</f>
        <v>1.4109099999999994</v>
      </c>
      <c r="D100" s="3">
        <f t="shared" si="4"/>
        <v>3.4093033333330727</v>
      </c>
      <c r="E100" s="5">
        <f t="shared" si="5"/>
        <v>2.4101066666665361</v>
      </c>
    </row>
    <row r="101" spans="1:5">
      <c r="A101" s="1" t="s">
        <v>16</v>
      </c>
      <c r="B101" s="3">
        <f>AVERAGE(B50:B79)</f>
        <v>15.264090000000001</v>
      </c>
      <c r="D101" s="3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"/>
  <sheetViews>
    <sheetView zoomScaleNormal="129" workbookViewId="0">
      <selection activeCell="F2" sqref="F2"/>
    </sheetView>
  </sheetViews>
  <sheetFormatPr baseColWidth="10" defaultColWidth="11.5703125" defaultRowHeight="12.75"/>
  <cols>
    <col min="1" max="16384" width="11.5703125" style="1"/>
  </cols>
  <sheetData>
    <row r="1" spans="1:7" ht="23.25" customHeight="1"/>
    <row r="2" spans="1:7" ht="48" customHeight="1"/>
    <row r="3" spans="1:7" ht="14.25" customHeight="1"/>
    <row r="5" spans="1:7">
      <c r="A5" s="6" t="s">
        <v>17</v>
      </c>
      <c r="B5" s="6"/>
      <c r="C5" s="6"/>
      <c r="D5" s="6"/>
      <c r="E5" s="6"/>
      <c r="F5" s="6"/>
      <c r="G5" s="6"/>
    </row>
  </sheetData>
  <sheetProtection selectLockedCells="1" selectUnlockedCells="1"/>
  <mergeCells count="1">
    <mergeCell ref="A5:G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zoomScaleNormal="129" workbookViewId="0">
      <selection activeCell="A3" sqref="A3:XFD3"/>
    </sheetView>
  </sheetViews>
  <sheetFormatPr baseColWidth="10" defaultColWidth="11.5703125" defaultRowHeight="12.75"/>
  <cols>
    <col min="1" max="16384" width="11.5703125" style="1"/>
  </cols>
  <sheetData>
    <row r="1" spans="1:7" ht="77.25" customHeight="1"/>
    <row r="3" spans="1:7">
      <c r="A3" s="6" t="s">
        <v>17</v>
      </c>
      <c r="B3" s="6"/>
      <c r="C3" s="6"/>
      <c r="D3" s="6"/>
      <c r="E3" s="6"/>
      <c r="F3" s="6"/>
      <c r="G3" s="6"/>
    </row>
  </sheetData>
  <sheetProtection selectLockedCells="1" selectUnlockedCells="1"/>
  <mergeCells count="1">
    <mergeCell ref="A3:G3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2"/>
  <sheetViews>
    <sheetView workbookViewId="0">
      <selection activeCell="F1" sqref="F1"/>
    </sheetView>
  </sheetViews>
  <sheetFormatPr baseColWidth="10" defaultRowHeight="12.75"/>
  <cols>
    <col min="1" max="2" width="11.42578125" style="1"/>
    <col min="3" max="3" width="9.140625" style="1" customWidth="1"/>
    <col min="4" max="6" width="11.42578125" style="1"/>
    <col min="7" max="7" width="18.42578125" style="1" customWidth="1"/>
    <col min="8" max="258" width="11.42578125" style="1"/>
    <col min="259" max="259" width="9.140625" style="1" customWidth="1"/>
    <col min="260" max="262" width="11.42578125" style="1"/>
    <col min="263" max="263" width="18.42578125" style="1" customWidth="1"/>
    <col min="264" max="514" width="11.42578125" style="1"/>
    <col min="515" max="515" width="9.140625" style="1" customWidth="1"/>
    <col min="516" max="518" width="11.42578125" style="1"/>
    <col min="519" max="519" width="18.42578125" style="1" customWidth="1"/>
    <col min="520" max="770" width="11.42578125" style="1"/>
    <col min="771" max="771" width="9.140625" style="1" customWidth="1"/>
    <col min="772" max="774" width="11.42578125" style="1"/>
    <col min="775" max="775" width="18.42578125" style="1" customWidth="1"/>
    <col min="776" max="1026" width="11.42578125" style="1"/>
    <col min="1027" max="1027" width="9.140625" style="1" customWidth="1"/>
    <col min="1028" max="1030" width="11.42578125" style="1"/>
    <col min="1031" max="1031" width="18.42578125" style="1" customWidth="1"/>
    <col min="1032" max="1282" width="11.42578125" style="1"/>
    <col min="1283" max="1283" width="9.140625" style="1" customWidth="1"/>
    <col min="1284" max="1286" width="11.42578125" style="1"/>
    <col min="1287" max="1287" width="18.42578125" style="1" customWidth="1"/>
    <col min="1288" max="1538" width="11.42578125" style="1"/>
    <col min="1539" max="1539" width="9.140625" style="1" customWidth="1"/>
    <col min="1540" max="1542" width="11.42578125" style="1"/>
    <col min="1543" max="1543" width="18.42578125" style="1" customWidth="1"/>
    <col min="1544" max="1794" width="11.42578125" style="1"/>
    <col min="1795" max="1795" width="9.140625" style="1" customWidth="1"/>
    <col min="1796" max="1798" width="11.42578125" style="1"/>
    <col min="1799" max="1799" width="18.42578125" style="1" customWidth="1"/>
    <col min="1800" max="2050" width="11.42578125" style="1"/>
    <col min="2051" max="2051" width="9.140625" style="1" customWidth="1"/>
    <col min="2052" max="2054" width="11.42578125" style="1"/>
    <col min="2055" max="2055" width="18.42578125" style="1" customWidth="1"/>
    <col min="2056" max="2306" width="11.42578125" style="1"/>
    <col min="2307" max="2307" width="9.140625" style="1" customWidth="1"/>
    <col min="2308" max="2310" width="11.42578125" style="1"/>
    <col min="2311" max="2311" width="18.42578125" style="1" customWidth="1"/>
    <col min="2312" max="2562" width="11.42578125" style="1"/>
    <col min="2563" max="2563" width="9.140625" style="1" customWidth="1"/>
    <col min="2564" max="2566" width="11.42578125" style="1"/>
    <col min="2567" max="2567" width="18.42578125" style="1" customWidth="1"/>
    <col min="2568" max="2818" width="11.42578125" style="1"/>
    <col min="2819" max="2819" width="9.140625" style="1" customWidth="1"/>
    <col min="2820" max="2822" width="11.42578125" style="1"/>
    <col min="2823" max="2823" width="18.42578125" style="1" customWidth="1"/>
    <col min="2824" max="3074" width="11.42578125" style="1"/>
    <col min="3075" max="3075" width="9.140625" style="1" customWidth="1"/>
    <col min="3076" max="3078" width="11.42578125" style="1"/>
    <col min="3079" max="3079" width="18.42578125" style="1" customWidth="1"/>
    <col min="3080" max="3330" width="11.42578125" style="1"/>
    <col min="3331" max="3331" width="9.140625" style="1" customWidth="1"/>
    <col min="3332" max="3334" width="11.42578125" style="1"/>
    <col min="3335" max="3335" width="18.42578125" style="1" customWidth="1"/>
    <col min="3336" max="3586" width="11.42578125" style="1"/>
    <col min="3587" max="3587" width="9.140625" style="1" customWidth="1"/>
    <col min="3588" max="3590" width="11.42578125" style="1"/>
    <col min="3591" max="3591" width="18.42578125" style="1" customWidth="1"/>
    <col min="3592" max="3842" width="11.42578125" style="1"/>
    <col min="3843" max="3843" width="9.140625" style="1" customWidth="1"/>
    <col min="3844" max="3846" width="11.42578125" style="1"/>
    <col min="3847" max="3847" width="18.42578125" style="1" customWidth="1"/>
    <col min="3848" max="4098" width="11.42578125" style="1"/>
    <col min="4099" max="4099" width="9.140625" style="1" customWidth="1"/>
    <col min="4100" max="4102" width="11.42578125" style="1"/>
    <col min="4103" max="4103" width="18.42578125" style="1" customWidth="1"/>
    <col min="4104" max="4354" width="11.42578125" style="1"/>
    <col min="4355" max="4355" width="9.140625" style="1" customWidth="1"/>
    <col min="4356" max="4358" width="11.42578125" style="1"/>
    <col min="4359" max="4359" width="18.42578125" style="1" customWidth="1"/>
    <col min="4360" max="4610" width="11.42578125" style="1"/>
    <col min="4611" max="4611" width="9.140625" style="1" customWidth="1"/>
    <col min="4612" max="4614" width="11.42578125" style="1"/>
    <col min="4615" max="4615" width="18.42578125" style="1" customWidth="1"/>
    <col min="4616" max="4866" width="11.42578125" style="1"/>
    <col min="4867" max="4867" width="9.140625" style="1" customWidth="1"/>
    <col min="4868" max="4870" width="11.42578125" style="1"/>
    <col min="4871" max="4871" width="18.42578125" style="1" customWidth="1"/>
    <col min="4872" max="5122" width="11.42578125" style="1"/>
    <col min="5123" max="5123" width="9.140625" style="1" customWidth="1"/>
    <col min="5124" max="5126" width="11.42578125" style="1"/>
    <col min="5127" max="5127" width="18.42578125" style="1" customWidth="1"/>
    <col min="5128" max="5378" width="11.42578125" style="1"/>
    <col min="5379" max="5379" width="9.140625" style="1" customWidth="1"/>
    <col min="5380" max="5382" width="11.42578125" style="1"/>
    <col min="5383" max="5383" width="18.42578125" style="1" customWidth="1"/>
    <col min="5384" max="5634" width="11.42578125" style="1"/>
    <col min="5635" max="5635" width="9.140625" style="1" customWidth="1"/>
    <col min="5636" max="5638" width="11.42578125" style="1"/>
    <col min="5639" max="5639" width="18.42578125" style="1" customWidth="1"/>
    <col min="5640" max="5890" width="11.42578125" style="1"/>
    <col min="5891" max="5891" width="9.140625" style="1" customWidth="1"/>
    <col min="5892" max="5894" width="11.42578125" style="1"/>
    <col min="5895" max="5895" width="18.42578125" style="1" customWidth="1"/>
    <col min="5896" max="6146" width="11.42578125" style="1"/>
    <col min="6147" max="6147" width="9.140625" style="1" customWidth="1"/>
    <col min="6148" max="6150" width="11.42578125" style="1"/>
    <col min="6151" max="6151" width="18.42578125" style="1" customWidth="1"/>
    <col min="6152" max="6402" width="11.42578125" style="1"/>
    <col min="6403" max="6403" width="9.140625" style="1" customWidth="1"/>
    <col min="6404" max="6406" width="11.42578125" style="1"/>
    <col min="6407" max="6407" width="18.42578125" style="1" customWidth="1"/>
    <col min="6408" max="6658" width="11.42578125" style="1"/>
    <col min="6659" max="6659" width="9.140625" style="1" customWidth="1"/>
    <col min="6660" max="6662" width="11.42578125" style="1"/>
    <col min="6663" max="6663" width="18.42578125" style="1" customWidth="1"/>
    <col min="6664" max="6914" width="11.42578125" style="1"/>
    <col min="6915" max="6915" width="9.140625" style="1" customWidth="1"/>
    <col min="6916" max="6918" width="11.42578125" style="1"/>
    <col min="6919" max="6919" width="18.42578125" style="1" customWidth="1"/>
    <col min="6920" max="7170" width="11.42578125" style="1"/>
    <col min="7171" max="7171" width="9.140625" style="1" customWidth="1"/>
    <col min="7172" max="7174" width="11.42578125" style="1"/>
    <col min="7175" max="7175" width="18.42578125" style="1" customWidth="1"/>
    <col min="7176" max="7426" width="11.42578125" style="1"/>
    <col min="7427" max="7427" width="9.140625" style="1" customWidth="1"/>
    <col min="7428" max="7430" width="11.42578125" style="1"/>
    <col min="7431" max="7431" width="18.42578125" style="1" customWidth="1"/>
    <col min="7432" max="7682" width="11.42578125" style="1"/>
    <col min="7683" max="7683" width="9.140625" style="1" customWidth="1"/>
    <col min="7684" max="7686" width="11.42578125" style="1"/>
    <col min="7687" max="7687" width="18.42578125" style="1" customWidth="1"/>
    <col min="7688" max="7938" width="11.42578125" style="1"/>
    <col min="7939" max="7939" width="9.140625" style="1" customWidth="1"/>
    <col min="7940" max="7942" width="11.42578125" style="1"/>
    <col min="7943" max="7943" width="18.42578125" style="1" customWidth="1"/>
    <col min="7944" max="8194" width="11.42578125" style="1"/>
    <col min="8195" max="8195" width="9.140625" style="1" customWidth="1"/>
    <col min="8196" max="8198" width="11.42578125" style="1"/>
    <col min="8199" max="8199" width="18.42578125" style="1" customWidth="1"/>
    <col min="8200" max="8450" width="11.42578125" style="1"/>
    <col min="8451" max="8451" width="9.140625" style="1" customWidth="1"/>
    <col min="8452" max="8454" width="11.42578125" style="1"/>
    <col min="8455" max="8455" width="18.42578125" style="1" customWidth="1"/>
    <col min="8456" max="8706" width="11.42578125" style="1"/>
    <col min="8707" max="8707" width="9.140625" style="1" customWidth="1"/>
    <col min="8708" max="8710" width="11.42578125" style="1"/>
    <col min="8711" max="8711" width="18.42578125" style="1" customWidth="1"/>
    <col min="8712" max="8962" width="11.42578125" style="1"/>
    <col min="8963" max="8963" width="9.140625" style="1" customWidth="1"/>
    <col min="8964" max="8966" width="11.42578125" style="1"/>
    <col min="8967" max="8967" width="18.42578125" style="1" customWidth="1"/>
    <col min="8968" max="9218" width="11.42578125" style="1"/>
    <col min="9219" max="9219" width="9.140625" style="1" customWidth="1"/>
    <col min="9220" max="9222" width="11.42578125" style="1"/>
    <col min="9223" max="9223" width="18.42578125" style="1" customWidth="1"/>
    <col min="9224" max="9474" width="11.42578125" style="1"/>
    <col min="9475" max="9475" width="9.140625" style="1" customWidth="1"/>
    <col min="9476" max="9478" width="11.42578125" style="1"/>
    <col min="9479" max="9479" width="18.42578125" style="1" customWidth="1"/>
    <col min="9480" max="9730" width="11.42578125" style="1"/>
    <col min="9731" max="9731" width="9.140625" style="1" customWidth="1"/>
    <col min="9732" max="9734" width="11.42578125" style="1"/>
    <col min="9735" max="9735" width="18.42578125" style="1" customWidth="1"/>
    <col min="9736" max="9986" width="11.42578125" style="1"/>
    <col min="9987" max="9987" width="9.140625" style="1" customWidth="1"/>
    <col min="9988" max="9990" width="11.42578125" style="1"/>
    <col min="9991" max="9991" width="18.42578125" style="1" customWidth="1"/>
    <col min="9992" max="10242" width="11.42578125" style="1"/>
    <col min="10243" max="10243" width="9.140625" style="1" customWidth="1"/>
    <col min="10244" max="10246" width="11.42578125" style="1"/>
    <col min="10247" max="10247" width="18.42578125" style="1" customWidth="1"/>
    <col min="10248" max="10498" width="11.42578125" style="1"/>
    <col min="10499" max="10499" width="9.140625" style="1" customWidth="1"/>
    <col min="10500" max="10502" width="11.42578125" style="1"/>
    <col min="10503" max="10503" width="18.42578125" style="1" customWidth="1"/>
    <col min="10504" max="10754" width="11.42578125" style="1"/>
    <col min="10755" max="10755" width="9.140625" style="1" customWidth="1"/>
    <col min="10756" max="10758" width="11.42578125" style="1"/>
    <col min="10759" max="10759" width="18.42578125" style="1" customWidth="1"/>
    <col min="10760" max="11010" width="11.42578125" style="1"/>
    <col min="11011" max="11011" width="9.140625" style="1" customWidth="1"/>
    <col min="11012" max="11014" width="11.42578125" style="1"/>
    <col min="11015" max="11015" width="18.42578125" style="1" customWidth="1"/>
    <col min="11016" max="11266" width="11.42578125" style="1"/>
    <col min="11267" max="11267" width="9.140625" style="1" customWidth="1"/>
    <col min="11268" max="11270" width="11.42578125" style="1"/>
    <col min="11271" max="11271" width="18.42578125" style="1" customWidth="1"/>
    <col min="11272" max="11522" width="11.42578125" style="1"/>
    <col min="11523" max="11523" width="9.140625" style="1" customWidth="1"/>
    <col min="11524" max="11526" width="11.42578125" style="1"/>
    <col min="11527" max="11527" width="18.42578125" style="1" customWidth="1"/>
    <col min="11528" max="11778" width="11.42578125" style="1"/>
    <col min="11779" max="11779" width="9.140625" style="1" customWidth="1"/>
    <col min="11780" max="11782" width="11.42578125" style="1"/>
    <col min="11783" max="11783" width="18.42578125" style="1" customWidth="1"/>
    <col min="11784" max="12034" width="11.42578125" style="1"/>
    <col min="12035" max="12035" width="9.140625" style="1" customWidth="1"/>
    <col min="12036" max="12038" width="11.42578125" style="1"/>
    <col min="12039" max="12039" width="18.42578125" style="1" customWidth="1"/>
    <col min="12040" max="12290" width="11.42578125" style="1"/>
    <col min="12291" max="12291" width="9.140625" style="1" customWidth="1"/>
    <col min="12292" max="12294" width="11.42578125" style="1"/>
    <col min="12295" max="12295" width="18.42578125" style="1" customWidth="1"/>
    <col min="12296" max="12546" width="11.42578125" style="1"/>
    <col min="12547" max="12547" width="9.140625" style="1" customWidth="1"/>
    <col min="12548" max="12550" width="11.42578125" style="1"/>
    <col min="12551" max="12551" width="18.42578125" style="1" customWidth="1"/>
    <col min="12552" max="12802" width="11.42578125" style="1"/>
    <col min="12803" max="12803" width="9.140625" style="1" customWidth="1"/>
    <col min="12804" max="12806" width="11.42578125" style="1"/>
    <col min="12807" max="12807" width="18.42578125" style="1" customWidth="1"/>
    <col min="12808" max="13058" width="11.42578125" style="1"/>
    <col min="13059" max="13059" width="9.140625" style="1" customWidth="1"/>
    <col min="13060" max="13062" width="11.42578125" style="1"/>
    <col min="13063" max="13063" width="18.42578125" style="1" customWidth="1"/>
    <col min="13064" max="13314" width="11.42578125" style="1"/>
    <col min="13315" max="13315" width="9.140625" style="1" customWidth="1"/>
    <col min="13316" max="13318" width="11.42578125" style="1"/>
    <col min="13319" max="13319" width="18.42578125" style="1" customWidth="1"/>
    <col min="13320" max="13570" width="11.42578125" style="1"/>
    <col min="13571" max="13571" width="9.140625" style="1" customWidth="1"/>
    <col min="13572" max="13574" width="11.42578125" style="1"/>
    <col min="13575" max="13575" width="18.42578125" style="1" customWidth="1"/>
    <col min="13576" max="13826" width="11.42578125" style="1"/>
    <col min="13827" max="13827" width="9.140625" style="1" customWidth="1"/>
    <col min="13828" max="13830" width="11.42578125" style="1"/>
    <col min="13831" max="13831" width="18.42578125" style="1" customWidth="1"/>
    <col min="13832" max="14082" width="11.42578125" style="1"/>
    <col min="14083" max="14083" width="9.140625" style="1" customWidth="1"/>
    <col min="14084" max="14086" width="11.42578125" style="1"/>
    <col min="14087" max="14087" width="18.42578125" style="1" customWidth="1"/>
    <col min="14088" max="14338" width="11.42578125" style="1"/>
    <col min="14339" max="14339" width="9.140625" style="1" customWidth="1"/>
    <col min="14340" max="14342" width="11.42578125" style="1"/>
    <col min="14343" max="14343" width="18.42578125" style="1" customWidth="1"/>
    <col min="14344" max="14594" width="11.42578125" style="1"/>
    <col min="14595" max="14595" width="9.140625" style="1" customWidth="1"/>
    <col min="14596" max="14598" width="11.42578125" style="1"/>
    <col min="14599" max="14599" width="18.42578125" style="1" customWidth="1"/>
    <col min="14600" max="14850" width="11.42578125" style="1"/>
    <col min="14851" max="14851" width="9.140625" style="1" customWidth="1"/>
    <col min="14852" max="14854" width="11.42578125" style="1"/>
    <col min="14855" max="14855" width="18.42578125" style="1" customWidth="1"/>
    <col min="14856" max="15106" width="11.42578125" style="1"/>
    <col min="15107" max="15107" width="9.140625" style="1" customWidth="1"/>
    <col min="15108" max="15110" width="11.42578125" style="1"/>
    <col min="15111" max="15111" width="18.42578125" style="1" customWidth="1"/>
    <col min="15112" max="15362" width="11.42578125" style="1"/>
    <col min="15363" max="15363" width="9.140625" style="1" customWidth="1"/>
    <col min="15364" max="15366" width="11.42578125" style="1"/>
    <col min="15367" max="15367" width="18.42578125" style="1" customWidth="1"/>
    <col min="15368" max="15618" width="11.42578125" style="1"/>
    <col min="15619" max="15619" width="9.140625" style="1" customWidth="1"/>
    <col min="15620" max="15622" width="11.42578125" style="1"/>
    <col min="15623" max="15623" width="18.42578125" style="1" customWidth="1"/>
    <col min="15624" max="15874" width="11.42578125" style="1"/>
    <col min="15875" max="15875" width="9.140625" style="1" customWidth="1"/>
    <col min="15876" max="15878" width="11.42578125" style="1"/>
    <col min="15879" max="15879" width="18.42578125" style="1" customWidth="1"/>
    <col min="15880" max="16130" width="11.42578125" style="1"/>
    <col min="16131" max="16131" width="9.140625" style="1" customWidth="1"/>
    <col min="16132" max="16134" width="11.42578125" style="1"/>
    <col min="16135" max="16135" width="18.42578125" style="1" customWidth="1"/>
    <col min="16136" max="16384" width="11.42578125" style="1"/>
  </cols>
  <sheetData>
    <row r="1" spans="1:13" ht="81.75" customHeight="1"/>
    <row r="4" spans="1:13">
      <c r="A4" s="2" t="s">
        <v>18</v>
      </c>
      <c r="B4" s="2" t="s">
        <v>2</v>
      </c>
      <c r="C4" s="2" t="s">
        <v>3</v>
      </c>
      <c r="D4" s="2" t="s">
        <v>4</v>
      </c>
      <c r="E4" s="2" t="s">
        <v>5</v>
      </c>
      <c r="F4" s="2"/>
      <c r="G4" s="2" t="s">
        <v>19</v>
      </c>
    </row>
    <row r="5" spans="1:13">
      <c r="A5" s="1">
        <v>1915</v>
      </c>
      <c r="B5" s="3">
        <v>17.685300000000002</v>
      </c>
      <c r="C5" s="3">
        <f t="shared" ref="C5:C68" si="0">B5-B$102</f>
        <v>-1.9146666666664203E-2</v>
      </c>
      <c r="D5" s="3">
        <f>C5</f>
        <v>-1.9146666666664203E-2</v>
      </c>
      <c r="G5" s="2" t="s">
        <v>7</v>
      </c>
    </row>
    <row r="6" spans="1:13">
      <c r="A6" s="1">
        <v>1916</v>
      </c>
      <c r="B6" s="3">
        <v>17.260300000000001</v>
      </c>
      <c r="C6" s="3">
        <f t="shared" si="0"/>
        <v>-0.44414666666666491</v>
      </c>
      <c r="D6" s="3">
        <f t="shared" ref="D6:D69" si="1">D5+C6</f>
        <v>-0.46329333333332912</v>
      </c>
      <c r="E6" s="5">
        <f t="shared" ref="E6:E69" si="2">(C6+D6)/2</f>
        <v>-0.45371999999999701</v>
      </c>
      <c r="F6" s="5"/>
      <c r="G6" s="2" t="s">
        <v>8</v>
      </c>
      <c r="H6" s="1" t="s">
        <v>9</v>
      </c>
      <c r="I6" s="5"/>
      <c r="J6" s="5"/>
      <c r="K6" s="5"/>
      <c r="M6" s="5"/>
    </row>
    <row r="7" spans="1:13">
      <c r="A7" s="1">
        <v>1917</v>
      </c>
      <c r="B7" s="3">
        <v>16.810300000000002</v>
      </c>
      <c r="C7" s="3">
        <f t="shared" si="0"/>
        <v>-0.8941466666666642</v>
      </c>
      <c r="D7" s="3">
        <f t="shared" si="1"/>
        <v>-1.3574399999999933</v>
      </c>
      <c r="E7" s="5">
        <f t="shared" si="2"/>
        <v>-1.1257933333333288</v>
      </c>
      <c r="F7" s="5"/>
      <c r="G7" s="2" t="s">
        <v>10</v>
      </c>
      <c r="H7" s="1" t="s">
        <v>11</v>
      </c>
      <c r="I7" s="5"/>
      <c r="J7" s="5"/>
      <c r="K7" s="5"/>
      <c r="M7" s="5"/>
    </row>
    <row r="8" spans="1:13">
      <c r="A8" s="1">
        <v>1918</v>
      </c>
      <c r="B8" s="3">
        <v>17.1937</v>
      </c>
      <c r="C8" s="3">
        <f t="shared" si="0"/>
        <v>-0.51074666666666602</v>
      </c>
      <c r="D8" s="3">
        <f t="shared" si="1"/>
        <v>-1.8681866666666593</v>
      </c>
      <c r="E8" s="5">
        <f t="shared" si="2"/>
        <v>-1.1894666666666627</v>
      </c>
      <c r="F8" s="5"/>
      <c r="G8" s="2" t="s">
        <v>12</v>
      </c>
      <c r="H8" s="1" t="s">
        <v>13</v>
      </c>
      <c r="I8" s="5"/>
      <c r="J8" s="5"/>
      <c r="K8" s="5"/>
      <c r="M8" s="5"/>
    </row>
    <row r="9" spans="1:13">
      <c r="A9" s="1">
        <v>1919</v>
      </c>
      <c r="B9" s="3">
        <v>17.135300000000001</v>
      </c>
      <c r="C9" s="3">
        <f t="shared" si="0"/>
        <v>-0.56914666666666491</v>
      </c>
      <c r="D9" s="3">
        <f t="shared" si="1"/>
        <v>-2.4373333333333242</v>
      </c>
      <c r="E9" s="5">
        <f t="shared" si="2"/>
        <v>-1.5032399999999946</v>
      </c>
      <c r="F9" s="5"/>
      <c r="G9" s="2" t="s">
        <v>14</v>
      </c>
      <c r="H9" s="1" t="s">
        <v>15</v>
      </c>
      <c r="I9" s="5"/>
      <c r="J9" s="5"/>
      <c r="K9" s="5"/>
      <c r="M9" s="5"/>
    </row>
    <row r="10" spans="1:13">
      <c r="A10" s="1">
        <v>1920</v>
      </c>
      <c r="B10" s="3">
        <v>18.191600000000001</v>
      </c>
      <c r="C10" s="3">
        <f t="shared" si="0"/>
        <v>0.48715333333333533</v>
      </c>
      <c r="D10" s="3">
        <f t="shared" si="1"/>
        <v>-1.9501799999999889</v>
      </c>
      <c r="E10" s="5">
        <f t="shared" si="2"/>
        <v>-0.7315133333333268</v>
      </c>
      <c r="F10" s="5"/>
      <c r="I10" s="5"/>
      <c r="J10" s="5"/>
      <c r="K10" s="5"/>
      <c r="M10" s="5"/>
    </row>
    <row r="11" spans="1:13">
      <c r="A11" s="1">
        <v>1921</v>
      </c>
      <c r="B11" s="3">
        <v>16.977</v>
      </c>
      <c r="C11" s="3">
        <f t="shared" si="0"/>
        <v>-0.72744666666666546</v>
      </c>
      <c r="D11" s="3">
        <f t="shared" si="1"/>
        <v>-2.6776266666666544</v>
      </c>
      <c r="E11" s="5">
        <f t="shared" si="2"/>
        <v>-1.7025366666666599</v>
      </c>
      <c r="F11" s="5"/>
      <c r="G11" s="5"/>
      <c r="I11" s="5"/>
      <c r="J11" s="5"/>
      <c r="K11" s="5"/>
      <c r="M11" s="5"/>
    </row>
    <row r="12" spans="1:13">
      <c r="A12" s="1">
        <v>1922</v>
      </c>
      <c r="B12" s="3">
        <v>17.268699999999999</v>
      </c>
      <c r="C12" s="3">
        <f t="shared" si="0"/>
        <v>-0.43574666666666673</v>
      </c>
      <c r="D12" s="3">
        <f t="shared" si="1"/>
        <v>-3.1133733333333211</v>
      </c>
      <c r="E12" s="5">
        <f t="shared" si="2"/>
        <v>-1.7745599999999939</v>
      </c>
      <c r="F12" s="5"/>
      <c r="G12" s="5"/>
      <c r="I12" s="5"/>
      <c r="J12" s="5"/>
      <c r="K12" s="5"/>
      <c r="M12" s="5"/>
    </row>
    <row r="13" spans="1:13">
      <c r="A13" s="1">
        <v>1923</v>
      </c>
      <c r="B13" s="3">
        <v>17.2437</v>
      </c>
      <c r="C13" s="3">
        <f t="shared" si="0"/>
        <v>-0.46074666666666531</v>
      </c>
      <c r="D13" s="3">
        <f t="shared" si="1"/>
        <v>-3.5741199999999864</v>
      </c>
      <c r="E13" s="5">
        <f t="shared" si="2"/>
        <v>-2.0174333333333259</v>
      </c>
      <c r="F13" s="5"/>
      <c r="G13" s="5"/>
      <c r="I13" s="5"/>
      <c r="J13" s="5"/>
      <c r="K13" s="5"/>
      <c r="M13" s="5"/>
    </row>
    <row r="14" spans="1:13">
      <c r="A14" s="1">
        <v>1924</v>
      </c>
      <c r="B14" s="3">
        <v>17.935300000000002</v>
      </c>
      <c r="C14" s="3">
        <f t="shared" si="0"/>
        <v>0.2308533333333358</v>
      </c>
      <c r="D14" s="3">
        <f t="shared" si="1"/>
        <v>-3.3432666666666506</v>
      </c>
      <c r="E14" s="5">
        <f t="shared" si="2"/>
        <v>-1.5562066666666574</v>
      </c>
      <c r="F14" s="5"/>
      <c r="G14" s="5"/>
      <c r="I14" s="5"/>
      <c r="J14" s="5"/>
      <c r="K14" s="5"/>
      <c r="M14" s="5"/>
    </row>
    <row r="15" spans="1:13">
      <c r="A15" s="1">
        <v>1925</v>
      </c>
      <c r="B15" s="3">
        <v>17.001999999999999</v>
      </c>
      <c r="C15" s="3">
        <f t="shared" si="0"/>
        <v>-0.70244666666666689</v>
      </c>
      <c r="D15" s="3">
        <f t="shared" si="1"/>
        <v>-4.0457133333333175</v>
      </c>
      <c r="E15" s="5">
        <f t="shared" si="2"/>
        <v>-2.3740799999999922</v>
      </c>
      <c r="F15" s="5"/>
      <c r="G15" s="5"/>
      <c r="I15" s="5"/>
      <c r="J15" s="5"/>
      <c r="K15" s="5"/>
      <c r="M15" s="5"/>
    </row>
    <row r="16" spans="1:13">
      <c r="A16" s="1">
        <v>1926</v>
      </c>
      <c r="B16" s="3">
        <v>18.3687</v>
      </c>
      <c r="C16" s="3">
        <f t="shared" si="0"/>
        <v>0.66425333333333469</v>
      </c>
      <c r="D16" s="3">
        <f t="shared" si="1"/>
        <v>-3.3814599999999828</v>
      </c>
      <c r="E16" s="5">
        <f t="shared" si="2"/>
        <v>-1.3586033333333241</v>
      </c>
      <c r="F16" s="5"/>
      <c r="G16" s="5"/>
      <c r="I16" s="5"/>
      <c r="J16" s="5"/>
      <c r="K16" s="5"/>
      <c r="M16" s="5"/>
    </row>
    <row r="17" spans="1:13">
      <c r="A17" s="1">
        <v>1927</v>
      </c>
      <c r="B17" s="3">
        <v>18.169599999999999</v>
      </c>
      <c r="C17" s="3">
        <f t="shared" si="0"/>
        <v>0.46515333333333331</v>
      </c>
      <c r="D17" s="3">
        <f t="shared" si="1"/>
        <v>-2.9163066666666495</v>
      </c>
      <c r="E17" s="5">
        <f t="shared" si="2"/>
        <v>-1.2255766666666581</v>
      </c>
      <c r="F17" s="5"/>
      <c r="G17" s="5"/>
      <c r="I17" s="5"/>
      <c r="J17" s="5"/>
      <c r="K17" s="5"/>
      <c r="M17" s="5"/>
    </row>
    <row r="18" spans="1:13">
      <c r="A18" s="1">
        <v>1928</v>
      </c>
      <c r="B18" s="3">
        <v>17.3887</v>
      </c>
      <c r="C18" s="3">
        <f t="shared" si="0"/>
        <v>-0.31574666666666573</v>
      </c>
      <c r="D18" s="3">
        <f t="shared" si="1"/>
        <v>-3.2320533333333152</v>
      </c>
      <c r="E18" s="5">
        <f t="shared" si="2"/>
        <v>-1.7738999999999905</v>
      </c>
      <c r="F18" s="5"/>
      <c r="G18" s="5"/>
      <c r="I18" s="5"/>
      <c r="J18" s="5"/>
      <c r="K18" s="5"/>
      <c r="M18" s="5"/>
    </row>
    <row r="19" spans="1:13">
      <c r="A19" s="1">
        <v>1929</v>
      </c>
      <c r="B19" s="3">
        <v>17.827000000000002</v>
      </c>
      <c r="C19" s="3">
        <f t="shared" si="0"/>
        <v>0.12255333333333596</v>
      </c>
      <c r="D19" s="3">
        <f t="shared" si="1"/>
        <v>-3.1094999999999793</v>
      </c>
      <c r="E19" s="5">
        <f t="shared" si="2"/>
        <v>-1.4934733333333217</v>
      </c>
      <c r="F19" s="5"/>
      <c r="G19" s="5"/>
      <c r="I19" s="5"/>
      <c r="J19" s="5"/>
      <c r="K19" s="5"/>
      <c r="M19" s="5"/>
    </row>
    <row r="20" spans="1:13">
      <c r="A20" s="1">
        <v>1930</v>
      </c>
      <c r="B20" s="3">
        <v>17.810300000000002</v>
      </c>
      <c r="C20" s="3">
        <f t="shared" si="0"/>
        <v>0.1058533333333358</v>
      </c>
      <c r="D20" s="3">
        <f t="shared" si="1"/>
        <v>-3.0036466666666435</v>
      </c>
      <c r="E20" s="5">
        <f t="shared" si="2"/>
        <v>-1.4488966666666538</v>
      </c>
      <c r="F20" s="5"/>
      <c r="G20" s="5"/>
      <c r="I20" s="5"/>
      <c r="J20" s="5"/>
      <c r="K20" s="5"/>
      <c r="M20" s="5"/>
    </row>
    <row r="21" spans="1:13">
      <c r="A21" s="1">
        <v>1931</v>
      </c>
      <c r="B21" s="3">
        <v>17.763500000000001</v>
      </c>
      <c r="C21" s="3">
        <f t="shared" si="0"/>
        <v>5.9053333333334734E-2</v>
      </c>
      <c r="D21" s="3">
        <f t="shared" si="1"/>
        <v>-2.9445933333333087</v>
      </c>
      <c r="E21" s="5">
        <f t="shared" si="2"/>
        <v>-1.442769999999987</v>
      </c>
      <c r="F21" s="5"/>
      <c r="G21" s="5"/>
      <c r="I21" s="5"/>
      <c r="J21" s="5"/>
      <c r="K21" s="5"/>
      <c r="M21" s="5"/>
    </row>
    <row r="22" spans="1:13">
      <c r="A22" s="1">
        <v>1932</v>
      </c>
      <c r="B22" s="3">
        <v>17.652000000000001</v>
      </c>
      <c r="C22" s="3">
        <f t="shared" si="0"/>
        <v>-5.2446666666664754E-2</v>
      </c>
      <c r="D22" s="3">
        <f t="shared" si="1"/>
        <v>-2.9970399999999735</v>
      </c>
      <c r="E22" s="5">
        <f t="shared" si="2"/>
        <v>-1.5247433333333191</v>
      </c>
      <c r="F22" s="5"/>
      <c r="G22" s="5"/>
      <c r="I22" s="5"/>
      <c r="J22" s="5"/>
      <c r="K22" s="5"/>
      <c r="M22" s="5"/>
    </row>
    <row r="23" spans="1:13">
      <c r="A23" s="1">
        <v>1933</v>
      </c>
      <c r="B23" s="3">
        <v>17.902000000000001</v>
      </c>
      <c r="C23" s="3">
        <f t="shared" si="0"/>
        <v>0.19755333333333525</v>
      </c>
      <c r="D23" s="3">
        <f t="shared" si="1"/>
        <v>-2.7994866666666383</v>
      </c>
      <c r="E23" s="5">
        <f t="shared" si="2"/>
        <v>-1.3009666666666515</v>
      </c>
      <c r="F23" s="5"/>
      <c r="G23" s="5"/>
      <c r="I23" s="5"/>
      <c r="J23" s="5"/>
      <c r="K23" s="5"/>
      <c r="M23" s="5"/>
    </row>
    <row r="24" spans="1:13">
      <c r="A24" s="1">
        <v>1934</v>
      </c>
      <c r="B24" s="3">
        <v>17.126999999999999</v>
      </c>
      <c r="C24" s="3">
        <f t="shared" si="0"/>
        <v>-0.57744666666666689</v>
      </c>
      <c r="D24" s="3">
        <f t="shared" si="1"/>
        <v>-3.3769333333333051</v>
      </c>
      <c r="E24" s="5">
        <f t="shared" si="2"/>
        <v>-1.977189999999986</v>
      </c>
      <c r="F24" s="5"/>
      <c r="G24" s="5"/>
      <c r="I24" s="5"/>
      <c r="J24" s="5"/>
      <c r="K24" s="5"/>
      <c r="M24" s="5"/>
    </row>
    <row r="25" spans="1:13">
      <c r="A25" s="1">
        <v>1935</v>
      </c>
      <c r="B25" s="3">
        <v>17.7775</v>
      </c>
      <c r="C25" s="3">
        <f t="shared" si="0"/>
        <v>7.3053333333334081E-2</v>
      </c>
      <c r="D25" s="3">
        <f t="shared" si="1"/>
        <v>-3.3038799999999711</v>
      </c>
      <c r="E25" s="5">
        <f t="shared" si="2"/>
        <v>-1.6154133333333185</v>
      </c>
      <c r="F25" s="5"/>
      <c r="G25" s="5"/>
      <c r="I25" s="5"/>
      <c r="J25" s="5"/>
      <c r="K25" s="5"/>
      <c r="M25" s="5"/>
    </row>
    <row r="26" spans="1:13">
      <c r="A26" s="1">
        <v>1936</v>
      </c>
      <c r="B26" s="3">
        <v>17.3004</v>
      </c>
      <c r="C26" s="3">
        <f t="shared" si="0"/>
        <v>-0.404046666666666</v>
      </c>
      <c r="D26" s="3">
        <f t="shared" si="1"/>
        <v>-3.7079266666666371</v>
      </c>
      <c r="E26" s="5">
        <f t="shared" si="2"/>
        <v>-2.0559866666666515</v>
      </c>
      <c r="F26" s="5"/>
      <c r="G26" s="5"/>
      <c r="I26" s="5"/>
      <c r="J26" s="5"/>
      <c r="K26" s="5"/>
      <c r="M26" s="5"/>
    </row>
    <row r="27" spans="1:13">
      <c r="A27" s="1">
        <v>1937</v>
      </c>
      <c r="B27" s="3">
        <v>17.740100000000002</v>
      </c>
      <c r="C27" s="3">
        <f t="shared" si="0"/>
        <v>3.5653333333335979E-2</v>
      </c>
      <c r="D27" s="3">
        <f t="shared" si="1"/>
        <v>-3.6722733333333011</v>
      </c>
      <c r="E27" s="5">
        <f t="shared" si="2"/>
        <v>-1.8183099999999826</v>
      </c>
      <c r="F27" s="5"/>
      <c r="G27" s="5"/>
      <c r="I27" s="5"/>
      <c r="J27" s="5"/>
      <c r="K27" s="5"/>
      <c r="M27" s="5"/>
    </row>
    <row r="28" spans="1:13">
      <c r="A28" s="1">
        <v>1938</v>
      </c>
      <c r="B28" s="3">
        <v>17.8964</v>
      </c>
      <c r="C28" s="3">
        <f t="shared" si="0"/>
        <v>0.19195333333333409</v>
      </c>
      <c r="D28" s="3">
        <f t="shared" si="1"/>
        <v>-3.480319999999967</v>
      </c>
      <c r="E28" s="5">
        <f t="shared" si="2"/>
        <v>-1.6441833333333165</v>
      </c>
      <c r="F28" s="5"/>
      <c r="G28" s="5"/>
      <c r="I28" s="5"/>
      <c r="J28" s="5"/>
      <c r="K28" s="5"/>
      <c r="M28" s="5"/>
    </row>
    <row r="29" spans="1:13">
      <c r="A29" s="1">
        <v>1939</v>
      </c>
      <c r="B29" s="3">
        <v>17.319299999999998</v>
      </c>
      <c r="C29" s="3">
        <f t="shared" si="0"/>
        <v>-0.38514666666666741</v>
      </c>
      <c r="D29" s="3">
        <f t="shared" si="1"/>
        <v>-3.8654666666666344</v>
      </c>
      <c r="E29" s="5">
        <f t="shared" si="2"/>
        <v>-2.1253066666666509</v>
      </c>
      <c r="F29" s="5"/>
      <c r="G29" s="5"/>
      <c r="I29" s="5"/>
      <c r="J29" s="5"/>
      <c r="K29" s="5"/>
      <c r="M29" s="5"/>
    </row>
    <row r="30" spans="1:13">
      <c r="A30" s="1">
        <v>1940</v>
      </c>
      <c r="B30" s="3">
        <v>17.966799999999999</v>
      </c>
      <c r="C30" s="3">
        <f t="shared" si="0"/>
        <v>0.26235333333333344</v>
      </c>
      <c r="D30" s="3">
        <f t="shared" si="1"/>
        <v>-3.603113333333301</v>
      </c>
      <c r="E30" s="5">
        <f t="shared" si="2"/>
        <v>-1.6703799999999838</v>
      </c>
      <c r="F30" s="5"/>
      <c r="G30" s="5"/>
      <c r="I30" s="5"/>
      <c r="J30" s="5"/>
      <c r="K30" s="5"/>
      <c r="M30" s="5"/>
    </row>
    <row r="31" spans="1:13">
      <c r="A31" s="1">
        <v>1941</v>
      </c>
      <c r="B31" s="3">
        <v>17.650300000000001</v>
      </c>
      <c r="C31" s="3">
        <f t="shared" si="0"/>
        <v>-5.4146666666664345E-2</v>
      </c>
      <c r="D31" s="3">
        <f t="shared" si="1"/>
        <v>-3.6572599999999653</v>
      </c>
      <c r="E31" s="5">
        <f t="shared" si="2"/>
        <v>-1.8557033333333148</v>
      </c>
      <c r="F31" s="5"/>
      <c r="G31" s="5"/>
      <c r="I31" s="5"/>
      <c r="J31" s="5"/>
      <c r="K31" s="5"/>
      <c r="M31" s="5"/>
    </row>
    <row r="32" spans="1:13">
      <c r="A32" s="1">
        <v>1942</v>
      </c>
      <c r="B32" s="3">
        <v>18.0319</v>
      </c>
      <c r="C32" s="3">
        <f t="shared" si="0"/>
        <v>0.32745333333333448</v>
      </c>
      <c r="D32" s="3">
        <f t="shared" si="1"/>
        <v>-3.3298066666666308</v>
      </c>
      <c r="E32" s="5">
        <f t="shared" si="2"/>
        <v>-1.5011766666666482</v>
      </c>
      <c r="F32" s="5"/>
      <c r="G32" s="5"/>
      <c r="I32" s="5"/>
      <c r="J32" s="5"/>
      <c r="K32" s="5"/>
      <c r="M32" s="5"/>
    </row>
    <row r="33" spans="1:13">
      <c r="A33" s="1">
        <v>1943</v>
      </c>
      <c r="B33" s="3">
        <v>17.894500000000001</v>
      </c>
      <c r="C33" s="3">
        <f t="shared" si="0"/>
        <v>0.19005333333333496</v>
      </c>
      <c r="D33" s="3">
        <f t="shared" si="1"/>
        <v>-3.1397533333332959</v>
      </c>
      <c r="E33" s="5">
        <f t="shared" si="2"/>
        <v>-1.4748499999999805</v>
      </c>
      <c r="F33" s="5"/>
      <c r="G33" s="5"/>
      <c r="I33" s="5"/>
      <c r="J33" s="5"/>
      <c r="K33" s="5"/>
      <c r="M33" s="5"/>
    </row>
    <row r="34" spans="1:13">
      <c r="A34" s="1">
        <v>1944</v>
      </c>
      <c r="B34" s="3">
        <v>17.2361</v>
      </c>
      <c r="C34" s="3">
        <f t="shared" si="0"/>
        <v>-0.46834666666666536</v>
      </c>
      <c r="D34" s="3">
        <f t="shared" si="1"/>
        <v>-3.6080999999999612</v>
      </c>
      <c r="E34" s="5">
        <f t="shared" si="2"/>
        <v>-2.0382233333333133</v>
      </c>
      <c r="F34" s="5"/>
      <c r="G34" s="5"/>
      <c r="I34" s="5"/>
      <c r="J34" s="5"/>
      <c r="K34" s="5"/>
      <c r="M34" s="5"/>
    </row>
    <row r="35" spans="1:13">
      <c r="A35" s="1">
        <v>1945</v>
      </c>
      <c r="B35" s="3">
        <v>18.690100000000001</v>
      </c>
      <c r="C35" s="3">
        <f t="shared" si="0"/>
        <v>0.98565333333333527</v>
      </c>
      <c r="D35" s="3">
        <f t="shared" si="1"/>
        <v>-2.622446666666626</v>
      </c>
      <c r="E35" s="5">
        <f t="shared" si="2"/>
        <v>-0.81839666666664534</v>
      </c>
      <c r="F35" s="5"/>
      <c r="G35" s="5"/>
      <c r="I35" s="5"/>
      <c r="J35" s="5"/>
      <c r="K35" s="5"/>
      <c r="M35" s="5"/>
    </row>
    <row r="36" spans="1:13">
      <c r="A36" s="1">
        <v>1946</v>
      </c>
      <c r="B36" s="3">
        <v>17.665099999999999</v>
      </c>
      <c r="C36" s="3">
        <f t="shared" si="0"/>
        <v>-3.9346666666666863E-2</v>
      </c>
      <c r="D36" s="3">
        <f t="shared" si="1"/>
        <v>-2.6617933333332928</v>
      </c>
      <c r="E36" s="5">
        <f t="shared" si="2"/>
        <v>-1.3505699999999798</v>
      </c>
      <c r="F36" s="5"/>
      <c r="G36" s="5"/>
      <c r="I36" s="5"/>
      <c r="J36" s="5"/>
      <c r="K36" s="5"/>
      <c r="M36" s="5"/>
    </row>
    <row r="37" spans="1:13">
      <c r="A37" s="1">
        <v>1947</v>
      </c>
      <c r="B37" s="3">
        <v>18.631499999999999</v>
      </c>
      <c r="C37" s="3">
        <f t="shared" si="0"/>
        <v>0.92705333333333328</v>
      </c>
      <c r="D37" s="3">
        <f t="shared" si="1"/>
        <v>-1.7347399999999595</v>
      </c>
      <c r="E37" s="5">
        <f t="shared" si="2"/>
        <v>-0.40384333333331313</v>
      </c>
      <c r="F37" s="5"/>
      <c r="G37" s="5"/>
      <c r="I37" s="5"/>
      <c r="J37" s="5"/>
      <c r="K37" s="5"/>
      <c r="M37" s="5"/>
    </row>
    <row r="38" spans="1:13">
      <c r="A38" s="1">
        <v>1948</v>
      </c>
      <c r="B38" s="3">
        <v>18.537600000000001</v>
      </c>
      <c r="C38" s="3">
        <f t="shared" si="0"/>
        <v>0.83315333333333541</v>
      </c>
      <c r="D38" s="3">
        <f t="shared" si="1"/>
        <v>-0.90158666666662413</v>
      </c>
      <c r="E38" s="5">
        <f t="shared" si="2"/>
        <v>-3.4216666666644358E-2</v>
      </c>
      <c r="F38" s="5"/>
      <c r="G38" s="5"/>
      <c r="I38" s="5"/>
      <c r="J38" s="5"/>
      <c r="K38" s="5"/>
      <c r="M38" s="5"/>
    </row>
    <row r="39" spans="1:13">
      <c r="A39" s="1">
        <v>1949</v>
      </c>
      <c r="B39" s="3">
        <v>18.903700000000001</v>
      </c>
      <c r="C39" s="3">
        <f t="shared" si="0"/>
        <v>1.1992533333333348</v>
      </c>
      <c r="D39" s="3">
        <f t="shared" si="1"/>
        <v>0.29766666666671071</v>
      </c>
      <c r="E39" s="5">
        <f t="shared" si="2"/>
        <v>0.74846000000002277</v>
      </c>
      <c r="F39" s="5"/>
      <c r="G39" s="5"/>
      <c r="I39" s="5"/>
      <c r="J39" s="5"/>
      <c r="K39" s="5"/>
      <c r="M39" s="5"/>
    </row>
    <row r="40" spans="1:13">
      <c r="A40" s="1">
        <v>1950</v>
      </c>
      <c r="B40" s="3">
        <v>18.421600000000002</v>
      </c>
      <c r="C40" s="3">
        <f t="shared" si="0"/>
        <v>0.71715333333333575</v>
      </c>
      <c r="D40" s="3">
        <f t="shared" si="1"/>
        <v>1.0148200000000465</v>
      </c>
      <c r="E40" s="5">
        <f t="shared" si="2"/>
        <v>0.86598666666669111</v>
      </c>
      <c r="F40" s="5"/>
      <c r="G40" s="5"/>
      <c r="I40" s="5"/>
      <c r="J40" s="5"/>
      <c r="K40" s="5"/>
      <c r="M40" s="5"/>
    </row>
    <row r="41" spans="1:13">
      <c r="A41" s="1">
        <v>1951</v>
      </c>
      <c r="B41" s="3">
        <v>17.5076</v>
      </c>
      <c r="C41" s="3">
        <f t="shared" si="0"/>
        <v>-0.19684666666666573</v>
      </c>
      <c r="D41" s="3">
        <f t="shared" si="1"/>
        <v>0.81797333333338074</v>
      </c>
      <c r="E41" s="5">
        <f t="shared" si="2"/>
        <v>0.31056333333335751</v>
      </c>
      <c r="F41" s="5"/>
      <c r="G41" s="5"/>
      <c r="I41" s="5"/>
      <c r="J41" s="5"/>
      <c r="K41" s="5"/>
      <c r="M41" s="5"/>
    </row>
    <row r="42" spans="1:13">
      <c r="A42" s="1">
        <v>1952</v>
      </c>
      <c r="B42" s="3">
        <v>17.3019</v>
      </c>
      <c r="C42" s="3">
        <f t="shared" si="0"/>
        <v>-0.40254666666666594</v>
      </c>
      <c r="D42" s="3">
        <f t="shared" si="1"/>
        <v>0.41542666666671479</v>
      </c>
      <c r="E42" s="5">
        <f t="shared" si="2"/>
        <v>6.4400000000244262E-3</v>
      </c>
      <c r="F42" s="5"/>
      <c r="G42" s="5"/>
      <c r="I42" s="5"/>
      <c r="J42" s="5"/>
      <c r="K42" s="5"/>
      <c r="M42" s="5"/>
    </row>
    <row r="43" spans="1:13">
      <c r="A43" s="1">
        <v>1953</v>
      </c>
      <c r="B43" s="3">
        <v>18.169699999999999</v>
      </c>
      <c r="C43" s="3">
        <f t="shared" si="0"/>
        <v>0.46525333333333307</v>
      </c>
      <c r="D43" s="3">
        <f t="shared" si="1"/>
        <v>0.88068000000004787</v>
      </c>
      <c r="E43" s="5">
        <f t="shared" si="2"/>
        <v>0.67296666666669047</v>
      </c>
      <c r="F43" s="5"/>
      <c r="G43" s="5"/>
      <c r="I43" s="5"/>
      <c r="J43" s="5"/>
      <c r="K43" s="5"/>
      <c r="M43" s="5"/>
    </row>
    <row r="44" spans="1:13">
      <c r="A44" s="1">
        <v>1954</v>
      </c>
      <c r="B44" s="3">
        <v>17.561299999999999</v>
      </c>
      <c r="C44" s="3">
        <f t="shared" si="0"/>
        <v>-0.14314666666666653</v>
      </c>
      <c r="D44" s="3">
        <f t="shared" si="1"/>
        <v>0.73753333333338134</v>
      </c>
      <c r="E44" s="5">
        <f t="shared" si="2"/>
        <v>0.2971933333333574</v>
      </c>
      <c r="F44" s="5"/>
      <c r="G44" s="5"/>
      <c r="I44" s="5"/>
      <c r="J44" s="5"/>
      <c r="K44" s="5"/>
      <c r="M44" s="5"/>
    </row>
    <row r="45" spans="1:13">
      <c r="A45" s="1">
        <v>1955</v>
      </c>
      <c r="B45" s="3">
        <v>19.3613</v>
      </c>
      <c r="C45" s="3">
        <f t="shared" si="0"/>
        <v>1.6568533333333342</v>
      </c>
      <c r="D45" s="3">
        <f t="shared" si="1"/>
        <v>2.3943866666667155</v>
      </c>
      <c r="E45" s="5">
        <f t="shared" si="2"/>
        <v>2.0256200000000248</v>
      </c>
      <c r="F45" s="5"/>
      <c r="G45" s="5"/>
      <c r="I45" s="5"/>
      <c r="J45" s="5"/>
      <c r="K45" s="5"/>
      <c r="M45" s="5"/>
    </row>
    <row r="46" spans="1:13">
      <c r="A46" s="1">
        <v>1956</v>
      </c>
      <c r="B46" s="3">
        <v>17.011299999999999</v>
      </c>
      <c r="C46" s="3">
        <f t="shared" si="0"/>
        <v>-0.69314666666666724</v>
      </c>
      <c r="D46" s="3">
        <f t="shared" si="1"/>
        <v>1.7012400000000483</v>
      </c>
      <c r="E46" s="5">
        <f t="shared" si="2"/>
        <v>0.50404666666669051</v>
      </c>
      <c r="F46" s="5"/>
      <c r="G46" s="5"/>
      <c r="I46" s="5"/>
      <c r="J46" s="5"/>
      <c r="K46" s="5"/>
      <c r="M46" s="5"/>
    </row>
    <row r="47" spans="1:13">
      <c r="A47" s="1">
        <v>1957</v>
      </c>
      <c r="B47" s="3">
        <v>18.086300000000001</v>
      </c>
      <c r="C47" s="3">
        <f t="shared" si="0"/>
        <v>0.3818533333333356</v>
      </c>
      <c r="D47" s="3">
        <f t="shared" si="1"/>
        <v>2.0830933333333839</v>
      </c>
      <c r="E47" s="5">
        <f t="shared" si="2"/>
        <v>1.2324733333333597</v>
      </c>
      <c r="F47" s="5"/>
      <c r="G47" s="5"/>
      <c r="I47" s="5"/>
      <c r="J47" s="5"/>
      <c r="K47" s="5"/>
      <c r="M47" s="5"/>
    </row>
    <row r="48" spans="1:13">
      <c r="A48" s="1">
        <v>1958</v>
      </c>
      <c r="B48" s="3">
        <v>17.527999999999999</v>
      </c>
      <c r="C48" s="3">
        <f t="shared" si="0"/>
        <v>-0.17644666666666708</v>
      </c>
      <c r="D48" s="3">
        <f t="shared" si="1"/>
        <v>1.9066466666667168</v>
      </c>
      <c r="E48" s="5">
        <f t="shared" si="2"/>
        <v>0.86510000000002485</v>
      </c>
      <c r="F48" s="5"/>
      <c r="G48" s="5"/>
      <c r="I48" s="5"/>
      <c r="J48" s="5"/>
      <c r="K48" s="5"/>
      <c r="M48" s="5"/>
    </row>
    <row r="49" spans="1:13">
      <c r="A49" s="1">
        <v>1959</v>
      </c>
      <c r="B49" s="3">
        <v>17.494700000000002</v>
      </c>
      <c r="C49" s="3">
        <f t="shared" si="0"/>
        <v>-0.20974666666666408</v>
      </c>
      <c r="D49" s="3">
        <f t="shared" si="1"/>
        <v>1.6969000000000527</v>
      </c>
      <c r="E49" s="5">
        <f t="shared" si="2"/>
        <v>0.74357666666669431</v>
      </c>
      <c r="F49" s="5"/>
      <c r="G49" s="5"/>
      <c r="I49" s="5"/>
      <c r="J49" s="5"/>
      <c r="K49" s="5"/>
      <c r="M49" s="5"/>
    </row>
    <row r="50" spans="1:13">
      <c r="A50" s="1">
        <v>1960</v>
      </c>
      <c r="B50" s="3">
        <v>18.086300000000001</v>
      </c>
      <c r="C50" s="3">
        <f t="shared" si="0"/>
        <v>0.3818533333333356</v>
      </c>
      <c r="D50" s="3">
        <f t="shared" si="1"/>
        <v>2.0787533333333883</v>
      </c>
      <c r="E50" s="5">
        <f t="shared" si="2"/>
        <v>1.2303033333333619</v>
      </c>
      <c r="F50" s="5"/>
      <c r="G50" s="5"/>
      <c r="I50" s="5"/>
      <c r="J50" s="5"/>
      <c r="K50" s="5"/>
      <c r="M50" s="5"/>
    </row>
    <row r="51" spans="1:13">
      <c r="A51" s="1">
        <v>1961</v>
      </c>
      <c r="B51" s="3">
        <v>18.728000000000002</v>
      </c>
      <c r="C51" s="3">
        <f t="shared" si="0"/>
        <v>1.0235533333333358</v>
      </c>
      <c r="D51" s="3">
        <f t="shared" si="1"/>
        <v>3.1023066666667241</v>
      </c>
      <c r="E51" s="5">
        <f t="shared" si="2"/>
        <v>2.0629300000000299</v>
      </c>
      <c r="F51" s="5"/>
      <c r="G51" s="5"/>
      <c r="I51" s="5"/>
      <c r="J51" s="5"/>
      <c r="K51" s="5"/>
      <c r="M51" s="5"/>
    </row>
    <row r="52" spans="1:13">
      <c r="A52" s="1">
        <v>1962</v>
      </c>
      <c r="B52" s="3">
        <v>18.161300000000001</v>
      </c>
      <c r="C52" s="3">
        <f t="shared" si="0"/>
        <v>0.45685333333333489</v>
      </c>
      <c r="D52" s="3">
        <f t="shared" si="1"/>
        <v>3.5591600000000589</v>
      </c>
      <c r="E52" s="5">
        <f t="shared" si="2"/>
        <v>2.0080066666666969</v>
      </c>
      <c r="F52" s="5"/>
      <c r="G52" s="5"/>
      <c r="I52" s="5"/>
      <c r="J52" s="5"/>
      <c r="K52" s="5"/>
      <c r="M52" s="5"/>
    </row>
    <row r="53" spans="1:13">
      <c r="A53" s="1">
        <v>1963</v>
      </c>
      <c r="B53" s="3">
        <v>17.753</v>
      </c>
      <c r="C53" s="3">
        <f t="shared" si="0"/>
        <v>4.8553333333334336E-2</v>
      </c>
      <c r="D53" s="3">
        <f t="shared" si="1"/>
        <v>3.6077133333333933</v>
      </c>
      <c r="E53" s="5">
        <f t="shared" si="2"/>
        <v>1.8281333333333638</v>
      </c>
      <c r="F53" s="5"/>
      <c r="G53" s="5"/>
      <c r="I53" s="5"/>
      <c r="J53" s="5"/>
      <c r="K53" s="5"/>
      <c r="M53" s="5"/>
    </row>
    <row r="54" spans="1:13">
      <c r="A54" s="1">
        <v>1964</v>
      </c>
      <c r="B54" s="3">
        <v>18.119700000000002</v>
      </c>
      <c r="C54" s="3">
        <f t="shared" si="0"/>
        <v>0.41525333333333592</v>
      </c>
      <c r="D54" s="3">
        <f t="shared" si="1"/>
        <v>4.0229666666667292</v>
      </c>
      <c r="E54" s="5">
        <f t="shared" si="2"/>
        <v>2.2191100000000326</v>
      </c>
      <c r="F54" s="5"/>
      <c r="G54" s="5"/>
      <c r="I54" s="5"/>
      <c r="J54" s="5"/>
      <c r="K54" s="5"/>
      <c r="M54" s="5"/>
    </row>
    <row r="55" spans="1:13">
      <c r="A55" s="1">
        <v>1965</v>
      </c>
      <c r="B55" s="3">
        <v>17.728000000000002</v>
      </c>
      <c r="C55" s="3">
        <f t="shared" si="0"/>
        <v>2.3553333333335758E-2</v>
      </c>
      <c r="D55" s="3">
        <f t="shared" si="1"/>
        <v>4.046520000000065</v>
      </c>
      <c r="E55" s="5">
        <f t="shared" si="2"/>
        <v>2.0350366666667004</v>
      </c>
      <c r="F55" s="5"/>
      <c r="G55" s="5"/>
      <c r="I55" s="5"/>
      <c r="J55" s="5"/>
      <c r="K55" s="5"/>
      <c r="M55" s="5"/>
    </row>
    <row r="56" spans="1:13">
      <c r="A56" s="1">
        <v>1966</v>
      </c>
      <c r="B56" s="3">
        <v>17.661300000000001</v>
      </c>
      <c r="C56" s="3">
        <f t="shared" si="0"/>
        <v>-4.3146666666665112E-2</v>
      </c>
      <c r="D56" s="3">
        <f t="shared" si="1"/>
        <v>4.0033733333333998</v>
      </c>
      <c r="E56" s="5">
        <f t="shared" si="2"/>
        <v>1.9801133333333674</v>
      </c>
      <c r="F56" s="5"/>
      <c r="G56" s="5"/>
      <c r="I56" s="5"/>
      <c r="J56" s="5"/>
      <c r="K56" s="5"/>
      <c r="M56" s="5"/>
    </row>
    <row r="57" spans="1:13">
      <c r="A57" s="1">
        <v>1967</v>
      </c>
      <c r="B57" s="3">
        <v>17.527999999999999</v>
      </c>
      <c r="C57" s="3">
        <f t="shared" si="0"/>
        <v>-0.17644666666666708</v>
      </c>
      <c r="D57" s="3">
        <f t="shared" si="1"/>
        <v>3.8269266666667328</v>
      </c>
      <c r="E57" s="5">
        <f t="shared" si="2"/>
        <v>1.8252400000000328</v>
      </c>
      <c r="F57" s="5"/>
      <c r="G57" s="5"/>
      <c r="I57" s="5"/>
      <c r="J57" s="5"/>
      <c r="K57" s="5"/>
      <c r="M57" s="5"/>
    </row>
    <row r="58" spans="1:13">
      <c r="A58" s="1">
        <v>1968</v>
      </c>
      <c r="B58" s="3">
        <v>17.686299999999999</v>
      </c>
      <c r="C58" s="3">
        <f t="shared" si="0"/>
        <v>-1.8146666666666533E-2</v>
      </c>
      <c r="D58" s="3">
        <f t="shared" si="1"/>
        <v>3.8087800000000662</v>
      </c>
      <c r="E58" s="5">
        <f t="shared" si="2"/>
        <v>1.8953166666666998</v>
      </c>
      <c r="F58" s="5"/>
      <c r="G58" s="5"/>
      <c r="I58" s="5"/>
      <c r="J58" s="5"/>
      <c r="K58" s="5"/>
      <c r="M58" s="5"/>
    </row>
    <row r="59" spans="1:13">
      <c r="A59" s="1">
        <v>1969</v>
      </c>
      <c r="B59" s="3">
        <v>17.327999999999999</v>
      </c>
      <c r="C59" s="3">
        <f t="shared" si="0"/>
        <v>-0.37644666666666637</v>
      </c>
      <c r="D59" s="3">
        <f t="shared" si="1"/>
        <v>3.4323333333333998</v>
      </c>
      <c r="E59" s="5">
        <f t="shared" si="2"/>
        <v>1.5279433333333667</v>
      </c>
      <c r="F59" s="5"/>
      <c r="G59" s="5"/>
      <c r="I59" s="5"/>
      <c r="J59" s="5"/>
      <c r="K59" s="5"/>
      <c r="M59" s="5"/>
    </row>
    <row r="60" spans="1:13">
      <c r="A60" s="1">
        <v>1970</v>
      </c>
      <c r="B60" s="3">
        <v>17.678000000000001</v>
      </c>
      <c r="C60" s="3">
        <f t="shared" si="0"/>
        <v>-2.6446666666664953E-2</v>
      </c>
      <c r="D60" s="3">
        <f t="shared" si="1"/>
        <v>3.4058866666667349</v>
      </c>
      <c r="E60" s="5">
        <f t="shared" si="2"/>
        <v>1.689720000000035</v>
      </c>
      <c r="F60" s="5"/>
      <c r="G60" s="5"/>
      <c r="I60" s="5"/>
      <c r="J60" s="5"/>
      <c r="K60" s="5"/>
      <c r="M60" s="5"/>
    </row>
    <row r="61" spans="1:13">
      <c r="A61" s="1">
        <v>1971</v>
      </c>
      <c r="B61" s="3">
        <v>16.936299999999999</v>
      </c>
      <c r="C61" s="3">
        <f t="shared" si="0"/>
        <v>-0.76814666666666653</v>
      </c>
      <c r="D61" s="3">
        <f t="shared" si="1"/>
        <v>2.6377400000000684</v>
      </c>
      <c r="E61" s="5">
        <f t="shared" si="2"/>
        <v>0.93479666666670092</v>
      </c>
      <c r="F61" s="5"/>
      <c r="G61" s="5"/>
      <c r="I61" s="5"/>
      <c r="J61" s="5"/>
      <c r="K61" s="5"/>
      <c r="M61" s="5"/>
    </row>
    <row r="62" spans="1:13">
      <c r="A62" s="1">
        <v>1972</v>
      </c>
      <c r="B62" s="3">
        <v>16.661300000000001</v>
      </c>
      <c r="C62" s="3">
        <f t="shared" si="0"/>
        <v>-1.0431466666666651</v>
      </c>
      <c r="D62" s="3">
        <f t="shared" si="1"/>
        <v>1.5945933333334033</v>
      </c>
      <c r="E62" s="5">
        <f t="shared" si="2"/>
        <v>0.27572333333336907</v>
      </c>
      <c r="F62" s="5"/>
      <c r="G62" s="5"/>
      <c r="I62" s="5"/>
      <c r="J62" s="5"/>
      <c r="K62" s="5"/>
      <c r="M62" s="5"/>
    </row>
    <row r="63" spans="1:13">
      <c r="A63" s="1">
        <v>1973</v>
      </c>
      <c r="B63" s="3">
        <v>17.3733</v>
      </c>
      <c r="C63" s="3">
        <f t="shared" si="0"/>
        <v>-0.33114666666666537</v>
      </c>
      <c r="D63" s="3">
        <f t="shared" si="1"/>
        <v>1.2634466666667379</v>
      </c>
      <c r="E63" s="5">
        <f t="shared" si="2"/>
        <v>0.46615000000003626</v>
      </c>
      <c r="F63" s="5"/>
      <c r="G63" s="5"/>
      <c r="I63" s="5"/>
      <c r="J63" s="5"/>
      <c r="K63" s="5"/>
      <c r="M63" s="5"/>
    </row>
    <row r="64" spans="1:13">
      <c r="A64" s="1">
        <v>1974</v>
      </c>
      <c r="B64" s="3">
        <v>17.402000000000001</v>
      </c>
      <c r="C64" s="3">
        <f t="shared" si="0"/>
        <v>-0.30244666666666475</v>
      </c>
      <c r="D64" s="3">
        <f t="shared" si="1"/>
        <v>0.96100000000007313</v>
      </c>
      <c r="E64" s="5">
        <f t="shared" si="2"/>
        <v>0.32927666666670419</v>
      </c>
      <c r="F64" s="5"/>
      <c r="G64" s="5"/>
      <c r="I64" s="5"/>
      <c r="J64" s="5"/>
      <c r="K64" s="5"/>
      <c r="M64" s="5"/>
    </row>
    <row r="65" spans="1:13">
      <c r="A65" s="1">
        <v>1975</v>
      </c>
      <c r="B65" s="3">
        <v>17.255700000000001</v>
      </c>
      <c r="C65" s="3">
        <f t="shared" si="0"/>
        <v>-0.44874666666666485</v>
      </c>
      <c r="D65" s="3">
        <f t="shared" si="1"/>
        <v>0.51225333333340828</v>
      </c>
      <c r="E65" s="5">
        <f t="shared" si="2"/>
        <v>3.1753333333371714E-2</v>
      </c>
      <c r="F65" s="5"/>
      <c r="G65" s="5"/>
      <c r="I65" s="5"/>
      <c r="J65" s="5"/>
      <c r="K65" s="5"/>
      <c r="M65" s="5"/>
    </row>
    <row r="66" spans="1:13">
      <c r="A66" s="1">
        <v>1976</v>
      </c>
      <c r="B66" s="3">
        <v>17.201000000000001</v>
      </c>
      <c r="C66" s="3">
        <f t="shared" si="0"/>
        <v>-0.50344666666666527</v>
      </c>
      <c r="D66" s="3">
        <f t="shared" si="1"/>
        <v>8.8066666667430127E-3</v>
      </c>
      <c r="E66" s="5">
        <f t="shared" si="2"/>
        <v>-0.24731999999996113</v>
      </c>
      <c r="F66" s="5"/>
      <c r="G66" s="5"/>
      <c r="I66" s="5"/>
      <c r="J66" s="5"/>
      <c r="K66" s="5"/>
      <c r="M66" s="5"/>
    </row>
    <row r="67" spans="1:13">
      <c r="A67" s="1">
        <v>1977</v>
      </c>
      <c r="B67" s="3">
        <v>17.488</v>
      </c>
      <c r="C67" s="3">
        <f t="shared" si="0"/>
        <v>-0.21644666666666623</v>
      </c>
      <c r="D67" s="3">
        <f t="shared" si="1"/>
        <v>-0.20763999999992322</v>
      </c>
      <c r="E67" s="5">
        <f t="shared" si="2"/>
        <v>-0.21204333333329473</v>
      </c>
      <c r="F67" s="5"/>
      <c r="G67" s="5"/>
      <c r="I67" s="5"/>
      <c r="J67" s="5"/>
      <c r="K67" s="5"/>
      <c r="M67" s="5"/>
    </row>
    <row r="68" spans="1:13">
      <c r="A68" s="1">
        <v>1978</v>
      </c>
      <c r="B68" s="3">
        <v>17.808299999999999</v>
      </c>
      <c r="C68" s="3">
        <f t="shared" si="0"/>
        <v>0.10385333333333335</v>
      </c>
      <c r="D68" s="3">
        <f t="shared" si="1"/>
        <v>-0.10378666666658987</v>
      </c>
      <c r="E68" s="5">
        <f t="shared" si="2"/>
        <v>3.3333333371743379E-5</v>
      </c>
      <c r="F68" s="5"/>
      <c r="G68" s="5"/>
      <c r="I68" s="5"/>
      <c r="J68" s="5"/>
      <c r="K68" s="5"/>
      <c r="M68" s="5"/>
    </row>
    <row r="69" spans="1:13">
      <c r="A69" s="1">
        <v>1979</v>
      </c>
      <c r="B69" s="3">
        <v>17.741700000000002</v>
      </c>
      <c r="C69" s="3">
        <f t="shared" ref="C69:C100" si="3">B69-B$102</f>
        <v>3.7253333333335803E-2</v>
      </c>
      <c r="D69" s="3">
        <f t="shared" si="1"/>
        <v>-6.6533333333254063E-2</v>
      </c>
      <c r="E69" s="5">
        <f t="shared" si="2"/>
        <v>-1.463999999995913E-2</v>
      </c>
      <c r="F69" s="5"/>
      <c r="G69" s="5"/>
      <c r="I69" s="5"/>
      <c r="J69" s="5"/>
      <c r="K69" s="5"/>
      <c r="M69" s="5"/>
    </row>
    <row r="70" spans="1:13">
      <c r="A70" s="1">
        <v>1980</v>
      </c>
      <c r="B70" s="3">
        <v>17.8</v>
      </c>
      <c r="C70" s="3">
        <f t="shared" si="3"/>
        <v>9.5553333333334933E-2</v>
      </c>
      <c r="D70" s="3">
        <f t="shared" ref="D70:D101" si="4">D69+C70</f>
        <v>2.902000000008087E-2</v>
      </c>
      <c r="E70" s="5">
        <f t="shared" ref="E70:E101" si="5">(C70+D70)/2</f>
        <v>6.2286666666707902E-2</v>
      </c>
      <c r="F70" s="5"/>
      <c r="G70" s="5"/>
      <c r="I70" s="5"/>
      <c r="J70" s="5"/>
      <c r="K70" s="5"/>
      <c r="M70" s="5"/>
    </row>
    <row r="71" spans="1:13">
      <c r="A71" s="1">
        <v>1981</v>
      </c>
      <c r="B71" s="3">
        <v>18.274999999999999</v>
      </c>
      <c r="C71" s="3">
        <f t="shared" si="3"/>
        <v>0.5705533333333328</v>
      </c>
      <c r="D71" s="3">
        <f t="shared" si="4"/>
        <v>0.59957333333341367</v>
      </c>
      <c r="E71" s="5">
        <f t="shared" si="5"/>
        <v>0.58506333333337324</v>
      </c>
      <c r="F71" s="5"/>
      <c r="G71" s="5"/>
      <c r="I71" s="5"/>
      <c r="J71" s="5"/>
      <c r="K71" s="5"/>
      <c r="M71" s="5"/>
    </row>
    <row r="72" spans="1:13">
      <c r="A72" s="1">
        <v>1982</v>
      </c>
      <c r="B72" s="3">
        <v>17.824999999999999</v>
      </c>
      <c r="C72" s="3">
        <f t="shared" si="3"/>
        <v>0.12055333333333351</v>
      </c>
      <c r="D72" s="3">
        <f t="shared" si="4"/>
        <v>0.72012666666674718</v>
      </c>
      <c r="E72" s="5">
        <f t="shared" si="5"/>
        <v>0.42034000000004035</v>
      </c>
      <c r="F72" s="5"/>
      <c r="G72" s="5"/>
      <c r="I72" s="5"/>
      <c r="J72" s="5"/>
      <c r="K72" s="5"/>
      <c r="M72" s="5"/>
    </row>
    <row r="73" spans="1:13">
      <c r="A73" s="1">
        <v>1983</v>
      </c>
      <c r="B73" s="3">
        <v>18.024999999999999</v>
      </c>
      <c r="C73" s="3">
        <f t="shared" si="3"/>
        <v>0.3205533333333328</v>
      </c>
      <c r="D73" s="3">
        <f t="shared" si="4"/>
        <v>1.04068000000008</v>
      </c>
      <c r="E73" s="5">
        <f t="shared" si="5"/>
        <v>0.68061666666670639</v>
      </c>
      <c r="F73" s="5"/>
      <c r="G73" s="5"/>
      <c r="I73" s="5"/>
      <c r="J73" s="5"/>
      <c r="K73" s="5"/>
      <c r="M73" s="5"/>
    </row>
    <row r="74" spans="1:13">
      <c r="A74" s="1">
        <v>1984</v>
      </c>
      <c r="B74" s="3">
        <v>17.258299999999998</v>
      </c>
      <c r="C74" s="3">
        <f t="shared" si="3"/>
        <v>-0.44614666666666736</v>
      </c>
      <c r="D74" s="3">
        <f t="shared" si="4"/>
        <v>0.59453333333341263</v>
      </c>
      <c r="E74" s="5">
        <f t="shared" si="5"/>
        <v>7.4193333333372635E-2</v>
      </c>
      <c r="F74" s="5"/>
      <c r="G74" s="5"/>
      <c r="I74" s="5"/>
      <c r="J74" s="5"/>
      <c r="K74" s="5"/>
      <c r="M74" s="5"/>
    </row>
    <row r="75" spans="1:13">
      <c r="A75" s="1">
        <v>1985</v>
      </c>
      <c r="B75" s="3">
        <v>17.841699999999999</v>
      </c>
      <c r="C75" s="3">
        <f t="shared" si="3"/>
        <v>0.13725333333333367</v>
      </c>
      <c r="D75" s="3">
        <f t="shared" si="4"/>
        <v>0.7317866666667463</v>
      </c>
      <c r="E75" s="5">
        <f t="shared" si="5"/>
        <v>0.43452000000003999</v>
      </c>
      <c r="F75" s="5"/>
      <c r="G75" s="5"/>
      <c r="I75" s="5"/>
      <c r="J75" s="5"/>
      <c r="K75" s="5"/>
      <c r="M75" s="5"/>
    </row>
    <row r="76" spans="1:13">
      <c r="A76" s="1">
        <v>1986</v>
      </c>
      <c r="B76" s="3">
        <v>17.3279</v>
      </c>
      <c r="C76" s="3">
        <f t="shared" si="3"/>
        <v>-0.37654666666666614</v>
      </c>
      <c r="D76" s="3">
        <f t="shared" si="4"/>
        <v>0.35524000000008016</v>
      </c>
      <c r="E76" s="5">
        <f t="shared" si="5"/>
        <v>-1.0653333333292991E-2</v>
      </c>
      <c r="F76" s="5"/>
      <c r="G76" s="5"/>
      <c r="I76" s="5"/>
      <c r="J76" s="5"/>
      <c r="K76" s="5"/>
      <c r="M76" s="5"/>
    </row>
    <row r="77" spans="1:13">
      <c r="A77" s="1">
        <v>1987</v>
      </c>
      <c r="B77" s="3">
        <v>17.875</v>
      </c>
      <c r="C77" s="3">
        <f t="shared" si="3"/>
        <v>0.17055333333333422</v>
      </c>
      <c r="D77" s="3">
        <f t="shared" si="4"/>
        <v>0.52579333333341438</v>
      </c>
      <c r="E77" s="5">
        <f t="shared" si="5"/>
        <v>0.3481733333333743</v>
      </c>
      <c r="F77" s="5"/>
      <c r="G77" s="5"/>
      <c r="I77" s="5"/>
      <c r="J77" s="5"/>
      <c r="K77" s="5"/>
      <c r="M77" s="5"/>
    </row>
    <row r="78" spans="1:13">
      <c r="A78" s="1">
        <v>1988</v>
      </c>
      <c r="B78" s="3">
        <v>17.851400000000002</v>
      </c>
      <c r="C78" s="3">
        <f t="shared" si="3"/>
        <v>0.14695333333333593</v>
      </c>
      <c r="D78" s="3">
        <f t="shared" si="4"/>
        <v>0.67274666666675031</v>
      </c>
      <c r="E78" s="5">
        <f t="shared" si="5"/>
        <v>0.40985000000004312</v>
      </c>
      <c r="F78" s="5"/>
      <c r="G78" s="5"/>
      <c r="I78" s="5"/>
      <c r="J78" s="5"/>
      <c r="K78" s="5"/>
      <c r="M78" s="5"/>
    </row>
    <row r="79" spans="1:13">
      <c r="A79" s="1">
        <v>1989</v>
      </c>
      <c r="B79" s="3">
        <v>18.664899999999999</v>
      </c>
      <c r="C79" s="3">
        <f t="shared" si="3"/>
        <v>0.9604533333333336</v>
      </c>
      <c r="D79" s="3">
        <f t="shared" si="4"/>
        <v>1.6332000000000839</v>
      </c>
      <c r="E79" s="5">
        <f t="shared" si="5"/>
        <v>1.2968266666667088</v>
      </c>
      <c r="F79" s="5"/>
      <c r="G79" s="5"/>
      <c r="I79" s="5"/>
      <c r="J79" s="5"/>
      <c r="K79" s="5"/>
      <c r="M79" s="5"/>
    </row>
    <row r="80" spans="1:13">
      <c r="A80" s="1">
        <v>1990</v>
      </c>
      <c r="B80" s="3">
        <v>18.149999999999999</v>
      </c>
      <c r="C80" s="3">
        <f t="shared" si="3"/>
        <v>0.4455533333333328</v>
      </c>
      <c r="D80" s="3">
        <f t="shared" si="4"/>
        <v>2.0787533333334167</v>
      </c>
      <c r="E80" s="5">
        <f t="shared" si="5"/>
        <v>1.2621533333333748</v>
      </c>
      <c r="F80" s="5"/>
      <c r="G80" s="5"/>
      <c r="I80" s="5"/>
      <c r="J80" s="5"/>
      <c r="K80" s="5"/>
      <c r="M80" s="5"/>
    </row>
    <row r="81" spans="1:13">
      <c r="A81" s="1">
        <v>1991</v>
      </c>
      <c r="B81" s="3">
        <v>17.625</v>
      </c>
      <c r="C81" s="3">
        <f t="shared" si="3"/>
        <v>-7.9446666666665777E-2</v>
      </c>
      <c r="D81" s="3">
        <f t="shared" si="4"/>
        <v>1.9993066666667509</v>
      </c>
      <c r="E81" s="5">
        <f t="shared" si="5"/>
        <v>0.95993000000004258</v>
      </c>
      <c r="F81" s="5"/>
      <c r="G81" s="5"/>
      <c r="I81" s="5"/>
      <c r="J81" s="5"/>
      <c r="K81" s="5"/>
      <c r="M81" s="5"/>
    </row>
    <row r="82" spans="1:13">
      <c r="A82" s="1">
        <v>1992</v>
      </c>
      <c r="B82" s="3">
        <v>17.574999999999999</v>
      </c>
      <c r="C82" s="3">
        <f t="shared" si="3"/>
        <v>-0.12944666666666649</v>
      </c>
      <c r="D82" s="3">
        <f t="shared" si="4"/>
        <v>1.8698600000000845</v>
      </c>
      <c r="E82" s="5">
        <f t="shared" si="5"/>
        <v>0.87020666666670898</v>
      </c>
      <c r="F82" s="5"/>
      <c r="G82" s="5"/>
      <c r="I82" s="5"/>
      <c r="J82" s="5"/>
      <c r="K82" s="5"/>
      <c r="M82" s="5"/>
    </row>
    <row r="83" spans="1:13">
      <c r="A83" s="1">
        <v>1993</v>
      </c>
      <c r="B83" s="3">
        <v>16.875</v>
      </c>
      <c r="C83" s="3">
        <f t="shared" si="3"/>
        <v>-0.82944666666666578</v>
      </c>
      <c r="D83" s="3">
        <f t="shared" si="4"/>
        <v>1.0404133333334187</v>
      </c>
      <c r="E83" s="5">
        <f t="shared" si="5"/>
        <v>0.10548333333337645</v>
      </c>
      <c r="F83" s="5"/>
      <c r="G83" s="5"/>
      <c r="I83" s="5"/>
      <c r="J83" s="5"/>
      <c r="K83" s="5"/>
      <c r="M83" s="5"/>
    </row>
    <row r="84" spans="1:13">
      <c r="A84" s="1">
        <v>1994</v>
      </c>
      <c r="B84" s="3">
        <v>18.100000000000001</v>
      </c>
      <c r="C84" s="3">
        <f t="shared" si="3"/>
        <v>0.39555333333333564</v>
      </c>
      <c r="D84" s="3">
        <f t="shared" si="4"/>
        <v>1.4359666666667543</v>
      </c>
      <c r="E84" s="5">
        <f t="shared" si="5"/>
        <v>0.91576000000004498</v>
      </c>
      <c r="F84" s="5"/>
      <c r="G84" s="5"/>
      <c r="I84" s="5"/>
      <c r="J84" s="5"/>
      <c r="K84" s="5"/>
      <c r="M84" s="5"/>
    </row>
    <row r="85" spans="1:13">
      <c r="A85" s="1">
        <v>1995</v>
      </c>
      <c r="B85" s="3">
        <v>18.958300000000001</v>
      </c>
      <c r="C85" s="3">
        <f t="shared" si="3"/>
        <v>1.2538533333333355</v>
      </c>
      <c r="D85" s="3">
        <f t="shared" si="4"/>
        <v>2.6898200000000898</v>
      </c>
      <c r="E85" s="5">
        <f t="shared" si="5"/>
        <v>1.9718366666667126</v>
      </c>
      <c r="F85" s="5"/>
      <c r="G85" s="5"/>
      <c r="I85" s="5"/>
      <c r="J85" s="5"/>
      <c r="K85" s="5"/>
      <c r="M85" s="5"/>
    </row>
    <row r="86" spans="1:13">
      <c r="A86" s="1">
        <v>1996</v>
      </c>
      <c r="B86" s="3">
        <v>18.058299999999999</v>
      </c>
      <c r="C86" s="3">
        <f t="shared" si="3"/>
        <v>0.35385333333333335</v>
      </c>
      <c r="D86" s="3">
        <f t="shared" si="4"/>
        <v>3.0436733333334232</v>
      </c>
      <c r="E86" s="5">
        <f t="shared" si="5"/>
        <v>1.6987633333333783</v>
      </c>
      <c r="F86" s="5"/>
      <c r="G86" s="5"/>
      <c r="I86" s="5"/>
      <c r="J86" s="5"/>
      <c r="K86" s="5"/>
      <c r="M86" s="5"/>
    </row>
    <row r="87" spans="1:13">
      <c r="A87" s="1">
        <v>1997</v>
      </c>
      <c r="B87" s="3">
        <v>18.766666666666701</v>
      </c>
      <c r="C87" s="3">
        <f t="shared" si="3"/>
        <v>1.0622200000000355</v>
      </c>
      <c r="D87" s="3">
        <f t="shared" si="4"/>
        <v>4.1058933333334586</v>
      </c>
      <c r="E87" s="5">
        <f t="shared" si="5"/>
        <v>2.584056666666747</v>
      </c>
      <c r="F87" s="5"/>
      <c r="G87" s="5"/>
      <c r="I87" s="5"/>
      <c r="J87" s="5"/>
      <c r="K87" s="5"/>
      <c r="M87" s="5"/>
    </row>
    <row r="88" spans="1:13">
      <c r="A88" s="1">
        <v>1998</v>
      </c>
      <c r="B88" s="3">
        <v>18.324999999999999</v>
      </c>
      <c r="C88" s="3">
        <f t="shared" si="3"/>
        <v>0.62055333333333351</v>
      </c>
      <c r="D88" s="3">
        <f t="shared" si="4"/>
        <v>4.7264466666667921</v>
      </c>
      <c r="E88" s="5">
        <f t="shared" si="5"/>
        <v>2.6735000000000628</v>
      </c>
      <c r="F88" s="5"/>
      <c r="G88" s="5"/>
      <c r="I88" s="5"/>
      <c r="J88" s="5"/>
      <c r="K88" s="5"/>
      <c r="M88" s="5"/>
    </row>
    <row r="89" spans="1:13">
      <c r="A89" s="1">
        <v>1999</v>
      </c>
      <c r="B89" s="3">
        <v>18.191666666666698</v>
      </c>
      <c r="C89" s="3">
        <f t="shared" si="3"/>
        <v>0.48722000000003263</v>
      </c>
      <c r="D89" s="3">
        <f t="shared" si="4"/>
        <v>5.2136666666668248</v>
      </c>
      <c r="E89" s="5">
        <f t="shared" si="5"/>
        <v>2.8504433333334287</v>
      </c>
      <c r="F89" s="5"/>
      <c r="G89" s="5"/>
      <c r="I89" s="5"/>
      <c r="J89" s="5"/>
      <c r="K89" s="5"/>
      <c r="M89" s="5"/>
    </row>
    <row r="90" spans="1:13">
      <c r="A90" s="1">
        <v>2000</v>
      </c>
      <c r="B90" s="3">
        <v>18.1666666666667</v>
      </c>
      <c r="C90" s="3">
        <f t="shared" si="3"/>
        <v>0.46222000000003405</v>
      </c>
      <c r="D90" s="3">
        <f t="shared" si="4"/>
        <v>5.6758866666668588</v>
      </c>
      <c r="E90" s="5">
        <f t="shared" si="5"/>
        <v>3.0690533333334464</v>
      </c>
      <c r="F90" s="5"/>
      <c r="G90" s="5"/>
      <c r="I90" s="5"/>
      <c r="J90" s="5"/>
      <c r="K90" s="5"/>
      <c r="M90" s="5"/>
    </row>
    <row r="91" spans="1:13">
      <c r="A91" s="1">
        <v>2001</v>
      </c>
      <c r="B91" s="3">
        <v>18.566666666666698</v>
      </c>
      <c r="C91" s="3">
        <f t="shared" si="3"/>
        <v>0.86222000000003263</v>
      </c>
      <c r="D91" s="3">
        <f t="shared" si="4"/>
        <v>6.5381066666668914</v>
      </c>
      <c r="E91" s="5">
        <f t="shared" si="5"/>
        <v>3.700163333333462</v>
      </c>
      <c r="F91" s="5"/>
      <c r="G91" s="5"/>
      <c r="I91" s="5"/>
      <c r="J91" s="5"/>
      <c r="K91" s="5"/>
      <c r="M91" s="5"/>
    </row>
    <row r="92" spans="1:13">
      <c r="A92" s="1">
        <v>2002</v>
      </c>
      <c r="B92" s="3">
        <v>18.324999999999999</v>
      </c>
      <c r="C92" s="3">
        <f t="shared" si="3"/>
        <v>0.62055333333333351</v>
      </c>
      <c r="D92" s="3">
        <f t="shared" si="4"/>
        <v>7.158660000000225</v>
      </c>
      <c r="E92" s="5">
        <f t="shared" si="5"/>
        <v>3.8896066666667792</v>
      </c>
      <c r="F92" s="5"/>
      <c r="G92" s="5"/>
      <c r="I92" s="5"/>
      <c r="J92" s="5"/>
      <c r="K92" s="5"/>
      <c r="M92" s="5"/>
    </row>
    <row r="93" spans="1:13">
      <c r="A93" s="1">
        <v>2003</v>
      </c>
      <c r="B93" s="3">
        <v>18.633333333333301</v>
      </c>
      <c r="C93" s="3">
        <f t="shared" si="3"/>
        <v>0.92888666666663511</v>
      </c>
      <c r="D93" s="3">
        <f t="shared" si="4"/>
        <v>8.0875466666668601</v>
      </c>
      <c r="E93" s="5">
        <f t="shared" si="5"/>
        <v>4.5082166666667476</v>
      </c>
      <c r="F93" s="5"/>
      <c r="G93" s="5"/>
      <c r="I93" s="5"/>
      <c r="J93" s="5"/>
      <c r="K93" s="5"/>
      <c r="M93" s="5"/>
    </row>
    <row r="94" spans="1:13">
      <c r="A94" s="1">
        <v>2004</v>
      </c>
      <c r="B94" s="3">
        <v>18.399999999999999</v>
      </c>
      <c r="C94" s="3">
        <f t="shared" si="3"/>
        <v>0.6955533333333328</v>
      </c>
      <c r="D94" s="3">
        <f t="shared" si="4"/>
        <v>8.7831000000001929</v>
      </c>
      <c r="E94" s="5">
        <f t="shared" si="5"/>
        <v>4.7393266666667628</v>
      </c>
      <c r="F94" s="5"/>
      <c r="G94" s="5"/>
      <c r="I94" s="5"/>
      <c r="J94" s="5"/>
      <c r="K94" s="5"/>
      <c r="M94" s="5"/>
    </row>
    <row r="95" spans="1:13">
      <c r="A95" s="1">
        <v>2005</v>
      </c>
      <c r="B95" s="3">
        <v>17.495999999999999</v>
      </c>
      <c r="C95" s="3">
        <f t="shared" si="3"/>
        <v>-0.20844666666666711</v>
      </c>
      <c r="D95" s="3">
        <f t="shared" si="4"/>
        <v>8.5746533333335258</v>
      </c>
      <c r="E95" s="5">
        <f t="shared" si="5"/>
        <v>4.1831033333334293</v>
      </c>
      <c r="F95" s="5"/>
      <c r="G95" s="5"/>
      <c r="I95" s="5"/>
      <c r="J95" s="5"/>
      <c r="K95" s="5"/>
      <c r="M95" s="5"/>
    </row>
    <row r="96" spans="1:13">
      <c r="A96" s="1">
        <v>2006</v>
      </c>
      <c r="B96" s="3">
        <v>18.042999999999999</v>
      </c>
      <c r="C96" s="3">
        <f t="shared" si="3"/>
        <v>0.33855333333333348</v>
      </c>
      <c r="D96" s="3">
        <f t="shared" si="4"/>
        <v>8.9132066666668592</v>
      </c>
      <c r="E96" s="5">
        <f t="shared" si="5"/>
        <v>4.6258800000000964</v>
      </c>
      <c r="F96" s="5"/>
      <c r="G96" s="5"/>
      <c r="I96" s="5"/>
      <c r="J96" s="5"/>
      <c r="K96" s="5"/>
      <c r="M96" s="5"/>
    </row>
    <row r="97" spans="1:13">
      <c r="A97" s="1">
        <v>2007</v>
      </c>
      <c r="B97" s="3">
        <v>16.98</v>
      </c>
      <c r="C97" s="3">
        <f t="shared" si="3"/>
        <v>-0.72444666666666535</v>
      </c>
      <c r="D97" s="3">
        <f t="shared" si="4"/>
        <v>8.1887600000001939</v>
      </c>
      <c r="E97" s="5">
        <f t="shared" si="5"/>
        <v>3.7321566666667643</v>
      </c>
      <c r="F97" s="5"/>
      <c r="G97" s="5"/>
      <c r="I97" s="5"/>
      <c r="J97" s="5"/>
      <c r="K97" s="5"/>
      <c r="M97" s="5"/>
    </row>
    <row r="98" spans="1:13">
      <c r="A98" s="1">
        <v>2008</v>
      </c>
      <c r="B98" s="3">
        <v>17.661000000000001</v>
      </c>
      <c r="C98" s="3">
        <f t="shared" si="3"/>
        <v>-4.3446666666664413E-2</v>
      </c>
      <c r="D98" s="3">
        <f t="shared" si="4"/>
        <v>8.1453133333335295</v>
      </c>
      <c r="E98" s="5">
        <f t="shared" si="5"/>
        <v>4.0509333333334325</v>
      </c>
      <c r="F98" s="5"/>
      <c r="G98" s="5"/>
      <c r="I98" s="5"/>
      <c r="J98" s="5"/>
      <c r="K98" s="5"/>
      <c r="M98" s="5"/>
    </row>
    <row r="99" spans="1:13">
      <c r="A99" s="1">
        <v>2009</v>
      </c>
      <c r="B99" s="3">
        <v>18.082000000000001</v>
      </c>
      <c r="C99" s="3">
        <f t="shared" si="3"/>
        <v>0.37755333333333496</v>
      </c>
      <c r="D99" s="3">
        <f t="shared" si="4"/>
        <v>8.5228666666668644</v>
      </c>
      <c r="E99" s="5">
        <f t="shared" si="5"/>
        <v>4.4502100000000997</v>
      </c>
      <c r="F99" s="5"/>
      <c r="G99" s="5"/>
      <c r="I99" s="5"/>
      <c r="J99" s="5"/>
      <c r="K99" s="5"/>
      <c r="M99" s="5"/>
    </row>
    <row r="100" spans="1:13">
      <c r="A100" s="1">
        <v>2010</v>
      </c>
      <c r="B100" s="3">
        <v>18.715499999999999</v>
      </c>
      <c r="C100" s="3">
        <f t="shared" si="3"/>
        <v>1.0110533333333329</v>
      </c>
      <c r="D100" s="3">
        <f t="shared" si="4"/>
        <v>9.5339200000001973</v>
      </c>
      <c r="E100" s="5">
        <f t="shared" si="5"/>
        <v>5.2724866666667651</v>
      </c>
      <c r="F100" s="5"/>
      <c r="G100" s="5"/>
      <c r="I100" s="5"/>
      <c r="J100" s="5"/>
      <c r="K100" s="5"/>
      <c r="M100" s="5"/>
    </row>
    <row r="101" spans="1:13">
      <c r="A101" s="1">
        <v>2011</v>
      </c>
      <c r="B101" s="3">
        <v>19.146999999999998</v>
      </c>
      <c r="C101" s="3">
        <f>B101-B$102</f>
        <v>1.4425533333333327</v>
      </c>
      <c r="D101" s="3">
        <f t="shared" si="4"/>
        <v>10.97647333333353</v>
      </c>
      <c r="E101" s="5">
        <f t="shared" si="5"/>
        <v>6.2095133333334314</v>
      </c>
      <c r="F101" s="5"/>
      <c r="G101" s="5"/>
      <c r="I101" s="5"/>
      <c r="J101" s="5"/>
      <c r="K101" s="5"/>
      <c r="M101" s="5"/>
    </row>
    <row r="102" spans="1:13">
      <c r="A102" s="1" t="s">
        <v>16</v>
      </c>
      <c r="B102" s="3">
        <f>AVERAGE(B51:B80)</f>
        <v>17.704446666666666</v>
      </c>
      <c r="C102" s="3"/>
      <c r="D102" s="3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"/>
  <sheetViews>
    <sheetView zoomScaleNormal="129" workbookViewId="0">
      <selection activeCell="G1" sqref="G1"/>
    </sheetView>
  </sheetViews>
  <sheetFormatPr baseColWidth="10" defaultColWidth="11.5703125" defaultRowHeight="12.75"/>
  <cols>
    <col min="1" max="16384" width="11.5703125" style="1"/>
  </cols>
  <sheetData>
    <row r="1" spans="1:7" ht="86.25" customHeight="1"/>
    <row r="3" spans="1:7">
      <c r="A3" s="7" t="s">
        <v>0</v>
      </c>
      <c r="B3" s="7"/>
      <c r="C3" s="7"/>
      <c r="D3" s="7"/>
      <c r="E3" s="7"/>
      <c r="F3" s="7"/>
      <c r="G3" s="7"/>
    </row>
  </sheetData>
  <sheetProtection selectLockedCells="1" selectUnlockedCells="1"/>
  <mergeCells count="1">
    <mergeCell ref="A3:G3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"/>
  <sheetViews>
    <sheetView zoomScaleNormal="129" workbookViewId="0">
      <selection activeCell="F1" sqref="F1"/>
    </sheetView>
  </sheetViews>
  <sheetFormatPr baseColWidth="10" defaultColWidth="11.5703125" defaultRowHeight="12.75"/>
  <cols>
    <col min="1" max="16384" width="11.5703125" style="1"/>
  </cols>
  <sheetData>
    <row r="1" spans="1:7" ht="69" customHeight="1"/>
    <row r="2" spans="1:7" ht="16.5" customHeight="1"/>
    <row r="3" spans="1:7" ht="17.25" customHeight="1">
      <c r="A3" s="7" t="s">
        <v>0</v>
      </c>
      <c r="B3" s="7"/>
      <c r="C3" s="7"/>
      <c r="D3" s="7"/>
      <c r="E3" s="7"/>
      <c r="F3" s="7"/>
      <c r="G3" s="7"/>
    </row>
  </sheetData>
  <sheetProtection selectLockedCells="1" selectUnlockedCells="1"/>
  <mergeCells count="1">
    <mergeCell ref="A3:G3"/>
  </mergeCells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02"/>
  <sheetViews>
    <sheetView workbookViewId="0">
      <selection activeCell="G1" sqref="G1"/>
    </sheetView>
  </sheetViews>
  <sheetFormatPr baseColWidth="10" defaultColWidth="9.140625" defaultRowHeight="12.75"/>
  <cols>
    <col min="1" max="3" width="9.140625" style="1" customWidth="1"/>
    <col min="4" max="5" width="11.42578125" style="1" customWidth="1"/>
    <col min="6" max="6" width="9.140625" style="1"/>
    <col min="7" max="7" width="14" style="1" customWidth="1"/>
    <col min="8" max="256" width="9.140625" style="1"/>
    <col min="257" max="259" width="9.140625" style="1" customWidth="1"/>
    <col min="260" max="261" width="11.42578125" style="1" customWidth="1"/>
    <col min="262" max="262" width="9.140625" style="1"/>
    <col min="263" max="263" width="14" style="1" customWidth="1"/>
    <col min="264" max="512" width="9.140625" style="1"/>
    <col min="513" max="515" width="9.140625" style="1" customWidth="1"/>
    <col min="516" max="517" width="11.42578125" style="1" customWidth="1"/>
    <col min="518" max="518" width="9.140625" style="1"/>
    <col min="519" max="519" width="14" style="1" customWidth="1"/>
    <col min="520" max="768" width="9.140625" style="1"/>
    <col min="769" max="771" width="9.140625" style="1" customWidth="1"/>
    <col min="772" max="773" width="11.42578125" style="1" customWidth="1"/>
    <col min="774" max="774" width="9.140625" style="1"/>
    <col min="775" max="775" width="14" style="1" customWidth="1"/>
    <col min="776" max="1024" width="9.140625" style="1"/>
    <col min="1025" max="1027" width="9.140625" style="1" customWidth="1"/>
    <col min="1028" max="1029" width="11.42578125" style="1" customWidth="1"/>
    <col min="1030" max="1030" width="9.140625" style="1"/>
    <col min="1031" max="1031" width="14" style="1" customWidth="1"/>
    <col min="1032" max="1280" width="9.140625" style="1"/>
    <col min="1281" max="1283" width="9.140625" style="1" customWidth="1"/>
    <col min="1284" max="1285" width="11.42578125" style="1" customWidth="1"/>
    <col min="1286" max="1286" width="9.140625" style="1"/>
    <col min="1287" max="1287" width="14" style="1" customWidth="1"/>
    <col min="1288" max="1536" width="9.140625" style="1"/>
    <col min="1537" max="1539" width="9.140625" style="1" customWidth="1"/>
    <col min="1540" max="1541" width="11.42578125" style="1" customWidth="1"/>
    <col min="1542" max="1542" width="9.140625" style="1"/>
    <col min="1543" max="1543" width="14" style="1" customWidth="1"/>
    <col min="1544" max="1792" width="9.140625" style="1"/>
    <col min="1793" max="1795" width="9.140625" style="1" customWidth="1"/>
    <col min="1796" max="1797" width="11.42578125" style="1" customWidth="1"/>
    <col min="1798" max="1798" width="9.140625" style="1"/>
    <col min="1799" max="1799" width="14" style="1" customWidth="1"/>
    <col min="1800" max="2048" width="9.140625" style="1"/>
    <col min="2049" max="2051" width="9.140625" style="1" customWidth="1"/>
    <col min="2052" max="2053" width="11.42578125" style="1" customWidth="1"/>
    <col min="2054" max="2054" width="9.140625" style="1"/>
    <col min="2055" max="2055" width="14" style="1" customWidth="1"/>
    <col min="2056" max="2304" width="9.140625" style="1"/>
    <col min="2305" max="2307" width="9.140625" style="1" customWidth="1"/>
    <col min="2308" max="2309" width="11.42578125" style="1" customWidth="1"/>
    <col min="2310" max="2310" width="9.140625" style="1"/>
    <col min="2311" max="2311" width="14" style="1" customWidth="1"/>
    <col min="2312" max="2560" width="9.140625" style="1"/>
    <col min="2561" max="2563" width="9.140625" style="1" customWidth="1"/>
    <col min="2564" max="2565" width="11.42578125" style="1" customWidth="1"/>
    <col min="2566" max="2566" width="9.140625" style="1"/>
    <col min="2567" max="2567" width="14" style="1" customWidth="1"/>
    <col min="2568" max="2816" width="9.140625" style="1"/>
    <col min="2817" max="2819" width="9.140625" style="1" customWidth="1"/>
    <col min="2820" max="2821" width="11.42578125" style="1" customWidth="1"/>
    <col min="2822" max="2822" width="9.140625" style="1"/>
    <col min="2823" max="2823" width="14" style="1" customWidth="1"/>
    <col min="2824" max="3072" width="9.140625" style="1"/>
    <col min="3073" max="3075" width="9.140625" style="1" customWidth="1"/>
    <col min="3076" max="3077" width="11.42578125" style="1" customWidth="1"/>
    <col min="3078" max="3078" width="9.140625" style="1"/>
    <col min="3079" max="3079" width="14" style="1" customWidth="1"/>
    <col min="3080" max="3328" width="9.140625" style="1"/>
    <col min="3329" max="3331" width="9.140625" style="1" customWidth="1"/>
    <col min="3332" max="3333" width="11.42578125" style="1" customWidth="1"/>
    <col min="3334" max="3334" width="9.140625" style="1"/>
    <col min="3335" max="3335" width="14" style="1" customWidth="1"/>
    <col min="3336" max="3584" width="9.140625" style="1"/>
    <col min="3585" max="3587" width="9.140625" style="1" customWidth="1"/>
    <col min="3588" max="3589" width="11.42578125" style="1" customWidth="1"/>
    <col min="3590" max="3590" width="9.140625" style="1"/>
    <col min="3591" max="3591" width="14" style="1" customWidth="1"/>
    <col min="3592" max="3840" width="9.140625" style="1"/>
    <col min="3841" max="3843" width="9.140625" style="1" customWidth="1"/>
    <col min="3844" max="3845" width="11.42578125" style="1" customWidth="1"/>
    <col min="3846" max="3846" width="9.140625" style="1"/>
    <col min="3847" max="3847" width="14" style="1" customWidth="1"/>
    <col min="3848" max="4096" width="9.140625" style="1"/>
    <col min="4097" max="4099" width="9.140625" style="1" customWidth="1"/>
    <col min="4100" max="4101" width="11.42578125" style="1" customWidth="1"/>
    <col min="4102" max="4102" width="9.140625" style="1"/>
    <col min="4103" max="4103" width="14" style="1" customWidth="1"/>
    <col min="4104" max="4352" width="9.140625" style="1"/>
    <col min="4353" max="4355" width="9.140625" style="1" customWidth="1"/>
    <col min="4356" max="4357" width="11.42578125" style="1" customWidth="1"/>
    <col min="4358" max="4358" width="9.140625" style="1"/>
    <col min="4359" max="4359" width="14" style="1" customWidth="1"/>
    <col min="4360" max="4608" width="9.140625" style="1"/>
    <col min="4609" max="4611" width="9.140625" style="1" customWidth="1"/>
    <col min="4612" max="4613" width="11.42578125" style="1" customWidth="1"/>
    <col min="4614" max="4614" width="9.140625" style="1"/>
    <col min="4615" max="4615" width="14" style="1" customWidth="1"/>
    <col min="4616" max="4864" width="9.140625" style="1"/>
    <col min="4865" max="4867" width="9.140625" style="1" customWidth="1"/>
    <col min="4868" max="4869" width="11.42578125" style="1" customWidth="1"/>
    <col min="4870" max="4870" width="9.140625" style="1"/>
    <col min="4871" max="4871" width="14" style="1" customWidth="1"/>
    <col min="4872" max="5120" width="9.140625" style="1"/>
    <col min="5121" max="5123" width="9.140625" style="1" customWidth="1"/>
    <col min="5124" max="5125" width="11.42578125" style="1" customWidth="1"/>
    <col min="5126" max="5126" width="9.140625" style="1"/>
    <col min="5127" max="5127" width="14" style="1" customWidth="1"/>
    <col min="5128" max="5376" width="9.140625" style="1"/>
    <col min="5377" max="5379" width="9.140625" style="1" customWidth="1"/>
    <col min="5380" max="5381" width="11.42578125" style="1" customWidth="1"/>
    <col min="5382" max="5382" width="9.140625" style="1"/>
    <col min="5383" max="5383" width="14" style="1" customWidth="1"/>
    <col min="5384" max="5632" width="9.140625" style="1"/>
    <col min="5633" max="5635" width="9.140625" style="1" customWidth="1"/>
    <col min="5636" max="5637" width="11.42578125" style="1" customWidth="1"/>
    <col min="5638" max="5638" width="9.140625" style="1"/>
    <col min="5639" max="5639" width="14" style="1" customWidth="1"/>
    <col min="5640" max="5888" width="9.140625" style="1"/>
    <col min="5889" max="5891" width="9.140625" style="1" customWidth="1"/>
    <col min="5892" max="5893" width="11.42578125" style="1" customWidth="1"/>
    <col min="5894" max="5894" width="9.140625" style="1"/>
    <col min="5895" max="5895" width="14" style="1" customWidth="1"/>
    <col min="5896" max="6144" width="9.140625" style="1"/>
    <col min="6145" max="6147" width="9.140625" style="1" customWidth="1"/>
    <col min="6148" max="6149" width="11.42578125" style="1" customWidth="1"/>
    <col min="6150" max="6150" width="9.140625" style="1"/>
    <col min="6151" max="6151" width="14" style="1" customWidth="1"/>
    <col min="6152" max="6400" width="9.140625" style="1"/>
    <col min="6401" max="6403" width="9.140625" style="1" customWidth="1"/>
    <col min="6404" max="6405" width="11.42578125" style="1" customWidth="1"/>
    <col min="6406" max="6406" width="9.140625" style="1"/>
    <col min="6407" max="6407" width="14" style="1" customWidth="1"/>
    <col min="6408" max="6656" width="9.140625" style="1"/>
    <col min="6657" max="6659" width="9.140625" style="1" customWidth="1"/>
    <col min="6660" max="6661" width="11.42578125" style="1" customWidth="1"/>
    <col min="6662" max="6662" width="9.140625" style="1"/>
    <col min="6663" max="6663" width="14" style="1" customWidth="1"/>
    <col min="6664" max="6912" width="9.140625" style="1"/>
    <col min="6913" max="6915" width="9.140625" style="1" customWidth="1"/>
    <col min="6916" max="6917" width="11.42578125" style="1" customWidth="1"/>
    <col min="6918" max="6918" width="9.140625" style="1"/>
    <col min="6919" max="6919" width="14" style="1" customWidth="1"/>
    <col min="6920" max="7168" width="9.140625" style="1"/>
    <col min="7169" max="7171" width="9.140625" style="1" customWidth="1"/>
    <col min="7172" max="7173" width="11.42578125" style="1" customWidth="1"/>
    <col min="7174" max="7174" width="9.140625" style="1"/>
    <col min="7175" max="7175" width="14" style="1" customWidth="1"/>
    <col min="7176" max="7424" width="9.140625" style="1"/>
    <col min="7425" max="7427" width="9.140625" style="1" customWidth="1"/>
    <col min="7428" max="7429" width="11.42578125" style="1" customWidth="1"/>
    <col min="7430" max="7430" width="9.140625" style="1"/>
    <col min="7431" max="7431" width="14" style="1" customWidth="1"/>
    <col min="7432" max="7680" width="9.140625" style="1"/>
    <col min="7681" max="7683" width="9.140625" style="1" customWidth="1"/>
    <col min="7684" max="7685" width="11.42578125" style="1" customWidth="1"/>
    <col min="7686" max="7686" width="9.140625" style="1"/>
    <col min="7687" max="7687" width="14" style="1" customWidth="1"/>
    <col min="7688" max="7936" width="9.140625" style="1"/>
    <col min="7937" max="7939" width="9.140625" style="1" customWidth="1"/>
    <col min="7940" max="7941" width="11.42578125" style="1" customWidth="1"/>
    <col min="7942" max="7942" width="9.140625" style="1"/>
    <col min="7943" max="7943" width="14" style="1" customWidth="1"/>
    <col min="7944" max="8192" width="9.140625" style="1"/>
    <col min="8193" max="8195" width="9.140625" style="1" customWidth="1"/>
    <col min="8196" max="8197" width="11.42578125" style="1" customWidth="1"/>
    <col min="8198" max="8198" width="9.140625" style="1"/>
    <col min="8199" max="8199" width="14" style="1" customWidth="1"/>
    <col min="8200" max="8448" width="9.140625" style="1"/>
    <col min="8449" max="8451" width="9.140625" style="1" customWidth="1"/>
    <col min="8452" max="8453" width="11.42578125" style="1" customWidth="1"/>
    <col min="8454" max="8454" width="9.140625" style="1"/>
    <col min="8455" max="8455" width="14" style="1" customWidth="1"/>
    <col min="8456" max="8704" width="9.140625" style="1"/>
    <col min="8705" max="8707" width="9.140625" style="1" customWidth="1"/>
    <col min="8708" max="8709" width="11.42578125" style="1" customWidth="1"/>
    <col min="8710" max="8710" width="9.140625" style="1"/>
    <col min="8711" max="8711" width="14" style="1" customWidth="1"/>
    <col min="8712" max="8960" width="9.140625" style="1"/>
    <col min="8961" max="8963" width="9.140625" style="1" customWidth="1"/>
    <col min="8964" max="8965" width="11.42578125" style="1" customWidth="1"/>
    <col min="8966" max="8966" width="9.140625" style="1"/>
    <col min="8967" max="8967" width="14" style="1" customWidth="1"/>
    <col min="8968" max="9216" width="9.140625" style="1"/>
    <col min="9217" max="9219" width="9.140625" style="1" customWidth="1"/>
    <col min="9220" max="9221" width="11.42578125" style="1" customWidth="1"/>
    <col min="9222" max="9222" width="9.140625" style="1"/>
    <col min="9223" max="9223" width="14" style="1" customWidth="1"/>
    <col min="9224" max="9472" width="9.140625" style="1"/>
    <col min="9473" max="9475" width="9.140625" style="1" customWidth="1"/>
    <col min="9476" max="9477" width="11.42578125" style="1" customWidth="1"/>
    <col min="9478" max="9478" width="9.140625" style="1"/>
    <col min="9479" max="9479" width="14" style="1" customWidth="1"/>
    <col min="9480" max="9728" width="9.140625" style="1"/>
    <col min="9729" max="9731" width="9.140625" style="1" customWidth="1"/>
    <col min="9732" max="9733" width="11.42578125" style="1" customWidth="1"/>
    <col min="9734" max="9734" width="9.140625" style="1"/>
    <col min="9735" max="9735" width="14" style="1" customWidth="1"/>
    <col min="9736" max="9984" width="9.140625" style="1"/>
    <col min="9985" max="9987" width="9.140625" style="1" customWidth="1"/>
    <col min="9988" max="9989" width="11.42578125" style="1" customWidth="1"/>
    <col min="9990" max="9990" width="9.140625" style="1"/>
    <col min="9991" max="9991" width="14" style="1" customWidth="1"/>
    <col min="9992" max="10240" width="9.140625" style="1"/>
    <col min="10241" max="10243" width="9.140625" style="1" customWidth="1"/>
    <col min="10244" max="10245" width="11.42578125" style="1" customWidth="1"/>
    <col min="10246" max="10246" width="9.140625" style="1"/>
    <col min="10247" max="10247" width="14" style="1" customWidth="1"/>
    <col min="10248" max="10496" width="9.140625" style="1"/>
    <col min="10497" max="10499" width="9.140625" style="1" customWidth="1"/>
    <col min="10500" max="10501" width="11.42578125" style="1" customWidth="1"/>
    <col min="10502" max="10502" width="9.140625" style="1"/>
    <col min="10503" max="10503" width="14" style="1" customWidth="1"/>
    <col min="10504" max="10752" width="9.140625" style="1"/>
    <col min="10753" max="10755" width="9.140625" style="1" customWidth="1"/>
    <col min="10756" max="10757" width="11.42578125" style="1" customWidth="1"/>
    <col min="10758" max="10758" width="9.140625" style="1"/>
    <col min="10759" max="10759" width="14" style="1" customWidth="1"/>
    <col min="10760" max="11008" width="9.140625" style="1"/>
    <col min="11009" max="11011" width="9.140625" style="1" customWidth="1"/>
    <col min="11012" max="11013" width="11.42578125" style="1" customWidth="1"/>
    <col min="11014" max="11014" width="9.140625" style="1"/>
    <col min="11015" max="11015" width="14" style="1" customWidth="1"/>
    <col min="11016" max="11264" width="9.140625" style="1"/>
    <col min="11265" max="11267" width="9.140625" style="1" customWidth="1"/>
    <col min="11268" max="11269" width="11.42578125" style="1" customWidth="1"/>
    <col min="11270" max="11270" width="9.140625" style="1"/>
    <col min="11271" max="11271" width="14" style="1" customWidth="1"/>
    <col min="11272" max="11520" width="9.140625" style="1"/>
    <col min="11521" max="11523" width="9.140625" style="1" customWidth="1"/>
    <col min="11524" max="11525" width="11.42578125" style="1" customWidth="1"/>
    <col min="11526" max="11526" width="9.140625" style="1"/>
    <col min="11527" max="11527" width="14" style="1" customWidth="1"/>
    <col min="11528" max="11776" width="9.140625" style="1"/>
    <col min="11777" max="11779" width="9.140625" style="1" customWidth="1"/>
    <col min="11780" max="11781" width="11.42578125" style="1" customWidth="1"/>
    <col min="11782" max="11782" width="9.140625" style="1"/>
    <col min="11783" max="11783" width="14" style="1" customWidth="1"/>
    <col min="11784" max="12032" width="9.140625" style="1"/>
    <col min="12033" max="12035" width="9.140625" style="1" customWidth="1"/>
    <col min="12036" max="12037" width="11.42578125" style="1" customWidth="1"/>
    <col min="12038" max="12038" width="9.140625" style="1"/>
    <col min="12039" max="12039" width="14" style="1" customWidth="1"/>
    <col min="12040" max="12288" width="9.140625" style="1"/>
    <col min="12289" max="12291" width="9.140625" style="1" customWidth="1"/>
    <col min="12292" max="12293" width="11.42578125" style="1" customWidth="1"/>
    <col min="12294" max="12294" width="9.140625" style="1"/>
    <col min="12295" max="12295" width="14" style="1" customWidth="1"/>
    <col min="12296" max="12544" width="9.140625" style="1"/>
    <col min="12545" max="12547" width="9.140625" style="1" customWidth="1"/>
    <col min="12548" max="12549" width="11.42578125" style="1" customWidth="1"/>
    <col min="12550" max="12550" width="9.140625" style="1"/>
    <col min="12551" max="12551" width="14" style="1" customWidth="1"/>
    <col min="12552" max="12800" width="9.140625" style="1"/>
    <col min="12801" max="12803" width="9.140625" style="1" customWidth="1"/>
    <col min="12804" max="12805" width="11.42578125" style="1" customWidth="1"/>
    <col min="12806" max="12806" width="9.140625" style="1"/>
    <col min="12807" max="12807" width="14" style="1" customWidth="1"/>
    <col min="12808" max="13056" width="9.140625" style="1"/>
    <col min="13057" max="13059" width="9.140625" style="1" customWidth="1"/>
    <col min="13060" max="13061" width="11.42578125" style="1" customWidth="1"/>
    <col min="13062" max="13062" width="9.140625" style="1"/>
    <col min="13063" max="13063" width="14" style="1" customWidth="1"/>
    <col min="13064" max="13312" width="9.140625" style="1"/>
    <col min="13313" max="13315" width="9.140625" style="1" customWidth="1"/>
    <col min="13316" max="13317" width="11.42578125" style="1" customWidth="1"/>
    <col min="13318" max="13318" width="9.140625" style="1"/>
    <col min="13319" max="13319" width="14" style="1" customWidth="1"/>
    <col min="13320" max="13568" width="9.140625" style="1"/>
    <col min="13569" max="13571" width="9.140625" style="1" customWidth="1"/>
    <col min="13572" max="13573" width="11.42578125" style="1" customWidth="1"/>
    <col min="13574" max="13574" width="9.140625" style="1"/>
    <col min="13575" max="13575" width="14" style="1" customWidth="1"/>
    <col min="13576" max="13824" width="9.140625" style="1"/>
    <col min="13825" max="13827" width="9.140625" style="1" customWidth="1"/>
    <col min="13828" max="13829" width="11.42578125" style="1" customWidth="1"/>
    <col min="13830" max="13830" width="9.140625" style="1"/>
    <col min="13831" max="13831" width="14" style="1" customWidth="1"/>
    <col min="13832" max="14080" width="9.140625" style="1"/>
    <col min="14081" max="14083" width="9.140625" style="1" customWidth="1"/>
    <col min="14084" max="14085" width="11.42578125" style="1" customWidth="1"/>
    <col min="14086" max="14086" width="9.140625" style="1"/>
    <col min="14087" max="14087" width="14" style="1" customWidth="1"/>
    <col min="14088" max="14336" width="9.140625" style="1"/>
    <col min="14337" max="14339" width="9.140625" style="1" customWidth="1"/>
    <col min="14340" max="14341" width="11.42578125" style="1" customWidth="1"/>
    <col min="14342" max="14342" width="9.140625" style="1"/>
    <col min="14343" max="14343" width="14" style="1" customWidth="1"/>
    <col min="14344" max="14592" width="9.140625" style="1"/>
    <col min="14593" max="14595" width="9.140625" style="1" customWidth="1"/>
    <col min="14596" max="14597" width="11.42578125" style="1" customWidth="1"/>
    <col min="14598" max="14598" width="9.140625" style="1"/>
    <col min="14599" max="14599" width="14" style="1" customWidth="1"/>
    <col min="14600" max="14848" width="9.140625" style="1"/>
    <col min="14849" max="14851" width="9.140625" style="1" customWidth="1"/>
    <col min="14852" max="14853" width="11.42578125" style="1" customWidth="1"/>
    <col min="14854" max="14854" width="9.140625" style="1"/>
    <col min="14855" max="14855" width="14" style="1" customWidth="1"/>
    <col min="14856" max="15104" width="9.140625" style="1"/>
    <col min="15105" max="15107" width="9.140625" style="1" customWidth="1"/>
    <col min="15108" max="15109" width="11.42578125" style="1" customWidth="1"/>
    <col min="15110" max="15110" width="9.140625" style="1"/>
    <col min="15111" max="15111" width="14" style="1" customWidth="1"/>
    <col min="15112" max="15360" width="9.140625" style="1"/>
    <col min="15361" max="15363" width="9.140625" style="1" customWidth="1"/>
    <col min="15364" max="15365" width="11.42578125" style="1" customWidth="1"/>
    <col min="15366" max="15366" width="9.140625" style="1"/>
    <col min="15367" max="15367" width="14" style="1" customWidth="1"/>
    <col min="15368" max="15616" width="9.140625" style="1"/>
    <col min="15617" max="15619" width="9.140625" style="1" customWidth="1"/>
    <col min="15620" max="15621" width="11.42578125" style="1" customWidth="1"/>
    <col min="15622" max="15622" width="9.140625" style="1"/>
    <col min="15623" max="15623" width="14" style="1" customWidth="1"/>
    <col min="15624" max="15872" width="9.140625" style="1"/>
    <col min="15873" max="15875" width="9.140625" style="1" customWidth="1"/>
    <col min="15876" max="15877" width="11.42578125" style="1" customWidth="1"/>
    <col min="15878" max="15878" width="9.140625" style="1"/>
    <col min="15879" max="15879" width="14" style="1" customWidth="1"/>
    <col min="15880" max="16128" width="9.140625" style="1"/>
    <col min="16129" max="16131" width="9.140625" style="1" customWidth="1"/>
    <col min="16132" max="16133" width="11.42578125" style="1" customWidth="1"/>
    <col min="16134" max="16134" width="9.140625" style="1"/>
    <col min="16135" max="16135" width="14" style="1" customWidth="1"/>
    <col min="16136" max="16384" width="9.140625" style="1"/>
  </cols>
  <sheetData>
    <row r="1" spans="1:8" ht="76.5" customHeight="1"/>
    <row r="2" spans="1:8" ht="16.5" customHeight="1"/>
    <row r="4" spans="1:8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/>
      <c r="G4" s="2" t="s">
        <v>6</v>
      </c>
    </row>
    <row r="5" spans="1:8">
      <c r="A5" s="1">
        <v>1915</v>
      </c>
      <c r="B5" s="3">
        <v>17.145299999999999</v>
      </c>
      <c r="C5" s="3">
        <f t="shared" ref="C5:C68" si="0">B5-B$102</f>
        <v>-0.67896000000000001</v>
      </c>
      <c r="D5" s="3">
        <f>C5</f>
        <v>-0.67896000000000001</v>
      </c>
      <c r="G5" s="2" t="s">
        <v>7</v>
      </c>
    </row>
    <row r="6" spans="1:8">
      <c r="A6" s="1">
        <v>1916</v>
      </c>
      <c r="B6" s="3">
        <v>17.055399999999999</v>
      </c>
      <c r="C6" s="3">
        <f t="shared" si="0"/>
        <v>-0.7688600000000001</v>
      </c>
      <c r="D6" s="3">
        <f t="shared" ref="D6:D69" si="1">D5+C6</f>
        <v>-1.4478200000000001</v>
      </c>
      <c r="E6" s="4">
        <f t="shared" ref="E6:E69" si="2">(C6+D6)/2</f>
        <v>-1.1083400000000001</v>
      </c>
      <c r="G6" s="2" t="s">
        <v>8</v>
      </c>
      <c r="H6" s="1" t="s">
        <v>9</v>
      </c>
    </row>
    <row r="7" spans="1:8">
      <c r="A7" s="1">
        <v>1917</v>
      </c>
      <c r="B7" s="3">
        <v>16.873999999999999</v>
      </c>
      <c r="C7" s="3">
        <f t="shared" si="0"/>
        <v>-0.9502600000000001</v>
      </c>
      <c r="D7" s="3">
        <f t="shared" si="1"/>
        <v>-2.3980800000000002</v>
      </c>
      <c r="E7" s="4">
        <f t="shared" si="2"/>
        <v>-1.6741700000000002</v>
      </c>
      <c r="G7" s="2" t="s">
        <v>10</v>
      </c>
      <c r="H7" s="1" t="s">
        <v>11</v>
      </c>
    </row>
    <row r="8" spans="1:8">
      <c r="A8" s="1">
        <v>1918</v>
      </c>
      <c r="B8" s="3">
        <v>17.192499999999999</v>
      </c>
      <c r="C8" s="3">
        <f t="shared" si="0"/>
        <v>-0.63175999999999988</v>
      </c>
      <c r="D8" s="3">
        <f t="shared" si="1"/>
        <v>-3.0298400000000001</v>
      </c>
      <c r="E8" s="4">
        <f t="shared" si="2"/>
        <v>-1.8308</v>
      </c>
      <c r="G8" s="2" t="s">
        <v>12</v>
      </c>
      <c r="H8" s="1" t="s">
        <v>13</v>
      </c>
    </row>
    <row r="9" spans="1:8">
      <c r="A9" s="1">
        <v>1919</v>
      </c>
      <c r="B9" s="3">
        <v>17.1447</v>
      </c>
      <c r="C9" s="3">
        <f t="shared" si="0"/>
        <v>-0.67955999999999861</v>
      </c>
      <c r="D9" s="3">
        <f t="shared" si="1"/>
        <v>-3.7093999999999987</v>
      </c>
      <c r="E9" s="4">
        <f t="shared" si="2"/>
        <v>-2.1944799999999987</v>
      </c>
      <c r="G9" s="2" t="s">
        <v>14</v>
      </c>
      <c r="H9" s="1" t="s">
        <v>15</v>
      </c>
    </row>
    <row r="10" spans="1:8">
      <c r="A10" s="1">
        <v>1920</v>
      </c>
      <c r="B10" s="3">
        <v>18.346299999999999</v>
      </c>
      <c r="C10" s="3">
        <f t="shared" si="0"/>
        <v>0.5220400000000005</v>
      </c>
      <c r="D10" s="3">
        <f t="shared" si="1"/>
        <v>-3.1873599999999982</v>
      </c>
      <c r="E10" s="4">
        <f t="shared" si="2"/>
        <v>-1.3326599999999988</v>
      </c>
    </row>
    <row r="11" spans="1:8">
      <c r="A11" s="1">
        <v>1921</v>
      </c>
      <c r="B11" s="3">
        <v>17.8399</v>
      </c>
      <c r="C11" s="3">
        <f t="shared" si="0"/>
        <v>1.5640000000001208E-2</v>
      </c>
      <c r="D11" s="3">
        <f t="shared" si="1"/>
        <v>-3.171719999999997</v>
      </c>
      <c r="E11" s="4">
        <f t="shared" si="2"/>
        <v>-1.5780399999999979</v>
      </c>
    </row>
    <row r="12" spans="1:8">
      <c r="A12" s="1">
        <v>1922</v>
      </c>
      <c r="B12" s="3">
        <v>17.666699999999999</v>
      </c>
      <c r="C12" s="3">
        <f t="shared" si="0"/>
        <v>-0.15756000000000014</v>
      </c>
      <c r="D12" s="3">
        <f t="shared" si="1"/>
        <v>-3.3292799999999971</v>
      </c>
      <c r="E12" s="4">
        <f t="shared" si="2"/>
        <v>-1.7434199999999986</v>
      </c>
    </row>
    <row r="13" spans="1:8">
      <c r="A13" s="1">
        <v>1923</v>
      </c>
      <c r="B13" s="3">
        <v>17.360299999999999</v>
      </c>
      <c r="C13" s="3">
        <f t="shared" si="0"/>
        <v>-0.46396000000000015</v>
      </c>
      <c r="D13" s="3">
        <f t="shared" si="1"/>
        <v>-3.7932399999999973</v>
      </c>
      <c r="E13" s="4">
        <f t="shared" si="2"/>
        <v>-2.1285999999999987</v>
      </c>
    </row>
    <row r="14" spans="1:8">
      <c r="A14" s="1">
        <v>1924</v>
      </c>
      <c r="B14" s="3">
        <v>18.0687</v>
      </c>
      <c r="C14" s="3">
        <f t="shared" si="0"/>
        <v>0.24444000000000088</v>
      </c>
      <c r="D14" s="3">
        <f t="shared" si="1"/>
        <v>-3.5487999999999964</v>
      </c>
      <c r="E14" s="4">
        <f t="shared" si="2"/>
        <v>-1.6521799999999978</v>
      </c>
    </row>
    <row r="15" spans="1:8">
      <c r="A15" s="1">
        <v>1925</v>
      </c>
      <c r="B15" s="3">
        <v>16.885300000000001</v>
      </c>
      <c r="C15" s="3">
        <f t="shared" si="0"/>
        <v>-0.93895999999999802</v>
      </c>
      <c r="D15" s="3">
        <f t="shared" si="1"/>
        <v>-4.4877599999999944</v>
      </c>
      <c r="E15" s="4">
        <f t="shared" si="2"/>
        <v>-2.7133599999999962</v>
      </c>
    </row>
    <row r="16" spans="1:8">
      <c r="A16" s="1">
        <v>1926</v>
      </c>
      <c r="B16" s="3">
        <v>18.3353</v>
      </c>
      <c r="C16" s="3">
        <f t="shared" si="0"/>
        <v>0.51104000000000127</v>
      </c>
      <c r="D16" s="3">
        <f t="shared" si="1"/>
        <v>-3.9767199999999931</v>
      </c>
      <c r="E16" s="4">
        <f t="shared" si="2"/>
        <v>-1.7328399999999959</v>
      </c>
    </row>
    <row r="17" spans="1:5">
      <c r="A17" s="1">
        <v>1927</v>
      </c>
      <c r="B17" s="3">
        <v>18.1187</v>
      </c>
      <c r="C17" s="3">
        <f t="shared" si="0"/>
        <v>0.29444000000000159</v>
      </c>
      <c r="D17" s="3">
        <f t="shared" si="1"/>
        <v>-3.6822799999999916</v>
      </c>
      <c r="E17" s="4">
        <f t="shared" si="2"/>
        <v>-1.693919999999995</v>
      </c>
    </row>
    <row r="18" spans="1:5">
      <c r="A18" s="1">
        <v>1928</v>
      </c>
      <c r="B18" s="3">
        <v>17.681699999999999</v>
      </c>
      <c r="C18" s="3">
        <f t="shared" si="0"/>
        <v>-0.14255999999999958</v>
      </c>
      <c r="D18" s="3">
        <f t="shared" si="1"/>
        <v>-3.8248399999999911</v>
      </c>
      <c r="E18" s="4">
        <f t="shared" si="2"/>
        <v>-1.9836999999999954</v>
      </c>
    </row>
    <row r="19" spans="1:5">
      <c r="A19" s="1">
        <v>1929</v>
      </c>
      <c r="B19" s="3">
        <v>17.9603</v>
      </c>
      <c r="C19" s="3">
        <f t="shared" si="0"/>
        <v>0.13604000000000127</v>
      </c>
      <c r="D19" s="3">
        <f t="shared" si="1"/>
        <v>-3.6887999999999899</v>
      </c>
      <c r="E19" s="4">
        <f t="shared" si="2"/>
        <v>-1.7763799999999943</v>
      </c>
    </row>
    <row r="20" spans="1:5">
      <c r="A20" s="1">
        <v>1930</v>
      </c>
      <c r="B20" s="3">
        <v>17.718699999999998</v>
      </c>
      <c r="C20" s="3">
        <f t="shared" si="0"/>
        <v>-0.10556000000000054</v>
      </c>
      <c r="D20" s="3">
        <f t="shared" si="1"/>
        <v>-3.7943599999999904</v>
      </c>
      <c r="E20" s="4">
        <f t="shared" si="2"/>
        <v>-1.9499599999999955</v>
      </c>
    </row>
    <row r="21" spans="1:5">
      <c r="A21" s="1">
        <v>1931</v>
      </c>
      <c r="B21" s="3">
        <v>18.001999999999999</v>
      </c>
      <c r="C21" s="3">
        <f t="shared" si="0"/>
        <v>0.17774000000000001</v>
      </c>
      <c r="D21" s="3">
        <f t="shared" si="1"/>
        <v>-3.6166199999999904</v>
      </c>
      <c r="E21" s="4">
        <f t="shared" si="2"/>
        <v>-1.7194399999999952</v>
      </c>
    </row>
    <row r="22" spans="1:5">
      <c r="A22" s="1">
        <v>1932</v>
      </c>
      <c r="B22" s="3">
        <v>17.160299999999999</v>
      </c>
      <c r="C22" s="3">
        <f t="shared" si="0"/>
        <v>-0.66395999999999944</v>
      </c>
      <c r="D22" s="3">
        <f t="shared" si="1"/>
        <v>-4.2805799999999898</v>
      </c>
      <c r="E22" s="4">
        <f t="shared" si="2"/>
        <v>-2.4722699999999946</v>
      </c>
    </row>
    <row r="23" spans="1:5">
      <c r="A23" s="1">
        <v>1933</v>
      </c>
      <c r="B23" s="3">
        <v>17.9437</v>
      </c>
      <c r="C23" s="3">
        <f t="shared" si="0"/>
        <v>0.11944000000000088</v>
      </c>
      <c r="D23" s="3">
        <f t="shared" si="1"/>
        <v>-4.161139999999989</v>
      </c>
      <c r="E23" s="4">
        <f t="shared" si="2"/>
        <v>-2.020849999999994</v>
      </c>
    </row>
    <row r="24" spans="1:5">
      <c r="A24" s="1">
        <v>1934</v>
      </c>
      <c r="B24" s="3">
        <v>17.593699999999998</v>
      </c>
      <c r="C24" s="3">
        <f t="shared" si="0"/>
        <v>-0.23056000000000054</v>
      </c>
      <c r="D24" s="3">
        <f t="shared" si="1"/>
        <v>-4.3916999999999895</v>
      </c>
      <c r="E24" s="4">
        <f t="shared" si="2"/>
        <v>-2.311129999999995</v>
      </c>
    </row>
    <row r="25" spans="1:5">
      <c r="A25" s="1">
        <v>1935</v>
      </c>
      <c r="B25" s="3">
        <v>17.702000000000002</v>
      </c>
      <c r="C25" s="3">
        <f t="shared" si="0"/>
        <v>-0.12225999999999715</v>
      </c>
      <c r="D25" s="3">
        <f t="shared" si="1"/>
        <v>-4.5139599999999866</v>
      </c>
      <c r="E25" s="4">
        <f t="shared" si="2"/>
        <v>-2.3181099999999919</v>
      </c>
    </row>
    <row r="26" spans="1:5">
      <c r="A26" s="1">
        <v>1936</v>
      </c>
      <c r="B26" s="3">
        <v>17.635300000000001</v>
      </c>
      <c r="C26" s="3">
        <f t="shared" si="0"/>
        <v>-0.18895999999999802</v>
      </c>
      <c r="D26" s="3">
        <f t="shared" si="1"/>
        <v>-4.7029199999999847</v>
      </c>
      <c r="E26" s="4">
        <f t="shared" si="2"/>
        <v>-2.4459399999999913</v>
      </c>
    </row>
    <row r="27" spans="1:5">
      <c r="A27" s="1">
        <v>1937</v>
      </c>
      <c r="B27" s="3">
        <v>18.063800000000001</v>
      </c>
      <c r="C27" s="3">
        <f t="shared" si="0"/>
        <v>0.23954000000000164</v>
      </c>
      <c r="D27" s="3">
        <f t="shared" si="1"/>
        <v>-4.463379999999983</v>
      </c>
      <c r="E27" s="4">
        <f t="shared" si="2"/>
        <v>-2.1119199999999907</v>
      </c>
    </row>
    <row r="28" spans="1:5">
      <c r="A28" s="1">
        <v>1938</v>
      </c>
      <c r="B28" s="3">
        <v>18.005500000000001</v>
      </c>
      <c r="C28" s="3">
        <f t="shared" si="0"/>
        <v>0.18124000000000251</v>
      </c>
      <c r="D28" s="3">
        <f t="shared" si="1"/>
        <v>-4.2821399999999805</v>
      </c>
      <c r="E28" s="4">
        <f t="shared" si="2"/>
        <v>-2.050449999999989</v>
      </c>
    </row>
    <row r="29" spans="1:5">
      <c r="A29" s="1">
        <v>1939</v>
      </c>
      <c r="B29" s="3">
        <v>17.113800000000001</v>
      </c>
      <c r="C29" s="3">
        <f t="shared" si="0"/>
        <v>-0.71045999999999765</v>
      </c>
      <c r="D29" s="3">
        <f t="shared" si="1"/>
        <v>-4.9925999999999782</v>
      </c>
      <c r="E29" s="4">
        <f t="shared" si="2"/>
        <v>-2.8515299999999879</v>
      </c>
    </row>
    <row r="30" spans="1:5">
      <c r="A30" s="1">
        <v>1940</v>
      </c>
      <c r="B30" s="3">
        <v>17.597100000000001</v>
      </c>
      <c r="C30" s="3">
        <f t="shared" si="0"/>
        <v>-0.22715999999999781</v>
      </c>
      <c r="D30" s="3">
        <f t="shared" si="1"/>
        <v>-5.219759999999976</v>
      </c>
      <c r="E30" s="4">
        <f t="shared" si="2"/>
        <v>-2.7234599999999869</v>
      </c>
    </row>
    <row r="31" spans="1:5">
      <c r="A31" s="1">
        <v>1941</v>
      </c>
      <c r="B31" s="3">
        <v>17.305499999999999</v>
      </c>
      <c r="C31" s="3">
        <f t="shared" si="0"/>
        <v>-0.51876000000000033</v>
      </c>
      <c r="D31" s="3">
        <f t="shared" si="1"/>
        <v>-5.7385199999999763</v>
      </c>
      <c r="E31" s="4">
        <f t="shared" si="2"/>
        <v>-3.1286399999999883</v>
      </c>
    </row>
    <row r="32" spans="1:5">
      <c r="A32" s="1">
        <v>1942</v>
      </c>
      <c r="B32" s="3">
        <v>17.730499999999999</v>
      </c>
      <c r="C32" s="3">
        <f t="shared" si="0"/>
        <v>-9.3759999999999621E-2</v>
      </c>
      <c r="D32" s="3">
        <f t="shared" si="1"/>
        <v>-5.8322799999999759</v>
      </c>
      <c r="E32" s="4">
        <f t="shared" si="2"/>
        <v>-2.9630199999999878</v>
      </c>
    </row>
    <row r="33" spans="1:5">
      <c r="A33" s="1">
        <v>1943</v>
      </c>
      <c r="B33" s="3">
        <v>18.2638</v>
      </c>
      <c r="C33" s="3">
        <f t="shared" si="0"/>
        <v>0.43954000000000093</v>
      </c>
      <c r="D33" s="3">
        <f t="shared" si="1"/>
        <v>-5.392739999999975</v>
      </c>
      <c r="E33" s="4">
        <f t="shared" si="2"/>
        <v>-2.476599999999987</v>
      </c>
    </row>
    <row r="34" spans="1:5">
      <c r="A34" s="1">
        <v>1944</v>
      </c>
      <c r="B34" s="3">
        <v>17.355499999999999</v>
      </c>
      <c r="C34" s="3">
        <f t="shared" si="0"/>
        <v>-0.46875999999999962</v>
      </c>
      <c r="D34" s="3">
        <f t="shared" si="1"/>
        <v>-5.8614999999999746</v>
      </c>
      <c r="E34" s="4">
        <f t="shared" si="2"/>
        <v>-3.1651299999999871</v>
      </c>
    </row>
    <row r="35" spans="1:5">
      <c r="A35" s="1">
        <v>1945</v>
      </c>
      <c r="B35" s="3">
        <v>19.189599999999999</v>
      </c>
      <c r="C35" s="3">
        <f t="shared" si="0"/>
        <v>1.3653399999999998</v>
      </c>
      <c r="D35" s="3">
        <f t="shared" si="1"/>
        <v>-4.4961599999999748</v>
      </c>
      <c r="E35" s="4">
        <f t="shared" si="2"/>
        <v>-1.5654099999999875</v>
      </c>
    </row>
    <row r="36" spans="1:5">
      <c r="A36" s="1">
        <v>1946</v>
      </c>
      <c r="B36" s="3">
        <v>17.6388</v>
      </c>
      <c r="C36" s="3">
        <f t="shared" si="0"/>
        <v>-0.18545999999999907</v>
      </c>
      <c r="D36" s="3">
        <f t="shared" si="1"/>
        <v>-4.6816199999999739</v>
      </c>
      <c r="E36" s="4">
        <f t="shared" si="2"/>
        <v>-2.4335399999999865</v>
      </c>
    </row>
    <row r="37" spans="1:5">
      <c r="A37" s="1">
        <v>1947</v>
      </c>
      <c r="B37" s="3">
        <v>18.663799999999998</v>
      </c>
      <c r="C37" s="3">
        <f t="shared" si="0"/>
        <v>0.83953999999999951</v>
      </c>
      <c r="D37" s="3">
        <f t="shared" si="1"/>
        <v>-3.8420799999999744</v>
      </c>
      <c r="E37" s="4">
        <f t="shared" si="2"/>
        <v>-1.5012699999999874</v>
      </c>
    </row>
    <row r="38" spans="1:5">
      <c r="A38" s="1">
        <v>1948</v>
      </c>
      <c r="B38" s="3">
        <v>18.7805</v>
      </c>
      <c r="C38" s="3">
        <f t="shared" si="0"/>
        <v>0.95624000000000109</v>
      </c>
      <c r="D38" s="3">
        <f t="shared" si="1"/>
        <v>-2.8858399999999733</v>
      </c>
      <c r="E38" s="4">
        <f t="shared" si="2"/>
        <v>-0.96479999999998611</v>
      </c>
    </row>
    <row r="39" spans="1:5">
      <c r="A39" s="1">
        <v>1949</v>
      </c>
      <c r="B39" s="3">
        <v>18.795500000000001</v>
      </c>
      <c r="C39" s="3">
        <f t="shared" si="0"/>
        <v>0.97124000000000166</v>
      </c>
      <c r="D39" s="3">
        <f t="shared" si="1"/>
        <v>-1.9145999999999717</v>
      </c>
      <c r="E39" s="4">
        <f t="shared" si="2"/>
        <v>-0.471679999999985</v>
      </c>
    </row>
    <row r="40" spans="1:5">
      <c r="A40" s="1">
        <v>1950</v>
      </c>
      <c r="B40" s="3">
        <v>18.645499999999998</v>
      </c>
      <c r="C40" s="3">
        <f t="shared" si="0"/>
        <v>0.82123999999999953</v>
      </c>
      <c r="D40" s="3">
        <f t="shared" si="1"/>
        <v>-1.0933599999999721</v>
      </c>
      <c r="E40" s="4">
        <f t="shared" si="2"/>
        <v>-0.1360599999999863</v>
      </c>
    </row>
    <row r="41" spans="1:5">
      <c r="A41" s="1">
        <v>1951</v>
      </c>
      <c r="B41" s="3">
        <v>17.639700000000001</v>
      </c>
      <c r="C41" s="3">
        <f t="shared" si="0"/>
        <v>-0.18455999999999761</v>
      </c>
      <c r="D41" s="3">
        <f t="shared" si="1"/>
        <v>-1.2779199999999697</v>
      </c>
      <c r="E41" s="4">
        <f t="shared" si="2"/>
        <v>-0.73123999999998368</v>
      </c>
    </row>
    <row r="42" spans="1:5">
      <c r="A42" s="1">
        <v>1952</v>
      </c>
      <c r="B42" s="3">
        <v>17.388100000000001</v>
      </c>
      <c r="C42" s="3">
        <f t="shared" si="0"/>
        <v>-0.43615999999999744</v>
      </c>
      <c r="D42" s="3">
        <f t="shared" si="1"/>
        <v>-1.7140799999999672</v>
      </c>
      <c r="E42" s="4">
        <f t="shared" si="2"/>
        <v>-1.0751199999999823</v>
      </c>
    </row>
    <row r="43" spans="1:5">
      <c r="A43" s="1">
        <v>1953</v>
      </c>
      <c r="B43" s="3">
        <v>17.936800000000002</v>
      </c>
      <c r="C43" s="3">
        <f t="shared" si="0"/>
        <v>0.11254000000000275</v>
      </c>
      <c r="D43" s="3">
        <f t="shared" si="1"/>
        <v>-1.6015399999999644</v>
      </c>
      <c r="E43" s="4">
        <f t="shared" si="2"/>
        <v>-0.74449999999998084</v>
      </c>
    </row>
    <row r="44" spans="1:5">
      <c r="A44" s="1">
        <v>1954</v>
      </c>
      <c r="B44" s="3">
        <v>17.978400000000001</v>
      </c>
      <c r="C44" s="3">
        <f t="shared" si="0"/>
        <v>0.15414000000000172</v>
      </c>
      <c r="D44" s="3">
        <f t="shared" si="1"/>
        <v>-1.4473999999999627</v>
      </c>
      <c r="E44" s="4">
        <f t="shared" si="2"/>
        <v>-0.6466299999999805</v>
      </c>
    </row>
    <row r="45" spans="1:5">
      <c r="A45" s="1">
        <v>1955</v>
      </c>
      <c r="B45" s="3">
        <v>18.953399999999998</v>
      </c>
      <c r="C45" s="3">
        <f t="shared" si="0"/>
        <v>1.1291399999999996</v>
      </c>
      <c r="D45" s="3">
        <f t="shared" si="1"/>
        <v>-0.31825999999996313</v>
      </c>
      <c r="E45" s="4">
        <f t="shared" si="2"/>
        <v>0.40544000000001823</v>
      </c>
    </row>
    <row r="46" spans="1:5">
      <c r="A46" s="1">
        <v>1956</v>
      </c>
      <c r="B46" s="3">
        <v>16.828399999999998</v>
      </c>
      <c r="C46" s="3">
        <f t="shared" si="0"/>
        <v>-0.99586000000000041</v>
      </c>
      <c r="D46" s="3">
        <f t="shared" si="1"/>
        <v>-1.3141199999999635</v>
      </c>
      <c r="E46" s="4">
        <f t="shared" si="2"/>
        <v>-1.154989999999982</v>
      </c>
    </row>
    <row r="47" spans="1:5">
      <c r="A47" s="1">
        <v>1957</v>
      </c>
      <c r="B47" s="3">
        <v>17.661799999999999</v>
      </c>
      <c r="C47" s="3">
        <f t="shared" si="0"/>
        <v>-0.16245999999999938</v>
      </c>
      <c r="D47" s="3">
        <f t="shared" si="1"/>
        <v>-1.4765799999999629</v>
      </c>
      <c r="E47" s="4">
        <f t="shared" si="2"/>
        <v>-0.81951999999998115</v>
      </c>
    </row>
    <row r="48" spans="1:5">
      <c r="A48" s="1">
        <v>1958</v>
      </c>
      <c r="B48" s="3">
        <v>18.4451</v>
      </c>
      <c r="C48" s="3">
        <f t="shared" si="0"/>
        <v>0.62084000000000117</v>
      </c>
      <c r="D48" s="3">
        <f t="shared" si="1"/>
        <v>-0.85573999999996175</v>
      </c>
      <c r="E48" s="4">
        <f t="shared" si="2"/>
        <v>-0.11744999999998029</v>
      </c>
    </row>
    <row r="49" spans="1:5">
      <c r="A49" s="1">
        <v>1959</v>
      </c>
      <c r="B49" s="3">
        <v>17.965</v>
      </c>
      <c r="C49" s="3">
        <f t="shared" si="0"/>
        <v>0.14074000000000098</v>
      </c>
      <c r="D49" s="3">
        <f t="shared" si="1"/>
        <v>-0.71499999999996078</v>
      </c>
      <c r="E49" s="4">
        <f t="shared" si="2"/>
        <v>-0.2871299999999799</v>
      </c>
    </row>
    <row r="50" spans="1:5">
      <c r="A50" s="1">
        <v>1960</v>
      </c>
      <c r="B50" s="3">
        <v>18.1233</v>
      </c>
      <c r="C50" s="3">
        <f t="shared" si="0"/>
        <v>0.29904000000000153</v>
      </c>
      <c r="D50" s="3">
        <f t="shared" si="1"/>
        <v>-0.41595999999995925</v>
      </c>
      <c r="E50" s="4">
        <f t="shared" si="2"/>
        <v>-5.8459999999978862E-2</v>
      </c>
    </row>
    <row r="51" spans="1:5">
      <c r="A51" s="1">
        <v>1961</v>
      </c>
      <c r="B51" s="3">
        <v>18.6753</v>
      </c>
      <c r="C51" s="3">
        <f t="shared" si="0"/>
        <v>0.85104000000000113</v>
      </c>
      <c r="D51" s="3">
        <f t="shared" si="1"/>
        <v>0.43508000000004188</v>
      </c>
      <c r="E51" s="4">
        <f t="shared" si="2"/>
        <v>0.6430600000000215</v>
      </c>
    </row>
    <row r="52" spans="1:5">
      <c r="A52" s="1">
        <v>1962</v>
      </c>
      <c r="B52" s="3">
        <v>17.9483</v>
      </c>
      <c r="C52" s="3">
        <f t="shared" si="0"/>
        <v>0.12404000000000082</v>
      </c>
      <c r="D52" s="3">
        <f t="shared" si="1"/>
        <v>0.55912000000004269</v>
      </c>
      <c r="E52" s="4">
        <f t="shared" si="2"/>
        <v>0.34158000000002176</v>
      </c>
    </row>
    <row r="53" spans="1:5">
      <c r="A53" s="1">
        <v>1963</v>
      </c>
      <c r="B53" s="3">
        <v>17.8733</v>
      </c>
      <c r="C53" s="3">
        <f t="shared" si="0"/>
        <v>4.9040000000001527E-2</v>
      </c>
      <c r="D53" s="3">
        <f t="shared" si="1"/>
        <v>0.60816000000004422</v>
      </c>
      <c r="E53" s="4">
        <f t="shared" si="2"/>
        <v>0.32860000000002287</v>
      </c>
    </row>
    <row r="54" spans="1:5">
      <c r="A54" s="1">
        <v>1964</v>
      </c>
      <c r="B54" s="3">
        <v>18.256599999999999</v>
      </c>
      <c r="C54" s="3">
        <f t="shared" si="0"/>
        <v>0.43233999999999995</v>
      </c>
      <c r="D54" s="3">
        <f t="shared" si="1"/>
        <v>1.0405000000000442</v>
      </c>
      <c r="E54" s="4">
        <f t="shared" si="2"/>
        <v>0.73642000000002206</v>
      </c>
    </row>
    <row r="55" spans="1:5">
      <c r="A55" s="1">
        <v>1965</v>
      </c>
      <c r="B55" s="3">
        <v>18.206600000000002</v>
      </c>
      <c r="C55" s="3">
        <f t="shared" si="0"/>
        <v>0.38234000000000279</v>
      </c>
      <c r="D55" s="3">
        <f t="shared" si="1"/>
        <v>1.422840000000047</v>
      </c>
      <c r="E55" s="4">
        <f t="shared" si="2"/>
        <v>0.90259000000002487</v>
      </c>
    </row>
    <row r="56" spans="1:5">
      <c r="A56" s="1">
        <v>1966</v>
      </c>
      <c r="B56" s="3">
        <v>18.081600000000002</v>
      </c>
      <c r="C56" s="3">
        <f t="shared" si="0"/>
        <v>0.25734000000000279</v>
      </c>
      <c r="D56" s="3">
        <f t="shared" si="1"/>
        <v>1.6801800000000497</v>
      </c>
      <c r="E56" s="4">
        <f t="shared" si="2"/>
        <v>0.96876000000002627</v>
      </c>
    </row>
    <row r="57" spans="1:5">
      <c r="A57" s="1">
        <v>1967</v>
      </c>
      <c r="B57" s="3">
        <v>17.715</v>
      </c>
      <c r="C57" s="3">
        <f t="shared" si="0"/>
        <v>-0.10925999999999902</v>
      </c>
      <c r="D57" s="3">
        <f t="shared" si="1"/>
        <v>1.5709200000000507</v>
      </c>
      <c r="E57" s="4">
        <f t="shared" si="2"/>
        <v>0.73083000000002585</v>
      </c>
    </row>
    <row r="58" spans="1:5">
      <c r="A58" s="1">
        <v>1968</v>
      </c>
      <c r="B58" s="3">
        <v>17.8733</v>
      </c>
      <c r="C58" s="3">
        <f t="shared" si="0"/>
        <v>4.9040000000001527E-2</v>
      </c>
      <c r="D58" s="3">
        <f t="shared" si="1"/>
        <v>1.6199600000000522</v>
      </c>
      <c r="E58" s="4">
        <f t="shared" si="2"/>
        <v>0.83450000000002689</v>
      </c>
    </row>
    <row r="59" spans="1:5">
      <c r="A59" s="1">
        <v>1969</v>
      </c>
      <c r="B59" s="3">
        <v>17.398299999999999</v>
      </c>
      <c r="C59" s="3">
        <f t="shared" si="0"/>
        <v>-0.42595999999999989</v>
      </c>
      <c r="D59" s="3">
        <f t="shared" si="1"/>
        <v>1.1940000000000524</v>
      </c>
      <c r="E59" s="4">
        <f t="shared" si="2"/>
        <v>0.38402000000002623</v>
      </c>
    </row>
    <row r="60" spans="1:5">
      <c r="A60" s="1">
        <v>1970</v>
      </c>
      <c r="B60" s="3">
        <v>17.756599999999999</v>
      </c>
      <c r="C60" s="3">
        <f t="shared" si="0"/>
        <v>-6.7660000000000053E-2</v>
      </c>
      <c r="D60" s="3">
        <f t="shared" si="1"/>
        <v>1.1263400000000523</v>
      </c>
      <c r="E60" s="4">
        <f t="shared" si="2"/>
        <v>0.52934000000002612</v>
      </c>
    </row>
    <row r="61" spans="1:5">
      <c r="A61" s="1">
        <v>1971</v>
      </c>
      <c r="B61" s="3">
        <v>16.815000000000001</v>
      </c>
      <c r="C61" s="3">
        <f t="shared" si="0"/>
        <v>-1.0092599999999976</v>
      </c>
      <c r="D61" s="3">
        <f t="shared" si="1"/>
        <v>0.1170800000000547</v>
      </c>
      <c r="E61" s="4">
        <f t="shared" si="2"/>
        <v>-0.44608999999997145</v>
      </c>
    </row>
    <row r="62" spans="1:5">
      <c r="A62" s="1">
        <v>1972</v>
      </c>
      <c r="B62" s="3">
        <v>16.781600000000001</v>
      </c>
      <c r="C62" s="3">
        <f t="shared" si="0"/>
        <v>-1.0426599999999979</v>
      </c>
      <c r="D62" s="3">
        <f t="shared" si="1"/>
        <v>-0.92557999999994323</v>
      </c>
      <c r="E62" s="4">
        <f t="shared" si="2"/>
        <v>-0.98411999999997057</v>
      </c>
    </row>
    <row r="63" spans="1:5">
      <c r="A63" s="1">
        <v>1973</v>
      </c>
      <c r="B63" s="3">
        <v>17.265000000000001</v>
      </c>
      <c r="C63" s="3">
        <f t="shared" si="0"/>
        <v>-0.55925999999999831</v>
      </c>
      <c r="D63" s="3">
        <f t="shared" si="1"/>
        <v>-1.4848399999999415</v>
      </c>
      <c r="E63" s="4">
        <f t="shared" si="2"/>
        <v>-1.0220499999999699</v>
      </c>
    </row>
    <row r="64" spans="1:5">
      <c r="A64" s="1">
        <v>1974</v>
      </c>
      <c r="B64" s="3">
        <v>17.348299999999998</v>
      </c>
      <c r="C64" s="3">
        <f t="shared" si="0"/>
        <v>-0.4759600000000006</v>
      </c>
      <c r="D64" s="3">
        <f t="shared" si="1"/>
        <v>-1.9607999999999421</v>
      </c>
      <c r="E64" s="4">
        <f t="shared" si="2"/>
        <v>-1.2183799999999714</v>
      </c>
    </row>
    <row r="65" spans="1:5">
      <c r="A65" s="1">
        <v>1975</v>
      </c>
      <c r="B65" s="3">
        <v>17.4316</v>
      </c>
      <c r="C65" s="3">
        <f t="shared" si="0"/>
        <v>-0.39265999999999934</v>
      </c>
      <c r="D65" s="3">
        <f t="shared" si="1"/>
        <v>-2.3534599999999415</v>
      </c>
      <c r="E65" s="4">
        <f t="shared" si="2"/>
        <v>-1.3730599999999704</v>
      </c>
    </row>
    <row r="66" spans="1:5">
      <c r="A66" s="1">
        <v>1976</v>
      </c>
      <c r="B66" s="3">
        <v>17.39</v>
      </c>
      <c r="C66" s="3">
        <f t="shared" si="0"/>
        <v>-0.43425999999999831</v>
      </c>
      <c r="D66" s="3">
        <f t="shared" si="1"/>
        <v>-2.7877199999999398</v>
      </c>
      <c r="E66" s="4">
        <f t="shared" si="2"/>
        <v>-1.6109899999999691</v>
      </c>
    </row>
    <row r="67" spans="1:5">
      <c r="A67" s="1">
        <v>1977</v>
      </c>
      <c r="B67" s="3">
        <v>17.89</v>
      </c>
      <c r="C67" s="3">
        <f t="shared" si="0"/>
        <v>6.5740000000001686E-2</v>
      </c>
      <c r="D67" s="3">
        <f t="shared" si="1"/>
        <v>-2.7219799999999381</v>
      </c>
      <c r="E67" s="4">
        <f t="shared" si="2"/>
        <v>-1.3281199999999682</v>
      </c>
    </row>
    <row r="68" spans="1:5">
      <c r="A68" s="1">
        <v>1978</v>
      </c>
      <c r="B68" s="3">
        <v>17.765000000000001</v>
      </c>
      <c r="C68" s="3">
        <f t="shared" si="0"/>
        <v>-5.9259999999998314E-2</v>
      </c>
      <c r="D68" s="3">
        <f t="shared" si="1"/>
        <v>-2.7812399999999364</v>
      </c>
      <c r="E68" s="4">
        <f t="shared" si="2"/>
        <v>-1.4202499999999674</v>
      </c>
    </row>
    <row r="69" spans="1:5">
      <c r="A69" s="1">
        <v>1979</v>
      </c>
      <c r="B69" s="3">
        <v>17.9483</v>
      </c>
      <c r="C69" s="3">
        <f t="shared" ref="C69:C100" si="3">B69-B$102</f>
        <v>0.12404000000000082</v>
      </c>
      <c r="D69" s="3">
        <f t="shared" si="1"/>
        <v>-2.6571999999999356</v>
      </c>
      <c r="E69" s="4">
        <f t="shared" si="2"/>
        <v>-1.2665799999999674</v>
      </c>
    </row>
    <row r="70" spans="1:5">
      <c r="A70" s="1">
        <v>1980</v>
      </c>
      <c r="B70" s="3">
        <v>17.956600000000002</v>
      </c>
      <c r="C70" s="3">
        <f t="shared" si="3"/>
        <v>0.13234000000000279</v>
      </c>
      <c r="D70" s="3">
        <f t="shared" ref="D70:D101" si="4">D69+C70</f>
        <v>-2.5248599999999328</v>
      </c>
      <c r="E70" s="4">
        <f t="shared" ref="E70:E101" si="5">(C70+D70)/2</f>
        <v>-1.196259999999965</v>
      </c>
    </row>
    <row r="71" spans="1:5">
      <c r="A71" s="1">
        <v>1981</v>
      </c>
      <c r="B71" s="3">
        <v>18.440000000000001</v>
      </c>
      <c r="C71" s="3">
        <f t="shared" si="3"/>
        <v>0.6157400000000024</v>
      </c>
      <c r="D71" s="3">
        <f t="shared" si="4"/>
        <v>-1.9091199999999304</v>
      </c>
      <c r="E71" s="4">
        <f t="shared" si="5"/>
        <v>-0.64668999999996402</v>
      </c>
    </row>
    <row r="72" spans="1:5">
      <c r="A72" s="1">
        <v>1982</v>
      </c>
      <c r="B72" s="3">
        <v>17.865600000000001</v>
      </c>
      <c r="C72" s="3">
        <f t="shared" si="3"/>
        <v>4.1340000000001709E-2</v>
      </c>
      <c r="D72" s="3">
        <f t="shared" si="4"/>
        <v>-1.8677799999999287</v>
      </c>
      <c r="E72" s="4">
        <f t="shared" si="5"/>
        <v>-0.91321999999996351</v>
      </c>
    </row>
    <row r="73" spans="1:5">
      <c r="A73" s="1">
        <v>1983</v>
      </c>
      <c r="B73" s="3">
        <v>18.1813</v>
      </c>
      <c r="C73" s="3">
        <f t="shared" si="3"/>
        <v>0.35704000000000136</v>
      </c>
      <c r="D73" s="3">
        <f t="shared" si="4"/>
        <v>-1.5107399999999274</v>
      </c>
      <c r="E73" s="4">
        <f t="shared" si="5"/>
        <v>-0.576849999999963</v>
      </c>
    </row>
    <row r="74" spans="1:5">
      <c r="A74" s="1">
        <v>1984</v>
      </c>
      <c r="B74" s="3">
        <v>17.360499999999998</v>
      </c>
      <c r="C74" s="3">
        <f t="shared" si="3"/>
        <v>-0.46376000000000062</v>
      </c>
      <c r="D74" s="3">
        <f t="shared" si="4"/>
        <v>-1.974499999999928</v>
      </c>
      <c r="E74" s="4">
        <f t="shared" si="5"/>
        <v>-1.2191299999999643</v>
      </c>
    </row>
    <row r="75" spans="1:5">
      <c r="A75" s="1">
        <v>1985</v>
      </c>
      <c r="B75" s="3">
        <v>18.178100000000001</v>
      </c>
      <c r="C75" s="3">
        <f t="shared" si="3"/>
        <v>0.35384000000000171</v>
      </c>
      <c r="D75" s="3">
        <f t="shared" si="4"/>
        <v>-1.6206599999999263</v>
      </c>
      <c r="E75" s="4">
        <f t="shared" si="5"/>
        <v>-0.63340999999996228</v>
      </c>
    </row>
    <row r="76" spans="1:5">
      <c r="A76" s="1">
        <v>1986</v>
      </c>
      <c r="B76" s="3">
        <v>17.421700000000001</v>
      </c>
      <c r="C76" s="3">
        <f t="shared" si="3"/>
        <v>-0.40255999999999759</v>
      </c>
      <c r="D76" s="3">
        <f t="shared" si="4"/>
        <v>-2.0232199999999239</v>
      </c>
      <c r="E76" s="4">
        <f t="shared" si="5"/>
        <v>-1.2128899999999607</v>
      </c>
    </row>
    <row r="77" spans="1:5">
      <c r="A77" s="1">
        <v>1987</v>
      </c>
      <c r="B77" s="3">
        <v>18</v>
      </c>
      <c r="C77" s="3">
        <f t="shared" si="3"/>
        <v>0.17574000000000112</v>
      </c>
      <c r="D77" s="3">
        <f t="shared" si="4"/>
        <v>-1.8474799999999227</v>
      </c>
      <c r="E77" s="4">
        <f t="shared" si="5"/>
        <v>-0.83586999999996081</v>
      </c>
    </row>
    <row r="78" spans="1:5">
      <c r="A78" s="1">
        <v>1988</v>
      </c>
      <c r="B78" s="3">
        <v>17.804300000000001</v>
      </c>
      <c r="C78" s="3">
        <f t="shared" si="3"/>
        <v>-1.9959999999997535E-2</v>
      </c>
      <c r="D78" s="3">
        <f t="shared" si="4"/>
        <v>-1.8674399999999203</v>
      </c>
      <c r="E78" s="4">
        <f t="shared" si="5"/>
        <v>-0.94369999999995891</v>
      </c>
    </row>
    <row r="79" spans="1:5">
      <c r="A79" s="1">
        <v>1989</v>
      </c>
      <c r="B79" s="3">
        <v>18.824999999999999</v>
      </c>
      <c r="C79" s="3">
        <f t="shared" si="3"/>
        <v>1.0007400000000004</v>
      </c>
      <c r="D79" s="3">
        <f t="shared" si="4"/>
        <v>-0.86669999999991987</v>
      </c>
      <c r="E79" s="4">
        <f t="shared" si="5"/>
        <v>6.702000000004027E-2</v>
      </c>
    </row>
    <row r="80" spans="1:5">
      <c r="A80" s="1">
        <v>1990</v>
      </c>
      <c r="B80" s="3">
        <v>18.274999999999999</v>
      </c>
      <c r="C80" s="3">
        <f t="shared" si="3"/>
        <v>0.4507399999999997</v>
      </c>
      <c r="D80" s="3">
        <f t="shared" si="4"/>
        <v>-0.41595999999992017</v>
      </c>
      <c r="E80" s="4">
        <f t="shared" si="5"/>
        <v>1.7390000000039763E-2</v>
      </c>
    </row>
    <row r="81" spans="1:5">
      <c r="A81" s="1">
        <v>1991</v>
      </c>
      <c r="B81" s="3">
        <v>17.508299999999998</v>
      </c>
      <c r="C81" s="3">
        <f t="shared" si="3"/>
        <v>-0.31596000000000046</v>
      </c>
      <c r="D81" s="3">
        <f t="shared" si="4"/>
        <v>-0.73191999999992063</v>
      </c>
      <c r="E81" s="4">
        <f t="shared" si="5"/>
        <v>-0.52393999999996055</v>
      </c>
    </row>
    <row r="82" spans="1:5">
      <c r="A82" s="1">
        <v>1992</v>
      </c>
      <c r="B82" s="3">
        <v>17.175000000000001</v>
      </c>
      <c r="C82" s="3">
        <f t="shared" si="3"/>
        <v>-0.64925999999999817</v>
      </c>
      <c r="D82" s="3">
        <f t="shared" si="4"/>
        <v>-1.3811799999999188</v>
      </c>
      <c r="E82" s="4">
        <f t="shared" si="5"/>
        <v>-1.0152199999999585</v>
      </c>
    </row>
    <row r="83" spans="1:5">
      <c r="A83" s="1">
        <v>1993</v>
      </c>
      <c r="B83" s="3">
        <v>17.133299999999998</v>
      </c>
      <c r="C83" s="3">
        <f t="shared" si="3"/>
        <v>-0.69096000000000046</v>
      </c>
      <c r="D83" s="3">
        <f t="shared" si="4"/>
        <v>-2.0721399999999193</v>
      </c>
      <c r="E83" s="4">
        <f t="shared" si="5"/>
        <v>-1.3815499999999599</v>
      </c>
    </row>
    <row r="84" spans="1:5">
      <c r="A84" s="1">
        <v>1994</v>
      </c>
      <c r="B84" s="3">
        <v>18.316700000000001</v>
      </c>
      <c r="C84" s="3">
        <f t="shared" si="3"/>
        <v>0.49244000000000199</v>
      </c>
      <c r="D84" s="3">
        <f t="shared" si="4"/>
        <v>-1.5796999999999173</v>
      </c>
      <c r="E84" s="4">
        <f t="shared" si="5"/>
        <v>-0.54362999999995765</v>
      </c>
    </row>
    <row r="85" spans="1:5">
      <c r="A85" s="1">
        <v>1995</v>
      </c>
      <c r="B85" s="3">
        <v>19.255500000000001</v>
      </c>
      <c r="C85" s="3">
        <f t="shared" si="3"/>
        <v>1.4312400000000025</v>
      </c>
      <c r="D85" s="3">
        <f t="shared" si="4"/>
        <v>-0.14845999999991477</v>
      </c>
      <c r="E85" s="4">
        <f t="shared" si="5"/>
        <v>0.64139000000004387</v>
      </c>
    </row>
    <row r="86" spans="1:5">
      <c r="A86" s="1">
        <v>1996</v>
      </c>
      <c r="B86" s="3">
        <v>18.0167</v>
      </c>
      <c r="C86" s="3">
        <f t="shared" si="3"/>
        <v>0.19244000000000128</v>
      </c>
      <c r="D86" s="3">
        <f t="shared" si="4"/>
        <v>4.3980000000086505E-2</v>
      </c>
      <c r="E86" s="4">
        <f t="shared" si="5"/>
        <v>0.11821000000004389</v>
      </c>
    </row>
    <row r="87" spans="1:5">
      <c r="A87" s="1">
        <v>1997</v>
      </c>
      <c r="B87" s="3">
        <v>18.8</v>
      </c>
      <c r="C87" s="3">
        <f t="shared" si="3"/>
        <v>0.97574000000000183</v>
      </c>
      <c r="D87" s="3">
        <f t="shared" si="4"/>
        <v>1.0197200000000883</v>
      </c>
      <c r="E87" s="4">
        <f t="shared" si="5"/>
        <v>0.99773000000004508</v>
      </c>
    </row>
    <row r="88" spans="1:5">
      <c r="A88" s="1">
        <v>1998</v>
      </c>
      <c r="B88" s="3">
        <v>18.2916666666667</v>
      </c>
      <c r="C88" s="3">
        <f t="shared" si="3"/>
        <v>0.46740666666670094</v>
      </c>
      <c r="D88" s="3">
        <f t="shared" si="4"/>
        <v>1.4871266666667893</v>
      </c>
      <c r="E88" s="4">
        <f t="shared" si="5"/>
        <v>0.97726666666674511</v>
      </c>
    </row>
    <row r="89" spans="1:5">
      <c r="A89" s="1">
        <v>1999</v>
      </c>
      <c r="B89" s="3">
        <v>18.058333333333302</v>
      </c>
      <c r="C89" s="3">
        <f t="shared" si="3"/>
        <v>0.23407333333330271</v>
      </c>
      <c r="D89" s="3">
        <f t="shared" si="4"/>
        <v>1.721200000000092</v>
      </c>
      <c r="E89" s="4">
        <f t="shared" si="5"/>
        <v>0.97763666666669735</v>
      </c>
    </row>
    <row r="90" spans="1:5">
      <c r="A90" s="1">
        <v>2000</v>
      </c>
      <c r="B90" s="3">
        <v>18.2083333333333</v>
      </c>
      <c r="C90" s="3">
        <f t="shared" si="3"/>
        <v>0.38407333333330129</v>
      </c>
      <c r="D90" s="3">
        <f t="shared" si="4"/>
        <v>2.1052733333333933</v>
      </c>
      <c r="E90" s="4">
        <f t="shared" si="5"/>
        <v>1.2446733333333473</v>
      </c>
    </row>
    <row r="91" spans="1:5">
      <c r="A91" s="1">
        <v>2001</v>
      </c>
      <c r="B91" s="3">
        <v>18.399999999999999</v>
      </c>
      <c r="C91" s="3">
        <f t="shared" si="3"/>
        <v>0.5757399999999997</v>
      </c>
      <c r="D91" s="3">
        <f t="shared" si="4"/>
        <v>2.681013333333393</v>
      </c>
      <c r="E91" s="4">
        <f t="shared" si="5"/>
        <v>1.6283766666666963</v>
      </c>
    </row>
    <row r="92" spans="1:5">
      <c r="A92" s="1">
        <v>2002</v>
      </c>
      <c r="B92" s="3">
        <v>18.191666666666698</v>
      </c>
      <c r="C92" s="3">
        <f t="shared" si="3"/>
        <v>0.36740666666669952</v>
      </c>
      <c r="D92" s="3">
        <f t="shared" si="4"/>
        <v>3.0484200000000925</v>
      </c>
      <c r="E92" s="4">
        <f t="shared" si="5"/>
        <v>1.707913333333396</v>
      </c>
    </row>
    <row r="93" spans="1:5">
      <c r="A93" s="1">
        <v>2003</v>
      </c>
      <c r="B93" s="3">
        <v>18.741666666666699</v>
      </c>
      <c r="C93" s="3">
        <f t="shared" si="3"/>
        <v>0.91740666666670023</v>
      </c>
      <c r="D93" s="3">
        <f t="shared" si="4"/>
        <v>3.9658266666667927</v>
      </c>
      <c r="E93" s="4">
        <f t="shared" si="5"/>
        <v>2.4416166666667465</v>
      </c>
    </row>
    <row r="94" spans="1:5">
      <c r="A94" s="1">
        <v>2004</v>
      </c>
      <c r="B94" s="3">
        <v>18.2</v>
      </c>
      <c r="C94" s="3">
        <f t="shared" si="3"/>
        <v>0.37574000000000041</v>
      </c>
      <c r="D94" s="3">
        <f t="shared" si="4"/>
        <v>4.3415666666667931</v>
      </c>
      <c r="E94" s="4">
        <f t="shared" si="5"/>
        <v>2.3586533333333968</v>
      </c>
    </row>
    <row r="95" spans="1:5">
      <c r="A95" s="1">
        <v>2005</v>
      </c>
      <c r="B95" s="3">
        <v>17.603000000000002</v>
      </c>
      <c r="C95" s="3">
        <f t="shared" si="3"/>
        <v>-0.22125999999999735</v>
      </c>
      <c r="D95" s="3">
        <f t="shared" si="4"/>
        <v>4.1203066666667958</v>
      </c>
      <c r="E95" s="4">
        <f t="shared" si="5"/>
        <v>1.9495233333333992</v>
      </c>
    </row>
    <row r="96" spans="1:5">
      <c r="A96" s="1">
        <v>2006</v>
      </c>
      <c r="B96" s="3">
        <v>18.350000000000001</v>
      </c>
      <c r="C96" s="3">
        <f t="shared" si="3"/>
        <v>0.52574000000000254</v>
      </c>
      <c r="D96" s="3">
        <f t="shared" si="4"/>
        <v>4.6460466666667983</v>
      </c>
      <c r="E96" s="4">
        <f t="shared" si="5"/>
        <v>2.5858933333334004</v>
      </c>
    </row>
    <row r="97" spans="1:5">
      <c r="A97" s="1">
        <v>2007</v>
      </c>
      <c r="B97" s="3">
        <v>17.22</v>
      </c>
      <c r="C97" s="3">
        <f t="shared" si="3"/>
        <v>-0.60426000000000002</v>
      </c>
      <c r="D97" s="3">
        <f t="shared" si="4"/>
        <v>4.0417866666667983</v>
      </c>
      <c r="E97" s="4">
        <f t="shared" si="5"/>
        <v>1.7187633333333991</v>
      </c>
    </row>
    <row r="98" spans="1:5">
      <c r="A98" s="1">
        <v>2008</v>
      </c>
      <c r="B98" s="3">
        <v>17.876999999999999</v>
      </c>
      <c r="C98" s="3">
        <f t="shared" si="3"/>
        <v>5.2740000000000009E-2</v>
      </c>
      <c r="D98" s="3">
        <f t="shared" si="4"/>
        <v>4.0945266666667983</v>
      </c>
      <c r="E98" s="4">
        <f t="shared" si="5"/>
        <v>2.0736333333333992</v>
      </c>
    </row>
    <row r="99" spans="1:5">
      <c r="A99" s="1">
        <v>2009</v>
      </c>
      <c r="B99" s="3">
        <v>18.425000000000001</v>
      </c>
      <c r="C99" s="3">
        <f t="shared" si="3"/>
        <v>0.60074000000000183</v>
      </c>
      <c r="D99" s="3">
        <f t="shared" si="4"/>
        <v>4.6952666666668001</v>
      </c>
      <c r="E99" s="4">
        <f t="shared" si="5"/>
        <v>2.648003333333401</v>
      </c>
    </row>
    <row r="100" spans="1:5">
      <c r="A100" s="1">
        <v>2010</v>
      </c>
      <c r="B100" s="3">
        <v>17.9068</v>
      </c>
      <c r="C100" s="3">
        <f t="shared" si="3"/>
        <v>8.2540000000001612E-2</v>
      </c>
      <c r="D100" s="3">
        <f t="shared" si="4"/>
        <v>4.7778066666668018</v>
      </c>
      <c r="E100" s="4">
        <f t="shared" si="5"/>
        <v>2.4301733333334017</v>
      </c>
    </row>
    <row r="101" spans="1:5">
      <c r="A101" s="1">
        <v>2011</v>
      </c>
      <c r="B101" s="3">
        <v>18.854700000000001</v>
      </c>
      <c r="C101" s="3">
        <f>B101-B$102</f>
        <v>1.0304400000000022</v>
      </c>
      <c r="D101" s="3">
        <f t="shared" si="4"/>
        <v>5.808246666666804</v>
      </c>
      <c r="E101" s="4">
        <f t="shared" si="5"/>
        <v>3.4193433333334031</v>
      </c>
    </row>
    <row r="102" spans="1:5">
      <c r="A102" s="1" t="s">
        <v>16</v>
      </c>
      <c r="B102" s="3">
        <f>AVERAGE(B51:B80)</f>
        <v>17.824259999999999</v>
      </c>
      <c r="D102" s="3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Granada_anomalias</vt:lpstr>
      <vt:lpstr>Granada_IC</vt:lpstr>
      <vt:lpstr>Datos_Granada</vt:lpstr>
      <vt:lpstr>Jerez_IC</vt:lpstr>
      <vt:lpstr>Jerez_anomalías</vt:lpstr>
      <vt:lpstr>Datos Jerez</vt:lpstr>
      <vt:lpstr>Córdoba_IC</vt:lpstr>
      <vt:lpstr>Córdoba_anomalías</vt:lpstr>
      <vt:lpstr>Datos_Córdoba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2013-10-11T09:34:38Z</dcterms:modified>
</cp:coreProperties>
</file>