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91" firstSheet="0" activeTab="4"/>
  </bookViews>
  <sheets>
    <sheet name="Datos" sheetId="1" state="visible" r:id="rId2"/>
    <sheet name="Datos_ubicación" sheetId="2" state="visible" r:id="rId3"/>
    <sheet name="Graf_Depuradoras" sheetId="3" state="visible" r:id="rId4"/>
    <sheet name="Datos_Padrón" sheetId="4" state="visible" r:id="rId5"/>
    <sheet name="% de población Depuración" sheetId="5" state="visible" r:id="rId6"/>
  </sheets>
  <definedNames>
    <definedName function="false" hidden="false" name="Excel_BuiltIn_Print_Area_1" vbProcedure="false">#REF!</definedName>
    <definedName function="false" hidden="false" name="Excel_BuiltIn_Print_Titles_1" vbProcedure="false">#REF!</definedName>
    <definedName function="false" hidden="false" name="Excel_BuiltIn_Print_Titles_1_1" vbProcedure="false">#REF!</definedName>
    <definedName function="false" hidden="false" name="Excel_BuiltIn__FilterDatabase_1" vbProcedure="false">#REF!</definedName>
    <definedName function="false" hidden="false" name="_5_NIVELES_HASTA_FIN_2004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<sst xmlns="http://schemas.openxmlformats.org/spreadsheetml/2006/main" count="166" uniqueCount="60">
  <si>
    <t xml:space="preserve">Estado de las depuradoras de aguas residuales urbanas en Andalucía, 2014-2015. (Según fase de construcción).</t>
  </si>
  <si>
    <t xml:space="preserve">Nº de depuradoras 2014</t>
  </si>
  <si>
    <t xml:space="preserve">Población 2014</t>
  </si>
  <si>
    <t xml:space="preserve">Nº de depuradoras 2015</t>
  </si>
  <si>
    <t xml:space="preserve">Población 2015</t>
  </si>
  <si>
    <t xml:space="preserve">Almería</t>
  </si>
  <si>
    <t xml:space="preserve">construida (Almería)</t>
  </si>
  <si>
    <t xml:space="preserve">construcción (Almería)</t>
  </si>
  <si>
    <t xml:space="preserve">Cádiz</t>
  </si>
  <si>
    <t xml:space="preserve">construida (Cádiz)</t>
  </si>
  <si>
    <t xml:space="preserve">construcción (Cádiz)</t>
  </si>
  <si>
    <t xml:space="preserve">Córdoba</t>
  </si>
  <si>
    <t xml:space="preserve">construida (Córdoba)</t>
  </si>
  <si>
    <t xml:space="preserve">construcción (Córdoba)</t>
  </si>
  <si>
    <t xml:space="preserve">Granada</t>
  </si>
  <si>
    <t xml:space="preserve">construida (Granada)</t>
  </si>
  <si>
    <t xml:space="preserve">construcción (Granada)</t>
  </si>
  <si>
    <t xml:space="preserve">Huelva</t>
  </si>
  <si>
    <t xml:space="preserve">construida (Huelva)</t>
  </si>
  <si>
    <t xml:space="preserve">en construcción (Huelva)</t>
  </si>
  <si>
    <t xml:space="preserve">Jaén</t>
  </si>
  <si>
    <t xml:space="preserve">construida (Jaén)</t>
  </si>
  <si>
    <t xml:space="preserve">en construcción (Jaén)</t>
  </si>
  <si>
    <t xml:space="preserve">Málaga</t>
  </si>
  <si>
    <t xml:space="preserve">construida (Málaga)</t>
  </si>
  <si>
    <t xml:space="preserve">construcción (Málaga) </t>
  </si>
  <si>
    <t xml:space="preserve">Sevilla</t>
  </si>
  <si>
    <t xml:space="preserve">construida (Sevilla)</t>
  </si>
  <si>
    <t xml:space="preserve">construcción  (Sevilla)</t>
  </si>
  <si>
    <t xml:space="preserve">Andalucía</t>
  </si>
  <si>
    <t xml:space="preserve">construida</t>
  </si>
  <si>
    <t xml:space="preserve">en construcción</t>
  </si>
  <si>
    <t xml:space="preserve">Observaciones de la tabla:</t>
  </si>
  <si>
    <t xml:space="preserve">En esta tabla se recogen todas las aglomeraciones que cuentan con EDAR o están en construcción.Los datos recogidos en esta tabla tienen su origen en la base de datos del Ministerio de Agricultura, Alimentación y Medio Ambiente EDARNET y  en el estudio sobre la situación de la depuración en Andalucía de 2014 y 2015.</t>
  </si>
  <si>
    <t xml:space="preserve">Población:</t>
  </si>
  <si>
    <t xml:space="preserve">Población no diseminada (datos del Padrón).</t>
  </si>
  <si>
    <r>
      <rPr>
        <b val="true"/>
        <sz val="10"/>
        <rFont val="Arial"/>
        <family val="2"/>
        <charset val="1"/>
      </rPr>
      <t xml:space="preserve">Fuente:</t>
    </r>
    <r>
      <rPr>
        <sz val="10"/>
        <rFont val="Arial"/>
        <family val="2"/>
        <charset val="1"/>
      </rPr>
      <t xml:space="preserve"> Consejería de Medio Ambiente y Ordenación del Territorio. Red de Información Ambiental de Andalucía, Rediam.</t>
    </r>
  </si>
  <si>
    <t xml:space="preserve">Gráfico</t>
  </si>
  <si>
    <t xml:space="preserve">Estado de las depuradoras de aguas residuales urbanas en Andalucía, 2014-2015. (Según ubicación).</t>
  </si>
  <si>
    <t xml:space="preserve">Construidas 2014</t>
  </si>
  <si>
    <t xml:space="preserve">Construidas 2015</t>
  </si>
  <si>
    <t xml:space="preserve">CONTINENTAL</t>
  </si>
  <si>
    <t xml:space="preserve">LITORAL</t>
  </si>
  <si>
    <t xml:space="preserve">Población no diseminada (datos del Padrón)</t>
  </si>
  <si>
    <t xml:space="preserve">Datos de población según el padrón de Andalucía.</t>
  </si>
  <si>
    <t xml:space="preserve">Territorio</t>
  </si>
  <si>
    <t xml:space="preserve">Padrón 2014</t>
  </si>
  <si>
    <t xml:space="preserve">Padrón 2015</t>
  </si>
  <si>
    <t xml:space="preserve">Fuente:</t>
  </si>
  <si>
    <t xml:space="preserve">Instituto de Cartografía y Estadistica de Andalucía.</t>
  </si>
  <si>
    <t xml:space="preserve">Depuradoras de aguas residuales urbanas en Andalucía, 2015</t>
  </si>
  <si>
    <t xml:space="preserve">Diferencia de pob</t>
  </si>
  <si>
    <t xml:space="preserve">Tot pob no atendida</t>
  </si>
  <si>
    <t xml:space="preserve">Censo 2011</t>
  </si>
  <si>
    <t xml:space="preserve">% Población con depuración de aguas</t>
  </si>
  <si>
    <t xml:space="preserve">% Población con Depuración de Aguas 2015</t>
  </si>
  <si>
    <t xml:space="preserve">% Población sin Depuración de Aguas 2015</t>
  </si>
  <si>
    <t xml:space="preserve">% Población con Depuración de Aguas 2014</t>
  </si>
  <si>
    <t xml:space="preserve">% Población sin Depuración de Aguas 2014</t>
  </si>
  <si>
    <r>
      <rPr>
        <sz val="10"/>
        <color rgb="FF000000"/>
        <rFont val="Arial"/>
        <family val="2"/>
        <charset val="1"/>
      </rPr>
      <t xml:space="preserve">En esta tabla se recogen todas las aglomeraciones que cuentan con EDAR caracterizadas por el destino del vertido. </t>
    </r>
    <r>
      <rPr>
        <sz val="10"/>
        <rFont val="Arial"/>
        <family val="2"/>
        <charset val="1"/>
      </rPr>
      <t xml:space="preserve">Los datos recogidos en esta tabla tienen su origen en la base de datos del Ministerio de Agricultura, Alimentación y Medio Ambiente EDARNET y en el estudio sobre la situación de la depuración en Andalucía de 2014 y 2015</t>
    </r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</si>
</sst>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#,##0&quot; pta&quot;;\-#,##0&quot; pta&quot;"/>
    <numFmt numFmtId="166" formatCode="_-* #,##0\ _P_t_s_-;\-* #,##0\ _P_t_s_-;_-* &quot;- &quot;_P_t_s_-;_-@_-"/>
    <numFmt numFmtId="167" formatCode="_-* #,##0.00\ _€_-;\-* #,##0.00\ _€_-;_-* \-??\ _€_-;_-@_-"/>
    <numFmt numFmtId="168" formatCode="0%"/>
    <numFmt numFmtId="169" formatCode="#,##0"/>
    <numFmt numFmtId="170" formatCode="#,##0.00"/>
    <numFmt numFmtId="171" formatCode="0.00"/>
    <numFmt numFmtId="172" formatCode="#,##0.0"/>
  </numFmts>
  <fonts count="32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FFFFFF"/>
      <name val="Calibri"/>
      <family val="2"/>
      <charset val="1"/>
    </font>
    <font>
      <sz val="11"/>
      <color rgb="FF008000"/>
      <name val="Calibri"/>
      <family val="2"/>
      <charset val="1"/>
    </font>
    <font>
      <b val="true"/>
      <sz val="11"/>
      <color rgb="FFFFFFFF"/>
      <name val="Calibri"/>
      <family val="2"/>
      <charset val="1"/>
    </font>
    <font>
      <sz val="11"/>
      <color rgb="FFFF9900"/>
      <name val="Calibri"/>
      <family val="2"/>
      <charset val="1"/>
    </font>
    <font>
      <b val="true"/>
      <sz val="11"/>
      <color rgb="FFFF9900"/>
      <name val="Calibri"/>
      <family val="2"/>
      <charset val="1"/>
    </font>
    <font>
      <b val="true"/>
      <sz val="11"/>
      <color rgb="FF003366"/>
      <name val="Calibri"/>
      <family val="2"/>
      <charset val="1"/>
    </font>
    <font>
      <sz val="11"/>
      <color rgb="FF333399"/>
      <name val="Calibri"/>
      <family val="2"/>
      <charset val="1"/>
    </font>
    <font>
      <sz val="11"/>
      <color rgb="FF800080"/>
      <name val="Calibri"/>
      <family val="2"/>
      <charset val="1"/>
    </font>
    <font>
      <sz val="10"/>
      <name val="Arial"/>
      <family val="2"/>
      <charset val="1"/>
    </font>
    <font>
      <sz val="11"/>
      <color rgb="FF993300"/>
      <name val="Calibri"/>
      <family val="2"/>
      <charset val="1"/>
    </font>
    <font>
      <b val="true"/>
      <sz val="11"/>
      <color rgb="FF333333"/>
      <name val="Calibri"/>
      <family val="2"/>
      <charset val="1"/>
    </font>
    <font>
      <sz val="11"/>
      <color rgb="FFFF0000"/>
      <name val="Calibri"/>
      <family val="2"/>
      <charset val="1"/>
    </font>
    <font>
      <i val="true"/>
      <sz val="11"/>
      <color rgb="FF808080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b val="true"/>
      <sz val="15"/>
      <color rgb="FF003366"/>
      <name val="Calibri"/>
      <family val="2"/>
      <charset val="1"/>
    </font>
    <font>
      <b val="true"/>
      <sz val="18"/>
      <color rgb="FF003366"/>
      <name val="Cambria"/>
      <family val="2"/>
      <charset val="1"/>
    </font>
    <font>
      <b val="true"/>
      <sz val="13"/>
      <color rgb="FF003366"/>
      <name val="Calibri"/>
      <family val="2"/>
      <charset val="1"/>
    </font>
    <font>
      <sz val="10"/>
      <color rgb="FF000000"/>
      <name val="Arial"/>
      <family val="2"/>
      <charset val="1"/>
    </font>
    <font>
      <b val="true"/>
      <sz val="10"/>
      <color rgb="FF000000"/>
      <name val="Arial"/>
      <family val="2"/>
      <charset val="1"/>
    </font>
    <font>
      <b val="true"/>
      <sz val="10"/>
      <name val="Arial"/>
      <family val="2"/>
      <charset val="1"/>
    </font>
    <font>
      <b val="true"/>
      <sz val="8"/>
      <color rgb="FF000000"/>
      <name val="Calibri"/>
      <family val="2"/>
    </font>
    <font>
      <sz val="10"/>
      <color rgb="FF000000"/>
      <name val="Calibri"/>
      <family val="2"/>
    </font>
    <font>
      <b val="true"/>
      <sz val="8"/>
      <color rgb="FFFFFFFF"/>
      <name val="Calibri"/>
      <family val="2"/>
    </font>
    <font>
      <b val="true"/>
      <sz val="12"/>
      <color rgb="FF595959"/>
      <name val="Times New Roman"/>
      <family val="1"/>
    </font>
    <font>
      <sz val="10"/>
      <color rgb="FF00B0F0"/>
      <name val="Arial"/>
      <family val="2"/>
      <charset val="1"/>
    </font>
    <font>
      <sz val="10"/>
      <color rgb="FFFF0000"/>
      <name val="Arial"/>
      <family val="2"/>
      <charset val="1"/>
    </font>
    <font>
      <b val="true"/>
      <sz val="13"/>
      <color rgb="FF404040"/>
      <name val="Arial"/>
      <family val="2"/>
    </font>
    <font>
      <sz val="10.5"/>
      <color rgb="FF00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CCCCFF"/>
        <bgColor rgb="FFD9D9D9"/>
      </patternFill>
    </fill>
    <fill>
      <patternFill patternType="solid">
        <fgColor rgb="FFFF99CC"/>
        <bgColor rgb="FFFF8080"/>
      </patternFill>
    </fill>
    <fill>
      <patternFill patternType="solid">
        <fgColor rgb="FFCCFFCC"/>
        <bgColor rgb="FFCCFFFF"/>
      </patternFill>
    </fill>
    <fill>
      <patternFill patternType="solid">
        <fgColor rgb="FFCC99FF"/>
        <bgColor rgb="FFFF99CC"/>
      </patternFill>
    </fill>
    <fill>
      <patternFill patternType="solid">
        <fgColor rgb="FFCCFFFF"/>
        <bgColor rgb="FFCCFFCC"/>
      </patternFill>
    </fill>
    <fill>
      <patternFill patternType="solid">
        <fgColor rgb="FFFFCC99"/>
        <bgColor rgb="FFFAC090"/>
      </patternFill>
    </fill>
    <fill>
      <patternFill patternType="solid">
        <fgColor rgb="FF99CCFF"/>
        <bgColor rgb="FF95B3D7"/>
      </patternFill>
    </fill>
    <fill>
      <patternFill patternType="solid">
        <fgColor rgb="FFFF8080"/>
        <bgColor rgb="FFFF99CC"/>
      </patternFill>
    </fill>
    <fill>
      <patternFill patternType="solid">
        <fgColor rgb="FF00FF00"/>
        <bgColor rgb="FF33CCCC"/>
      </patternFill>
    </fill>
    <fill>
      <patternFill patternType="solid">
        <fgColor rgb="FFFFCC00"/>
        <bgColor rgb="FFFF9900"/>
      </patternFill>
    </fill>
    <fill>
      <patternFill patternType="solid">
        <fgColor rgb="FF0066CC"/>
        <bgColor rgb="FF008080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00B0F0"/>
      </patternFill>
    </fill>
    <fill>
      <patternFill patternType="solid">
        <fgColor rgb="FFFF9900"/>
        <bgColor rgb="FFFFCC00"/>
      </patternFill>
    </fill>
    <fill>
      <patternFill patternType="solid">
        <fgColor rgb="FF969696"/>
        <bgColor rgb="FF878787"/>
      </patternFill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CC"/>
        <bgColor rgb="FFFFFFFF"/>
      </patternFill>
    </fill>
    <fill>
      <patternFill patternType="solid">
        <fgColor rgb="FF333399"/>
        <bgColor rgb="FF1F497D"/>
      </patternFill>
    </fill>
    <fill>
      <patternFill patternType="solid">
        <fgColor rgb="FFFF0000"/>
        <bgColor rgb="FF993300"/>
      </patternFill>
    </fill>
    <fill>
      <patternFill patternType="solid">
        <fgColor rgb="FF339966"/>
        <bgColor rgb="FF008080"/>
      </patternFill>
    </fill>
    <fill>
      <patternFill patternType="solid">
        <fgColor rgb="FFFF6600"/>
        <bgColor rgb="FFFF9900"/>
      </patternFill>
    </fill>
    <fill>
      <patternFill patternType="solid">
        <fgColor rgb="FFDCE6F2"/>
        <bgColor rgb="FFD9D9D9"/>
      </patternFill>
    </fill>
  </fills>
  <borders count="25">
    <border diagonalUp="false" diagonalDown="false">
      <left/>
      <right/>
      <top/>
      <bottom/>
      <diagonal/>
    </border>
    <border diagonalUp="false" diagonalDown="false"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 diagonalUp="false" diagonalDown="false">
      <left/>
      <right/>
      <top/>
      <bottom style="double">
        <color rgb="FFFF9900"/>
      </bottom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 diagonalUp="false" diagonalDown="false">
      <left/>
      <right/>
      <top style="thin">
        <color rgb="FF333399"/>
      </top>
      <bottom style="double">
        <color rgb="FF333399"/>
      </bottom>
      <diagonal/>
    </border>
    <border diagonalUp="false" diagonalDown="false">
      <left/>
      <right/>
      <top/>
      <bottom style="thick">
        <color rgb="FF333399"/>
      </bottom>
      <diagonal/>
    </border>
    <border diagonalUp="false" diagonalDown="false">
      <left/>
      <right/>
      <top/>
      <bottom style="thick">
        <color rgb="FFC0C0C0"/>
      </bottom>
      <diagonal/>
    </border>
    <border diagonalUp="false" diagonalDown="false">
      <left/>
      <right/>
      <top/>
      <bottom style="medium">
        <color rgb="FF0066CC"/>
      </bottom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/>
      <top/>
      <bottom style="thin">
        <color rgb="FF95B3D7"/>
      </bottom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thin"/>
      <diagonal/>
    </border>
  </borders>
  <cellStyleXfs count="755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6" fillId="16" borderId="1" applyFont="true" applyBorder="true" applyAlignment="true" applyProtection="false">
      <alignment horizontal="general" vertical="bottom" textRotation="0" wrapText="false" indent="0" shrinkToFit="false"/>
    </xf>
    <xf numFmtId="164" fontId="6" fillId="16" borderId="1" applyFont="true" applyBorder="true" applyAlignment="true" applyProtection="false">
      <alignment horizontal="general" vertical="bottom" textRotation="0" wrapText="false" indent="0" shrinkToFit="false"/>
    </xf>
    <xf numFmtId="164" fontId="6" fillId="16" borderId="1" applyFont="true" applyBorder="true" applyAlignment="true" applyProtection="false">
      <alignment horizontal="general" vertical="bottom" textRotation="0" wrapText="false" indent="0" shrinkToFit="false"/>
    </xf>
    <xf numFmtId="164" fontId="6" fillId="16" borderId="1" applyFont="true" applyBorder="true" applyAlignment="true" applyProtection="false">
      <alignment horizontal="general" vertical="bottom" textRotation="0" wrapText="false" indent="0" shrinkToFit="false"/>
    </xf>
    <xf numFmtId="164" fontId="6" fillId="16" borderId="1" applyFont="true" applyBorder="true" applyAlignment="true" applyProtection="false">
      <alignment horizontal="general" vertical="bottom" textRotation="0" wrapText="false" indent="0" shrinkToFit="false"/>
    </xf>
    <xf numFmtId="164" fontId="6" fillId="16" borderId="1" applyFont="true" applyBorder="true" applyAlignment="true" applyProtection="false">
      <alignment horizontal="general" vertical="bottom" textRotation="0" wrapText="false" indent="0" shrinkToFit="false"/>
    </xf>
    <xf numFmtId="164" fontId="6" fillId="16" borderId="1" applyFont="true" applyBorder="true" applyAlignment="true" applyProtection="false">
      <alignment horizontal="general" vertical="bottom" textRotation="0" wrapText="false" indent="0" shrinkToFit="false"/>
    </xf>
    <xf numFmtId="164" fontId="6" fillId="16" borderId="1" applyFont="true" applyBorder="true" applyAlignment="true" applyProtection="false">
      <alignment horizontal="general" vertical="bottom" textRotation="0" wrapText="false" indent="0" shrinkToFit="false"/>
    </xf>
    <xf numFmtId="164" fontId="6" fillId="16" borderId="1" applyFont="true" applyBorder="true" applyAlignment="true" applyProtection="false">
      <alignment horizontal="general" vertical="bottom" textRotation="0" wrapText="false" indent="0" shrinkToFit="false"/>
    </xf>
    <xf numFmtId="164" fontId="6" fillId="16" borderId="1" applyFont="true" applyBorder="true" applyAlignment="true" applyProtection="false">
      <alignment horizontal="general" vertical="bottom" textRotation="0" wrapText="false" indent="0" shrinkToFit="false"/>
    </xf>
    <xf numFmtId="164" fontId="6" fillId="16" borderId="1" applyFont="true" applyBorder="true" applyAlignment="true" applyProtection="false">
      <alignment horizontal="general" vertical="bottom" textRotation="0" wrapText="false" indent="0" shrinkToFit="false"/>
    </xf>
    <xf numFmtId="164" fontId="6" fillId="16" borderId="1" applyFont="true" applyBorder="true" applyAlignment="true" applyProtection="false">
      <alignment horizontal="general" vertical="bottom" textRotation="0" wrapText="false" indent="0" shrinkToFit="false"/>
    </xf>
    <xf numFmtId="164" fontId="6" fillId="16" borderId="1" applyFont="true" applyBorder="true" applyAlignment="true" applyProtection="false">
      <alignment horizontal="general" vertical="bottom" textRotation="0" wrapText="false" indent="0" shrinkToFit="false"/>
    </xf>
    <xf numFmtId="164" fontId="6" fillId="16" borderId="1" applyFont="true" applyBorder="true" applyAlignment="true" applyProtection="false">
      <alignment horizontal="general" vertical="bottom" textRotation="0" wrapText="false" indent="0" shrinkToFit="false"/>
    </xf>
    <xf numFmtId="164" fontId="7" fillId="0" borderId="2" applyFont="true" applyBorder="true" applyAlignment="true" applyProtection="false">
      <alignment horizontal="general" vertical="bottom" textRotation="0" wrapText="false" indent="0" shrinkToFit="false"/>
    </xf>
    <xf numFmtId="164" fontId="7" fillId="0" borderId="2" applyFont="true" applyBorder="true" applyAlignment="true" applyProtection="false">
      <alignment horizontal="general" vertical="bottom" textRotation="0" wrapText="false" indent="0" shrinkToFit="false"/>
    </xf>
    <xf numFmtId="164" fontId="7" fillId="0" borderId="2" applyFont="true" applyBorder="true" applyAlignment="true" applyProtection="false">
      <alignment horizontal="general" vertical="bottom" textRotation="0" wrapText="false" indent="0" shrinkToFit="false"/>
    </xf>
    <xf numFmtId="164" fontId="7" fillId="0" borderId="2" applyFont="true" applyBorder="true" applyAlignment="true" applyProtection="false">
      <alignment horizontal="general" vertical="bottom" textRotation="0" wrapText="false" indent="0" shrinkToFit="false"/>
    </xf>
    <xf numFmtId="164" fontId="7" fillId="0" borderId="2" applyFont="true" applyBorder="true" applyAlignment="true" applyProtection="false">
      <alignment horizontal="general" vertical="bottom" textRotation="0" wrapText="false" indent="0" shrinkToFit="false"/>
    </xf>
    <xf numFmtId="164" fontId="7" fillId="0" borderId="2" applyFont="true" applyBorder="true" applyAlignment="true" applyProtection="false">
      <alignment horizontal="general" vertical="bottom" textRotation="0" wrapText="false" indent="0" shrinkToFit="false"/>
    </xf>
    <xf numFmtId="164" fontId="7" fillId="0" borderId="2" applyFont="true" applyBorder="true" applyAlignment="true" applyProtection="false">
      <alignment horizontal="general" vertical="bottom" textRotation="0" wrapText="false" indent="0" shrinkToFit="false"/>
    </xf>
    <xf numFmtId="164" fontId="7" fillId="0" borderId="2" applyFont="true" applyBorder="true" applyAlignment="true" applyProtection="false">
      <alignment horizontal="general" vertical="bottom" textRotation="0" wrapText="false" indent="0" shrinkToFit="false"/>
    </xf>
    <xf numFmtId="164" fontId="7" fillId="0" borderId="2" applyFont="true" applyBorder="true" applyAlignment="true" applyProtection="false">
      <alignment horizontal="general" vertical="bottom" textRotation="0" wrapText="false" indent="0" shrinkToFit="false"/>
    </xf>
    <xf numFmtId="164" fontId="7" fillId="0" borderId="2" applyFont="true" applyBorder="true" applyAlignment="true" applyProtection="false">
      <alignment horizontal="general" vertical="bottom" textRotation="0" wrapText="false" indent="0" shrinkToFit="false"/>
    </xf>
    <xf numFmtId="164" fontId="7" fillId="0" borderId="2" applyFont="true" applyBorder="true" applyAlignment="true" applyProtection="false">
      <alignment horizontal="general" vertical="bottom" textRotation="0" wrapText="false" indent="0" shrinkToFit="false"/>
    </xf>
    <xf numFmtId="164" fontId="7" fillId="0" borderId="2" applyFont="true" applyBorder="true" applyAlignment="true" applyProtection="false">
      <alignment horizontal="general" vertical="bottom" textRotation="0" wrapText="false" indent="0" shrinkToFit="false"/>
    </xf>
    <xf numFmtId="164" fontId="7" fillId="0" borderId="2" applyFont="true" applyBorder="true" applyAlignment="true" applyProtection="false">
      <alignment horizontal="general" vertical="bottom" textRotation="0" wrapText="false" indent="0" shrinkToFit="false"/>
    </xf>
    <xf numFmtId="164" fontId="7" fillId="0" borderId="2" applyFont="true" applyBorder="true" applyAlignment="true" applyProtection="false">
      <alignment horizontal="general" vertical="bottom" textRotation="0" wrapText="false" indent="0" shrinkToFit="false"/>
    </xf>
    <xf numFmtId="164" fontId="8" fillId="17" borderId="3" applyFont="true" applyBorder="true" applyAlignment="true" applyProtection="false">
      <alignment horizontal="general" vertical="bottom" textRotation="0" wrapText="false" indent="0" shrinkToFit="false"/>
    </xf>
    <xf numFmtId="164" fontId="8" fillId="17" borderId="3" applyFont="true" applyBorder="true" applyAlignment="true" applyProtection="false">
      <alignment horizontal="general" vertical="bottom" textRotation="0" wrapText="false" indent="0" shrinkToFit="false"/>
    </xf>
    <xf numFmtId="164" fontId="8" fillId="17" borderId="3" applyFont="true" applyBorder="true" applyAlignment="true" applyProtection="false">
      <alignment horizontal="general" vertical="bottom" textRotation="0" wrapText="false" indent="0" shrinkToFit="false"/>
    </xf>
    <xf numFmtId="164" fontId="8" fillId="17" borderId="3" applyFont="true" applyBorder="true" applyAlignment="true" applyProtection="false">
      <alignment horizontal="general" vertical="bottom" textRotation="0" wrapText="false" indent="0" shrinkToFit="false"/>
    </xf>
    <xf numFmtId="164" fontId="8" fillId="17" borderId="3" applyFont="true" applyBorder="true" applyAlignment="true" applyProtection="false">
      <alignment horizontal="general" vertical="bottom" textRotation="0" wrapText="false" indent="0" shrinkToFit="false"/>
    </xf>
    <xf numFmtId="164" fontId="8" fillId="17" borderId="3" applyFont="true" applyBorder="true" applyAlignment="true" applyProtection="false">
      <alignment horizontal="general" vertical="bottom" textRotation="0" wrapText="false" indent="0" shrinkToFit="false"/>
    </xf>
    <xf numFmtId="164" fontId="8" fillId="17" borderId="3" applyFont="true" applyBorder="true" applyAlignment="true" applyProtection="false">
      <alignment horizontal="general" vertical="bottom" textRotation="0" wrapText="false" indent="0" shrinkToFit="false"/>
    </xf>
    <xf numFmtId="164" fontId="8" fillId="17" borderId="3" applyFont="true" applyBorder="true" applyAlignment="true" applyProtection="false">
      <alignment horizontal="general" vertical="bottom" textRotation="0" wrapText="false" indent="0" shrinkToFit="false"/>
    </xf>
    <xf numFmtId="164" fontId="8" fillId="17" borderId="3" applyFont="true" applyBorder="true" applyAlignment="true" applyProtection="false">
      <alignment horizontal="general" vertical="bottom" textRotation="0" wrapText="false" indent="0" shrinkToFit="false"/>
    </xf>
    <xf numFmtId="164" fontId="8" fillId="17" borderId="3" applyFont="true" applyBorder="true" applyAlignment="true" applyProtection="false">
      <alignment horizontal="general" vertical="bottom" textRotation="0" wrapText="false" indent="0" shrinkToFit="false"/>
    </xf>
    <xf numFmtId="164" fontId="8" fillId="17" borderId="3" applyFont="true" applyBorder="true" applyAlignment="true" applyProtection="false">
      <alignment horizontal="general" vertical="bottom" textRotation="0" wrapText="false" indent="0" shrinkToFit="false"/>
    </xf>
    <xf numFmtId="164" fontId="8" fillId="17" borderId="3" applyFont="true" applyBorder="true" applyAlignment="true" applyProtection="false">
      <alignment horizontal="general" vertical="bottom" textRotation="0" wrapText="false" indent="0" shrinkToFit="false"/>
    </xf>
    <xf numFmtId="164" fontId="8" fillId="17" borderId="3" applyFont="true" applyBorder="true" applyAlignment="true" applyProtection="false">
      <alignment horizontal="general" vertical="bottom" textRotation="0" wrapText="false" indent="0" shrinkToFit="false"/>
    </xf>
    <xf numFmtId="164" fontId="8" fillId="17" borderId="3" applyFont="true" applyBorder="true" applyAlignment="true" applyProtection="false">
      <alignment horizontal="general" vertical="bottom" textRotation="0" wrapText="false" indent="0" shrinkToFit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10" fillId="7" borderId="3" applyFont="true" applyBorder="true" applyAlignment="true" applyProtection="false">
      <alignment horizontal="general" vertical="bottom" textRotation="0" wrapText="false" indent="0" shrinkToFit="false"/>
    </xf>
    <xf numFmtId="164" fontId="10" fillId="7" borderId="3" applyFont="true" applyBorder="true" applyAlignment="true" applyProtection="false">
      <alignment horizontal="general" vertical="bottom" textRotation="0" wrapText="false" indent="0" shrinkToFit="false"/>
    </xf>
    <xf numFmtId="164" fontId="10" fillId="7" borderId="3" applyFont="true" applyBorder="true" applyAlignment="true" applyProtection="false">
      <alignment horizontal="general" vertical="bottom" textRotation="0" wrapText="false" indent="0" shrinkToFit="false"/>
    </xf>
    <xf numFmtId="164" fontId="10" fillId="7" borderId="3" applyFont="true" applyBorder="true" applyAlignment="true" applyProtection="false">
      <alignment horizontal="general" vertical="bottom" textRotation="0" wrapText="false" indent="0" shrinkToFit="false"/>
    </xf>
    <xf numFmtId="164" fontId="10" fillId="7" borderId="3" applyFont="true" applyBorder="true" applyAlignment="true" applyProtection="false">
      <alignment horizontal="general" vertical="bottom" textRotation="0" wrapText="false" indent="0" shrinkToFit="false"/>
    </xf>
    <xf numFmtId="164" fontId="10" fillId="7" borderId="3" applyFont="true" applyBorder="true" applyAlignment="true" applyProtection="false">
      <alignment horizontal="general" vertical="bottom" textRotation="0" wrapText="false" indent="0" shrinkToFit="false"/>
    </xf>
    <xf numFmtId="164" fontId="10" fillId="7" borderId="3" applyFont="true" applyBorder="true" applyAlignment="true" applyProtection="false">
      <alignment horizontal="general" vertical="bottom" textRotation="0" wrapText="false" indent="0" shrinkToFit="false"/>
    </xf>
    <xf numFmtId="164" fontId="10" fillId="7" borderId="3" applyFont="true" applyBorder="true" applyAlignment="true" applyProtection="false">
      <alignment horizontal="general" vertical="bottom" textRotation="0" wrapText="false" indent="0" shrinkToFit="false"/>
    </xf>
    <xf numFmtId="164" fontId="10" fillId="7" borderId="3" applyFont="true" applyBorder="true" applyAlignment="true" applyProtection="false">
      <alignment horizontal="general" vertical="bottom" textRotation="0" wrapText="false" indent="0" shrinkToFit="false"/>
    </xf>
    <xf numFmtId="164" fontId="10" fillId="7" borderId="3" applyFont="true" applyBorder="true" applyAlignment="true" applyProtection="false">
      <alignment horizontal="general" vertical="bottom" textRotation="0" wrapText="false" indent="0" shrinkToFit="false"/>
    </xf>
    <xf numFmtId="164" fontId="10" fillId="7" borderId="3" applyFont="true" applyBorder="true" applyAlignment="true" applyProtection="false">
      <alignment horizontal="general" vertical="bottom" textRotation="0" wrapText="false" indent="0" shrinkToFit="false"/>
    </xf>
    <xf numFmtId="164" fontId="10" fillId="7" borderId="3" applyFont="true" applyBorder="true" applyAlignment="true" applyProtection="false">
      <alignment horizontal="general" vertical="bottom" textRotation="0" wrapText="false" indent="0" shrinkToFit="false"/>
    </xf>
    <xf numFmtId="164" fontId="10" fillId="7" borderId="3" applyFont="true" applyBorder="true" applyAlignment="true" applyProtection="false">
      <alignment horizontal="general" vertical="bottom" textRotation="0" wrapText="false" indent="0" shrinkToFit="false"/>
    </xf>
    <xf numFmtId="164" fontId="10" fillId="7" borderId="3" applyFont="true" applyBorder="true" applyAlignment="true" applyProtection="false">
      <alignment horizontal="general" vertical="bottom" textRotation="0" wrapText="false" indent="0" shrinkToFit="false"/>
    </xf>
    <xf numFmtId="164" fontId="11" fillId="3" borderId="0" applyFont="true" applyBorder="false" applyAlignment="true" applyProtection="false">
      <alignment horizontal="general" vertical="bottom" textRotation="0" wrapText="false" indent="0" shrinkToFit="false"/>
    </xf>
    <xf numFmtId="164" fontId="11" fillId="3" borderId="0" applyFont="true" applyBorder="false" applyAlignment="true" applyProtection="false">
      <alignment horizontal="general" vertical="bottom" textRotation="0" wrapText="false" indent="0" shrinkToFit="false"/>
    </xf>
    <xf numFmtId="164" fontId="11" fillId="3" borderId="0" applyFont="true" applyBorder="false" applyAlignment="true" applyProtection="false">
      <alignment horizontal="general" vertical="bottom" textRotation="0" wrapText="false" indent="0" shrinkToFit="false"/>
    </xf>
    <xf numFmtId="164" fontId="11" fillId="3" borderId="0" applyFont="true" applyBorder="false" applyAlignment="true" applyProtection="false">
      <alignment horizontal="general" vertical="bottom" textRotation="0" wrapText="false" indent="0" shrinkToFit="false"/>
    </xf>
    <xf numFmtId="164" fontId="11" fillId="3" borderId="0" applyFont="true" applyBorder="false" applyAlignment="true" applyProtection="false">
      <alignment horizontal="general" vertical="bottom" textRotation="0" wrapText="false" indent="0" shrinkToFit="false"/>
    </xf>
    <xf numFmtId="164" fontId="11" fillId="3" borderId="0" applyFont="true" applyBorder="false" applyAlignment="true" applyProtection="false">
      <alignment horizontal="general" vertical="bottom" textRotation="0" wrapText="false" indent="0" shrinkToFit="false"/>
    </xf>
    <xf numFmtId="164" fontId="11" fillId="3" borderId="0" applyFont="true" applyBorder="false" applyAlignment="true" applyProtection="false">
      <alignment horizontal="general" vertical="bottom" textRotation="0" wrapText="false" indent="0" shrinkToFit="false"/>
    </xf>
    <xf numFmtId="164" fontId="11" fillId="3" borderId="0" applyFont="true" applyBorder="false" applyAlignment="true" applyProtection="false">
      <alignment horizontal="general" vertical="bottom" textRotation="0" wrapText="false" indent="0" shrinkToFit="false"/>
    </xf>
    <xf numFmtId="164" fontId="11" fillId="3" borderId="0" applyFont="true" applyBorder="false" applyAlignment="true" applyProtection="false">
      <alignment horizontal="general" vertical="bottom" textRotation="0" wrapText="false" indent="0" shrinkToFit="false"/>
    </xf>
    <xf numFmtId="164" fontId="11" fillId="3" borderId="0" applyFont="true" applyBorder="false" applyAlignment="true" applyProtection="false">
      <alignment horizontal="general" vertical="bottom" textRotation="0" wrapText="false" indent="0" shrinkToFit="false"/>
    </xf>
    <xf numFmtId="164" fontId="11" fillId="3" borderId="0" applyFont="true" applyBorder="false" applyAlignment="true" applyProtection="false">
      <alignment horizontal="general" vertical="bottom" textRotation="0" wrapText="false" indent="0" shrinkToFit="false"/>
    </xf>
    <xf numFmtId="164" fontId="11" fillId="3" borderId="0" applyFont="true" applyBorder="false" applyAlignment="true" applyProtection="false">
      <alignment horizontal="general" vertical="bottom" textRotation="0" wrapText="false" indent="0" shrinkToFit="false"/>
    </xf>
    <xf numFmtId="164" fontId="11" fillId="3" borderId="0" applyFont="true" applyBorder="false" applyAlignment="true" applyProtection="false">
      <alignment horizontal="general" vertical="bottom" textRotation="0" wrapText="false" indent="0" shrinkToFit="false"/>
    </xf>
    <xf numFmtId="164" fontId="11" fillId="3" borderId="0" applyFont="true" applyBorder="false" applyAlignment="true" applyProtection="false">
      <alignment horizontal="general" vertical="bottom" textRotation="0" wrapText="false" indent="0" shrinkToFit="false"/>
    </xf>
    <xf numFmtId="165" fontId="12" fillId="0" borderId="0" applyFont="true" applyBorder="false" applyAlignment="true" applyProtection="false">
      <alignment horizontal="general" vertical="bottom" textRotation="0" wrapText="false" indent="0" shrinkToFit="false"/>
    </xf>
    <xf numFmtId="166" fontId="12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2" fillId="0" borderId="0" applyFont="true" applyBorder="false" applyAlignment="true" applyProtection="false">
      <alignment horizontal="general" vertical="bottom" textRotation="0" wrapText="false" indent="0" shrinkToFit="false"/>
    </xf>
    <xf numFmtId="164" fontId="12" fillId="0" borderId="0" applyFont="true" applyBorder="false" applyAlignment="true" applyProtection="false">
      <alignment horizontal="general" vertical="bottom" textRotation="0" wrapText="false" indent="0" shrinkToFit="false"/>
    </xf>
    <xf numFmtId="164" fontId="12" fillId="0" borderId="0" applyFont="true" applyBorder="false" applyAlignment="true" applyProtection="false">
      <alignment horizontal="general" vertical="bottom" textRotation="0" wrapText="false" indent="0" shrinkToFit="false"/>
    </xf>
    <xf numFmtId="164" fontId="12" fillId="0" borderId="0" applyFont="true" applyBorder="false" applyAlignment="true" applyProtection="false">
      <alignment horizontal="general" vertical="bottom" textRotation="0" wrapText="false" indent="0" shrinkToFit="false"/>
    </xf>
    <xf numFmtId="164" fontId="12" fillId="0" borderId="0" applyFont="true" applyBorder="false" applyAlignment="true" applyProtection="false">
      <alignment horizontal="general" vertical="bottom" textRotation="0" wrapText="false" indent="0" shrinkToFit="false"/>
    </xf>
    <xf numFmtId="164" fontId="12" fillId="0" borderId="0" applyFont="true" applyBorder="false" applyAlignment="true" applyProtection="false">
      <alignment horizontal="general" vertical="bottom" textRotation="0" wrapText="false" indent="0" shrinkToFit="false"/>
    </xf>
    <xf numFmtId="164" fontId="12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12" fillId="0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4" fontId="12" fillId="19" borderId="4" applyFont="true" applyBorder="tru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12" fillId="0" borderId="0" applyFont="true" applyBorder="false" applyAlignment="true" applyProtection="false">
      <alignment horizontal="general" vertical="bottom" textRotation="0" wrapText="false" indent="0" shrinkToFit="false"/>
    </xf>
    <xf numFmtId="168" fontId="12" fillId="0" borderId="0" applyFont="true" applyBorder="false" applyAlignment="true" applyProtection="false">
      <alignment horizontal="general" vertical="bottom" textRotation="0" wrapText="false" indent="0" shrinkToFit="false"/>
    </xf>
    <xf numFmtId="168" fontId="12" fillId="0" borderId="0" applyFont="true" applyBorder="false" applyAlignment="true" applyProtection="false">
      <alignment horizontal="general" vertical="bottom" textRotation="0" wrapText="false" indent="0" shrinkToFit="false"/>
    </xf>
    <xf numFmtId="168" fontId="12" fillId="0" borderId="0" applyFont="true" applyBorder="false" applyAlignment="true" applyProtection="false">
      <alignment horizontal="general" vertical="bottom" textRotation="0" wrapText="false" indent="0" shrinkToFit="false"/>
    </xf>
    <xf numFmtId="168" fontId="12" fillId="0" borderId="0" applyFont="true" applyBorder="false" applyAlignment="true" applyProtection="false">
      <alignment horizontal="general" vertical="bottom" textRotation="0" wrapText="false" indent="0" shrinkToFit="false"/>
    </xf>
    <xf numFmtId="168" fontId="12" fillId="0" borderId="0" applyFont="true" applyBorder="false" applyAlignment="true" applyProtection="false">
      <alignment horizontal="general" vertical="bottom" textRotation="0" wrapText="false" indent="0" shrinkToFit="false"/>
    </xf>
    <xf numFmtId="168" fontId="12" fillId="0" borderId="0" applyFont="true" applyBorder="fals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4" fillId="17" borderId="5" applyFont="true" applyBorder="true" applyAlignment="true" applyProtection="false">
      <alignment horizontal="general" vertical="bottom" textRotation="0" wrapText="false" indent="0" shrinkToFit="false"/>
    </xf>
    <xf numFmtId="164" fontId="14" fillId="17" borderId="5" applyFont="true" applyBorder="true" applyAlignment="true" applyProtection="false">
      <alignment horizontal="general" vertical="bottom" textRotation="0" wrapText="false" indent="0" shrinkToFit="false"/>
    </xf>
    <xf numFmtId="164" fontId="14" fillId="17" borderId="5" applyFont="true" applyBorder="true" applyAlignment="true" applyProtection="false">
      <alignment horizontal="general" vertical="bottom" textRotation="0" wrapText="false" indent="0" shrinkToFit="false"/>
    </xf>
    <xf numFmtId="164" fontId="14" fillId="17" borderId="5" applyFont="true" applyBorder="true" applyAlignment="true" applyProtection="false">
      <alignment horizontal="general" vertical="bottom" textRotation="0" wrapText="false" indent="0" shrinkToFit="false"/>
    </xf>
    <xf numFmtId="164" fontId="14" fillId="17" borderId="5" applyFont="true" applyBorder="true" applyAlignment="true" applyProtection="false">
      <alignment horizontal="general" vertical="bottom" textRotation="0" wrapText="false" indent="0" shrinkToFit="false"/>
    </xf>
    <xf numFmtId="164" fontId="14" fillId="17" borderId="5" applyFont="true" applyBorder="true" applyAlignment="true" applyProtection="false">
      <alignment horizontal="general" vertical="bottom" textRotation="0" wrapText="false" indent="0" shrinkToFit="false"/>
    </xf>
    <xf numFmtId="164" fontId="14" fillId="17" borderId="5" applyFont="true" applyBorder="true" applyAlignment="true" applyProtection="false">
      <alignment horizontal="general" vertical="bottom" textRotation="0" wrapText="false" indent="0" shrinkToFit="false"/>
    </xf>
    <xf numFmtId="164" fontId="14" fillId="17" borderId="5" applyFont="true" applyBorder="true" applyAlignment="true" applyProtection="false">
      <alignment horizontal="general" vertical="bottom" textRotation="0" wrapText="false" indent="0" shrinkToFit="false"/>
    </xf>
    <xf numFmtId="164" fontId="14" fillId="17" borderId="5" applyFont="true" applyBorder="true" applyAlignment="true" applyProtection="false">
      <alignment horizontal="general" vertical="bottom" textRotation="0" wrapText="false" indent="0" shrinkToFit="false"/>
    </xf>
    <xf numFmtId="164" fontId="14" fillId="17" borderId="5" applyFont="true" applyBorder="true" applyAlignment="true" applyProtection="false">
      <alignment horizontal="general" vertical="bottom" textRotation="0" wrapText="false" indent="0" shrinkToFit="false"/>
    </xf>
    <xf numFmtId="164" fontId="14" fillId="17" borderId="5" applyFont="true" applyBorder="true" applyAlignment="true" applyProtection="false">
      <alignment horizontal="general" vertical="bottom" textRotation="0" wrapText="false" indent="0" shrinkToFit="false"/>
    </xf>
    <xf numFmtId="164" fontId="14" fillId="17" borderId="5" applyFont="true" applyBorder="true" applyAlignment="true" applyProtection="false">
      <alignment horizontal="general" vertical="bottom" textRotation="0" wrapText="false" indent="0" shrinkToFit="false"/>
    </xf>
    <xf numFmtId="164" fontId="14" fillId="17" borderId="5" applyFont="true" applyBorder="true" applyAlignment="true" applyProtection="false">
      <alignment horizontal="general" vertical="bottom" textRotation="0" wrapText="false" indent="0" shrinkToFit="false"/>
    </xf>
    <xf numFmtId="164" fontId="14" fillId="17" borderId="5" applyFont="true" applyBorder="true" applyAlignment="true" applyProtection="false">
      <alignment horizontal="general" vertical="bottom" textRotation="0" wrapText="false" indent="0" shrinkToFit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6" applyFont="true" applyBorder="true" applyAlignment="true" applyProtection="false">
      <alignment horizontal="general" vertical="bottom" textRotation="0" wrapText="false" indent="0" shrinkToFit="false"/>
    </xf>
    <xf numFmtId="164" fontId="17" fillId="0" borderId="6" applyFont="true" applyBorder="true" applyAlignment="true" applyProtection="false">
      <alignment horizontal="general" vertical="bottom" textRotation="0" wrapText="false" indent="0" shrinkToFit="false"/>
    </xf>
    <xf numFmtId="164" fontId="17" fillId="0" borderId="6" applyFont="true" applyBorder="true" applyAlignment="true" applyProtection="false">
      <alignment horizontal="general" vertical="bottom" textRotation="0" wrapText="false" indent="0" shrinkToFit="false"/>
    </xf>
    <xf numFmtId="164" fontId="17" fillId="0" borderId="6" applyFont="true" applyBorder="true" applyAlignment="true" applyProtection="false">
      <alignment horizontal="general" vertical="bottom" textRotation="0" wrapText="false" indent="0" shrinkToFit="false"/>
    </xf>
    <xf numFmtId="164" fontId="17" fillId="0" borderId="6" applyFont="true" applyBorder="true" applyAlignment="true" applyProtection="false">
      <alignment horizontal="general" vertical="bottom" textRotation="0" wrapText="false" indent="0" shrinkToFit="false"/>
    </xf>
    <xf numFmtId="164" fontId="17" fillId="0" borderId="6" applyFont="true" applyBorder="true" applyAlignment="true" applyProtection="false">
      <alignment horizontal="general" vertical="bottom" textRotation="0" wrapText="false" indent="0" shrinkToFit="false"/>
    </xf>
    <xf numFmtId="164" fontId="17" fillId="0" borderId="6" applyFont="true" applyBorder="true" applyAlignment="true" applyProtection="false">
      <alignment horizontal="general" vertical="bottom" textRotation="0" wrapText="false" indent="0" shrinkToFit="false"/>
    </xf>
    <xf numFmtId="164" fontId="17" fillId="0" borderId="6" applyFont="true" applyBorder="true" applyAlignment="true" applyProtection="false">
      <alignment horizontal="general" vertical="bottom" textRotation="0" wrapText="false" indent="0" shrinkToFit="false"/>
    </xf>
    <xf numFmtId="164" fontId="17" fillId="0" borderId="6" applyFont="true" applyBorder="true" applyAlignment="true" applyProtection="false">
      <alignment horizontal="general" vertical="bottom" textRotation="0" wrapText="false" indent="0" shrinkToFit="false"/>
    </xf>
    <xf numFmtId="164" fontId="17" fillId="0" borderId="6" applyFont="true" applyBorder="true" applyAlignment="true" applyProtection="false">
      <alignment horizontal="general" vertical="bottom" textRotation="0" wrapText="false" indent="0" shrinkToFit="false"/>
    </xf>
    <xf numFmtId="164" fontId="17" fillId="0" borderId="6" applyFont="true" applyBorder="true" applyAlignment="true" applyProtection="false">
      <alignment horizontal="general" vertical="bottom" textRotation="0" wrapText="false" indent="0" shrinkToFit="false"/>
    </xf>
    <xf numFmtId="164" fontId="17" fillId="0" borderId="6" applyFont="true" applyBorder="true" applyAlignment="true" applyProtection="false">
      <alignment horizontal="general" vertical="bottom" textRotation="0" wrapText="false" indent="0" shrinkToFit="false"/>
    </xf>
    <xf numFmtId="164" fontId="17" fillId="0" borderId="6" applyFont="true" applyBorder="true" applyAlignment="true" applyProtection="false">
      <alignment horizontal="general" vertical="bottom" textRotation="0" wrapText="false" indent="0" shrinkToFit="false"/>
    </xf>
    <xf numFmtId="164" fontId="17" fillId="0" borderId="6" applyFont="true" applyBorder="true" applyAlignment="true" applyProtection="false">
      <alignment horizontal="general" vertical="bottom" textRotation="0" wrapText="false" indent="0" shrinkToFit="false"/>
    </xf>
    <xf numFmtId="164" fontId="18" fillId="0" borderId="7" applyFont="true" applyBorder="true" applyAlignment="true" applyProtection="false">
      <alignment horizontal="general" vertical="bottom" textRotation="0" wrapText="false" indent="0" shrinkToFit="false"/>
    </xf>
    <xf numFmtId="164" fontId="18" fillId="0" borderId="7" applyFont="true" applyBorder="true" applyAlignment="true" applyProtection="false">
      <alignment horizontal="general" vertical="bottom" textRotation="0" wrapText="false" indent="0" shrinkToFit="false"/>
    </xf>
    <xf numFmtId="164" fontId="18" fillId="0" borderId="7" applyFont="true" applyBorder="true" applyAlignment="true" applyProtection="false">
      <alignment horizontal="general" vertical="bottom" textRotation="0" wrapText="false" indent="0" shrinkToFit="false"/>
    </xf>
    <xf numFmtId="164" fontId="18" fillId="0" borderId="7" applyFont="true" applyBorder="true" applyAlignment="true" applyProtection="false">
      <alignment horizontal="general" vertical="bottom" textRotation="0" wrapText="false" indent="0" shrinkToFit="false"/>
    </xf>
    <xf numFmtId="164" fontId="18" fillId="0" borderId="7" applyFont="true" applyBorder="true" applyAlignment="true" applyProtection="false">
      <alignment horizontal="general" vertical="bottom" textRotation="0" wrapText="false" indent="0" shrinkToFit="false"/>
    </xf>
    <xf numFmtId="164" fontId="18" fillId="0" borderId="7" applyFont="true" applyBorder="true" applyAlignment="true" applyProtection="false">
      <alignment horizontal="general" vertical="bottom" textRotation="0" wrapText="false" indent="0" shrinkToFit="false"/>
    </xf>
    <xf numFmtId="164" fontId="18" fillId="0" borderId="7" applyFont="true" applyBorder="true" applyAlignment="true" applyProtection="false">
      <alignment horizontal="general" vertical="bottom" textRotation="0" wrapText="false" indent="0" shrinkToFit="false"/>
    </xf>
    <xf numFmtId="164" fontId="18" fillId="0" borderId="7" applyFont="true" applyBorder="true" applyAlignment="true" applyProtection="false">
      <alignment horizontal="general" vertical="bottom" textRotation="0" wrapText="false" indent="0" shrinkToFit="false"/>
    </xf>
    <xf numFmtId="164" fontId="18" fillId="0" borderId="7" applyFont="true" applyBorder="true" applyAlignment="true" applyProtection="false">
      <alignment horizontal="general" vertical="bottom" textRotation="0" wrapText="false" indent="0" shrinkToFit="false"/>
    </xf>
    <xf numFmtId="164" fontId="18" fillId="0" borderId="7" applyFont="true" applyBorder="true" applyAlignment="true" applyProtection="false">
      <alignment horizontal="general" vertical="bottom" textRotation="0" wrapText="false" indent="0" shrinkToFit="false"/>
    </xf>
    <xf numFmtId="164" fontId="18" fillId="0" borderId="7" applyFont="true" applyBorder="true" applyAlignment="true" applyProtection="false">
      <alignment horizontal="general" vertical="bottom" textRotation="0" wrapText="false" indent="0" shrinkToFit="false"/>
    </xf>
    <xf numFmtId="164" fontId="18" fillId="0" borderId="7" applyFont="true" applyBorder="true" applyAlignment="true" applyProtection="false">
      <alignment horizontal="general" vertical="bottom" textRotation="0" wrapText="false" indent="0" shrinkToFit="false"/>
    </xf>
    <xf numFmtId="164" fontId="18" fillId="0" borderId="7" applyFont="true" applyBorder="true" applyAlignment="true" applyProtection="false">
      <alignment horizontal="general" vertical="bottom" textRotation="0" wrapText="false" indent="0" shrinkToFit="false"/>
    </xf>
    <xf numFmtId="164" fontId="18" fillId="0" borderId="7" applyFont="true" applyBorder="tru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20" fillId="0" borderId="8" applyFont="true" applyBorder="true" applyAlignment="true" applyProtection="false">
      <alignment horizontal="general" vertical="bottom" textRotation="0" wrapText="false" indent="0" shrinkToFit="false"/>
    </xf>
    <xf numFmtId="164" fontId="20" fillId="0" borderId="8" applyFont="true" applyBorder="true" applyAlignment="true" applyProtection="false">
      <alignment horizontal="general" vertical="bottom" textRotation="0" wrapText="false" indent="0" shrinkToFit="false"/>
    </xf>
    <xf numFmtId="164" fontId="20" fillId="0" borderId="8" applyFont="true" applyBorder="true" applyAlignment="true" applyProtection="false">
      <alignment horizontal="general" vertical="bottom" textRotation="0" wrapText="false" indent="0" shrinkToFit="false"/>
    </xf>
    <xf numFmtId="164" fontId="20" fillId="0" borderId="8" applyFont="true" applyBorder="true" applyAlignment="true" applyProtection="false">
      <alignment horizontal="general" vertical="bottom" textRotation="0" wrapText="false" indent="0" shrinkToFit="false"/>
    </xf>
    <xf numFmtId="164" fontId="20" fillId="0" borderId="8" applyFont="true" applyBorder="true" applyAlignment="true" applyProtection="false">
      <alignment horizontal="general" vertical="bottom" textRotation="0" wrapText="false" indent="0" shrinkToFit="false"/>
    </xf>
    <xf numFmtId="164" fontId="20" fillId="0" borderId="8" applyFont="true" applyBorder="true" applyAlignment="true" applyProtection="false">
      <alignment horizontal="general" vertical="bottom" textRotation="0" wrapText="false" indent="0" shrinkToFit="false"/>
    </xf>
    <xf numFmtId="164" fontId="20" fillId="0" borderId="8" applyFont="true" applyBorder="true" applyAlignment="true" applyProtection="false">
      <alignment horizontal="general" vertical="bottom" textRotation="0" wrapText="false" indent="0" shrinkToFit="false"/>
    </xf>
    <xf numFmtId="164" fontId="20" fillId="0" borderId="8" applyFont="true" applyBorder="true" applyAlignment="true" applyProtection="false">
      <alignment horizontal="general" vertical="bottom" textRotation="0" wrapText="false" indent="0" shrinkToFit="false"/>
    </xf>
    <xf numFmtId="164" fontId="20" fillId="0" borderId="8" applyFont="true" applyBorder="true" applyAlignment="true" applyProtection="false">
      <alignment horizontal="general" vertical="bottom" textRotation="0" wrapText="false" indent="0" shrinkToFit="false"/>
    </xf>
    <xf numFmtId="164" fontId="20" fillId="0" borderId="8" applyFont="true" applyBorder="true" applyAlignment="true" applyProtection="false">
      <alignment horizontal="general" vertical="bottom" textRotation="0" wrapText="false" indent="0" shrinkToFit="false"/>
    </xf>
    <xf numFmtId="164" fontId="20" fillId="0" borderId="8" applyFont="true" applyBorder="true" applyAlignment="true" applyProtection="false">
      <alignment horizontal="general" vertical="bottom" textRotation="0" wrapText="false" indent="0" shrinkToFit="false"/>
    </xf>
    <xf numFmtId="164" fontId="20" fillId="0" borderId="8" applyFont="true" applyBorder="true" applyAlignment="true" applyProtection="false">
      <alignment horizontal="general" vertical="bottom" textRotation="0" wrapText="false" indent="0" shrinkToFit="false"/>
    </xf>
    <xf numFmtId="164" fontId="20" fillId="0" borderId="8" applyFont="true" applyBorder="true" applyAlignment="true" applyProtection="false">
      <alignment horizontal="general" vertical="bottom" textRotation="0" wrapText="false" indent="0" shrinkToFit="false"/>
    </xf>
    <xf numFmtId="164" fontId="20" fillId="0" borderId="8" applyFont="true" applyBorder="true" applyAlignment="true" applyProtection="false">
      <alignment horizontal="general" vertical="bottom" textRotation="0" wrapText="false" indent="0" shrinkToFit="false"/>
    </xf>
    <xf numFmtId="164" fontId="9" fillId="0" borderId="9" applyFont="true" applyBorder="true" applyAlignment="true" applyProtection="false">
      <alignment horizontal="general" vertical="bottom" textRotation="0" wrapText="false" indent="0" shrinkToFit="false"/>
    </xf>
    <xf numFmtId="164" fontId="9" fillId="0" borderId="9" applyFont="true" applyBorder="true" applyAlignment="true" applyProtection="false">
      <alignment horizontal="general" vertical="bottom" textRotation="0" wrapText="false" indent="0" shrinkToFit="false"/>
    </xf>
    <xf numFmtId="164" fontId="9" fillId="0" borderId="9" applyFont="true" applyBorder="true" applyAlignment="true" applyProtection="false">
      <alignment horizontal="general" vertical="bottom" textRotation="0" wrapText="false" indent="0" shrinkToFit="false"/>
    </xf>
    <xf numFmtId="164" fontId="9" fillId="0" borderId="9" applyFont="true" applyBorder="true" applyAlignment="true" applyProtection="false">
      <alignment horizontal="general" vertical="bottom" textRotation="0" wrapText="false" indent="0" shrinkToFit="false"/>
    </xf>
    <xf numFmtId="164" fontId="9" fillId="0" borderId="9" applyFont="true" applyBorder="true" applyAlignment="true" applyProtection="false">
      <alignment horizontal="general" vertical="bottom" textRotation="0" wrapText="false" indent="0" shrinkToFit="false"/>
    </xf>
    <xf numFmtId="164" fontId="9" fillId="0" borderId="9" applyFont="true" applyBorder="true" applyAlignment="true" applyProtection="false">
      <alignment horizontal="general" vertical="bottom" textRotation="0" wrapText="false" indent="0" shrinkToFit="false"/>
    </xf>
    <xf numFmtId="164" fontId="9" fillId="0" borderId="9" applyFont="true" applyBorder="true" applyAlignment="true" applyProtection="false">
      <alignment horizontal="general" vertical="bottom" textRotation="0" wrapText="false" indent="0" shrinkToFit="false"/>
    </xf>
    <xf numFmtId="164" fontId="9" fillId="0" borderId="9" applyFont="true" applyBorder="true" applyAlignment="true" applyProtection="false">
      <alignment horizontal="general" vertical="bottom" textRotation="0" wrapText="false" indent="0" shrinkToFit="false"/>
    </xf>
    <xf numFmtId="164" fontId="9" fillId="0" borderId="9" applyFont="true" applyBorder="true" applyAlignment="true" applyProtection="false">
      <alignment horizontal="general" vertical="bottom" textRotation="0" wrapText="false" indent="0" shrinkToFit="false"/>
    </xf>
    <xf numFmtId="164" fontId="9" fillId="0" borderId="9" applyFont="true" applyBorder="true" applyAlignment="true" applyProtection="false">
      <alignment horizontal="general" vertical="bottom" textRotation="0" wrapText="false" indent="0" shrinkToFit="false"/>
    </xf>
    <xf numFmtId="164" fontId="9" fillId="0" borderId="9" applyFont="true" applyBorder="true" applyAlignment="true" applyProtection="false">
      <alignment horizontal="general" vertical="bottom" textRotation="0" wrapText="false" indent="0" shrinkToFit="false"/>
    </xf>
    <xf numFmtId="164" fontId="9" fillId="0" borderId="9" applyFont="true" applyBorder="true" applyAlignment="true" applyProtection="false">
      <alignment horizontal="general" vertical="bottom" textRotation="0" wrapText="false" indent="0" shrinkToFit="false"/>
    </xf>
    <xf numFmtId="164" fontId="9" fillId="0" borderId="9" applyFont="true" applyBorder="true" applyAlignment="true" applyProtection="false">
      <alignment horizontal="general" vertical="bottom" textRotation="0" wrapText="false" indent="0" shrinkToFit="false"/>
    </xf>
    <xf numFmtId="164" fontId="9" fillId="0" borderId="9" applyFont="true" applyBorder="tru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</cellStyleXfs>
  <cellXfs count="7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49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24" borderId="1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2" fillId="24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24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2" fillId="24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2" fillId="24" borderId="1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12" xfId="0" applyFont="true" applyBorder="true" applyAlignment="true" applyProtection="false">
      <alignment horizontal="right" vertical="bottom" textRotation="0" wrapText="false" indent="1" shrinkToFit="false"/>
      <protection locked="true" hidden="false"/>
    </xf>
    <xf numFmtId="164" fontId="21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1" fillId="0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1" fillId="0" borderId="1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13" xfId="0" applyFont="true" applyBorder="true" applyAlignment="true" applyProtection="false">
      <alignment horizontal="right" vertical="bottom" textRotation="0" wrapText="false" indent="1" shrinkToFit="false"/>
      <protection locked="true" hidden="false"/>
    </xf>
    <xf numFmtId="164" fontId="23" fillId="0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2" fillId="0" borderId="0" xfId="57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3" fillId="0" borderId="0" xfId="49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49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1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1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1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4" borderId="1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2" fillId="24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1" fillId="0" borderId="0" xfId="0" applyFont="true" applyBorder="false" applyAlignment="true" applyProtection="false">
      <alignment horizontal="right" vertical="bottom" textRotation="0" wrapText="false" indent="1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1" fillId="0" borderId="1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0" borderId="0" xfId="49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4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22" fillId="24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8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8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8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21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8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1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8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10" xfId="0" applyFont="true" applyBorder="true" applyAlignment="true" applyProtection="false">
      <alignment horizontal="right" vertical="bottom" textRotation="0" wrapText="false" indent="1" shrinkToFit="false"/>
      <protection locked="true" hidden="false"/>
    </xf>
    <xf numFmtId="164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1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22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22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0" borderId="20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71" fontId="28" fillId="0" borderId="10" xfId="0" applyFont="true" applyBorder="true" applyAlignment="true" applyProtection="false">
      <alignment horizontal="right" vertical="bottom" textRotation="0" wrapText="false" indent="1" shrinkToFit="false"/>
      <protection locked="true" hidden="false"/>
    </xf>
    <xf numFmtId="171" fontId="28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23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71" fontId="28" fillId="0" borderId="12" xfId="0" applyFont="true" applyBorder="true" applyAlignment="true" applyProtection="false">
      <alignment horizontal="right" vertical="bottom" textRotation="0" wrapText="false" indent="1" shrinkToFit="false"/>
      <protection locked="true" hidden="false"/>
    </xf>
    <xf numFmtId="171" fontId="28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24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71" fontId="28" fillId="0" borderId="13" xfId="0" applyFont="true" applyBorder="true" applyAlignment="true" applyProtection="false">
      <alignment horizontal="right" vertical="bottom" textRotation="0" wrapText="false" indent="1" shrinkToFit="false"/>
      <protection locked="true" hidden="false"/>
    </xf>
    <xf numFmtId="171" fontId="28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11" xfId="0" applyFont="true" applyBorder="true" applyAlignment="true" applyProtection="false">
      <alignment horizontal="right" vertical="bottom" textRotation="0" wrapText="false" indent="1" shrinkToFit="false"/>
      <protection locked="true" hidden="false"/>
    </xf>
    <xf numFmtId="164" fontId="28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28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28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28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28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571" applyFont="true" applyBorder="true" applyAlignment="true" applyProtection="false">
      <alignment horizontal="center" vertical="top" textRotation="0" wrapText="true" indent="0" shrinkToFit="false"/>
      <protection locked="true" hidden="false"/>
    </xf>
  </cellXfs>
  <cellStyles count="741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20% - Énfasis1 2" xfId="20" builtinId="53" customBuiltin="true"/>
    <cellStyle name="20% - Énfasis1 2 2" xfId="21" builtinId="53" customBuiltin="true"/>
    <cellStyle name="20% - Énfasis1 2_Indicador saneamiento_IMA2013" xfId="22" builtinId="53" customBuiltin="true"/>
    <cellStyle name="20% - Énfasis1 3" xfId="23" builtinId="53" customBuiltin="true"/>
    <cellStyle name="20% - Énfasis1 3 2" xfId="24" builtinId="53" customBuiltin="true"/>
    <cellStyle name="20% - Énfasis1 3_Indicador saneamiento_IMA2013" xfId="25" builtinId="53" customBuiltin="true"/>
    <cellStyle name="20% - Énfasis1 4" xfId="26" builtinId="53" customBuiltin="true"/>
    <cellStyle name="20% - Énfasis1 4 2" xfId="27" builtinId="53" customBuiltin="true"/>
    <cellStyle name="20% - Énfasis1 4_Indicador saneamiento_IMA2013" xfId="28" builtinId="53" customBuiltin="true"/>
    <cellStyle name="20% - Énfasis1 5" xfId="29" builtinId="53" customBuiltin="true"/>
    <cellStyle name="20% - Énfasis1 5 2" xfId="30" builtinId="53" customBuiltin="true"/>
    <cellStyle name="20% - Énfasis1 5_Indicador saneamiento_IMA2013" xfId="31" builtinId="53" customBuiltin="true"/>
    <cellStyle name="20% - Énfasis1 6" xfId="32" builtinId="53" customBuiltin="true"/>
    <cellStyle name="20% - Énfasis1 6 2" xfId="33" builtinId="53" customBuiltin="true"/>
    <cellStyle name="20% - Énfasis1 6_Indicador saneamiento_IMA2013" xfId="34" builtinId="53" customBuiltin="true"/>
    <cellStyle name="20% - Énfasis1 7" xfId="35" builtinId="53" customBuiltin="true"/>
    <cellStyle name="20% - Énfasis1 7 2" xfId="36" builtinId="53" customBuiltin="true"/>
    <cellStyle name="20% - Énfasis1 7_Indicador saneamiento_IMA2013" xfId="37" builtinId="53" customBuiltin="true"/>
    <cellStyle name="20% - Énfasis1 8" xfId="38" builtinId="53" customBuiltin="true"/>
    <cellStyle name="20% - Énfasis1 8 2" xfId="39" builtinId="53" customBuiltin="true"/>
    <cellStyle name="20% - Énfasis1 8_Indicador saneamiento_IMA2013" xfId="40" builtinId="53" customBuiltin="true"/>
    <cellStyle name="20% - Énfasis2 2" xfId="41" builtinId="53" customBuiltin="true"/>
    <cellStyle name="20% - Énfasis2 2 2" xfId="42" builtinId="53" customBuiltin="true"/>
    <cellStyle name="20% - Énfasis2 2_Indicador saneamiento_IMA2013" xfId="43" builtinId="53" customBuiltin="true"/>
    <cellStyle name="20% - Énfasis2 3" xfId="44" builtinId="53" customBuiltin="true"/>
    <cellStyle name="20% - Énfasis2 3 2" xfId="45" builtinId="53" customBuiltin="true"/>
    <cellStyle name="20% - Énfasis2 3_Indicador saneamiento_IMA2013" xfId="46" builtinId="53" customBuiltin="true"/>
    <cellStyle name="20% - Énfasis2 4" xfId="47" builtinId="53" customBuiltin="true"/>
    <cellStyle name="20% - Énfasis2 4 2" xfId="48" builtinId="53" customBuiltin="true"/>
    <cellStyle name="20% - Énfasis2 4_Indicador saneamiento_IMA2013" xfId="49" builtinId="53" customBuiltin="true"/>
    <cellStyle name="20% - Énfasis2 5" xfId="50" builtinId="53" customBuiltin="true"/>
    <cellStyle name="20% - Énfasis2 5 2" xfId="51" builtinId="53" customBuiltin="true"/>
    <cellStyle name="20% - Énfasis2 5_Indicador saneamiento_IMA2013" xfId="52" builtinId="53" customBuiltin="true"/>
    <cellStyle name="20% - Énfasis2 6" xfId="53" builtinId="53" customBuiltin="true"/>
    <cellStyle name="20% - Énfasis2 6 2" xfId="54" builtinId="53" customBuiltin="true"/>
    <cellStyle name="20% - Énfasis2 6_Indicador saneamiento_IMA2013" xfId="55" builtinId="53" customBuiltin="true"/>
    <cellStyle name="20% - Énfasis2 7" xfId="56" builtinId="53" customBuiltin="true"/>
    <cellStyle name="20% - Énfasis2 7 2" xfId="57" builtinId="53" customBuiltin="true"/>
    <cellStyle name="20% - Énfasis2 7_Indicador saneamiento_IMA2013" xfId="58" builtinId="53" customBuiltin="true"/>
    <cellStyle name="20% - Énfasis2 8" xfId="59" builtinId="53" customBuiltin="true"/>
    <cellStyle name="20% - Énfasis2 8 2" xfId="60" builtinId="53" customBuiltin="true"/>
    <cellStyle name="20% - Énfasis2 8_Indicador saneamiento_IMA2013" xfId="61" builtinId="53" customBuiltin="true"/>
    <cellStyle name="20% - Énfasis3 2" xfId="62" builtinId="53" customBuiltin="true"/>
    <cellStyle name="20% - Énfasis3 2 2" xfId="63" builtinId="53" customBuiltin="true"/>
    <cellStyle name="20% - Énfasis3 2_Indicador saneamiento_IMA2013" xfId="64" builtinId="53" customBuiltin="true"/>
    <cellStyle name="20% - Énfasis3 3" xfId="65" builtinId="53" customBuiltin="true"/>
    <cellStyle name="20% - Énfasis3 3 2" xfId="66" builtinId="53" customBuiltin="true"/>
    <cellStyle name="20% - Énfasis3 3_Indicador saneamiento_IMA2013" xfId="67" builtinId="53" customBuiltin="true"/>
    <cellStyle name="20% - Énfasis3 4" xfId="68" builtinId="53" customBuiltin="true"/>
    <cellStyle name="20% - Énfasis3 4 2" xfId="69" builtinId="53" customBuiltin="true"/>
    <cellStyle name="20% - Énfasis3 4_Indicador saneamiento_IMA2013" xfId="70" builtinId="53" customBuiltin="true"/>
    <cellStyle name="20% - Énfasis3 5" xfId="71" builtinId="53" customBuiltin="true"/>
    <cellStyle name="20% - Énfasis3 5 2" xfId="72" builtinId="53" customBuiltin="true"/>
    <cellStyle name="20% - Énfasis3 5_Indicador saneamiento_IMA2013" xfId="73" builtinId="53" customBuiltin="true"/>
    <cellStyle name="20% - Énfasis3 6" xfId="74" builtinId="53" customBuiltin="true"/>
    <cellStyle name="20% - Énfasis3 6 2" xfId="75" builtinId="53" customBuiltin="true"/>
    <cellStyle name="20% - Énfasis3 6_Indicador saneamiento_IMA2013" xfId="76" builtinId="53" customBuiltin="true"/>
    <cellStyle name="20% - Énfasis3 7" xfId="77" builtinId="53" customBuiltin="true"/>
    <cellStyle name="20% - Énfasis3 7 2" xfId="78" builtinId="53" customBuiltin="true"/>
    <cellStyle name="20% - Énfasis3 7_Indicador saneamiento_IMA2013" xfId="79" builtinId="53" customBuiltin="true"/>
    <cellStyle name="20% - Énfasis3 8" xfId="80" builtinId="53" customBuiltin="true"/>
    <cellStyle name="20% - Énfasis3 8 2" xfId="81" builtinId="53" customBuiltin="true"/>
    <cellStyle name="20% - Énfasis3 8_Indicador saneamiento_IMA2013" xfId="82" builtinId="53" customBuiltin="true"/>
    <cellStyle name="20% - Énfasis4 2" xfId="83" builtinId="53" customBuiltin="true"/>
    <cellStyle name="20% - Énfasis4 2 2" xfId="84" builtinId="53" customBuiltin="true"/>
    <cellStyle name="20% - Énfasis4 2_Indicador saneamiento_IMA2013" xfId="85" builtinId="53" customBuiltin="true"/>
    <cellStyle name="20% - Énfasis4 3" xfId="86" builtinId="53" customBuiltin="true"/>
    <cellStyle name="20% - Énfasis4 3 2" xfId="87" builtinId="53" customBuiltin="true"/>
    <cellStyle name="20% - Énfasis4 3_Indicador saneamiento_IMA2013" xfId="88" builtinId="53" customBuiltin="true"/>
    <cellStyle name="20% - Énfasis4 4" xfId="89" builtinId="53" customBuiltin="true"/>
    <cellStyle name="20% - Énfasis4 4 2" xfId="90" builtinId="53" customBuiltin="true"/>
    <cellStyle name="20% - Énfasis4 4_Indicador saneamiento_IMA2013" xfId="91" builtinId="53" customBuiltin="true"/>
    <cellStyle name="20% - Énfasis4 5" xfId="92" builtinId="53" customBuiltin="true"/>
    <cellStyle name="20% - Énfasis4 5 2" xfId="93" builtinId="53" customBuiltin="true"/>
    <cellStyle name="20% - Énfasis4 5_Indicador saneamiento_IMA2013" xfId="94" builtinId="53" customBuiltin="true"/>
    <cellStyle name="20% - Énfasis4 6" xfId="95" builtinId="53" customBuiltin="true"/>
    <cellStyle name="20% - Énfasis4 6 2" xfId="96" builtinId="53" customBuiltin="true"/>
    <cellStyle name="20% - Énfasis4 6_Indicador saneamiento_IMA2013" xfId="97" builtinId="53" customBuiltin="true"/>
    <cellStyle name="20% - Énfasis4 7" xfId="98" builtinId="53" customBuiltin="true"/>
    <cellStyle name="20% - Énfasis4 7 2" xfId="99" builtinId="53" customBuiltin="true"/>
    <cellStyle name="20% - Énfasis4 7_Indicador saneamiento_IMA2013" xfId="100" builtinId="53" customBuiltin="true"/>
    <cellStyle name="20% - Énfasis4 8" xfId="101" builtinId="53" customBuiltin="true"/>
    <cellStyle name="20% - Énfasis4 8 2" xfId="102" builtinId="53" customBuiltin="true"/>
    <cellStyle name="20% - Énfasis4 8_Indicador saneamiento_IMA2013" xfId="103" builtinId="53" customBuiltin="true"/>
    <cellStyle name="20% - Énfasis5 2" xfId="104" builtinId="53" customBuiltin="true"/>
    <cellStyle name="20% - Énfasis5 2 2" xfId="105" builtinId="53" customBuiltin="true"/>
    <cellStyle name="20% - Énfasis5 2_Indicador saneamiento_IMA2013" xfId="106" builtinId="53" customBuiltin="true"/>
    <cellStyle name="20% - Énfasis5 3" xfId="107" builtinId="53" customBuiltin="true"/>
    <cellStyle name="20% - Énfasis5 3 2" xfId="108" builtinId="53" customBuiltin="true"/>
    <cellStyle name="20% - Énfasis5 3_Indicador saneamiento_IMA2013" xfId="109" builtinId="53" customBuiltin="true"/>
    <cellStyle name="20% - Énfasis5 4" xfId="110" builtinId="53" customBuiltin="true"/>
    <cellStyle name="20% - Énfasis5 4 2" xfId="111" builtinId="53" customBuiltin="true"/>
    <cellStyle name="20% - Énfasis5 4_Indicador saneamiento_IMA2013" xfId="112" builtinId="53" customBuiltin="true"/>
    <cellStyle name="20% - Énfasis5 5" xfId="113" builtinId="53" customBuiltin="true"/>
    <cellStyle name="20% - Énfasis5 5 2" xfId="114" builtinId="53" customBuiltin="true"/>
    <cellStyle name="20% - Énfasis5 5_Indicador saneamiento_IMA2013" xfId="115" builtinId="53" customBuiltin="true"/>
    <cellStyle name="20% - Énfasis5 6" xfId="116" builtinId="53" customBuiltin="true"/>
    <cellStyle name="20% - Énfasis5 6 2" xfId="117" builtinId="53" customBuiltin="true"/>
    <cellStyle name="20% - Énfasis5 6_Indicador saneamiento_IMA2013" xfId="118" builtinId="53" customBuiltin="true"/>
    <cellStyle name="20% - Énfasis5 7" xfId="119" builtinId="53" customBuiltin="true"/>
    <cellStyle name="20% - Énfasis5 7 2" xfId="120" builtinId="53" customBuiltin="true"/>
    <cellStyle name="20% - Énfasis5 7_Indicador saneamiento_IMA2013" xfId="121" builtinId="53" customBuiltin="true"/>
    <cellStyle name="20% - Énfasis5 8" xfId="122" builtinId="53" customBuiltin="true"/>
    <cellStyle name="20% - Énfasis5 8 2" xfId="123" builtinId="53" customBuiltin="true"/>
    <cellStyle name="20% - Énfasis5 8_Indicador saneamiento_IMA2013" xfId="124" builtinId="53" customBuiltin="true"/>
    <cellStyle name="20% - Énfasis6 2" xfId="125" builtinId="53" customBuiltin="true"/>
    <cellStyle name="20% - Énfasis6 2 2" xfId="126" builtinId="53" customBuiltin="true"/>
    <cellStyle name="20% - Énfasis6 2_Indicador saneamiento_IMA2013" xfId="127" builtinId="53" customBuiltin="true"/>
    <cellStyle name="20% - Énfasis6 3" xfId="128" builtinId="53" customBuiltin="true"/>
    <cellStyle name="20% - Énfasis6 3 2" xfId="129" builtinId="53" customBuiltin="true"/>
    <cellStyle name="20% - Énfasis6 3_Indicador saneamiento_IMA2013" xfId="130" builtinId="53" customBuiltin="true"/>
    <cellStyle name="20% - Énfasis6 4" xfId="131" builtinId="53" customBuiltin="true"/>
    <cellStyle name="20% - Énfasis6 4 2" xfId="132" builtinId="53" customBuiltin="true"/>
    <cellStyle name="20% - Énfasis6 4_Indicador saneamiento_IMA2013" xfId="133" builtinId="53" customBuiltin="true"/>
    <cellStyle name="20% - Énfasis6 5" xfId="134" builtinId="53" customBuiltin="true"/>
    <cellStyle name="20% - Énfasis6 5 2" xfId="135" builtinId="53" customBuiltin="true"/>
    <cellStyle name="20% - Énfasis6 5_Indicador saneamiento_IMA2013" xfId="136" builtinId="53" customBuiltin="true"/>
    <cellStyle name="20% - Énfasis6 6" xfId="137" builtinId="53" customBuiltin="true"/>
    <cellStyle name="20% - Énfasis6 6 2" xfId="138" builtinId="53" customBuiltin="true"/>
    <cellStyle name="20% - Énfasis6 6_Indicador saneamiento_IMA2013" xfId="139" builtinId="53" customBuiltin="true"/>
    <cellStyle name="20% - Énfasis6 7" xfId="140" builtinId="53" customBuiltin="true"/>
    <cellStyle name="20% - Énfasis6 7 2" xfId="141" builtinId="53" customBuiltin="true"/>
    <cellStyle name="20% - Énfasis6 7_Indicador saneamiento_IMA2013" xfId="142" builtinId="53" customBuiltin="true"/>
    <cellStyle name="20% - Énfasis6 8" xfId="143" builtinId="53" customBuiltin="true"/>
    <cellStyle name="20% - Énfasis6 8 2" xfId="144" builtinId="53" customBuiltin="true"/>
    <cellStyle name="20% - Énfasis6 8_Indicador saneamiento_IMA2013" xfId="145" builtinId="53" customBuiltin="true"/>
    <cellStyle name="40% - Énfasis1 2" xfId="146" builtinId="53" customBuiltin="true"/>
    <cellStyle name="40% - Énfasis1 2 2" xfId="147" builtinId="53" customBuiltin="true"/>
    <cellStyle name="40% - Énfasis1 2_Indicador saneamiento_IMA2013" xfId="148" builtinId="53" customBuiltin="true"/>
    <cellStyle name="40% - Énfasis1 3" xfId="149" builtinId="53" customBuiltin="true"/>
    <cellStyle name="40% - Énfasis1 3 2" xfId="150" builtinId="53" customBuiltin="true"/>
    <cellStyle name="40% - Énfasis1 3_Indicador saneamiento_IMA2013" xfId="151" builtinId="53" customBuiltin="true"/>
    <cellStyle name="40% - Énfasis1 4" xfId="152" builtinId="53" customBuiltin="true"/>
    <cellStyle name="40% - Énfasis1 4 2" xfId="153" builtinId="53" customBuiltin="true"/>
    <cellStyle name="40% - Énfasis1 4_Indicador saneamiento_IMA2013" xfId="154" builtinId="53" customBuiltin="true"/>
    <cellStyle name="40% - Énfasis1 5" xfId="155" builtinId="53" customBuiltin="true"/>
    <cellStyle name="40% - Énfasis1 5 2" xfId="156" builtinId="53" customBuiltin="true"/>
    <cellStyle name="40% - Énfasis1 5_Indicador saneamiento_IMA2013" xfId="157" builtinId="53" customBuiltin="true"/>
    <cellStyle name="40% - Énfasis1 6" xfId="158" builtinId="53" customBuiltin="true"/>
    <cellStyle name="40% - Énfasis1 6 2" xfId="159" builtinId="53" customBuiltin="true"/>
    <cellStyle name="40% - Énfasis1 6_Indicador saneamiento_IMA2013" xfId="160" builtinId="53" customBuiltin="true"/>
    <cellStyle name="40% - Énfasis1 7" xfId="161" builtinId="53" customBuiltin="true"/>
    <cellStyle name="40% - Énfasis1 7 2" xfId="162" builtinId="53" customBuiltin="true"/>
    <cellStyle name="40% - Énfasis1 7_Indicador saneamiento_IMA2013" xfId="163" builtinId="53" customBuiltin="true"/>
    <cellStyle name="40% - Énfasis1 8" xfId="164" builtinId="53" customBuiltin="true"/>
    <cellStyle name="40% - Énfasis1 8 2" xfId="165" builtinId="53" customBuiltin="true"/>
    <cellStyle name="40% - Énfasis1 8_Indicador saneamiento_IMA2013" xfId="166" builtinId="53" customBuiltin="true"/>
    <cellStyle name="40% - Énfasis2 2" xfId="167" builtinId="53" customBuiltin="true"/>
    <cellStyle name="40% - Énfasis2 2 2" xfId="168" builtinId="53" customBuiltin="true"/>
    <cellStyle name="40% - Énfasis2 2_Indicador saneamiento_IMA2013" xfId="169" builtinId="53" customBuiltin="true"/>
    <cellStyle name="40% - Énfasis2 3" xfId="170" builtinId="53" customBuiltin="true"/>
    <cellStyle name="40% - Énfasis2 3 2" xfId="171" builtinId="53" customBuiltin="true"/>
    <cellStyle name="40% - Énfasis2 3_Indicador saneamiento_IMA2013" xfId="172" builtinId="53" customBuiltin="true"/>
    <cellStyle name="40% - Énfasis2 4" xfId="173" builtinId="53" customBuiltin="true"/>
    <cellStyle name="40% - Énfasis2 4 2" xfId="174" builtinId="53" customBuiltin="true"/>
    <cellStyle name="40% - Énfasis2 4_Indicador saneamiento_IMA2013" xfId="175" builtinId="53" customBuiltin="true"/>
    <cellStyle name="40% - Énfasis2 5" xfId="176" builtinId="53" customBuiltin="true"/>
    <cellStyle name="40% - Énfasis2 5 2" xfId="177" builtinId="53" customBuiltin="true"/>
    <cellStyle name="40% - Énfasis2 5_Indicador saneamiento_IMA2013" xfId="178" builtinId="53" customBuiltin="true"/>
    <cellStyle name="40% - Énfasis2 6" xfId="179" builtinId="53" customBuiltin="true"/>
    <cellStyle name="40% - Énfasis2 6 2" xfId="180" builtinId="53" customBuiltin="true"/>
    <cellStyle name="40% - Énfasis2 6_Indicador saneamiento_IMA2013" xfId="181" builtinId="53" customBuiltin="true"/>
    <cellStyle name="40% - Énfasis2 7" xfId="182" builtinId="53" customBuiltin="true"/>
    <cellStyle name="40% - Énfasis2 7 2" xfId="183" builtinId="53" customBuiltin="true"/>
    <cellStyle name="40% - Énfasis2 7_Indicador saneamiento_IMA2013" xfId="184" builtinId="53" customBuiltin="true"/>
    <cellStyle name="40% - Énfasis2 8" xfId="185" builtinId="53" customBuiltin="true"/>
    <cellStyle name="40% - Énfasis2 8 2" xfId="186" builtinId="53" customBuiltin="true"/>
    <cellStyle name="40% - Énfasis2 8_Indicador saneamiento_IMA2013" xfId="187" builtinId="53" customBuiltin="true"/>
    <cellStyle name="40% - Énfasis3 2" xfId="188" builtinId="53" customBuiltin="true"/>
    <cellStyle name="40% - Énfasis3 2 2" xfId="189" builtinId="53" customBuiltin="true"/>
    <cellStyle name="40% - Énfasis3 2_Indicador saneamiento_IMA2013" xfId="190" builtinId="53" customBuiltin="true"/>
    <cellStyle name="40% - Énfasis3 3" xfId="191" builtinId="53" customBuiltin="true"/>
    <cellStyle name="40% - Énfasis3 3 2" xfId="192" builtinId="53" customBuiltin="true"/>
    <cellStyle name="40% - Énfasis3 3_Indicador saneamiento_IMA2013" xfId="193" builtinId="53" customBuiltin="true"/>
    <cellStyle name="40% - Énfasis3 4" xfId="194" builtinId="53" customBuiltin="true"/>
    <cellStyle name="40% - Énfasis3 4 2" xfId="195" builtinId="53" customBuiltin="true"/>
    <cellStyle name="40% - Énfasis3 4_Indicador saneamiento_IMA2013" xfId="196" builtinId="53" customBuiltin="true"/>
    <cellStyle name="40% - Énfasis3 5" xfId="197" builtinId="53" customBuiltin="true"/>
    <cellStyle name="40% - Énfasis3 5 2" xfId="198" builtinId="53" customBuiltin="true"/>
    <cellStyle name="40% - Énfasis3 5_Indicador saneamiento_IMA2013" xfId="199" builtinId="53" customBuiltin="true"/>
    <cellStyle name="40% - Énfasis3 6" xfId="200" builtinId="53" customBuiltin="true"/>
    <cellStyle name="40% - Énfasis3 6 2" xfId="201" builtinId="53" customBuiltin="true"/>
    <cellStyle name="40% - Énfasis3 6_Indicador saneamiento_IMA2013" xfId="202" builtinId="53" customBuiltin="true"/>
    <cellStyle name="40% - Énfasis3 7" xfId="203" builtinId="53" customBuiltin="true"/>
    <cellStyle name="40% - Énfasis3 7 2" xfId="204" builtinId="53" customBuiltin="true"/>
    <cellStyle name="40% - Énfasis3 7_Indicador saneamiento_IMA2013" xfId="205" builtinId="53" customBuiltin="true"/>
    <cellStyle name="40% - Énfasis3 8" xfId="206" builtinId="53" customBuiltin="true"/>
    <cellStyle name="40% - Énfasis3 8 2" xfId="207" builtinId="53" customBuiltin="true"/>
    <cellStyle name="40% - Énfasis3 8_Indicador saneamiento_IMA2013" xfId="208" builtinId="53" customBuiltin="true"/>
    <cellStyle name="40% - Énfasis4 2" xfId="209" builtinId="53" customBuiltin="true"/>
    <cellStyle name="40% - Énfasis4 2 2" xfId="210" builtinId="53" customBuiltin="true"/>
    <cellStyle name="40% - Énfasis4 2_Indicador saneamiento_IMA2013" xfId="211" builtinId="53" customBuiltin="true"/>
    <cellStyle name="40% - Énfasis4 3" xfId="212" builtinId="53" customBuiltin="true"/>
    <cellStyle name="40% - Énfasis4 3 2" xfId="213" builtinId="53" customBuiltin="true"/>
    <cellStyle name="40% - Énfasis4 3_Indicador saneamiento_IMA2013" xfId="214" builtinId="53" customBuiltin="true"/>
    <cellStyle name="40% - Énfasis4 4" xfId="215" builtinId="53" customBuiltin="true"/>
    <cellStyle name="40% - Énfasis4 4 2" xfId="216" builtinId="53" customBuiltin="true"/>
    <cellStyle name="40% - Énfasis4 4_Indicador saneamiento_IMA2013" xfId="217" builtinId="53" customBuiltin="true"/>
    <cellStyle name="40% - Énfasis4 5" xfId="218" builtinId="53" customBuiltin="true"/>
    <cellStyle name="40% - Énfasis4 5 2" xfId="219" builtinId="53" customBuiltin="true"/>
    <cellStyle name="40% - Énfasis4 5_Indicador saneamiento_IMA2013" xfId="220" builtinId="53" customBuiltin="true"/>
    <cellStyle name="40% - Énfasis4 6" xfId="221" builtinId="53" customBuiltin="true"/>
    <cellStyle name="40% - Énfasis4 6 2" xfId="222" builtinId="53" customBuiltin="true"/>
    <cellStyle name="40% - Énfasis4 6_Indicador saneamiento_IMA2013" xfId="223" builtinId="53" customBuiltin="true"/>
    <cellStyle name="40% - Énfasis4 7" xfId="224" builtinId="53" customBuiltin="true"/>
    <cellStyle name="40% - Énfasis4 7 2" xfId="225" builtinId="53" customBuiltin="true"/>
    <cellStyle name="40% - Énfasis4 7_Indicador saneamiento_IMA2013" xfId="226" builtinId="53" customBuiltin="true"/>
    <cellStyle name="40% - Énfasis4 8" xfId="227" builtinId="53" customBuiltin="true"/>
    <cellStyle name="40% - Énfasis4 8 2" xfId="228" builtinId="53" customBuiltin="true"/>
    <cellStyle name="40% - Énfasis4 8_Indicador saneamiento_IMA2013" xfId="229" builtinId="53" customBuiltin="true"/>
    <cellStyle name="40% - Énfasis5 2" xfId="230" builtinId="53" customBuiltin="true"/>
    <cellStyle name="40% - Énfasis5 2 2" xfId="231" builtinId="53" customBuiltin="true"/>
    <cellStyle name="40% - Énfasis5 2_Indicador saneamiento_IMA2013" xfId="232" builtinId="53" customBuiltin="true"/>
    <cellStyle name="40% - Énfasis5 3" xfId="233" builtinId="53" customBuiltin="true"/>
    <cellStyle name="40% - Énfasis5 3 2" xfId="234" builtinId="53" customBuiltin="true"/>
    <cellStyle name="40% - Énfasis5 3_Indicador saneamiento_IMA2013" xfId="235" builtinId="53" customBuiltin="true"/>
    <cellStyle name="40% - Énfasis5 4" xfId="236" builtinId="53" customBuiltin="true"/>
    <cellStyle name="40% - Énfasis5 4 2" xfId="237" builtinId="53" customBuiltin="true"/>
    <cellStyle name="40% - Énfasis5 4_Indicador saneamiento_IMA2013" xfId="238" builtinId="53" customBuiltin="true"/>
    <cellStyle name="40% - Énfasis5 5" xfId="239" builtinId="53" customBuiltin="true"/>
    <cellStyle name="40% - Énfasis5 5 2" xfId="240" builtinId="53" customBuiltin="true"/>
    <cellStyle name="40% - Énfasis5 5_Indicador saneamiento_IMA2013" xfId="241" builtinId="53" customBuiltin="true"/>
    <cellStyle name="40% - Énfasis5 6" xfId="242" builtinId="53" customBuiltin="true"/>
    <cellStyle name="40% - Énfasis5 6 2" xfId="243" builtinId="53" customBuiltin="true"/>
    <cellStyle name="40% - Énfasis5 6_Indicador saneamiento_IMA2013" xfId="244" builtinId="53" customBuiltin="true"/>
    <cellStyle name="40% - Énfasis5 7" xfId="245" builtinId="53" customBuiltin="true"/>
    <cellStyle name="40% - Énfasis5 7 2" xfId="246" builtinId="53" customBuiltin="true"/>
    <cellStyle name="40% - Énfasis5 7_Indicador saneamiento_IMA2013" xfId="247" builtinId="53" customBuiltin="true"/>
    <cellStyle name="40% - Énfasis5 8" xfId="248" builtinId="53" customBuiltin="true"/>
    <cellStyle name="40% - Énfasis5 8 2" xfId="249" builtinId="53" customBuiltin="true"/>
    <cellStyle name="40% - Énfasis5 8_Indicador saneamiento_IMA2013" xfId="250" builtinId="53" customBuiltin="true"/>
    <cellStyle name="40% - Énfasis6 2" xfId="251" builtinId="53" customBuiltin="true"/>
    <cellStyle name="40% - Énfasis6 2 2" xfId="252" builtinId="53" customBuiltin="true"/>
    <cellStyle name="40% - Énfasis6 2_Indicador saneamiento_IMA2013" xfId="253" builtinId="53" customBuiltin="true"/>
    <cellStyle name="40% - Énfasis6 3" xfId="254" builtinId="53" customBuiltin="true"/>
    <cellStyle name="40% - Énfasis6 3 2" xfId="255" builtinId="53" customBuiltin="true"/>
    <cellStyle name="40% - Énfasis6 3_Indicador saneamiento_IMA2013" xfId="256" builtinId="53" customBuiltin="true"/>
    <cellStyle name="40% - Énfasis6 4" xfId="257" builtinId="53" customBuiltin="true"/>
    <cellStyle name="40% - Énfasis6 4 2" xfId="258" builtinId="53" customBuiltin="true"/>
    <cellStyle name="40% - Énfasis6 4_Indicador saneamiento_IMA2013" xfId="259" builtinId="53" customBuiltin="true"/>
    <cellStyle name="40% - Énfasis6 5" xfId="260" builtinId="53" customBuiltin="true"/>
    <cellStyle name="40% - Énfasis6 5 2" xfId="261" builtinId="53" customBuiltin="true"/>
    <cellStyle name="40% - Énfasis6 5_Indicador saneamiento_IMA2013" xfId="262" builtinId="53" customBuiltin="true"/>
    <cellStyle name="40% - Énfasis6 6" xfId="263" builtinId="53" customBuiltin="true"/>
    <cellStyle name="40% - Énfasis6 6 2" xfId="264" builtinId="53" customBuiltin="true"/>
    <cellStyle name="40% - Énfasis6 6_Indicador saneamiento_IMA2013" xfId="265" builtinId="53" customBuiltin="true"/>
    <cellStyle name="40% - Énfasis6 7" xfId="266" builtinId="53" customBuiltin="true"/>
    <cellStyle name="40% - Énfasis6 7 2" xfId="267" builtinId="53" customBuiltin="true"/>
    <cellStyle name="40% - Énfasis6 7_Indicador saneamiento_IMA2013" xfId="268" builtinId="53" customBuiltin="true"/>
    <cellStyle name="40% - Énfasis6 8" xfId="269" builtinId="53" customBuiltin="true"/>
    <cellStyle name="40% - Énfasis6 8 2" xfId="270" builtinId="53" customBuiltin="true"/>
    <cellStyle name="40% - Énfasis6 8_Indicador saneamiento_IMA2013" xfId="271" builtinId="53" customBuiltin="true"/>
    <cellStyle name="60% - Énfasis1 2" xfId="272" builtinId="53" customBuiltin="true"/>
    <cellStyle name="60% - Énfasis1 2 2" xfId="273" builtinId="53" customBuiltin="true"/>
    <cellStyle name="60% - Énfasis1 3" xfId="274" builtinId="53" customBuiltin="true"/>
    <cellStyle name="60% - Énfasis1 3 2" xfId="275" builtinId="53" customBuiltin="true"/>
    <cellStyle name="60% - Énfasis1 4" xfId="276" builtinId="53" customBuiltin="true"/>
    <cellStyle name="60% - Énfasis1 4 2" xfId="277" builtinId="53" customBuiltin="true"/>
    <cellStyle name="60% - Énfasis1 5" xfId="278" builtinId="53" customBuiltin="true"/>
    <cellStyle name="60% - Énfasis1 5 2" xfId="279" builtinId="53" customBuiltin="true"/>
    <cellStyle name="60% - Énfasis1 6" xfId="280" builtinId="53" customBuiltin="true"/>
    <cellStyle name="60% - Énfasis1 6 2" xfId="281" builtinId="53" customBuiltin="true"/>
    <cellStyle name="60% - Énfasis1 7" xfId="282" builtinId="53" customBuiltin="true"/>
    <cellStyle name="60% - Énfasis1 7 2" xfId="283" builtinId="53" customBuiltin="true"/>
    <cellStyle name="60% - Énfasis1 8" xfId="284" builtinId="53" customBuiltin="true"/>
    <cellStyle name="60% - Énfasis1 8 2" xfId="285" builtinId="53" customBuiltin="true"/>
    <cellStyle name="60% - Énfasis2 2" xfId="286" builtinId="53" customBuiltin="true"/>
    <cellStyle name="60% - Énfasis2 2 2" xfId="287" builtinId="53" customBuiltin="true"/>
    <cellStyle name="60% - Énfasis2 3" xfId="288" builtinId="53" customBuiltin="true"/>
    <cellStyle name="60% - Énfasis2 3 2" xfId="289" builtinId="53" customBuiltin="true"/>
    <cellStyle name="60% - Énfasis2 4" xfId="290" builtinId="53" customBuiltin="true"/>
    <cellStyle name="60% - Énfasis2 4 2" xfId="291" builtinId="53" customBuiltin="true"/>
    <cellStyle name="60% - Énfasis2 5" xfId="292" builtinId="53" customBuiltin="true"/>
    <cellStyle name="60% - Énfasis2 5 2" xfId="293" builtinId="53" customBuiltin="true"/>
    <cellStyle name="60% - Énfasis2 6" xfId="294" builtinId="53" customBuiltin="true"/>
    <cellStyle name="60% - Énfasis2 6 2" xfId="295" builtinId="53" customBuiltin="true"/>
    <cellStyle name="60% - Énfasis2 7" xfId="296" builtinId="53" customBuiltin="true"/>
    <cellStyle name="60% - Énfasis2 7 2" xfId="297" builtinId="53" customBuiltin="true"/>
    <cellStyle name="60% - Énfasis2 8" xfId="298" builtinId="53" customBuiltin="true"/>
    <cellStyle name="60% - Énfasis2 8 2" xfId="299" builtinId="53" customBuiltin="true"/>
    <cellStyle name="60% - Énfasis3 2" xfId="300" builtinId="53" customBuiltin="true"/>
    <cellStyle name="60% - Énfasis3 2 2" xfId="301" builtinId="53" customBuiltin="true"/>
    <cellStyle name="60% - Énfasis3 3" xfId="302" builtinId="53" customBuiltin="true"/>
    <cellStyle name="60% - Énfasis3 3 2" xfId="303" builtinId="53" customBuiltin="true"/>
    <cellStyle name="60% - Énfasis3 4" xfId="304" builtinId="53" customBuiltin="true"/>
    <cellStyle name="60% - Énfasis3 4 2" xfId="305" builtinId="53" customBuiltin="true"/>
    <cellStyle name="60% - Énfasis3 5" xfId="306" builtinId="53" customBuiltin="true"/>
    <cellStyle name="60% - Énfasis3 5 2" xfId="307" builtinId="53" customBuiltin="true"/>
    <cellStyle name="60% - Énfasis3 6" xfId="308" builtinId="53" customBuiltin="true"/>
    <cellStyle name="60% - Énfasis3 6 2" xfId="309" builtinId="53" customBuiltin="true"/>
    <cellStyle name="60% - Énfasis3 7" xfId="310" builtinId="53" customBuiltin="true"/>
    <cellStyle name="60% - Énfasis3 7 2" xfId="311" builtinId="53" customBuiltin="true"/>
    <cellStyle name="60% - Énfasis3 8" xfId="312" builtinId="53" customBuiltin="true"/>
    <cellStyle name="60% - Énfasis3 8 2" xfId="313" builtinId="53" customBuiltin="true"/>
    <cellStyle name="60% - Énfasis4 2" xfId="314" builtinId="53" customBuiltin="true"/>
    <cellStyle name="60% - Énfasis4 2 2" xfId="315" builtinId="53" customBuiltin="true"/>
    <cellStyle name="60% - Énfasis4 3" xfId="316" builtinId="53" customBuiltin="true"/>
    <cellStyle name="60% - Énfasis4 3 2" xfId="317" builtinId="53" customBuiltin="true"/>
    <cellStyle name="60% - Énfasis4 4" xfId="318" builtinId="53" customBuiltin="true"/>
    <cellStyle name="60% - Énfasis4 4 2" xfId="319" builtinId="53" customBuiltin="true"/>
    <cellStyle name="60% - Énfasis4 5" xfId="320" builtinId="53" customBuiltin="true"/>
    <cellStyle name="60% - Énfasis4 5 2" xfId="321" builtinId="53" customBuiltin="true"/>
    <cellStyle name="60% - Énfasis4 6" xfId="322" builtinId="53" customBuiltin="true"/>
    <cellStyle name="60% - Énfasis4 6 2" xfId="323" builtinId="53" customBuiltin="true"/>
    <cellStyle name="60% - Énfasis4 7" xfId="324" builtinId="53" customBuiltin="true"/>
    <cellStyle name="60% - Énfasis4 7 2" xfId="325" builtinId="53" customBuiltin="true"/>
    <cellStyle name="60% - Énfasis4 8" xfId="326" builtinId="53" customBuiltin="true"/>
    <cellStyle name="60% - Énfasis4 8 2" xfId="327" builtinId="53" customBuiltin="true"/>
    <cellStyle name="60% - Énfasis5 2" xfId="328" builtinId="53" customBuiltin="true"/>
    <cellStyle name="60% - Énfasis5 2 2" xfId="329" builtinId="53" customBuiltin="true"/>
    <cellStyle name="60% - Énfasis5 3" xfId="330" builtinId="53" customBuiltin="true"/>
    <cellStyle name="60% - Énfasis5 3 2" xfId="331" builtinId="53" customBuiltin="true"/>
    <cellStyle name="60% - Énfasis5 4" xfId="332" builtinId="53" customBuiltin="true"/>
    <cellStyle name="60% - Énfasis5 4 2" xfId="333" builtinId="53" customBuiltin="true"/>
    <cellStyle name="60% - Énfasis5 5" xfId="334" builtinId="53" customBuiltin="true"/>
    <cellStyle name="60% - Énfasis5 5 2" xfId="335" builtinId="53" customBuiltin="true"/>
    <cellStyle name="60% - Énfasis5 6" xfId="336" builtinId="53" customBuiltin="true"/>
    <cellStyle name="60% - Énfasis5 6 2" xfId="337" builtinId="53" customBuiltin="true"/>
    <cellStyle name="60% - Énfasis5 7" xfId="338" builtinId="53" customBuiltin="true"/>
    <cellStyle name="60% - Énfasis5 7 2" xfId="339" builtinId="53" customBuiltin="true"/>
    <cellStyle name="60% - Énfasis5 8" xfId="340" builtinId="53" customBuiltin="true"/>
    <cellStyle name="60% - Énfasis5 8 2" xfId="341" builtinId="53" customBuiltin="true"/>
    <cellStyle name="60% - Énfasis6 2" xfId="342" builtinId="53" customBuiltin="true"/>
    <cellStyle name="60% - Énfasis6 2 2" xfId="343" builtinId="53" customBuiltin="true"/>
    <cellStyle name="60% - Énfasis6 3" xfId="344" builtinId="53" customBuiltin="true"/>
    <cellStyle name="60% - Énfasis6 3 2" xfId="345" builtinId="53" customBuiltin="true"/>
    <cellStyle name="60% - Énfasis6 4" xfId="346" builtinId="53" customBuiltin="true"/>
    <cellStyle name="60% - Énfasis6 4 2" xfId="347" builtinId="53" customBuiltin="true"/>
    <cellStyle name="60% - Énfasis6 5" xfId="348" builtinId="53" customBuiltin="true"/>
    <cellStyle name="60% - Énfasis6 5 2" xfId="349" builtinId="53" customBuiltin="true"/>
    <cellStyle name="60% - Énfasis6 6" xfId="350" builtinId="53" customBuiltin="true"/>
    <cellStyle name="60% - Énfasis6 6 2" xfId="351" builtinId="53" customBuiltin="true"/>
    <cellStyle name="60% - Énfasis6 7" xfId="352" builtinId="53" customBuiltin="true"/>
    <cellStyle name="60% - Énfasis6 7 2" xfId="353" builtinId="53" customBuiltin="true"/>
    <cellStyle name="60% - Énfasis6 8" xfId="354" builtinId="53" customBuiltin="true"/>
    <cellStyle name="60% - Énfasis6 8 2" xfId="355" builtinId="53" customBuiltin="true"/>
    <cellStyle name="Buena 2" xfId="356" builtinId="53" customBuiltin="true"/>
    <cellStyle name="Buena 2 2" xfId="357" builtinId="53" customBuiltin="true"/>
    <cellStyle name="Buena 3" xfId="358" builtinId="53" customBuiltin="true"/>
    <cellStyle name="Buena 3 2" xfId="359" builtinId="53" customBuiltin="true"/>
    <cellStyle name="Buena 4" xfId="360" builtinId="53" customBuiltin="true"/>
    <cellStyle name="Buena 4 2" xfId="361" builtinId="53" customBuiltin="true"/>
    <cellStyle name="Buena 5" xfId="362" builtinId="53" customBuiltin="true"/>
    <cellStyle name="Buena 5 2" xfId="363" builtinId="53" customBuiltin="true"/>
    <cellStyle name="Buena 6" xfId="364" builtinId="53" customBuiltin="true"/>
    <cellStyle name="Buena 6 2" xfId="365" builtinId="53" customBuiltin="true"/>
    <cellStyle name="Buena 7" xfId="366" builtinId="53" customBuiltin="true"/>
    <cellStyle name="Buena 7 2" xfId="367" builtinId="53" customBuiltin="true"/>
    <cellStyle name="Buena 8" xfId="368" builtinId="53" customBuiltin="true"/>
    <cellStyle name="Buena 8 2" xfId="369" builtinId="53" customBuiltin="true"/>
    <cellStyle name="Celda de comprobación 2" xfId="370" builtinId="53" customBuiltin="true"/>
    <cellStyle name="Celda de comprobación 2 2" xfId="371" builtinId="53" customBuiltin="true"/>
    <cellStyle name="Celda de comprobación 3" xfId="372" builtinId="53" customBuiltin="true"/>
    <cellStyle name="Celda de comprobación 3 2" xfId="373" builtinId="53" customBuiltin="true"/>
    <cellStyle name="Celda de comprobación 4" xfId="374" builtinId="53" customBuiltin="true"/>
    <cellStyle name="Celda de comprobación 4 2" xfId="375" builtinId="53" customBuiltin="true"/>
    <cellStyle name="Celda de comprobación 5" xfId="376" builtinId="53" customBuiltin="true"/>
    <cellStyle name="Celda de comprobación 5 2" xfId="377" builtinId="53" customBuiltin="true"/>
    <cellStyle name="Celda de comprobación 6" xfId="378" builtinId="53" customBuiltin="true"/>
    <cellStyle name="Celda de comprobación 6 2" xfId="379" builtinId="53" customBuiltin="true"/>
    <cellStyle name="Celda de comprobación 7" xfId="380" builtinId="53" customBuiltin="true"/>
    <cellStyle name="Celda de comprobación 7 2" xfId="381" builtinId="53" customBuiltin="true"/>
    <cellStyle name="Celda de comprobación 8" xfId="382" builtinId="53" customBuiltin="true"/>
    <cellStyle name="Celda de comprobación 8 2" xfId="383" builtinId="53" customBuiltin="true"/>
    <cellStyle name="Celda vinculada 2" xfId="384" builtinId="53" customBuiltin="true"/>
    <cellStyle name="Celda vinculada 2 2" xfId="385" builtinId="53" customBuiltin="true"/>
    <cellStyle name="Celda vinculada 3" xfId="386" builtinId="53" customBuiltin="true"/>
    <cellStyle name="Celda vinculada 3 2" xfId="387" builtinId="53" customBuiltin="true"/>
    <cellStyle name="Celda vinculada 4" xfId="388" builtinId="53" customBuiltin="true"/>
    <cellStyle name="Celda vinculada 4 2" xfId="389" builtinId="53" customBuiltin="true"/>
    <cellStyle name="Celda vinculada 5" xfId="390" builtinId="53" customBuiltin="true"/>
    <cellStyle name="Celda vinculada 5 2" xfId="391" builtinId="53" customBuiltin="true"/>
    <cellStyle name="Celda vinculada 6" xfId="392" builtinId="53" customBuiltin="true"/>
    <cellStyle name="Celda vinculada 6 2" xfId="393" builtinId="53" customBuiltin="true"/>
    <cellStyle name="Celda vinculada 7" xfId="394" builtinId="53" customBuiltin="true"/>
    <cellStyle name="Celda vinculada 7 2" xfId="395" builtinId="53" customBuiltin="true"/>
    <cellStyle name="Celda vinculada 8" xfId="396" builtinId="53" customBuiltin="true"/>
    <cellStyle name="Celda vinculada 8 2" xfId="397" builtinId="53" customBuiltin="true"/>
    <cellStyle name="Cálculo 2" xfId="398" builtinId="53" customBuiltin="true"/>
    <cellStyle name="Cálculo 2 2" xfId="399" builtinId="53" customBuiltin="true"/>
    <cellStyle name="Cálculo 3" xfId="400" builtinId="53" customBuiltin="true"/>
    <cellStyle name="Cálculo 3 2" xfId="401" builtinId="53" customBuiltin="true"/>
    <cellStyle name="Cálculo 4" xfId="402" builtinId="53" customBuiltin="true"/>
    <cellStyle name="Cálculo 4 2" xfId="403" builtinId="53" customBuiltin="true"/>
    <cellStyle name="Cálculo 5" xfId="404" builtinId="53" customBuiltin="true"/>
    <cellStyle name="Cálculo 5 2" xfId="405" builtinId="53" customBuiltin="true"/>
    <cellStyle name="Cálculo 6" xfId="406" builtinId="53" customBuiltin="true"/>
    <cellStyle name="Cálculo 6 2" xfId="407" builtinId="53" customBuiltin="true"/>
    <cellStyle name="Cálculo 7" xfId="408" builtinId="53" customBuiltin="true"/>
    <cellStyle name="Cálculo 7 2" xfId="409" builtinId="53" customBuiltin="true"/>
    <cellStyle name="Cálculo 8" xfId="410" builtinId="53" customBuiltin="true"/>
    <cellStyle name="Cálculo 8 2" xfId="411" builtinId="53" customBuiltin="true"/>
    <cellStyle name="Encabezado 4 2" xfId="412" builtinId="53" customBuiltin="true"/>
    <cellStyle name="Encabezado 4 2 2" xfId="413" builtinId="53" customBuiltin="true"/>
    <cellStyle name="Encabezado 4 3" xfId="414" builtinId="53" customBuiltin="true"/>
    <cellStyle name="Encabezado 4 3 2" xfId="415" builtinId="53" customBuiltin="true"/>
    <cellStyle name="Encabezado 4 4" xfId="416" builtinId="53" customBuiltin="true"/>
    <cellStyle name="Encabezado 4 4 2" xfId="417" builtinId="53" customBuiltin="true"/>
    <cellStyle name="Encabezado 4 5" xfId="418" builtinId="53" customBuiltin="true"/>
    <cellStyle name="Encabezado 4 5 2" xfId="419" builtinId="53" customBuiltin="true"/>
    <cellStyle name="Encabezado 4 6" xfId="420" builtinId="53" customBuiltin="true"/>
    <cellStyle name="Encabezado 4 6 2" xfId="421" builtinId="53" customBuiltin="true"/>
    <cellStyle name="Encabezado 4 7" xfId="422" builtinId="53" customBuiltin="true"/>
    <cellStyle name="Encabezado 4 7 2" xfId="423" builtinId="53" customBuiltin="true"/>
    <cellStyle name="Encabezado 4 8" xfId="424" builtinId="53" customBuiltin="true"/>
    <cellStyle name="Encabezado 4 8 2" xfId="425" builtinId="53" customBuiltin="true"/>
    <cellStyle name="Entrada 2" xfId="426" builtinId="53" customBuiltin="true"/>
    <cellStyle name="Entrada 2 2" xfId="427" builtinId="53" customBuiltin="true"/>
    <cellStyle name="Entrada 3" xfId="428" builtinId="53" customBuiltin="true"/>
    <cellStyle name="Entrada 3 2" xfId="429" builtinId="53" customBuiltin="true"/>
    <cellStyle name="Entrada 4" xfId="430" builtinId="53" customBuiltin="true"/>
    <cellStyle name="Entrada 4 2" xfId="431" builtinId="53" customBuiltin="true"/>
    <cellStyle name="Entrada 5" xfId="432" builtinId="53" customBuiltin="true"/>
    <cellStyle name="Entrada 5 2" xfId="433" builtinId="53" customBuiltin="true"/>
    <cellStyle name="Entrada 6" xfId="434" builtinId="53" customBuiltin="true"/>
    <cellStyle name="Entrada 6 2" xfId="435" builtinId="53" customBuiltin="true"/>
    <cellStyle name="Entrada 7" xfId="436" builtinId="53" customBuiltin="true"/>
    <cellStyle name="Entrada 7 2" xfId="437" builtinId="53" customBuiltin="true"/>
    <cellStyle name="Entrada 8" xfId="438" builtinId="53" customBuiltin="true"/>
    <cellStyle name="Entrada 8 2" xfId="439" builtinId="53" customBuiltin="true"/>
    <cellStyle name="Incorrecto 2" xfId="440" builtinId="53" customBuiltin="true"/>
    <cellStyle name="Incorrecto 2 2" xfId="441" builtinId="53" customBuiltin="true"/>
    <cellStyle name="Incorrecto 3" xfId="442" builtinId="53" customBuiltin="true"/>
    <cellStyle name="Incorrecto 3 2" xfId="443" builtinId="53" customBuiltin="true"/>
    <cellStyle name="Incorrecto 4" xfId="444" builtinId="53" customBuiltin="true"/>
    <cellStyle name="Incorrecto 4 2" xfId="445" builtinId="53" customBuiltin="true"/>
    <cellStyle name="Incorrecto 5" xfId="446" builtinId="53" customBuiltin="true"/>
    <cellStyle name="Incorrecto 5 2" xfId="447" builtinId="53" customBuiltin="true"/>
    <cellStyle name="Incorrecto 6" xfId="448" builtinId="53" customBuiltin="true"/>
    <cellStyle name="Incorrecto 6 2" xfId="449" builtinId="53" customBuiltin="true"/>
    <cellStyle name="Incorrecto 7" xfId="450" builtinId="53" customBuiltin="true"/>
    <cellStyle name="Incorrecto 7 2" xfId="451" builtinId="53" customBuiltin="true"/>
    <cellStyle name="Incorrecto 8" xfId="452" builtinId="53" customBuiltin="true"/>
    <cellStyle name="Incorrecto 8 2" xfId="453" builtinId="53" customBuiltin="true"/>
    <cellStyle name="Millares 2" xfId="454" builtinId="53" customBuiltin="true"/>
    <cellStyle name="Millares 2 2" xfId="455" builtinId="53" customBuiltin="true"/>
    <cellStyle name="Millares 3" xfId="456" builtinId="53" customBuiltin="true"/>
    <cellStyle name="Millares [0] 2" xfId="457" builtinId="53" customBuiltin="true"/>
    <cellStyle name="Millares [0] 2 10" xfId="458" builtinId="53" customBuiltin="true"/>
    <cellStyle name="Millares [0] 2 11" xfId="459" builtinId="53" customBuiltin="true"/>
    <cellStyle name="Millares [0] 2 12" xfId="460" builtinId="53" customBuiltin="true"/>
    <cellStyle name="Millares [0] 2 13" xfId="461" builtinId="53" customBuiltin="true"/>
    <cellStyle name="Millares [0] 2 14" xfId="462" builtinId="53" customBuiltin="true"/>
    <cellStyle name="Millares [0] 2 15" xfId="463" builtinId="53" customBuiltin="true"/>
    <cellStyle name="Millares [0] 2 16" xfId="464" builtinId="53" customBuiltin="true"/>
    <cellStyle name="Millares [0] 2 17" xfId="465" builtinId="53" customBuiltin="true"/>
    <cellStyle name="Millares [0] 2 18" xfId="466" builtinId="53" customBuiltin="true"/>
    <cellStyle name="Millares [0] 2 19" xfId="467" builtinId="53" customBuiltin="true"/>
    <cellStyle name="Millares [0] 2 2" xfId="468" builtinId="53" customBuiltin="true"/>
    <cellStyle name="Millares [0] 2 20" xfId="469" builtinId="53" customBuiltin="true"/>
    <cellStyle name="Millares [0] 2 3" xfId="470" builtinId="53" customBuiltin="true"/>
    <cellStyle name="Millares [0] 2 4" xfId="471" builtinId="53" customBuiltin="true"/>
    <cellStyle name="Millares [0] 2 5" xfId="472" builtinId="53" customBuiltin="true"/>
    <cellStyle name="Millares [0] 2 6" xfId="473" builtinId="53" customBuiltin="true"/>
    <cellStyle name="Millares [0] 2 7" xfId="474" builtinId="53" customBuiltin="true"/>
    <cellStyle name="Millares [0] 2 8" xfId="475" builtinId="53" customBuiltin="true"/>
    <cellStyle name="Millares [0] 2 9" xfId="476" builtinId="53" customBuiltin="true"/>
    <cellStyle name="Millares [0] 3" xfId="477" builtinId="53" customBuiltin="true"/>
    <cellStyle name="Neutral 2" xfId="478" builtinId="53" customBuiltin="true"/>
    <cellStyle name="Neutral 2 2" xfId="479" builtinId="53" customBuiltin="true"/>
    <cellStyle name="Neutral 3" xfId="480" builtinId="53" customBuiltin="true"/>
    <cellStyle name="Neutral 3 2" xfId="481" builtinId="53" customBuiltin="true"/>
    <cellStyle name="Neutral 4" xfId="482" builtinId="53" customBuiltin="true"/>
    <cellStyle name="Neutral 4 2" xfId="483" builtinId="53" customBuiltin="true"/>
    <cellStyle name="Neutral 5" xfId="484" builtinId="53" customBuiltin="true"/>
    <cellStyle name="Neutral 5 2" xfId="485" builtinId="53" customBuiltin="true"/>
    <cellStyle name="Neutral 6" xfId="486" builtinId="53" customBuiltin="true"/>
    <cellStyle name="Neutral 6 2" xfId="487" builtinId="53" customBuiltin="true"/>
    <cellStyle name="Neutral 7" xfId="488" builtinId="53" customBuiltin="true"/>
    <cellStyle name="Neutral 7 2" xfId="489" builtinId="53" customBuiltin="true"/>
    <cellStyle name="Neutral 8" xfId="490" builtinId="53" customBuiltin="true"/>
    <cellStyle name="Neutral 8 2" xfId="491" builtinId="53" customBuiltin="true"/>
    <cellStyle name="Normal 2" xfId="492" builtinId="53" customBuiltin="true"/>
    <cellStyle name="Normal 2_DatosIMA2010v2" xfId="493" builtinId="53" customBuiltin="true"/>
    <cellStyle name="Normal 2_DatosIMA2010v2_Indicador saneamiento_IMA2013" xfId="494" builtinId="53" customBuiltin="true"/>
    <cellStyle name="Normal 3" xfId="495" builtinId="53" customBuiltin="true"/>
    <cellStyle name="Normal 3 10" xfId="496" builtinId="53" customBuiltin="true"/>
    <cellStyle name="Normal 3 11" xfId="497" builtinId="53" customBuiltin="true"/>
    <cellStyle name="Normal 3 12" xfId="498" builtinId="53" customBuiltin="true"/>
    <cellStyle name="Normal 3 13" xfId="499" builtinId="53" customBuiltin="true"/>
    <cellStyle name="Normal 3 14" xfId="500" builtinId="53" customBuiltin="true"/>
    <cellStyle name="Normal 3 15" xfId="501" builtinId="53" customBuiltin="true"/>
    <cellStyle name="Normal 3 16" xfId="502" builtinId="53" customBuiltin="true"/>
    <cellStyle name="Normal 3 17" xfId="503" builtinId="53" customBuiltin="true"/>
    <cellStyle name="Normal 3 18" xfId="504" builtinId="53" customBuiltin="true"/>
    <cellStyle name="Normal 3 19" xfId="505" builtinId="53" customBuiltin="true"/>
    <cellStyle name="Normal 3 2" xfId="506" builtinId="53" customBuiltin="true"/>
    <cellStyle name="Normal 3 20" xfId="507" builtinId="53" customBuiltin="true"/>
    <cellStyle name="Normal 3 3" xfId="508" builtinId="53" customBuiltin="true"/>
    <cellStyle name="Normal 3 4" xfId="509" builtinId="53" customBuiltin="true"/>
    <cellStyle name="Normal 3 5" xfId="510" builtinId="53" customBuiltin="true"/>
    <cellStyle name="Normal 3 6" xfId="511" builtinId="53" customBuiltin="true"/>
    <cellStyle name="Normal 3 7" xfId="512" builtinId="53" customBuiltin="true"/>
    <cellStyle name="Normal 3 8" xfId="513" builtinId="53" customBuiltin="true"/>
    <cellStyle name="Normal 3 9" xfId="514" builtinId="53" customBuiltin="true"/>
    <cellStyle name="Normal 4" xfId="515" builtinId="53" customBuiltin="true"/>
    <cellStyle name="Notas 2" xfId="516" builtinId="53" customBuiltin="true"/>
    <cellStyle name="Notas 2 2" xfId="517" builtinId="53" customBuiltin="true"/>
    <cellStyle name="Notas 2_Indicador saneamiento_IMA2013" xfId="518" builtinId="53" customBuiltin="true"/>
    <cellStyle name="Notas 3" xfId="519" builtinId="53" customBuiltin="true"/>
    <cellStyle name="Notas 3 2" xfId="520" builtinId="53" customBuiltin="true"/>
    <cellStyle name="Notas 3_Indicador saneamiento_IMA2013" xfId="521" builtinId="53" customBuiltin="true"/>
    <cellStyle name="Notas 4" xfId="522" builtinId="53" customBuiltin="true"/>
    <cellStyle name="Notas 4 2" xfId="523" builtinId="53" customBuiltin="true"/>
    <cellStyle name="Notas 4_Indicador saneamiento_IMA2013" xfId="524" builtinId="53" customBuiltin="true"/>
    <cellStyle name="Notas 5" xfId="525" builtinId="53" customBuiltin="true"/>
    <cellStyle name="Notas 5 2" xfId="526" builtinId="53" customBuiltin="true"/>
    <cellStyle name="Notas 5_Indicador saneamiento_IMA2013" xfId="527" builtinId="53" customBuiltin="true"/>
    <cellStyle name="Notas 6" xfId="528" builtinId="53" customBuiltin="true"/>
    <cellStyle name="Notas 6 2" xfId="529" builtinId="53" customBuiltin="true"/>
    <cellStyle name="Notas 6_Indicador saneamiento_IMA2013" xfId="530" builtinId="53" customBuiltin="true"/>
    <cellStyle name="Notas 7" xfId="531" builtinId="53" customBuiltin="true"/>
    <cellStyle name="Notas 7 2" xfId="532" builtinId="53" customBuiltin="true"/>
    <cellStyle name="Notas 7_Indicador saneamiento_IMA2013" xfId="533" builtinId="53" customBuiltin="true"/>
    <cellStyle name="Notas 8" xfId="534" builtinId="53" customBuiltin="true"/>
    <cellStyle name="Notas 8 2" xfId="535" builtinId="53" customBuiltin="true"/>
    <cellStyle name="Notas 8_Indicador saneamiento_IMA2013" xfId="536" builtinId="53" customBuiltin="true"/>
    <cellStyle name="Porcentual 2" xfId="537" builtinId="53" customBuiltin="true"/>
    <cellStyle name="Porcentual 2 10" xfId="538" builtinId="53" customBuiltin="true"/>
    <cellStyle name="Porcentual 2 11" xfId="539" builtinId="53" customBuiltin="true"/>
    <cellStyle name="Porcentual 2 12" xfId="540" builtinId="53" customBuiltin="true"/>
    <cellStyle name="Porcentual 2 13" xfId="541" builtinId="53" customBuiltin="true"/>
    <cellStyle name="Porcentual 2 14" xfId="542" builtinId="53" customBuiltin="true"/>
    <cellStyle name="Porcentual 2 15" xfId="543" builtinId="53" customBuiltin="true"/>
    <cellStyle name="Porcentual 2 16" xfId="544" builtinId="53" customBuiltin="true"/>
    <cellStyle name="Porcentual 2 17" xfId="545" builtinId="53" customBuiltin="true"/>
    <cellStyle name="Porcentual 2 18" xfId="546" builtinId="53" customBuiltin="true"/>
    <cellStyle name="Porcentual 2 19" xfId="547" builtinId="53" customBuiltin="true"/>
    <cellStyle name="Porcentual 2 2" xfId="548" builtinId="53" customBuiltin="true"/>
    <cellStyle name="Porcentual 2 20" xfId="549" builtinId="53" customBuiltin="true"/>
    <cellStyle name="Porcentual 2 3" xfId="550" builtinId="53" customBuiltin="true"/>
    <cellStyle name="Porcentual 2 4" xfId="551" builtinId="53" customBuiltin="true"/>
    <cellStyle name="Porcentual 2 5" xfId="552" builtinId="53" customBuiltin="true"/>
    <cellStyle name="Porcentual 2 6" xfId="553" builtinId="53" customBuiltin="true"/>
    <cellStyle name="Porcentual 2 7" xfId="554" builtinId="53" customBuiltin="true"/>
    <cellStyle name="Porcentual 2 8" xfId="555" builtinId="53" customBuiltin="true"/>
    <cellStyle name="Porcentual 2 9" xfId="556" builtinId="53" customBuiltin="true"/>
    <cellStyle name="Salida 2" xfId="557" builtinId="53" customBuiltin="true"/>
    <cellStyle name="Salida 2 2" xfId="558" builtinId="53" customBuiltin="true"/>
    <cellStyle name="Salida 3" xfId="559" builtinId="53" customBuiltin="true"/>
    <cellStyle name="Salida 3 2" xfId="560" builtinId="53" customBuiltin="true"/>
    <cellStyle name="Salida 4" xfId="561" builtinId="53" customBuiltin="true"/>
    <cellStyle name="Salida 4 2" xfId="562" builtinId="53" customBuiltin="true"/>
    <cellStyle name="Salida 5" xfId="563" builtinId="53" customBuiltin="true"/>
    <cellStyle name="Salida 5 2" xfId="564" builtinId="53" customBuiltin="true"/>
    <cellStyle name="Salida 6" xfId="565" builtinId="53" customBuiltin="true"/>
    <cellStyle name="Salida 6 2" xfId="566" builtinId="53" customBuiltin="true"/>
    <cellStyle name="Salida 7" xfId="567" builtinId="53" customBuiltin="true"/>
    <cellStyle name="Salida 7 2" xfId="568" builtinId="53" customBuiltin="true"/>
    <cellStyle name="Salida 8" xfId="569" builtinId="53" customBuiltin="true"/>
    <cellStyle name="Salida 8 2" xfId="570" builtinId="53" customBuiltin="true"/>
    <cellStyle name="TableStyleLight1" xfId="571" builtinId="53" customBuiltin="true"/>
    <cellStyle name="Texto de advertencia 2" xfId="572" builtinId="53" customBuiltin="true"/>
    <cellStyle name="Texto de advertencia 2 2" xfId="573" builtinId="53" customBuiltin="true"/>
    <cellStyle name="Texto de advertencia 3" xfId="574" builtinId="53" customBuiltin="true"/>
    <cellStyle name="Texto de advertencia 3 2" xfId="575" builtinId="53" customBuiltin="true"/>
    <cellStyle name="Texto de advertencia 4" xfId="576" builtinId="53" customBuiltin="true"/>
    <cellStyle name="Texto de advertencia 4 2" xfId="577" builtinId="53" customBuiltin="true"/>
    <cellStyle name="Texto de advertencia 5" xfId="578" builtinId="53" customBuiltin="true"/>
    <cellStyle name="Texto de advertencia 5 2" xfId="579" builtinId="53" customBuiltin="true"/>
    <cellStyle name="Texto de advertencia 6" xfId="580" builtinId="53" customBuiltin="true"/>
    <cellStyle name="Texto de advertencia 6 2" xfId="581" builtinId="53" customBuiltin="true"/>
    <cellStyle name="Texto de advertencia 7" xfId="582" builtinId="53" customBuiltin="true"/>
    <cellStyle name="Texto de advertencia 7 2" xfId="583" builtinId="53" customBuiltin="true"/>
    <cellStyle name="Texto de advertencia 8" xfId="584" builtinId="53" customBuiltin="true"/>
    <cellStyle name="Texto de advertencia 8 2" xfId="585" builtinId="53" customBuiltin="true"/>
    <cellStyle name="Texto explicativo 2" xfId="586" builtinId="53" customBuiltin="true"/>
    <cellStyle name="Texto explicativo 2 2" xfId="587" builtinId="53" customBuiltin="true"/>
    <cellStyle name="Texto explicativo 3" xfId="588" builtinId="53" customBuiltin="true"/>
    <cellStyle name="Texto explicativo 3 2" xfId="589" builtinId="53" customBuiltin="true"/>
    <cellStyle name="Texto explicativo 4" xfId="590" builtinId="53" customBuiltin="true"/>
    <cellStyle name="Texto explicativo 4 2" xfId="591" builtinId="53" customBuiltin="true"/>
    <cellStyle name="Texto explicativo 5" xfId="592" builtinId="53" customBuiltin="true"/>
    <cellStyle name="Texto explicativo 5 2" xfId="593" builtinId="53" customBuiltin="true"/>
    <cellStyle name="Texto explicativo 6" xfId="594" builtinId="53" customBuiltin="true"/>
    <cellStyle name="Texto explicativo 6 2" xfId="595" builtinId="53" customBuiltin="true"/>
    <cellStyle name="Texto explicativo 7" xfId="596" builtinId="53" customBuiltin="true"/>
    <cellStyle name="Texto explicativo 7 2" xfId="597" builtinId="53" customBuiltin="true"/>
    <cellStyle name="Texto explicativo 8" xfId="598" builtinId="53" customBuiltin="true"/>
    <cellStyle name="Texto explicativo 8 2" xfId="599" builtinId="53" customBuiltin="true"/>
    <cellStyle name="Texto explicativo 9" xfId="600" builtinId="53" customBuiltin="true"/>
    <cellStyle name="Total 2" xfId="601" builtinId="53" customBuiltin="true"/>
    <cellStyle name="Total 2 2" xfId="602" builtinId="53" customBuiltin="true"/>
    <cellStyle name="Total 3" xfId="603" builtinId="53" customBuiltin="true"/>
    <cellStyle name="Total 3 2" xfId="604" builtinId="53" customBuiltin="true"/>
    <cellStyle name="Total 4" xfId="605" builtinId="53" customBuiltin="true"/>
    <cellStyle name="Total 4 2" xfId="606" builtinId="53" customBuiltin="true"/>
    <cellStyle name="Total 5" xfId="607" builtinId="53" customBuiltin="true"/>
    <cellStyle name="Total 5 2" xfId="608" builtinId="53" customBuiltin="true"/>
    <cellStyle name="Total 6" xfId="609" builtinId="53" customBuiltin="true"/>
    <cellStyle name="Total 6 2" xfId="610" builtinId="53" customBuiltin="true"/>
    <cellStyle name="Total 7" xfId="611" builtinId="53" customBuiltin="true"/>
    <cellStyle name="Total 7 2" xfId="612" builtinId="53" customBuiltin="true"/>
    <cellStyle name="Total 8" xfId="613" builtinId="53" customBuiltin="true"/>
    <cellStyle name="Total 8 2" xfId="614" builtinId="53" customBuiltin="true"/>
    <cellStyle name="Título 1 2" xfId="615" builtinId="53" customBuiltin="true"/>
    <cellStyle name="Título 1 2 2" xfId="616" builtinId="53" customBuiltin="true"/>
    <cellStyle name="Título 1 3" xfId="617" builtinId="53" customBuiltin="true"/>
    <cellStyle name="Título 1 3 2" xfId="618" builtinId="53" customBuiltin="true"/>
    <cellStyle name="Título 1 4" xfId="619" builtinId="53" customBuiltin="true"/>
    <cellStyle name="Título 1 4 2" xfId="620" builtinId="53" customBuiltin="true"/>
    <cellStyle name="Título 1 5" xfId="621" builtinId="53" customBuiltin="true"/>
    <cellStyle name="Título 1 5 2" xfId="622" builtinId="53" customBuiltin="true"/>
    <cellStyle name="Título 1 6" xfId="623" builtinId="53" customBuiltin="true"/>
    <cellStyle name="Título 1 6 2" xfId="624" builtinId="53" customBuiltin="true"/>
    <cellStyle name="Título 1 7" xfId="625" builtinId="53" customBuiltin="true"/>
    <cellStyle name="Título 1 7 2" xfId="626" builtinId="53" customBuiltin="true"/>
    <cellStyle name="Título 1 8" xfId="627" builtinId="53" customBuiltin="true"/>
    <cellStyle name="Título 1 8 2" xfId="628" builtinId="53" customBuiltin="true"/>
    <cellStyle name="Título 10" xfId="629" builtinId="53" customBuiltin="true"/>
    <cellStyle name="Título 10 2" xfId="630" builtinId="53" customBuiltin="true"/>
    <cellStyle name="Título 2 2" xfId="631" builtinId="53" customBuiltin="true"/>
    <cellStyle name="Título 2 2 2" xfId="632" builtinId="53" customBuiltin="true"/>
    <cellStyle name="Título 2 3" xfId="633" builtinId="53" customBuiltin="true"/>
    <cellStyle name="Título 2 3 2" xfId="634" builtinId="53" customBuiltin="true"/>
    <cellStyle name="Título 2 4" xfId="635" builtinId="53" customBuiltin="true"/>
    <cellStyle name="Título 2 4 2" xfId="636" builtinId="53" customBuiltin="true"/>
    <cellStyle name="Título 2 5" xfId="637" builtinId="53" customBuiltin="true"/>
    <cellStyle name="Título 2 5 2" xfId="638" builtinId="53" customBuiltin="true"/>
    <cellStyle name="Título 2 6" xfId="639" builtinId="53" customBuiltin="true"/>
    <cellStyle name="Título 2 6 2" xfId="640" builtinId="53" customBuiltin="true"/>
    <cellStyle name="Título 2 7" xfId="641" builtinId="53" customBuiltin="true"/>
    <cellStyle name="Título 2 7 2" xfId="642" builtinId="53" customBuiltin="true"/>
    <cellStyle name="Título 2 8" xfId="643" builtinId="53" customBuiltin="true"/>
    <cellStyle name="Título 2 8 2" xfId="644" builtinId="53" customBuiltin="true"/>
    <cellStyle name="Título 3 2" xfId="645" builtinId="53" customBuiltin="true"/>
    <cellStyle name="Título 3 2 2" xfId="646" builtinId="53" customBuiltin="true"/>
    <cellStyle name="Título 3 3" xfId="647" builtinId="53" customBuiltin="true"/>
    <cellStyle name="Título 3 3 2" xfId="648" builtinId="53" customBuiltin="true"/>
    <cellStyle name="Título 3 4" xfId="649" builtinId="53" customBuiltin="true"/>
    <cellStyle name="Título 3 4 2" xfId="650" builtinId="53" customBuiltin="true"/>
    <cellStyle name="Título 3 5" xfId="651" builtinId="53" customBuiltin="true"/>
    <cellStyle name="Título 3 5 2" xfId="652" builtinId="53" customBuiltin="true"/>
    <cellStyle name="Título 3 6" xfId="653" builtinId="53" customBuiltin="true"/>
    <cellStyle name="Título 3 6 2" xfId="654" builtinId="53" customBuiltin="true"/>
    <cellStyle name="Título 3 7" xfId="655" builtinId="53" customBuiltin="true"/>
    <cellStyle name="Título 3 7 2" xfId="656" builtinId="53" customBuiltin="true"/>
    <cellStyle name="Título 3 8" xfId="657" builtinId="53" customBuiltin="true"/>
    <cellStyle name="Título 3 8 2" xfId="658" builtinId="53" customBuiltin="true"/>
    <cellStyle name="Título 4" xfId="659" builtinId="53" customBuiltin="true"/>
    <cellStyle name="Título 4 2" xfId="660" builtinId="53" customBuiltin="true"/>
    <cellStyle name="Título 5" xfId="661" builtinId="53" customBuiltin="true"/>
    <cellStyle name="Título 5 2" xfId="662" builtinId="53" customBuiltin="true"/>
    <cellStyle name="Título 6" xfId="663" builtinId="53" customBuiltin="true"/>
    <cellStyle name="Título 6 2" xfId="664" builtinId="53" customBuiltin="true"/>
    <cellStyle name="Título 7" xfId="665" builtinId="53" customBuiltin="true"/>
    <cellStyle name="Título 7 2" xfId="666" builtinId="53" customBuiltin="true"/>
    <cellStyle name="Título 8" xfId="667" builtinId="53" customBuiltin="true"/>
    <cellStyle name="Título 8 2" xfId="668" builtinId="53" customBuiltin="true"/>
    <cellStyle name="Título 9" xfId="669" builtinId="53" customBuiltin="true"/>
    <cellStyle name="Título 9 2" xfId="670" builtinId="53" customBuiltin="true"/>
    <cellStyle name="Énfasis1 2" xfId="671" builtinId="53" customBuiltin="true"/>
    <cellStyle name="Énfasis1 2 2" xfId="672" builtinId="53" customBuiltin="true"/>
    <cellStyle name="Énfasis1 3" xfId="673" builtinId="53" customBuiltin="true"/>
    <cellStyle name="Énfasis1 3 2" xfId="674" builtinId="53" customBuiltin="true"/>
    <cellStyle name="Énfasis1 4" xfId="675" builtinId="53" customBuiltin="true"/>
    <cellStyle name="Énfasis1 4 2" xfId="676" builtinId="53" customBuiltin="true"/>
    <cellStyle name="Énfasis1 5" xfId="677" builtinId="53" customBuiltin="true"/>
    <cellStyle name="Énfasis1 5 2" xfId="678" builtinId="53" customBuiltin="true"/>
    <cellStyle name="Énfasis1 6" xfId="679" builtinId="53" customBuiltin="true"/>
    <cellStyle name="Énfasis1 6 2" xfId="680" builtinId="53" customBuiltin="true"/>
    <cellStyle name="Énfasis1 7" xfId="681" builtinId="53" customBuiltin="true"/>
    <cellStyle name="Énfasis1 7 2" xfId="682" builtinId="53" customBuiltin="true"/>
    <cellStyle name="Énfasis1 8" xfId="683" builtinId="53" customBuiltin="true"/>
    <cellStyle name="Énfasis1 8 2" xfId="684" builtinId="53" customBuiltin="true"/>
    <cellStyle name="Énfasis2 2" xfId="685" builtinId="53" customBuiltin="true"/>
    <cellStyle name="Énfasis2 2 2" xfId="686" builtinId="53" customBuiltin="true"/>
    <cellStyle name="Énfasis2 3" xfId="687" builtinId="53" customBuiltin="true"/>
    <cellStyle name="Énfasis2 3 2" xfId="688" builtinId="53" customBuiltin="true"/>
    <cellStyle name="Énfasis2 4" xfId="689" builtinId="53" customBuiltin="true"/>
    <cellStyle name="Énfasis2 4 2" xfId="690" builtinId="53" customBuiltin="true"/>
    <cellStyle name="Énfasis2 5" xfId="691" builtinId="53" customBuiltin="true"/>
    <cellStyle name="Énfasis2 5 2" xfId="692" builtinId="53" customBuiltin="true"/>
    <cellStyle name="Énfasis2 6" xfId="693" builtinId="53" customBuiltin="true"/>
    <cellStyle name="Énfasis2 6 2" xfId="694" builtinId="53" customBuiltin="true"/>
    <cellStyle name="Énfasis2 7" xfId="695" builtinId="53" customBuiltin="true"/>
    <cellStyle name="Énfasis2 7 2" xfId="696" builtinId="53" customBuiltin="true"/>
    <cellStyle name="Énfasis2 8" xfId="697" builtinId="53" customBuiltin="true"/>
    <cellStyle name="Énfasis2 8 2" xfId="698" builtinId="53" customBuiltin="true"/>
    <cellStyle name="Énfasis3 2" xfId="699" builtinId="53" customBuiltin="true"/>
    <cellStyle name="Énfasis3 2 2" xfId="700" builtinId="53" customBuiltin="true"/>
    <cellStyle name="Énfasis3 3" xfId="701" builtinId="53" customBuiltin="true"/>
    <cellStyle name="Énfasis3 3 2" xfId="702" builtinId="53" customBuiltin="true"/>
    <cellStyle name="Énfasis3 4" xfId="703" builtinId="53" customBuiltin="true"/>
    <cellStyle name="Énfasis3 4 2" xfId="704" builtinId="53" customBuiltin="true"/>
    <cellStyle name="Énfasis3 5" xfId="705" builtinId="53" customBuiltin="true"/>
    <cellStyle name="Énfasis3 5 2" xfId="706" builtinId="53" customBuiltin="true"/>
    <cellStyle name="Énfasis3 6" xfId="707" builtinId="53" customBuiltin="true"/>
    <cellStyle name="Énfasis3 6 2" xfId="708" builtinId="53" customBuiltin="true"/>
    <cellStyle name="Énfasis3 7" xfId="709" builtinId="53" customBuiltin="true"/>
    <cellStyle name="Énfasis3 7 2" xfId="710" builtinId="53" customBuiltin="true"/>
    <cellStyle name="Énfasis3 8" xfId="711" builtinId="53" customBuiltin="true"/>
    <cellStyle name="Énfasis3 8 2" xfId="712" builtinId="53" customBuiltin="true"/>
    <cellStyle name="Énfasis4 2" xfId="713" builtinId="53" customBuiltin="true"/>
    <cellStyle name="Énfasis4 2 2" xfId="714" builtinId="53" customBuiltin="true"/>
    <cellStyle name="Énfasis4 3" xfId="715" builtinId="53" customBuiltin="true"/>
    <cellStyle name="Énfasis4 3 2" xfId="716" builtinId="53" customBuiltin="true"/>
    <cellStyle name="Énfasis4 4" xfId="717" builtinId="53" customBuiltin="true"/>
    <cellStyle name="Énfasis4 4 2" xfId="718" builtinId="53" customBuiltin="true"/>
    <cellStyle name="Énfasis4 5" xfId="719" builtinId="53" customBuiltin="true"/>
    <cellStyle name="Énfasis4 5 2" xfId="720" builtinId="53" customBuiltin="true"/>
    <cellStyle name="Énfasis4 6" xfId="721" builtinId="53" customBuiltin="true"/>
    <cellStyle name="Énfasis4 6 2" xfId="722" builtinId="53" customBuiltin="true"/>
    <cellStyle name="Énfasis4 7" xfId="723" builtinId="53" customBuiltin="true"/>
    <cellStyle name="Énfasis4 7 2" xfId="724" builtinId="53" customBuiltin="true"/>
    <cellStyle name="Énfasis4 8" xfId="725" builtinId="53" customBuiltin="true"/>
    <cellStyle name="Énfasis4 8 2" xfId="726" builtinId="53" customBuiltin="true"/>
    <cellStyle name="Énfasis5 2" xfId="727" builtinId="53" customBuiltin="true"/>
    <cellStyle name="Énfasis5 2 2" xfId="728" builtinId="53" customBuiltin="true"/>
    <cellStyle name="Énfasis5 3" xfId="729" builtinId="53" customBuiltin="true"/>
    <cellStyle name="Énfasis5 3 2" xfId="730" builtinId="53" customBuiltin="true"/>
    <cellStyle name="Énfasis5 4" xfId="731" builtinId="53" customBuiltin="true"/>
    <cellStyle name="Énfasis5 4 2" xfId="732" builtinId="53" customBuiltin="true"/>
    <cellStyle name="Énfasis5 5" xfId="733" builtinId="53" customBuiltin="true"/>
    <cellStyle name="Énfasis5 5 2" xfId="734" builtinId="53" customBuiltin="true"/>
    <cellStyle name="Énfasis5 6" xfId="735" builtinId="53" customBuiltin="true"/>
    <cellStyle name="Énfasis5 6 2" xfId="736" builtinId="53" customBuiltin="true"/>
    <cellStyle name="Énfasis5 7" xfId="737" builtinId="53" customBuiltin="true"/>
    <cellStyle name="Énfasis5 7 2" xfId="738" builtinId="53" customBuiltin="true"/>
    <cellStyle name="Énfasis5 8" xfId="739" builtinId="53" customBuiltin="true"/>
    <cellStyle name="Énfasis5 8 2" xfId="740" builtinId="53" customBuiltin="true"/>
    <cellStyle name="Énfasis6 2" xfId="741" builtinId="53" customBuiltin="true"/>
    <cellStyle name="Énfasis6 2 2" xfId="742" builtinId="53" customBuiltin="true"/>
    <cellStyle name="Énfasis6 3" xfId="743" builtinId="53" customBuiltin="true"/>
    <cellStyle name="Énfasis6 3 2" xfId="744" builtinId="53" customBuiltin="true"/>
    <cellStyle name="Énfasis6 4" xfId="745" builtinId="53" customBuiltin="true"/>
    <cellStyle name="Énfasis6 4 2" xfId="746" builtinId="53" customBuiltin="true"/>
    <cellStyle name="Énfasis6 5" xfId="747" builtinId="53" customBuiltin="true"/>
    <cellStyle name="Énfasis6 5 2" xfId="748" builtinId="53" customBuiltin="true"/>
    <cellStyle name="Énfasis6 6" xfId="749" builtinId="53" customBuiltin="true"/>
    <cellStyle name="Énfasis6 6 2" xfId="750" builtinId="53" customBuiltin="true"/>
    <cellStyle name="Énfasis6 7" xfId="751" builtinId="53" customBuiltin="true"/>
    <cellStyle name="Énfasis6 7 2" xfId="752" builtinId="53" customBuiltin="true"/>
    <cellStyle name="Énfasis6 8" xfId="753" builtinId="53" customBuiltin="true"/>
    <cellStyle name="Énfasis6 8 2" xfId="754" builtinId="53" customBuiltin="true"/>
  </cellStyles>
  <colors>
    <indexedColors>
      <rgbColor rgb="FF000000"/>
      <rgbColor rgb="FFFFFFFF"/>
      <rgbColor rgb="FFFF0000"/>
      <rgbColor rgb="FF00FF00"/>
      <rgbColor rgb="FF0000FF"/>
      <rgbColor rgb="FFFAC090"/>
      <rgbColor rgb="FFFF00FF"/>
      <rgbColor rgb="FF00FFFF"/>
      <rgbColor rgb="FF800000"/>
      <rgbColor rgb="FF008000"/>
      <rgbColor rgb="FF000080"/>
      <rgbColor rgb="FF878787"/>
      <rgbColor rgb="FF800080"/>
      <rgbColor rgb="FF1F497D"/>
      <rgbColor rgb="FFC0C0C0"/>
      <rgbColor rgb="FF808080"/>
      <rgbColor rgb="FF95B3D7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DDD9C3"/>
      <rgbColor rgb="FF00FFFF"/>
      <rgbColor rgb="FF800080"/>
      <rgbColor rgb="FF800000"/>
      <rgbColor rgb="FF008080"/>
      <rgbColor rgb="FF0000FF"/>
      <rgbColor rgb="FF00B0F0"/>
      <rgbColor rgb="FFDCE6F2"/>
      <rgbColor rgb="FFCCFFCC"/>
      <rgbColor rgb="FFFFFF99"/>
      <rgbColor rgb="FF99CCFF"/>
      <rgbColor rgb="FFFF99CC"/>
      <rgbColor rgb="FFCC99FF"/>
      <rgbColor rgb="FFFFCC99"/>
      <rgbColor rgb="FF376092"/>
      <rgbColor rgb="FF33CCCC"/>
      <rgbColor rgb="FFD9D9D9"/>
      <rgbColor rgb="FFFFCC00"/>
      <rgbColor rgb="FFFF9900"/>
      <rgbColor rgb="FFFF6600"/>
      <rgbColor rgb="FF595959"/>
      <rgbColor rgb="FF969696"/>
      <rgbColor rgb="FF003366"/>
      <rgbColor rgb="FF339966"/>
      <rgbColor rgb="FF003300"/>
      <rgbColor rgb="FF40404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layoutTarget val="inner"/>
          <c:xMode val="edge"/>
          <c:yMode val="edge"/>
          <c:x val="0.258502611723738"/>
          <c:y val="0.139600970931265"/>
          <c:w val="0.711743083768621"/>
          <c:h val="0.74045349594458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Datos!$B$51</c:f>
              <c:strCache>
                <c:ptCount val="1"/>
                <c:pt idx="0">
                  <c:v>Nº de depuradoras 2014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dLbls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11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14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</c:dLbl>
            <c:dLblPos val="outEnd"/>
            <c:showLegendKey val="0"/>
            <c:showVal val="1"/>
            <c:showCatName val="0"/>
            <c:showSerName val="0"/>
            <c:showPercent val="0"/>
            <c:showLeaderLines val="0"/>
          </c:dLbls>
          <c:cat>
            <c:strRef>
              <c:f>Datos!$A$52:$A$67</c:f>
              <c:strCache>
                <c:ptCount val="16"/>
                <c:pt idx="0">
                  <c:v>construida (Almería)</c:v>
                </c:pt>
                <c:pt idx="1">
                  <c:v>construcción (Almería)</c:v>
                </c:pt>
                <c:pt idx="2">
                  <c:v>construida (Cádiz)</c:v>
                </c:pt>
                <c:pt idx="3">
                  <c:v>construcción (Cádiz)</c:v>
                </c:pt>
                <c:pt idx="4">
                  <c:v>construida (Córdoba)</c:v>
                </c:pt>
                <c:pt idx="5">
                  <c:v>construcción (Córdoba)</c:v>
                </c:pt>
                <c:pt idx="6">
                  <c:v>construida (Granada)</c:v>
                </c:pt>
                <c:pt idx="7">
                  <c:v>construcción (Granada)</c:v>
                </c:pt>
                <c:pt idx="8">
                  <c:v>construida (Huelva)</c:v>
                </c:pt>
                <c:pt idx="9">
                  <c:v>en construcción (Huelva)</c:v>
                </c:pt>
                <c:pt idx="10">
                  <c:v>construida (Jaén)</c:v>
                </c:pt>
                <c:pt idx="11">
                  <c:v>en construcción (Jaén)</c:v>
                </c:pt>
                <c:pt idx="12">
                  <c:v>construida (Málaga)</c:v>
                </c:pt>
                <c:pt idx="13">
                  <c:v>construcción (Málaga) </c:v>
                </c:pt>
                <c:pt idx="14">
                  <c:v>construida (Sevilla)</c:v>
                </c:pt>
                <c:pt idx="15">
                  <c:v>construcción  (Sevilla)</c:v>
                </c:pt>
              </c:strCache>
            </c:strRef>
          </c:cat>
          <c:val>
            <c:numRef>
              <c:f>Datos!$B$52:$B$67</c:f>
              <c:numCache>
                <c:formatCode>General</c:formatCode>
                <c:ptCount val="16"/>
                <c:pt idx="0">
                  <c:v>161</c:v>
                </c:pt>
                <c:pt idx="1">
                  <c:v>1</c:v>
                </c:pt>
                <c:pt idx="2">
                  <c:v>82</c:v>
                </c:pt>
                <c:pt idx="3">
                  <c:v>3</c:v>
                </c:pt>
                <c:pt idx="4">
                  <c:v>49</c:v>
                </c:pt>
                <c:pt idx="5">
                  <c:v>1</c:v>
                </c:pt>
                <c:pt idx="6">
                  <c:v>88</c:v>
                </c:pt>
                <c:pt idx="7">
                  <c:v>0</c:v>
                </c:pt>
                <c:pt idx="8">
                  <c:v>73</c:v>
                </c:pt>
                <c:pt idx="9">
                  <c:v>2</c:v>
                </c:pt>
                <c:pt idx="10">
                  <c:v>76</c:v>
                </c:pt>
                <c:pt idx="11">
                  <c:v>3</c:v>
                </c:pt>
                <c:pt idx="12">
                  <c:v>74</c:v>
                </c:pt>
                <c:pt idx="13">
                  <c:v>6</c:v>
                </c:pt>
                <c:pt idx="14">
                  <c:v>57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Datos!$D$51</c:f>
              <c:strCache>
                <c:ptCount val="1"/>
                <c:pt idx="0">
                  <c:v>Nº de depuradoras 2015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11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</c:dLbl>
            <c:dLbl>
              <c:idx val="14"/>
              <c:dLblPos val="outEnd"/>
              <c:showLegendKey val="0"/>
              <c:showVal val="1"/>
              <c:showCatName val="0"/>
              <c:showSerName val="0"/>
              <c:showPercent val="0"/>
            </c:dLbl>
            <c:dLblPos val="outEnd"/>
            <c:showLegendKey val="0"/>
            <c:showVal val="1"/>
            <c:showCatName val="0"/>
            <c:showSerName val="0"/>
            <c:showPercent val="0"/>
            <c:showLeaderLines val="0"/>
          </c:dLbls>
          <c:cat>
            <c:strRef>
              <c:f>Datos!$A$52:$A$67</c:f>
              <c:strCache>
                <c:ptCount val="16"/>
                <c:pt idx="0">
                  <c:v>construida (Almería)</c:v>
                </c:pt>
                <c:pt idx="1">
                  <c:v>construcción (Almería)</c:v>
                </c:pt>
                <c:pt idx="2">
                  <c:v>construida (Cádiz)</c:v>
                </c:pt>
                <c:pt idx="3">
                  <c:v>construcción (Cádiz)</c:v>
                </c:pt>
                <c:pt idx="4">
                  <c:v>construida (Córdoba)</c:v>
                </c:pt>
                <c:pt idx="5">
                  <c:v>construcción (Córdoba)</c:v>
                </c:pt>
                <c:pt idx="6">
                  <c:v>construida (Granada)</c:v>
                </c:pt>
                <c:pt idx="7">
                  <c:v>construcción (Granada)</c:v>
                </c:pt>
                <c:pt idx="8">
                  <c:v>construida (Huelva)</c:v>
                </c:pt>
                <c:pt idx="9">
                  <c:v>en construcción (Huelva)</c:v>
                </c:pt>
                <c:pt idx="10">
                  <c:v>construida (Jaén)</c:v>
                </c:pt>
                <c:pt idx="11">
                  <c:v>en construcción (Jaén)</c:v>
                </c:pt>
                <c:pt idx="12">
                  <c:v>construida (Málaga)</c:v>
                </c:pt>
                <c:pt idx="13">
                  <c:v>construcción (Málaga) </c:v>
                </c:pt>
                <c:pt idx="14">
                  <c:v>construida (Sevilla)</c:v>
                </c:pt>
                <c:pt idx="15">
                  <c:v>construcción  (Sevilla)</c:v>
                </c:pt>
              </c:strCache>
            </c:strRef>
          </c:cat>
          <c:val>
            <c:numRef>
              <c:f>Datos!$D$52:$D$67</c:f>
              <c:numCache>
                <c:formatCode>General</c:formatCode>
                <c:ptCount val="16"/>
                <c:pt idx="0">
                  <c:v>161</c:v>
                </c:pt>
                <c:pt idx="1">
                  <c:v>1</c:v>
                </c:pt>
                <c:pt idx="2">
                  <c:v>82</c:v>
                </c:pt>
                <c:pt idx="3">
                  <c:v>3</c:v>
                </c:pt>
                <c:pt idx="4">
                  <c:v>49</c:v>
                </c:pt>
                <c:pt idx="5">
                  <c:v>1</c:v>
                </c:pt>
                <c:pt idx="6">
                  <c:v>88</c:v>
                </c:pt>
                <c:pt idx="7">
                  <c:v>1</c:v>
                </c:pt>
                <c:pt idx="8">
                  <c:v>74</c:v>
                </c:pt>
                <c:pt idx="9">
                  <c:v>1</c:v>
                </c:pt>
                <c:pt idx="10">
                  <c:v>77</c:v>
                </c:pt>
                <c:pt idx="11">
                  <c:v>2</c:v>
                </c:pt>
                <c:pt idx="12">
                  <c:v>76</c:v>
                </c:pt>
                <c:pt idx="13">
                  <c:v>4</c:v>
                </c:pt>
                <c:pt idx="14">
                  <c:v>57</c:v>
                </c:pt>
                <c:pt idx="15">
                  <c:v>3</c:v>
                </c:pt>
              </c:numCache>
            </c:numRef>
          </c:val>
        </c:ser>
        <c:gapWidth val="85"/>
        <c:overlap val="-4"/>
        <c:axId val="46135012"/>
        <c:axId val="89176783"/>
      </c:barChart>
      <c:catAx>
        <c:axId val="461350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p>
            <a:pPr>
              <a:defRPr b="0" lang="es-ES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Calibri"/>
              </a:defRPr>
            </a:pPr>
          </a:p>
        </c:txPr>
        <c:crossAx val="89176783"/>
        <c:crosses val="autoZero"/>
        <c:auto val="1"/>
        <c:lblAlgn val="ctr"/>
        <c:lblOffset val="100"/>
      </c:catAx>
      <c:valAx>
        <c:axId val="8917678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p>
            <a:pPr>
              <a:defRPr b="0" lang="es-ES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Calibri"/>
              </a:defRPr>
            </a:pPr>
          </a:p>
        </c:txPr>
        <c:crossAx val="46135012"/>
        <c:crosses val="autoZero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393772906765033"/>
          <c:y val="0.937170189252659"/>
        </c:manualLayout>
      </c:layout>
      <c:overlay val="0"/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lang="es-ES" sz="1300" spc="-1" strike="noStrike">
                <a:solidFill>
                  <a:srgbClr val="40404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  <a:r>
              <a:rPr b="1" lang="es-ES" sz="1300" spc="-1" strike="noStrike">
                <a:solidFill>
                  <a:srgbClr val="404040"/>
                </a:solidFill>
                <a:uFill>
                  <a:solidFill>
                    <a:srgbClr val="ffffff"/>
                  </a:solidFill>
                </a:uFill>
                <a:latin typeface="Arial"/>
              </a:rPr>
              <a:t>Depuración de Aguas Residuales Urbanas en Andalucía, 2015</a:t>
            </a:r>
          </a:p>
        </c:rich>
      </c:tx>
      <c:layout>
        <c:manualLayout>
          <c:xMode val="edge"/>
          <c:yMode val="edge"/>
          <c:x val="0.210111093221703"/>
          <c:y val="0.042057160560762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08497021413621"/>
          <c:y val="0.14313376190845"/>
          <c:w val="0.882265335694735"/>
          <c:h val="0.66470451552939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'% de población Depuración'!$B$40</c:f>
              <c:strCache>
                <c:ptCount val="1"/>
                <c:pt idx="0">
                  <c:v>% Población con Depuración de Aguas 2015</c:v>
                </c:pt>
              </c:strCache>
            </c:strRef>
          </c:tx>
          <c:spPr>
            <a:solidFill>
              <a:srgbClr val="ddd9c3"/>
            </a:solidFill>
            <a:ln>
              <a:noFill/>
            </a:ln>
          </c:spPr>
          <c:invertIfNegative val="0"/>
          <c:dLbls>
            <c:dLblPos val="ctr"/>
            <c:showLegendKey val="0"/>
            <c:showVal val="1"/>
            <c:showCatName val="0"/>
            <c:showSerName val="0"/>
            <c:showPercent val="0"/>
            <c:showLeaderLines val="0"/>
          </c:dLbls>
          <c:cat>
            <c:strRef>
              <c:f>'% de población Depuración'!$A$41:$A$49</c:f>
              <c:strCache>
                <c:ptCount val="9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  <c:pt idx="8">
                  <c:v>Andalucía</c:v>
                </c:pt>
              </c:strCache>
            </c:strRef>
          </c:cat>
          <c:val>
            <c:numRef>
              <c:f>'% de población Depuración'!$B$41:$B$49</c:f>
              <c:numCache>
                <c:formatCode>General</c:formatCode>
                <c:ptCount val="9"/>
                <c:pt idx="0">
                  <c:v>81.7526155940698</c:v>
                </c:pt>
                <c:pt idx="1">
                  <c:v>90.4754878721325</c:v>
                </c:pt>
                <c:pt idx="2">
                  <c:v>83.2223913445138</c:v>
                </c:pt>
                <c:pt idx="3">
                  <c:v>57.6706344837059</c:v>
                </c:pt>
                <c:pt idx="4">
                  <c:v>91.3012459208064</c:v>
                </c:pt>
                <c:pt idx="5">
                  <c:v>67.6448782426586</c:v>
                </c:pt>
                <c:pt idx="6">
                  <c:v>80.1920596596752</c:v>
                </c:pt>
                <c:pt idx="7">
                  <c:v>90.633073737561</c:v>
                </c:pt>
                <c:pt idx="8">
                  <c:v>81.7923343568229</c:v>
                </c:pt>
              </c:numCache>
            </c:numRef>
          </c:val>
        </c:ser>
        <c:ser>
          <c:idx val="1"/>
          <c:order val="1"/>
          <c:tx>
            <c:strRef>
              <c:f>'% de población Depuración'!$C$40</c:f>
              <c:strCache>
                <c:ptCount val="1"/>
                <c:pt idx="0">
                  <c:v>% Población sin Depuración de Aguas 2015</c:v>
                </c:pt>
              </c:strCache>
            </c:strRef>
          </c:tx>
          <c:spPr>
            <a:solidFill>
              <a:srgbClr val="1f497d"/>
            </a:solidFill>
            <a:ln>
              <a:noFill/>
            </a:ln>
          </c:spPr>
          <c:invertIfNegative val="0"/>
          <c:dLbls>
            <c:dLblPos val="ctr"/>
            <c:showLegendKey val="0"/>
            <c:showVal val="1"/>
            <c:showCatName val="0"/>
            <c:showSerName val="0"/>
            <c:showPercent val="0"/>
            <c:showLeaderLines val="0"/>
          </c:dLbls>
          <c:cat>
            <c:strRef>
              <c:f>'% de población Depuración'!$A$41:$A$49</c:f>
              <c:strCache>
                <c:ptCount val="9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  <c:pt idx="8">
                  <c:v>Andalucía</c:v>
                </c:pt>
              </c:strCache>
            </c:strRef>
          </c:cat>
          <c:val>
            <c:numRef>
              <c:f>'% de población Depuración'!$C$41:$C$49</c:f>
              <c:numCache>
                <c:formatCode>General</c:formatCode>
                <c:ptCount val="9"/>
                <c:pt idx="0">
                  <c:v>18.2473844059302</c:v>
                </c:pt>
                <c:pt idx="1">
                  <c:v>9.52451212786749</c:v>
                </c:pt>
                <c:pt idx="2">
                  <c:v>16.7776086554862</c:v>
                </c:pt>
                <c:pt idx="3">
                  <c:v>42.3293655162941</c:v>
                </c:pt>
                <c:pt idx="4">
                  <c:v>8.69875407919357</c:v>
                </c:pt>
                <c:pt idx="5">
                  <c:v>32.3551217573414</c:v>
                </c:pt>
                <c:pt idx="6">
                  <c:v>19.8079403403249</c:v>
                </c:pt>
                <c:pt idx="7">
                  <c:v>9.36692626243896</c:v>
                </c:pt>
                <c:pt idx="8">
                  <c:v>18.2076656431771</c:v>
                </c:pt>
              </c:numCache>
            </c:numRef>
          </c:val>
        </c:ser>
        <c:gapWidth val="150"/>
        <c:overlap val="100"/>
        <c:axId val="3243461"/>
        <c:axId val="86962582"/>
      </c:barChart>
      <c:catAx>
        <c:axId val="324346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p>
            <a:pPr>
              <a:defRPr b="0" lang="es-ES" sz="105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86962582"/>
        <c:crosses val="autoZero"/>
        <c:auto val="1"/>
        <c:lblAlgn val="ctr"/>
        <c:lblOffset val="100"/>
      </c:catAx>
      <c:valAx>
        <c:axId val="8696258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%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p>
            <a:pPr>
              <a:defRPr b="0" lang="es-ES" sz="105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3243461"/>
        <c:crosses val="autoZero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0950792088488939"/>
          <c:y val="0.907095216039171"/>
        </c:manualLayout>
      </c:layout>
      <c:overlay val="0"/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3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4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5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0</xdr:rowOff>
    </xdr:from>
    <xdr:to>
      <xdr:col>1</xdr:col>
      <xdr:colOff>823320</xdr:colOff>
      <xdr:row>6</xdr:row>
      <xdr:rowOff>82440</xdr:rowOff>
    </xdr:to>
    <xdr:pic>
      <xdr:nvPicPr>
        <xdr:cNvPr id="0" name="Imagen 1" descr=""/>
        <xdr:cNvPicPr/>
      </xdr:nvPicPr>
      <xdr:blipFill>
        <a:blip r:embed="rId1"/>
        <a:stretch/>
      </xdr:blipFill>
      <xdr:spPr>
        <a:xfrm>
          <a:off x="0" y="0"/>
          <a:ext cx="2594880" cy="1053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29880</xdr:colOff>
      <xdr:row>0</xdr:row>
      <xdr:rowOff>360</xdr:rowOff>
    </xdr:from>
    <xdr:to>
      <xdr:col>1</xdr:col>
      <xdr:colOff>853200</xdr:colOff>
      <xdr:row>5</xdr:row>
      <xdr:rowOff>7200</xdr:rowOff>
    </xdr:to>
    <xdr:pic>
      <xdr:nvPicPr>
        <xdr:cNvPr id="1" name="Imagen 1" descr=""/>
        <xdr:cNvPicPr/>
      </xdr:nvPicPr>
      <xdr:blipFill>
        <a:blip r:embed="rId1"/>
        <a:stretch/>
      </xdr:blipFill>
      <xdr:spPr>
        <a:xfrm>
          <a:off x="29880" y="360"/>
          <a:ext cx="2594880" cy="1053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347040</xdr:colOff>
      <xdr:row>5</xdr:row>
      <xdr:rowOff>116280</xdr:rowOff>
    </xdr:from>
    <xdr:to>
      <xdr:col>16</xdr:col>
      <xdr:colOff>354600</xdr:colOff>
      <xdr:row>43</xdr:row>
      <xdr:rowOff>19800</xdr:rowOff>
    </xdr:to>
    <xdr:graphicFrame>
      <xdr:nvGraphicFramePr>
        <xdr:cNvPr id="2" name="1 Gráfico"/>
        <xdr:cNvGraphicFramePr/>
      </xdr:nvGraphicFramePr>
      <xdr:xfrm>
        <a:off x="347040" y="2000160"/>
        <a:ext cx="9303840" cy="6080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404280</xdr:colOff>
      <xdr:row>7</xdr:row>
      <xdr:rowOff>76320</xdr:rowOff>
    </xdr:from>
    <xdr:to>
      <xdr:col>9</xdr:col>
      <xdr:colOff>156240</xdr:colOff>
      <xdr:row>13</xdr:row>
      <xdr:rowOff>15120</xdr:rowOff>
    </xdr:to>
    <xdr:sp>
      <xdr:nvSpPr>
        <xdr:cNvPr id="3" name="CustomShape 1"/>
        <xdr:cNvSpPr/>
      </xdr:nvSpPr>
      <xdr:spPr>
        <a:xfrm>
          <a:off x="4471200" y="2285280"/>
          <a:ext cx="914040" cy="9140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wrap="none" lIns="90000" rIns="90000" tIns="45000" bIns="45000"/>
        <a:p>
          <a:r>
            <a:rPr b="1" lang="es-ES" sz="1200" spc="-1" strike="noStrike">
              <a:solidFill>
                <a:srgbClr val="595959"/>
              </a:solidFill>
              <a:uFill>
                <a:solidFill>
                  <a:srgbClr val="ffffff"/>
                </a:solidFill>
              </a:uFill>
              <a:latin typeface="Times New Roman"/>
            </a:rPr>
            <a:t>Estado de las depuradoras de aguas residuales urbanas en Andalucía, 2014-2015. (Según fase de construcción)</a:t>
          </a:r>
          <a:endParaRPr b="0" lang="es-E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  <xdr:twoCellAnchor editAs="absolute">
    <xdr:from>
      <xdr:col>0</xdr:col>
      <xdr:colOff>110160</xdr:colOff>
      <xdr:row>0</xdr:row>
      <xdr:rowOff>47880</xdr:rowOff>
    </xdr:from>
    <xdr:to>
      <xdr:col>4</xdr:col>
      <xdr:colOff>381240</xdr:colOff>
      <xdr:row>0</xdr:row>
      <xdr:rowOff>1101600</xdr:rowOff>
    </xdr:to>
    <xdr:pic>
      <xdr:nvPicPr>
        <xdr:cNvPr id="4" name="Imagen 1" descr=""/>
        <xdr:cNvPicPr/>
      </xdr:nvPicPr>
      <xdr:blipFill>
        <a:blip r:embed="rId2"/>
        <a:stretch/>
      </xdr:blipFill>
      <xdr:spPr>
        <a:xfrm>
          <a:off x="110160" y="47880"/>
          <a:ext cx="2594880" cy="1053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80280</xdr:colOff>
      <xdr:row>0</xdr:row>
      <xdr:rowOff>86760</xdr:rowOff>
    </xdr:from>
    <xdr:to>
      <xdr:col>2</xdr:col>
      <xdr:colOff>922680</xdr:colOff>
      <xdr:row>0</xdr:row>
      <xdr:rowOff>1140480</xdr:rowOff>
    </xdr:to>
    <xdr:pic>
      <xdr:nvPicPr>
        <xdr:cNvPr id="5" name="Imagen 1" descr=""/>
        <xdr:cNvPicPr/>
      </xdr:nvPicPr>
      <xdr:blipFill>
        <a:blip r:embed="rId1"/>
        <a:stretch/>
      </xdr:blipFill>
      <xdr:spPr>
        <a:xfrm>
          <a:off x="80280" y="86760"/>
          <a:ext cx="2594880" cy="1053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819000</xdr:colOff>
      <xdr:row>37</xdr:row>
      <xdr:rowOff>123840</xdr:rowOff>
    </xdr:from>
    <xdr:to>
      <xdr:col>16</xdr:col>
      <xdr:colOff>180360</xdr:colOff>
      <xdr:row>64</xdr:row>
      <xdr:rowOff>24120</xdr:rowOff>
    </xdr:to>
    <xdr:graphicFrame>
      <xdr:nvGraphicFramePr>
        <xdr:cNvPr id="6" name="2 Gráfico"/>
        <xdr:cNvGraphicFramePr/>
      </xdr:nvGraphicFramePr>
      <xdr:xfrm>
        <a:off x="9438840" y="6715080"/>
        <a:ext cx="8943480" cy="4647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140040</xdr:colOff>
      <xdr:row>0</xdr:row>
      <xdr:rowOff>190800</xdr:rowOff>
    </xdr:from>
    <xdr:to>
      <xdr:col>1</xdr:col>
      <xdr:colOff>96840</xdr:colOff>
      <xdr:row>5</xdr:row>
      <xdr:rowOff>25560</xdr:rowOff>
    </xdr:to>
    <xdr:pic>
      <xdr:nvPicPr>
        <xdr:cNvPr id="7" name="Imagen 1" descr=""/>
        <xdr:cNvPicPr/>
      </xdr:nvPicPr>
      <xdr:blipFill>
        <a:blip r:embed="rId2"/>
        <a:stretch/>
      </xdr:blipFill>
      <xdr:spPr>
        <a:xfrm>
          <a:off x="140040" y="190800"/>
          <a:ext cx="2594880" cy="10537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67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4" activeCellId="0" sqref="C4"/>
    </sheetView>
  </sheetViews>
  <sheetFormatPr defaultRowHeight="12.75"/>
  <cols>
    <col collapsed="false" hidden="false" max="1" min="1" style="1" width="25.1071428571429"/>
    <col collapsed="false" hidden="false" max="2" min="2" style="1" width="17.280612244898"/>
    <col collapsed="false" hidden="false" max="3" min="3" style="1" width="13.9030612244898"/>
    <col collapsed="false" hidden="false" max="4" min="4" style="1" width="17.5510204081633"/>
    <col collapsed="false" hidden="false" max="5" min="5" style="1" width="13.2295918367347"/>
    <col collapsed="false" hidden="false" max="7" min="6" style="1" width="12.5561224489796"/>
    <col collapsed="false" hidden="false" max="13" min="8" style="1" width="9.04591836734694"/>
    <col collapsed="false" hidden="false" max="14" min="14" style="1" width="15.9285714285714"/>
    <col collapsed="false" hidden="false" max="1025" min="15" style="1" width="9.04591836734694"/>
  </cols>
  <sheetData>
    <row r="1" customFormat="false" ht="12.75" hidden="false" customHeight="false" outlineLevel="0" collapsed="false">
      <c r="A1" s="0"/>
      <c r="B1" s="0"/>
      <c r="C1" s="0"/>
      <c r="D1" s="0"/>
      <c r="E1" s="0"/>
    </row>
    <row r="2" customFormat="false" ht="12.75" hidden="false" customHeight="false" outlineLevel="0" collapsed="false">
      <c r="A2" s="0"/>
      <c r="B2" s="0"/>
      <c r="C2" s="0"/>
      <c r="D2" s="0"/>
      <c r="E2" s="0"/>
    </row>
    <row r="3" customFormat="false" ht="12.75" hidden="false" customHeight="false" outlineLevel="0" collapsed="false">
      <c r="A3" s="0"/>
      <c r="B3" s="0"/>
      <c r="C3" s="0"/>
      <c r="D3" s="0"/>
      <c r="E3" s="0"/>
    </row>
    <row r="4" customFormat="false" ht="12.75" hidden="false" customHeight="false" outlineLevel="0" collapsed="false">
      <c r="A4" s="0"/>
      <c r="B4" s="0"/>
      <c r="C4" s="0"/>
      <c r="D4" s="0"/>
      <c r="E4" s="0"/>
    </row>
    <row r="5" customFormat="false" ht="12.75" hidden="false" customHeight="false" outlineLevel="0" collapsed="false">
      <c r="A5" s="0"/>
      <c r="B5" s="0"/>
      <c r="C5" s="0"/>
      <c r="D5" s="0"/>
      <c r="E5" s="0"/>
    </row>
    <row r="6" customFormat="false" ht="12.75" hidden="false" customHeight="false" outlineLevel="0" collapsed="false">
      <c r="A6" s="0"/>
      <c r="B6" s="0"/>
      <c r="C6" s="0"/>
      <c r="D6" s="0"/>
      <c r="E6" s="0"/>
    </row>
    <row r="7" customFormat="false" ht="12.75" hidden="false" customHeight="false" outlineLevel="0" collapsed="false">
      <c r="A7" s="0"/>
      <c r="B7" s="0"/>
      <c r="C7" s="0"/>
      <c r="D7" s="0"/>
      <c r="E7" s="0"/>
    </row>
    <row r="8" customFormat="false" ht="27.75" hidden="false" customHeight="true" outlineLevel="0" collapsed="false">
      <c r="A8" s="2" t="s">
        <v>0</v>
      </c>
      <c r="B8" s="0"/>
      <c r="C8" s="0"/>
      <c r="D8" s="0"/>
      <c r="E8" s="0"/>
    </row>
    <row r="9" customFormat="false" ht="25.5" hidden="false" customHeight="false" outlineLevel="0" collapsed="false">
      <c r="A9" s="3"/>
      <c r="B9" s="4" t="s">
        <v>1</v>
      </c>
      <c r="C9" s="4" t="s">
        <v>2</v>
      </c>
      <c r="D9" s="4" t="s">
        <v>3</v>
      </c>
      <c r="E9" s="4" t="s">
        <v>4</v>
      </c>
    </row>
    <row r="10" customFormat="false" ht="12.75" hidden="false" customHeight="false" outlineLevel="0" collapsed="false">
      <c r="A10" s="5" t="s">
        <v>5</v>
      </c>
      <c r="B10" s="6" t="n">
        <v>162</v>
      </c>
      <c r="C10" s="7" t="n">
        <v>574058.333333333</v>
      </c>
      <c r="D10" s="6" t="n">
        <v>162</v>
      </c>
      <c r="E10" s="7" t="n">
        <v>574058.333333333</v>
      </c>
    </row>
    <row r="11" customFormat="false" ht="12.75" hidden="false" customHeight="false" outlineLevel="0" collapsed="false">
      <c r="A11" s="8" t="s">
        <v>6</v>
      </c>
      <c r="B11" s="9" t="n">
        <v>161</v>
      </c>
      <c r="C11" s="10" t="n">
        <v>573258.333333333</v>
      </c>
      <c r="D11" s="9" t="n">
        <v>161</v>
      </c>
      <c r="E11" s="10" t="n">
        <v>573258.333333333</v>
      </c>
    </row>
    <row r="12" customFormat="false" ht="12.75" hidden="false" customHeight="false" outlineLevel="0" collapsed="false">
      <c r="A12" s="8" t="s">
        <v>7</v>
      </c>
      <c r="B12" s="11" t="n">
        <v>1</v>
      </c>
      <c r="C12" s="12" t="n">
        <v>800</v>
      </c>
      <c r="D12" s="11" t="n">
        <v>1</v>
      </c>
      <c r="E12" s="12" t="n">
        <v>800</v>
      </c>
    </row>
    <row r="13" customFormat="false" ht="12.75" hidden="false" customHeight="false" outlineLevel="0" collapsed="false">
      <c r="A13" s="5" t="s">
        <v>8</v>
      </c>
      <c r="B13" s="6" t="n">
        <v>85</v>
      </c>
      <c r="C13" s="7" t="n">
        <v>1142891</v>
      </c>
      <c r="D13" s="6" t="n">
        <v>85</v>
      </c>
      <c r="E13" s="7" t="n">
        <v>1142891</v>
      </c>
    </row>
    <row r="14" customFormat="false" ht="12.75" hidden="false" customHeight="false" outlineLevel="0" collapsed="false">
      <c r="A14" s="8" t="s">
        <v>9</v>
      </c>
      <c r="B14" s="11" t="n">
        <v>82</v>
      </c>
      <c r="C14" s="12" t="n">
        <v>1122153</v>
      </c>
      <c r="D14" s="11" t="n">
        <v>82</v>
      </c>
      <c r="E14" s="12" t="n">
        <v>1122153</v>
      </c>
    </row>
    <row r="15" customFormat="false" ht="12.75" hidden="false" customHeight="false" outlineLevel="0" collapsed="false">
      <c r="A15" s="8" t="s">
        <v>10</v>
      </c>
      <c r="B15" s="11" t="n">
        <v>3</v>
      </c>
      <c r="C15" s="12" t="n">
        <v>20738</v>
      </c>
      <c r="D15" s="11" t="n">
        <v>3</v>
      </c>
      <c r="E15" s="12" t="n">
        <v>20738</v>
      </c>
    </row>
    <row r="16" customFormat="false" ht="12.75" hidden="false" customHeight="false" outlineLevel="0" collapsed="false">
      <c r="A16" s="5" t="s">
        <v>11</v>
      </c>
      <c r="B16" s="6" t="n">
        <v>50</v>
      </c>
      <c r="C16" s="7" t="n">
        <v>673249.5</v>
      </c>
      <c r="D16" s="6" t="n">
        <v>50</v>
      </c>
      <c r="E16" s="7" t="n">
        <v>673249.5</v>
      </c>
    </row>
    <row r="17" customFormat="false" ht="12.75" hidden="false" customHeight="false" outlineLevel="0" collapsed="false">
      <c r="A17" s="8" t="s">
        <v>12</v>
      </c>
      <c r="B17" s="11" t="n">
        <v>49</v>
      </c>
      <c r="C17" s="12" t="n">
        <v>662126.5</v>
      </c>
      <c r="D17" s="11" t="n">
        <v>49</v>
      </c>
      <c r="E17" s="12" t="n">
        <v>662126.5</v>
      </c>
    </row>
    <row r="18" customFormat="false" ht="12.75" hidden="false" customHeight="false" outlineLevel="0" collapsed="false">
      <c r="A18" s="8" t="s">
        <v>13</v>
      </c>
      <c r="B18" s="11" t="n">
        <v>1</v>
      </c>
      <c r="C18" s="12" t="n">
        <v>11123</v>
      </c>
      <c r="D18" s="11" t="n">
        <v>1</v>
      </c>
      <c r="E18" s="12" t="n">
        <v>11123</v>
      </c>
    </row>
    <row r="19" customFormat="false" ht="12.75" hidden="false" customHeight="false" outlineLevel="0" collapsed="false">
      <c r="A19" s="5" t="s">
        <v>14</v>
      </c>
      <c r="B19" s="6" t="n">
        <v>88</v>
      </c>
      <c r="C19" s="7" t="n">
        <v>529011</v>
      </c>
      <c r="D19" s="6" t="n">
        <v>89</v>
      </c>
      <c r="E19" s="7" t="n">
        <v>535149</v>
      </c>
    </row>
    <row r="20" customFormat="false" ht="12.75" hidden="false" customHeight="false" outlineLevel="0" collapsed="false">
      <c r="A20" s="8" t="s">
        <v>15</v>
      </c>
      <c r="B20" s="11" t="n">
        <v>88</v>
      </c>
      <c r="C20" s="12" t="n">
        <v>529011</v>
      </c>
      <c r="D20" s="11" t="n">
        <v>88</v>
      </c>
      <c r="E20" s="12" t="n">
        <v>529011</v>
      </c>
    </row>
    <row r="21" customFormat="false" ht="12.75" hidden="false" customHeight="false" outlineLevel="0" collapsed="false">
      <c r="A21" s="8" t="s">
        <v>16</v>
      </c>
      <c r="B21" s="9" t="n">
        <v>0</v>
      </c>
      <c r="C21" s="12" t="n">
        <v>0</v>
      </c>
      <c r="D21" s="9" t="n">
        <v>1</v>
      </c>
      <c r="E21" s="12" t="n">
        <v>6138</v>
      </c>
    </row>
    <row r="22" customFormat="false" ht="12.75" hidden="false" customHeight="false" outlineLevel="0" collapsed="false">
      <c r="A22" s="5" t="s">
        <v>17</v>
      </c>
      <c r="B22" s="6" t="n">
        <v>75</v>
      </c>
      <c r="C22" s="7" t="n">
        <v>477543</v>
      </c>
      <c r="D22" s="6" t="n">
        <v>75</v>
      </c>
      <c r="E22" s="7" t="n">
        <v>477543</v>
      </c>
    </row>
    <row r="23" customFormat="false" ht="12.75" hidden="false" customHeight="false" outlineLevel="0" collapsed="false">
      <c r="A23" s="8" t="s">
        <v>18</v>
      </c>
      <c r="B23" s="9" t="n">
        <v>73</v>
      </c>
      <c r="C23" s="12" t="n">
        <v>471781</v>
      </c>
      <c r="D23" s="9" t="n">
        <v>74</v>
      </c>
      <c r="E23" s="12" t="n">
        <v>474782</v>
      </c>
    </row>
    <row r="24" customFormat="false" ht="12.75" hidden="false" customHeight="false" outlineLevel="0" collapsed="false">
      <c r="A24" s="8" t="s">
        <v>19</v>
      </c>
      <c r="B24" s="9" t="n">
        <v>2</v>
      </c>
      <c r="C24" s="12" t="n">
        <v>5762</v>
      </c>
      <c r="D24" s="9" t="n">
        <v>1</v>
      </c>
      <c r="E24" s="12" t="n">
        <v>2761</v>
      </c>
    </row>
    <row r="25" customFormat="false" ht="12.75" hidden="false" customHeight="false" outlineLevel="0" collapsed="false">
      <c r="A25" s="5" t="s">
        <v>20</v>
      </c>
      <c r="B25" s="6" t="n">
        <v>79</v>
      </c>
      <c r="C25" s="7" t="n">
        <v>499959.5</v>
      </c>
      <c r="D25" s="6" t="n">
        <v>79</v>
      </c>
      <c r="E25" s="7" t="n">
        <v>499959.5</v>
      </c>
    </row>
    <row r="26" customFormat="false" ht="12.75" hidden="false" customHeight="false" outlineLevel="0" collapsed="false">
      <c r="A26" s="8" t="s">
        <v>21</v>
      </c>
      <c r="B26" s="13" t="n">
        <v>76</v>
      </c>
      <c r="C26" s="12" t="n">
        <v>433982.5</v>
      </c>
      <c r="D26" s="13" t="n">
        <v>77</v>
      </c>
      <c r="E26" s="12" t="n">
        <v>442512.5</v>
      </c>
    </row>
    <row r="27" customFormat="false" ht="12.75" hidden="false" customHeight="false" outlineLevel="0" collapsed="false">
      <c r="A27" s="8" t="s">
        <v>22</v>
      </c>
      <c r="B27" s="13" t="n">
        <v>3</v>
      </c>
      <c r="C27" s="12" t="n">
        <v>65977</v>
      </c>
      <c r="D27" s="13" t="n">
        <v>2</v>
      </c>
      <c r="E27" s="12" t="n">
        <v>57447</v>
      </c>
    </row>
    <row r="28" customFormat="false" ht="12.75" hidden="false" customHeight="false" outlineLevel="0" collapsed="false">
      <c r="A28" s="5" t="s">
        <v>23</v>
      </c>
      <c r="B28" s="6" t="n">
        <v>80</v>
      </c>
      <c r="C28" s="7" t="n">
        <v>1334790</v>
      </c>
      <c r="D28" s="6" t="n">
        <v>80</v>
      </c>
      <c r="E28" s="7" t="n">
        <v>1334790</v>
      </c>
    </row>
    <row r="29" customFormat="false" ht="12.75" hidden="false" customHeight="false" outlineLevel="0" collapsed="false">
      <c r="A29" s="8" t="s">
        <v>24</v>
      </c>
      <c r="B29" s="13" t="n">
        <v>74</v>
      </c>
      <c r="C29" s="12" t="n">
        <v>1301575</v>
      </c>
      <c r="D29" s="13" t="n">
        <v>76</v>
      </c>
      <c r="E29" s="12" t="n">
        <v>1306307</v>
      </c>
    </row>
    <row r="30" customFormat="false" ht="12.75" hidden="false" customHeight="false" outlineLevel="0" collapsed="false">
      <c r="A30" s="8" t="s">
        <v>25</v>
      </c>
      <c r="B30" s="13" t="n">
        <v>6</v>
      </c>
      <c r="C30" s="12" t="n">
        <v>33215</v>
      </c>
      <c r="D30" s="13" t="n">
        <v>4</v>
      </c>
      <c r="E30" s="12" t="n">
        <v>28483</v>
      </c>
    </row>
    <row r="31" customFormat="false" ht="12.75" hidden="false" customHeight="false" outlineLevel="0" collapsed="false">
      <c r="A31" s="5" t="s">
        <v>26</v>
      </c>
      <c r="B31" s="6" t="n">
        <v>60</v>
      </c>
      <c r="C31" s="7" t="n">
        <f aca="false">+C32+C33</f>
        <v>1777254</v>
      </c>
      <c r="D31" s="6" t="n">
        <v>60</v>
      </c>
      <c r="E31" s="7" t="n">
        <v>1777254</v>
      </c>
    </row>
    <row r="32" customFormat="false" ht="12.75" hidden="false" customHeight="false" outlineLevel="0" collapsed="false">
      <c r="A32" s="8" t="s">
        <v>27</v>
      </c>
      <c r="B32" s="11" t="n">
        <v>57</v>
      </c>
      <c r="C32" s="12" t="n">
        <f aca="false">1754534+5089</f>
        <v>1759623</v>
      </c>
      <c r="D32" s="11" t="n">
        <v>57</v>
      </c>
      <c r="E32" s="12" t="n">
        <v>1759623</v>
      </c>
    </row>
    <row r="33" customFormat="false" ht="12.75" hidden="false" customHeight="false" outlineLevel="0" collapsed="false">
      <c r="A33" s="8" t="s">
        <v>28</v>
      </c>
      <c r="B33" s="11" t="n">
        <v>3</v>
      </c>
      <c r="C33" s="12" t="n">
        <f aca="false">22720-5089</f>
        <v>17631</v>
      </c>
      <c r="D33" s="11" t="n">
        <v>3</v>
      </c>
      <c r="E33" s="12" t="n">
        <v>17631</v>
      </c>
    </row>
    <row r="34" customFormat="false" ht="12.75" hidden="false" customHeight="false" outlineLevel="0" collapsed="false">
      <c r="A34" s="5" t="s">
        <v>29</v>
      </c>
      <c r="B34" s="6" t="n">
        <f aca="false">SUM(B35:B36)</f>
        <v>679</v>
      </c>
      <c r="C34" s="7" t="n">
        <f aca="false">SUM(C35:C36)</f>
        <v>7008756.33333333</v>
      </c>
      <c r="D34" s="6" t="n">
        <v>680</v>
      </c>
      <c r="E34" s="7" t="n">
        <v>7014894.33333333</v>
      </c>
    </row>
    <row r="35" customFormat="false" ht="12.75" hidden="false" customHeight="false" outlineLevel="0" collapsed="false">
      <c r="A35" s="8" t="s">
        <v>30</v>
      </c>
      <c r="B35" s="13" t="n">
        <f aca="false">+B11+B14+B17+B20+B23+B26+B29+B32</f>
        <v>660</v>
      </c>
      <c r="C35" s="12" t="n">
        <f aca="false">+C11+C14+C17+C20+C23+C26+C29+C32</f>
        <v>6853510.33333333</v>
      </c>
      <c r="D35" s="13" t="n">
        <v>664</v>
      </c>
      <c r="E35" s="12" t="n">
        <v>6869773.33333333</v>
      </c>
    </row>
    <row r="36" customFormat="false" ht="12.75" hidden="false" customHeight="false" outlineLevel="0" collapsed="false">
      <c r="A36" s="14" t="s">
        <v>31</v>
      </c>
      <c r="B36" s="13" t="n">
        <f aca="false">+B12+B15+B18+B21+B24+B27+B30+B33</f>
        <v>19</v>
      </c>
      <c r="C36" s="12" t="n">
        <f aca="false">+C12+C15+C18+C21+C24+C27+C30+C33</f>
        <v>155246</v>
      </c>
      <c r="D36" s="13" t="n">
        <v>16</v>
      </c>
      <c r="E36" s="12" t="n">
        <v>145121</v>
      </c>
    </row>
    <row r="37" customFormat="false" ht="12.75" hidden="false" customHeight="false" outlineLevel="0" collapsed="false">
      <c r="A37" s="0"/>
      <c r="B37" s="0"/>
      <c r="C37" s="0"/>
      <c r="D37" s="0"/>
      <c r="E37" s="0"/>
    </row>
    <row r="38" customFormat="false" ht="12.75" hidden="false" customHeight="false" outlineLevel="0" collapsed="false">
      <c r="A38" s="0"/>
      <c r="B38" s="0"/>
      <c r="C38" s="0"/>
      <c r="D38" s="0"/>
      <c r="E38" s="0"/>
    </row>
    <row r="39" customFormat="false" ht="19.5" hidden="false" customHeight="true" outlineLevel="0" collapsed="false">
      <c r="A39" s="15" t="s">
        <v>32</v>
      </c>
      <c r="B39" s="16" t="s">
        <v>33</v>
      </c>
      <c r="C39" s="16"/>
      <c r="D39" s="16"/>
      <c r="E39" s="16"/>
    </row>
    <row r="40" customFormat="false" ht="12.75" hidden="false" customHeight="false" outlineLevel="0" collapsed="false">
      <c r="A40" s="0"/>
      <c r="B40" s="0"/>
      <c r="C40" s="0"/>
      <c r="D40" s="0"/>
      <c r="E40" s="0"/>
    </row>
    <row r="41" customFormat="false" ht="12.75" hidden="false" customHeight="false" outlineLevel="0" collapsed="false">
      <c r="A41" s="15" t="s">
        <v>34</v>
      </c>
      <c r="B41" s="1" t="s">
        <v>35</v>
      </c>
      <c r="C41" s="0"/>
      <c r="D41" s="0"/>
      <c r="E41" s="0"/>
    </row>
    <row r="42" customFormat="false" ht="12.75" hidden="false" customHeight="false" outlineLevel="0" collapsed="false">
      <c r="A42" s="0"/>
      <c r="B42" s="0"/>
      <c r="C42" s="0"/>
      <c r="D42" s="0"/>
      <c r="E42" s="0"/>
    </row>
    <row r="43" customFormat="false" ht="12.75" hidden="false" customHeight="false" outlineLevel="0" collapsed="false">
      <c r="A43" s="0"/>
      <c r="B43" s="0"/>
      <c r="C43" s="0"/>
      <c r="D43" s="0"/>
      <c r="E43" s="0"/>
    </row>
    <row r="44" customFormat="false" ht="12.75" hidden="false" customHeight="false" outlineLevel="0" collapsed="false">
      <c r="A44" s="17" t="s">
        <v>36</v>
      </c>
      <c r="B44" s="18"/>
      <c r="C44" s="18"/>
      <c r="D44" s="18"/>
      <c r="E44" s="0"/>
    </row>
    <row r="45" customFormat="false" ht="12.75" hidden="false" customHeight="false" outlineLevel="0" collapsed="false">
      <c r="A45" s="0"/>
      <c r="B45" s="0"/>
      <c r="C45" s="0"/>
      <c r="D45" s="0"/>
      <c r="E45" s="0"/>
    </row>
    <row r="46" customFormat="false" ht="12.75" hidden="false" customHeight="false" outlineLevel="0" collapsed="false">
      <c r="A46" s="0"/>
      <c r="B46" s="0"/>
      <c r="C46" s="0"/>
      <c r="D46" s="0"/>
      <c r="E46" s="0"/>
    </row>
    <row r="47" customFormat="false" ht="12.75" hidden="false" customHeight="false" outlineLevel="0" collapsed="false">
      <c r="A47" s="0"/>
      <c r="B47" s="0"/>
      <c r="C47" s="0"/>
      <c r="D47" s="0"/>
      <c r="E47" s="0"/>
    </row>
    <row r="48" customFormat="false" ht="12.75" hidden="false" customHeight="false" outlineLevel="0" collapsed="false">
      <c r="A48" s="0"/>
      <c r="B48" s="0"/>
      <c r="C48" s="0"/>
      <c r="D48" s="0"/>
      <c r="E48" s="0"/>
    </row>
    <row r="49" customFormat="false" ht="12.75" hidden="false" customHeight="false" outlineLevel="0" collapsed="false">
      <c r="A49" s="0"/>
      <c r="B49" s="0"/>
      <c r="C49" s="0"/>
      <c r="D49" s="0"/>
      <c r="E49" s="0"/>
    </row>
    <row r="50" customFormat="false" ht="12.75" hidden="false" customHeight="false" outlineLevel="0" collapsed="false">
      <c r="A50" s="19" t="s">
        <v>37</v>
      </c>
      <c r="B50" s="0"/>
      <c r="C50" s="0"/>
      <c r="D50" s="0"/>
      <c r="E50" s="0"/>
    </row>
    <row r="51" customFormat="false" ht="12.75" hidden="false" customHeight="false" outlineLevel="0" collapsed="false">
      <c r="A51" s="20"/>
      <c r="B51" s="21" t="s">
        <v>1</v>
      </c>
      <c r="C51" s="21" t="s">
        <v>2</v>
      </c>
      <c r="D51" s="21" t="s">
        <v>3</v>
      </c>
      <c r="E51" s="22" t="s">
        <v>4</v>
      </c>
    </row>
    <row r="52" customFormat="false" ht="12.75" hidden="false" customHeight="false" outlineLevel="0" collapsed="false">
      <c r="A52" s="23" t="s">
        <v>6</v>
      </c>
      <c r="B52" s="24" t="n">
        <v>161</v>
      </c>
      <c r="C52" s="24" t="n">
        <v>573258.333333333</v>
      </c>
      <c r="D52" s="24" t="n">
        <v>161</v>
      </c>
      <c r="E52" s="25" t="n">
        <v>573258.333333333</v>
      </c>
    </row>
    <row r="53" customFormat="false" ht="12.75" hidden="false" customHeight="false" outlineLevel="0" collapsed="false">
      <c r="A53" s="23" t="s">
        <v>7</v>
      </c>
      <c r="B53" s="24" t="n">
        <v>1</v>
      </c>
      <c r="C53" s="24" t="n">
        <v>800</v>
      </c>
      <c r="D53" s="24" t="n">
        <v>1</v>
      </c>
      <c r="E53" s="25" t="n">
        <v>800</v>
      </c>
    </row>
    <row r="54" customFormat="false" ht="12.75" hidden="false" customHeight="false" outlineLevel="0" collapsed="false">
      <c r="A54" s="23" t="s">
        <v>9</v>
      </c>
      <c r="B54" s="24" t="n">
        <v>82</v>
      </c>
      <c r="C54" s="24" t="n">
        <v>1122153</v>
      </c>
      <c r="D54" s="24" t="n">
        <v>82</v>
      </c>
      <c r="E54" s="25" t="n">
        <v>1122153</v>
      </c>
    </row>
    <row r="55" customFormat="false" ht="12.75" hidden="false" customHeight="false" outlineLevel="0" collapsed="false">
      <c r="A55" s="23" t="s">
        <v>10</v>
      </c>
      <c r="B55" s="24" t="n">
        <v>3</v>
      </c>
      <c r="C55" s="24" t="n">
        <v>20738</v>
      </c>
      <c r="D55" s="24" t="n">
        <v>3</v>
      </c>
      <c r="E55" s="25" t="n">
        <v>20738</v>
      </c>
    </row>
    <row r="56" customFormat="false" ht="12.75" hidden="false" customHeight="false" outlineLevel="0" collapsed="false">
      <c r="A56" s="23" t="s">
        <v>12</v>
      </c>
      <c r="B56" s="24" t="n">
        <v>49</v>
      </c>
      <c r="C56" s="24" t="n">
        <v>662126.5</v>
      </c>
      <c r="D56" s="24" t="n">
        <v>49</v>
      </c>
      <c r="E56" s="25" t="n">
        <v>662126.5</v>
      </c>
    </row>
    <row r="57" customFormat="false" ht="12.75" hidden="false" customHeight="false" outlineLevel="0" collapsed="false">
      <c r="A57" s="23" t="s">
        <v>13</v>
      </c>
      <c r="B57" s="24" t="n">
        <v>1</v>
      </c>
      <c r="C57" s="24" t="n">
        <v>11123</v>
      </c>
      <c r="D57" s="24" t="n">
        <v>1</v>
      </c>
      <c r="E57" s="25" t="n">
        <v>11123</v>
      </c>
    </row>
    <row r="58" customFormat="false" ht="12.75" hidden="false" customHeight="false" outlineLevel="0" collapsed="false">
      <c r="A58" s="23" t="s">
        <v>15</v>
      </c>
      <c r="B58" s="24" t="n">
        <v>88</v>
      </c>
      <c r="C58" s="24" t="n">
        <v>529011</v>
      </c>
      <c r="D58" s="24" t="n">
        <v>88</v>
      </c>
      <c r="E58" s="25" t="n">
        <v>529011</v>
      </c>
    </row>
    <row r="59" customFormat="false" ht="12.75" hidden="false" customHeight="false" outlineLevel="0" collapsed="false">
      <c r="A59" s="23" t="s">
        <v>16</v>
      </c>
      <c r="B59" s="24" t="n">
        <v>0</v>
      </c>
      <c r="C59" s="24" t="n">
        <v>0</v>
      </c>
      <c r="D59" s="24" t="n">
        <v>1</v>
      </c>
      <c r="E59" s="25" t="n">
        <v>6138</v>
      </c>
    </row>
    <row r="60" customFormat="false" ht="12.75" hidden="false" customHeight="false" outlineLevel="0" collapsed="false">
      <c r="A60" s="23" t="s">
        <v>18</v>
      </c>
      <c r="B60" s="24" t="n">
        <v>73</v>
      </c>
      <c r="C60" s="24" t="n">
        <v>471781</v>
      </c>
      <c r="D60" s="24" t="n">
        <v>74</v>
      </c>
      <c r="E60" s="25" t="n">
        <v>474782</v>
      </c>
    </row>
    <row r="61" customFormat="false" ht="12.75" hidden="false" customHeight="false" outlineLevel="0" collapsed="false">
      <c r="A61" s="23" t="s">
        <v>19</v>
      </c>
      <c r="B61" s="24" t="n">
        <v>2</v>
      </c>
      <c r="C61" s="24" t="n">
        <v>5762</v>
      </c>
      <c r="D61" s="24" t="n">
        <v>1</v>
      </c>
      <c r="E61" s="25" t="n">
        <v>2761</v>
      </c>
    </row>
    <row r="62" customFormat="false" ht="12.75" hidden="false" customHeight="false" outlineLevel="0" collapsed="false">
      <c r="A62" s="23" t="s">
        <v>21</v>
      </c>
      <c r="B62" s="24" t="n">
        <v>76</v>
      </c>
      <c r="C62" s="24" t="n">
        <v>433982.5</v>
      </c>
      <c r="D62" s="24" t="n">
        <v>77</v>
      </c>
      <c r="E62" s="25" t="n">
        <v>442512.5</v>
      </c>
    </row>
    <row r="63" customFormat="false" ht="12.75" hidden="false" customHeight="false" outlineLevel="0" collapsed="false">
      <c r="A63" s="23" t="s">
        <v>22</v>
      </c>
      <c r="B63" s="24" t="n">
        <v>3</v>
      </c>
      <c r="C63" s="24" t="n">
        <v>65977</v>
      </c>
      <c r="D63" s="24" t="n">
        <v>2</v>
      </c>
      <c r="E63" s="25" t="n">
        <v>57447</v>
      </c>
    </row>
    <row r="64" customFormat="false" ht="12.75" hidden="false" customHeight="false" outlineLevel="0" collapsed="false">
      <c r="A64" s="23" t="s">
        <v>24</v>
      </c>
      <c r="B64" s="24" t="n">
        <v>74</v>
      </c>
      <c r="C64" s="24" t="n">
        <v>1301575</v>
      </c>
      <c r="D64" s="24" t="n">
        <v>76</v>
      </c>
      <c r="E64" s="25" t="n">
        <v>1306307</v>
      </c>
    </row>
    <row r="65" customFormat="false" ht="12.75" hidden="false" customHeight="false" outlineLevel="0" collapsed="false">
      <c r="A65" s="23" t="s">
        <v>25</v>
      </c>
      <c r="B65" s="24" t="n">
        <v>6</v>
      </c>
      <c r="C65" s="24" t="n">
        <v>33215</v>
      </c>
      <c r="D65" s="24" t="n">
        <v>4</v>
      </c>
      <c r="E65" s="25" t="n">
        <v>28483</v>
      </c>
    </row>
    <row r="66" customFormat="false" ht="12.75" hidden="false" customHeight="false" outlineLevel="0" collapsed="false">
      <c r="A66" s="23" t="s">
        <v>27</v>
      </c>
      <c r="B66" s="24" t="n">
        <v>57</v>
      </c>
      <c r="C66" s="24" t="n">
        <v>1759623</v>
      </c>
      <c r="D66" s="24" t="n">
        <v>57</v>
      </c>
      <c r="E66" s="25" t="n">
        <v>1759623</v>
      </c>
    </row>
    <row r="67" customFormat="false" ht="12.75" hidden="false" customHeight="false" outlineLevel="0" collapsed="false">
      <c r="A67" s="26" t="s">
        <v>28</v>
      </c>
      <c r="B67" s="27" t="n">
        <v>3</v>
      </c>
      <c r="C67" s="27" t="n">
        <v>17631</v>
      </c>
      <c r="D67" s="27" t="n">
        <v>3</v>
      </c>
      <c r="E67" s="28" t="n">
        <v>17631</v>
      </c>
    </row>
  </sheetData>
  <mergeCells count="1">
    <mergeCell ref="B39:E39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40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4" activeCellId="0" sqref="C4"/>
    </sheetView>
  </sheetViews>
  <sheetFormatPr defaultRowHeight="12.75"/>
  <cols>
    <col collapsed="false" hidden="false" max="1" min="1" style="1" width="25.1071428571429"/>
    <col collapsed="false" hidden="false" max="2" min="2" style="1" width="23.0816326530612"/>
    <col collapsed="false" hidden="false" max="3" min="3" style="1" width="13.0918367346939"/>
    <col collapsed="false" hidden="false" max="4" min="4" style="1" width="22.5459183673469"/>
    <col collapsed="false" hidden="false" max="5" min="5" style="1" width="19.0357142857143"/>
    <col collapsed="false" hidden="false" max="1025" min="6" style="1" width="9.04591836734694"/>
  </cols>
  <sheetData>
    <row r="1" customFormat="false" ht="31.45" hidden="false" customHeight="true" outlineLevel="0" collapsed="false">
      <c r="A1" s="0"/>
      <c r="B1" s="0"/>
      <c r="C1" s="0"/>
      <c r="D1" s="0"/>
      <c r="E1" s="0"/>
    </row>
    <row r="2" customFormat="false" ht="12.75" hidden="false" customHeight="false" outlineLevel="0" collapsed="false">
      <c r="A2" s="0"/>
      <c r="B2" s="0"/>
      <c r="C2" s="0"/>
      <c r="D2" s="0"/>
      <c r="E2" s="0"/>
    </row>
    <row r="3" customFormat="false" ht="12.75" hidden="false" customHeight="false" outlineLevel="0" collapsed="false">
      <c r="A3" s="0"/>
      <c r="B3" s="0"/>
      <c r="C3" s="0"/>
      <c r="D3" s="0"/>
      <c r="E3" s="0"/>
    </row>
    <row r="4" customFormat="false" ht="12.75" hidden="false" customHeight="false" outlineLevel="0" collapsed="false">
      <c r="A4" s="0"/>
      <c r="B4" s="0"/>
      <c r="C4" s="0"/>
      <c r="D4" s="0"/>
      <c r="E4" s="0"/>
    </row>
    <row r="5" customFormat="false" ht="12.75" hidden="false" customHeight="false" outlineLevel="0" collapsed="false">
      <c r="A5" s="0"/>
      <c r="B5" s="0"/>
      <c r="C5" s="0"/>
      <c r="D5" s="0"/>
      <c r="E5" s="0"/>
    </row>
    <row r="6" customFormat="false" ht="12.75" hidden="false" customHeight="false" outlineLevel="0" collapsed="false">
      <c r="A6" s="0"/>
      <c r="B6" s="0"/>
      <c r="C6" s="0"/>
      <c r="D6" s="0"/>
      <c r="E6" s="0"/>
    </row>
    <row r="7" customFormat="false" ht="12.75" hidden="false" customHeight="false" outlineLevel="0" collapsed="false">
      <c r="A7" s="0"/>
      <c r="B7" s="0"/>
      <c r="C7" s="0"/>
      <c r="D7" s="0"/>
      <c r="E7" s="0"/>
    </row>
    <row r="8" customFormat="false" ht="12.75" hidden="false" customHeight="false" outlineLevel="0" collapsed="false">
      <c r="A8" s="2" t="s">
        <v>38</v>
      </c>
      <c r="B8" s="0"/>
      <c r="C8" s="0"/>
      <c r="D8" s="0"/>
      <c r="E8" s="0"/>
    </row>
    <row r="9" customFormat="false" ht="25.5" hidden="false" customHeight="false" outlineLevel="0" collapsed="false">
      <c r="A9" s="29"/>
      <c r="B9" s="30" t="s">
        <v>39</v>
      </c>
      <c r="C9" s="30" t="s">
        <v>2</v>
      </c>
      <c r="D9" s="30" t="s">
        <v>40</v>
      </c>
      <c r="E9" s="30" t="s">
        <v>4</v>
      </c>
    </row>
    <row r="10" customFormat="false" ht="12.75" hidden="false" customHeight="false" outlineLevel="0" collapsed="false">
      <c r="A10" s="5" t="s">
        <v>5</v>
      </c>
      <c r="B10" s="6" t="n">
        <v>161</v>
      </c>
      <c r="C10" s="7" t="n">
        <v>573258.333333333</v>
      </c>
      <c r="D10" s="6" t="n">
        <v>161</v>
      </c>
      <c r="E10" s="7" t="n">
        <v>573258.333333333</v>
      </c>
    </row>
    <row r="11" customFormat="false" ht="12.75" hidden="false" customHeight="false" outlineLevel="0" collapsed="false">
      <c r="A11" s="31" t="s">
        <v>41</v>
      </c>
      <c r="B11" s="11" t="n">
        <v>150</v>
      </c>
      <c r="C11" s="12" t="n">
        <v>230465.333333333</v>
      </c>
      <c r="D11" s="11" t="n">
        <v>150</v>
      </c>
      <c r="E11" s="12" t="n">
        <v>230465.333333333</v>
      </c>
    </row>
    <row r="12" customFormat="false" ht="12.75" hidden="false" customHeight="false" outlineLevel="0" collapsed="false">
      <c r="A12" s="31" t="s">
        <v>42</v>
      </c>
      <c r="B12" s="11" t="n">
        <v>11</v>
      </c>
      <c r="C12" s="12" t="n">
        <v>342793</v>
      </c>
      <c r="D12" s="11" t="n">
        <v>11</v>
      </c>
      <c r="E12" s="12" t="n">
        <v>342793</v>
      </c>
    </row>
    <row r="13" customFormat="false" ht="12.75" hidden="false" customHeight="false" outlineLevel="0" collapsed="false">
      <c r="A13" s="5" t="s">
        <v>8</v>
      </c>
      <c r="B13" s="6" t="n">
        <v>82</v>
      </c>
      <c r="C13" s="7" t="n">
        <v>1122153</v>
      </c>
      <c r="D13" s="6" t="n">
        <v>82</v>
      </c>
      <c r="E13" s="7" t="n">
        <v>1122153</v>
      </c>
    </row>
    <row r="14" customFormat="false" ht="12.75" hidden="false" customHeight="false" outlineLevel="0" collapsed="false">
      <c r="A14" s="31" t="s">
        <v>41</v>
      </c>
      <c r="B14" s="11" t="n">
        <v>55</v>
      </c>
      <c r="C14" s="12" t="n">
        <v>430236</v>
      </c>
      <c r="D14" s="11" t="n">
        <v>55</v>
      </c>
      <c r="E14" s="12" t="n">
        <v>430236</v>
      </c>
    </row>
    <row r="15" customFormat="false" ht="12.75" hidden="false" customHeight="false" outlineLevel="0" collapsed="false">
      <c r="A15" s="31" t="s">
        <v>42</v>
      </c>
      <c r="B15" s="11" t="n">
        <v>27</v>
      </c>
      <c r="C15" s="12" t="n">
        <v>691917</v>
      </c>
      <c r="D15" s="11" t="n">
        <v>27</v>
      </c>
      <c r="E15" s="12" t="n">
        <v>691917</v>
      </c>
    </row>
    <row r="16" customFormat="false" ht="12.75" hidden="false" customHeight="false" outlineLevel="0" collapsed="false">
      <c r="A16" s="5" t="s">
        <v>11</v>
      </c>
      <c r="B16" s="6" t="n">
        <v>49</v>
      </c>
      <c r="C16" s="7" t="n">
        <v>662126.5</v>
      </c>
      <c r="D16" s="6" t="n">
        <v>49</v>
      </c>
      <c r="E16" s="7" t="n">
        <v>662126.5</v>
      </c>
    </row>
    <row r="17" customFormat="false" ht="12.75" hidden="false" customHeight="false" outlineLevel="0" collapsed="false">
      <c r="A17" s="31" t="s">
        <v>41</v>
      </c>
      <c r="B17" s="11" t="n">
        <v>49</v>
      </c>
      <c r="C17" s="12" t="n">
        <v>662126.5</v>
      </c>
      <c r="D17" s="11" t="n">
        <v>49</v>
      </c>
      <c r="E17" s="12" t="n">
        <v>662126.5</v>
      </c>
    </row>
    <row r="18" customFormat="false" ht="12.75" hidden="false" customHeight="false" outlineLevel="0" collapsed="false">
      <c r="A18" s="5" t="s">
        <v>14</v>
      </c>
      <c r="B18" s="6" t="n">
        <v>88</v>
      </c>
      <c r="C18" s="7" t="n">
        <v>529011</v>
      </c>
      <c r="D18" s="6" t="n">
        <v>88</v>
      </c>
      <c r="E18" s="7" t="n">
        <v>529011</v>
      </c>
    </row>
    <row r="19" customFormat="false" ht="12.75" hidden="false" customHeight="false" outlineLevel="0" collapsed="false">
      <c r="A19" s="31" t="s">
        <v>41</v>
      </c>
      <c r="B19" s="11" t="n">
        <v>84</v>
      </c>
      <c r="C19" s="12" t="n">
        <v>432592</v>
      </c>
      <c r="D19" s="11" t="n">
        <v>84</v>
      </c>
      <c r="E19" s="12" t="n">
        <v>432592</v>
      </c>
    </row>
    <row r="20" customFormat="false" ht="12.75" hidden="false" customHeight="false" outlineLevel="0" collapsed="false">
      <c r="A20" s="31" t="s">
        <v>42</v>
      </c>
      <c r="B20" s="11" t="n">
        <v>4</v>
      </c>
      <c r="C20" s="12" t="n">
        <v>96419</v>
      </c>
      <c r="D20" s="11" t="n">
        <v>4</v>
      </c>
      <c r="E20" s="12" t="n">
        <v>96419</v>
      </c>
    </row>
    <row r="21" customFormat="false" ht="12.75" hidden="false" customHeight="false" outlineLevel="0" collapsed="false">
      <c r="A21" s="5" t="s">
        <v>17</v>
      </c>
      <c r="B21" s="6" t="n">
        <v>73</v>
      </c>
      <c r="C21" s="7" t="n">
        <v>471781</v>
      </c>
      <c r="D21" s="6" t="n">
        <v>74</v>
      </c>
      <c r="E21" s="7" t="n">
        <v>474782</v>
      </c>
    </row>
    <row r="22" customFormat="false" ht="12.75" hidden="false" customHeight="false" outlineLevel="0" collapsed="false">
      <c r="A22" s="31" t="s">
        <v>41</v>
      </c>
      <c r="B22" s="11" t="n">
        <v>59</v>
      </c>
      <c r="C22" s="12" t="n">
        <v>179664</v>
      </c>
      <c r="D22" s="11" t="n">
        <v>60</v>
      </c>
      <c r="E22" s="12" t="n">
        <v>182665</v>
      </c>
    </row>
    <row r="23" customFormat="false" ht="12.75" hidden="false" customHeight="false" outlineLevel="0" collapsed="false">
      <c r="A23" s="31" t="s">
        <v>42</v>
      </c>
      <c r="B23" s="11" t="n">
        <v>14</v>
      </c>
      <c r="C23" s="12" t="n">
        <v>292117</v>
      </c>
      <c r="D23" s="11" t="n">
        <v>14</v>
      </c>
      <c r="E23" s="12" t="n">
        <v>292117</v>
      </c>
    </row>
    <row r="24" customFormat="false" ht="12.75" hidden="false" customHeight="false" outlineLevel="0" collapsed="false">
      <c r="A24" s="5" t="s">
        <v>20</v>
      </c>
      <c r="B24" s="6" t="n">
        <v>76</v>
      </c>
      <c r="C24" s="7" t="n">
        <v>433982.5</v>
      </c>
      <c r="D24" s="6" t="n">
        <v>77</v>
      </c>
      <c r="E24" s="7" t="n">
        <v>442512.5</v>
      </c>
    </row>
    <row r="25" customFormat="false" ht="12.75" hidden="false" customHeight="false" outlineLevel="0" collapsed="false">
      <c r="A25" s="31" t="s">
        <v>41</v>
      </c>
      <c r="B25" s="11" t="n">
        <v>76</v>
      </c>
      <c r="C25" s="12" t="n">
        <v>433982.5</v>
      </c>
      <c r="D25" s="11" t="n">
        <v>77</v>
      </c>
      <c r="E25" s="12" t="n">
        <v>442512.5</v>
      </c>
    </row>
    <row r="26" customFormat="false" ht="12.75" hidden="false" customHeight="false" outlineLevel="0" collapsed="false">
      <c r="A26" s="5" t="s">
        <v>23</v>
      </c>
      <c r="B26" s="6" t="n">
        <v>74</v>
      </c>
      <c r="C26" s="7" t="n">
        <v>1301575</v>
      </c>
      <c r="D26" s="6" t="n">
        <v>76</v>
      </c>
      <c r="E26" s="7" t="n">
        <v>1306307</v>
      </c>
    </row>
    <row r="27" customFormat="false" ht="12.75" hidden="false" customHeight="false" outlineLevel="0" collapsed="false">
      <c r="A27" s="31" t="s">
        <v>41</v>
      </c>
      <c r="B27" s="11" t="n">
        <v>61</v>
      </c>
      <c r="C27" s="12" t="n">
        <v>224786.5</v>
      </c>
      <c r="D27" s="11" t="n">
        <v>63</v>
      </c>
      <c r="E27" s="12" t="n">
        <v>229518.5</v>
      </c>
    </row>
    <row r="28" customFormat="false" ht="12.75" hidden="false" customHeight="false" outlineLevel="0" collapsed="false">
      <c r="A28" s="31" t="s">
        <v>42</v>
      </c>
      <c r="B28" s="11" t="n">
        <v>13</v>
      </c>
      <c r="C28" s="12" t="n">
        <v>1076788.5</v>
      </c>
      <c r="D28" s="11" t="n">
        <v>13</v>
      </c>
      <c r="E28" s="12" t="n">
        <v>1076788.5</v>
      </c>
    </row>
    <row r="29" customFormat="false" ht="12.75" hidden="false" customHeight="false" outlineLevel="0" collapsed="false">
      <c r="A29" s="5" t="s">
        <v>26</v>
      </c>
      <c r="B29" s="6" t="n">
        <v>57</v>
      </c>
      <c r="C29" s="7" t="n">
        <f aca="false">1754534+5089</f>
        <v>1759623</v>
      </c>
      <c r="D29" s="6" t="n">
        <v>57</v>
      </c>
      <c r="E29" s="7" t="n">
        <v>1759623</v>
      </c>
    </row>
    <row r="30" customFormat="false" ht="12.75" hidden="false" customHeight="false" outlineLevel="0" collapsed="false">
      <c r="A30" s="31" t="s">
        <v>41</v>
      </c>
      <c r="B30" s="11" t="n">
        <v>57</v>
      </c>
      <c r="C30" s="12" t="n">
        <f aca="false">1754534+5089</f>
        <v>1759623</v>
      </c>
      <c r="D30" s="11" t="n">
        <v>57</v>
      </c>
      <c r="E30" s="12" t="n">
        <v>1759623</v>
      </c>
    </row>
    <row r="31" customFormat="false" ht="12.75" hidden="false" customHeight="false" outlineLevel="0" collapsed="false">
      <c r="A31" s="5" t="s">
        <v>29</v>
      </c>
      <c r="B31" s="6" t="n">
        <f aca="false">SUM(B32:B33)</f>
        <v>660</v>
      </c>
      <c r="C31" s="7" t="n">
        <f aca="false">SUM(C32:C33)</f>
        <v>6853510.33333333</v>
      </c>
      <c r="D31" s="6" t="n">
        <v>664</v>
      </c>
      <c r="E31" s="7" t="n">
        <v>6869773.33333333</v>
      </c>
    </row>
    <row r="32" customFormat="false" ht="12.75" hidden="false" customHeight="false" outlineLevel="0" collapsed="false">
      <c r="A32" s="8" t="s">
        <v>41</v>
      </c>
      <c r="B32" s="11" t="n">
        <f aca="false">+B11+B14+B17+B19+B22+B25+B27+B30</f>
        <v>591</v>
      </c>
      <c r="C32" s="12" t="n">
        <f aca="false">+C11+C14+C17+C19+C22+C25+C27+C30</f>
        <v>4353475.83333333</v>
      </c>
      <c r="D32" s="11" t="n">
        <v>595</v>
      </c>
      <c r="E32" s="12" t="n">
        <v>4369738.83333333</v>
      </c>
    </row>
    <row r="33" customFormat="false" ht="12.75" hidden="false" customHeight="false" outlineLevel="0" collapsed="false">
      <c r="A33" s="14" t="s">
        <v>42</v>
      </c>
      <c r="B33" s="11" t="n">
        <f aca="false">+B12+B15+B20+B23+B28</f>
        <v>69</v>
      </c>
      <c r="C33" s="12" t="n">
        <f aca="false">+C12+C15+C20+C23+C28</f>
        <v>2500034.5</v>
      </c>
      <c r="D33" s="11" t="n">
        <v>69</v>
      </c>
      <c r="E33" s="12" t="n">
        <v>2500034.5</v>
      </c>
    </row>
    <row r="34" customFormat="false" ht="12.75" hidden="false" customHeight="false" outlineLevel="0" collapsed="false">
      <c r="A34" s="0"/>
      <c r="B34" s="0"/>
      <c r="C34" s="0"/>
      <c r="D34" s="0"/>
      <c r="E34" s="0"/>
    </row>
    <row r="35" customFormat="false" ht="12.75" hidden="false" customHeight="false" outlineLevel="0" collapsed="false">
      <c r="A35" s="0"/>
      <c r="B35" s="0"/>
      <c r="C35" s="0"/>
      <c r="D35" s="0"/>
      <c r="E35" s="0"/>
    </row>
    <row r="36" customFormat="false" ht="17.25" hidden="false" customHeight="true" outlineLevel="0" collapsed="false">
      <c r="A36" s="15" t="s">
        <v>32</v>
      </c>
      <c r="B36" s="16" t="s">
        <v>33</v>
      </c>
      <c r="C36" s="16"/>
      <c r="D36" s="16"/>
      <c r="E36" s="16"/>
    </row>
    <row r="37" customFormat="false" ht="12.75" hidden="false" customHeight="false" outlineLevel="0" collapsed="false">
      <c r="A37" s="0"/>
      <c r="B37" s="0"/>
    </row>
    <row r="38" customFormat="false" ht="12.75" hidden="false" customHeight="false" outlineLevel="0" collapsed="false">
      <c r="A38" s="15" t="s">
        <v>34</v>
      </c>
      <c r="B38" s="1" t="s">
        <v>43</v>
      </c>
    </row>
    <row r="39" customFormat="false" ht="12.75" hidden="false" customHeight="false" outlineLevel="0" collapsed="false">
      <c r="A39" s="0"/>
    </row>
    <row r="40" customFormat="false" ht="12.75" hidden="false" customHeight="false" outlineLevel="0" collapsed="false">
      <c r="A40" s="17" t="s">
        <v>36</v>
      </c>
    </row>
  </sheetData>
  <mergeCells count="1">
    <mergeCell ref="B36:E36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47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8"/>
  <cols>
    <col collapsed="false" hidden="false" max="1025" min="1" style="0" width="8.23469387755102"/>
  </cols>
  <sheetData>
    <row r="1" customFormat="false" ht="97.15" hidden="false" customHeight="true" outlineLevel="0" collapsed="false"/>
    <row r="47" customFormat="false" ht="13.8" hidden="false" customHeight="false" outlineLevel="0" collapsed="false">
      <c r="A47" s="17" t="s">
        <v>36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77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14"/>
  <sheetViews>
    <sheetView windowProtection="false"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G34" activeCellId="0" sqref="G34"/>
    </sheetView>
  </sheetViews>
  <sheetFormatPr defaultRowHeight="15"/>
  <cols>
    <col collapsed="false" hidden="false" max="1" min="1" style="0" width="10.530612244898"/>
    <col collapsed="false" hidden="false" max="2" min="2" style="0" width="14.3112244897959"/>
    <col collapsed="false" hidden="false" max="3" min="3" style="0" width="16.0663265306122"/>
    <col collapsed="false" hidden="false" max="1025" min="4" style="0" width="10.530612244898"/>
  </cols>
  <sheetData>
    <row r="1" customFormat="false" ht="120" hidden="false" customHeight="true" outlineLevel="0" collapsed="false">
      <c r="A1" s="1"/>
      <c r="B1" s="1"/>
      <c r="C1" s="1"/>
      <c r="D1" s="1"/>
      <c r="E1" s="1"/>
    </row>
    <row r="2" customFormat="false" ht="23.25" hidden="false" customHeight="true" outlineLevel="0" collapsed="false">
      <c r="A2" s="1" t="s">
        <v>44</v>
      </c>
      <c r="B2" s="1"/>
      <c r="C2" s="1"/>
      <c r="D2" s="1"/>
      <c r="E2" s="1"/>
    </row>
    <row r="3" customFormat="false" ht="13.8" hidden="false" customHeight="false" outlineLevel="0" collapsed="false">
      <c r="A3" s="32" t="s">
        <v>45</v>
      </c>
      <c r="B3" s="32" t="s">
        <v>46</v>
      </c>
      <c r="C3" s="32" t="s">
        <v>47</v>
      </c>
      <c r="D3" s="1"/>
      <c r="E3" s="1"/>
    </row>
    <row r="4" customFormat="false" ht="13.8" hidden="false" customHeight="false" outlineLevel="0" collapsed="false">
      <c r="A4" s="32" t="s">
        <v>29</v>
      </c>
      <c r="B4" s="33" t="n">
        <v>8402305</v>
      </c>
      <c r="C4" s="33" t="n">
        <v>8399043</v>
      </c>
      <c r="D4" s="1"/>
      <c r="E4" s="1"/>
    </row>
    <row r="5" customFormat="false" ht="13.8" hidden="false" customHeight="false" outlineLevel="0" collapsed="false">
      <c r="A5" s="32" t="s">
        <v>5</v>
      </c>
      <c r="B5" s="33" t="n">
        <v>701688</v>
      </c>
      <c r="C5" s="33" t="n">
        <v>701211</v>
      </c>
      <c r="D5" s="1"/>
      <c r="E5" s="1"/>
    </row>
    <row r="6" customFormat="false" ht="13.8" hidden="false" customHeight="false" outlineLevel="0" collapsed="false">
      <c r="A6" s="32" t="s">
        <v>8</v>
      </c>
      <c r="B6" s="33" t="n">
        <v>1240175</v>
      </c>
      <c r="C6" s="33" t="n">
        <v>1240284</v>
      </c>
      <c r="D6" s="1"/>
      <c r="E6" s="1"/>
    </row>
    <row r="7" customFormat="false" ht="13.8" hidden="false" customHeight="false" outlineLevel="0" collapsed="false">
      <c r="A7" s="32" t="s">
        <v>11</v>
      </c>
      <c r="B7" s="33" t="n">
        <v>799402</v>
      </c>
      <c r="C7" s="33" t="n">
        <v>795611</v>
      </c>
      <c r="D7" s="1"/>
      <c r="E7" s="1"/>
    </row>
    <row r="8" customFormat="false" ht="13.8" hidden="false" customHeight="false" outlineLevel="0" collapsed="false">
      <c r="A8" s="32" t="s">
        <v>14</v>
      </c>
      <c r="B8" s="33" t="n">
        <v>919455</v>
      </c>
      <c r="C8" s="33" t="n">
        <v>917297</v>
      </c>
      <c r="D8" s="1"/>
      <c r="E8" s="1"/>
    </row>
    <row r="9" customFormat="false" ht="13.8" hidden="false" customHeight="false" outlineLevel="0" collapsed="false">
      <c r="A9" s="32" t="s">
        <v>17</v>
      </c>
      <c r="B9" s="33" t="n">
        <v>519229</v>
      </c>
      <c r="C9" s="33" t="n">
        <v>520017</v>
      </c>
      <c r="D9" s="1"/>
      <c r="E9" s="1"/>
    </row>
    <row r="10" customFormat="false" ht="13.8" hidden="false" customHeight="false" outlineLevel="0" collapsed="false">
      <c r="A10" s="32" t="s">
        <v>20</v>
      </c>
      <c r="B10" s="33" t="n">
        <v>659033</v>
      </c>
      <c r="C10" s="33" t="n">
        <v>654170</v>
      </c>
      <c r="D10" s="1"/>
      <c r="E10" s="1"/>
    </row>
    <row r="11" customFormat="false" ht="13.8" hidden="false" customHeight="false" outlineLevel="0" collapsed="false">
      <c r="A11" s="32" t="s">
        <v>23</v>
      </c>
      <c r="B11" s="33" t="n">
        <v>1621968</v>
      </c>
      <c r="C11" s="33" t="n">
        <v>1628973</v>
      </c>
      <c r="D11" s="1"/>
      <c r="E11" s="1"/>
    </row>
    <row r="12" customFormat="false" ht="13.8" hidden="false" customHeight="false" outlineLevel="0" collapsed="false">
      <c r="A12" s="32" t="s">
        <v>26</v>
      </c>
      <c r="B12" s="33" t="n">
        <v>1941355</v>
      </c>
      <c r="C12" s="33" t="n">
        <v>1941480</v>
      </c>
      <c r="D12" s="1"/>
      <c r="E12" s="1"/>
    </row>
    <row r="13" customFormat="false" ht="13.8" hidden="false" customHeight="false" outlineLevel="0" collapsed="false">
      <c r="A13" s="1"/>
      <c r="B13" s="34"/>
      <c r="C13" s="34"/>
      <c r="D13" s="34"/>
      <c r="E13" s="1"/>
    </row>
    <row r="14" customFormat="false" ht="13.8" hidden="false" customHeight="false" outlineLevel="0" collapsed="false">
      <c r="A14" s="35" t="s">
        <v>48</v>
      </c>
      <c r="B14" s="1" t="s">
        <v>49</v>
      </c>
      <c r="C14" s="1"/>
      <c r="D14" s="1"/>
      <c r="E14" s="1"/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63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B2" activeCellId="0" sqref="B2"/>
    </sheetView>
  </sheetViews>
  <sheetFormatPr defaultRowHeight="12.75"/>
  <cols>
    <col collapsed="false" hidden="false" max="1" min="1" style="1" width="37.3928571428571"/>
    <col collapsed="false" hidden="false" max="2" min="2" style="1" width="36.719387755102"/>
    <col collapsed="false" hidden="false" max="3" min="3" style="1" width="35.3673469387755"/>
    <col collapsed="false" hidden="false" max="4" min="4" style="1" width="12.6887755102041"/>
    <col collapsed="false" hidden="false" max="5" min="5" style="1" width="13.5"/>
    <col collapsed="false" hidden="false" max="6" min="6" style="1" width="20.25"/>
    <col collapsed="false" hidden="false" max="7" min="7" style="1" width="16.6020408163265"/>
    <col collapsed="false" hidden="false" max="8" min="8" style="1" width="13.0918367346939"/>
    <col collapsed="false" hidden="false" max="1025" min="9" style="1" width="9.04591836734694"/>
  </cols>
  <sheetData>
    <row r="1" customFormat="false" ht="45" hidden="false" customHeight="true" outlineLevel="0" collapsed="false">
      <c r="A1" s="0"/>
      <c r="B1" s="0"/>
      <c r="C1" s="0"/>
      <c r="D1" s="0"/>
      <c r="E1" s="0"/>
      <c r="F1" s="0"/>
      <c r="G1" s="0"/>
      <c r="H1" s="0"/>
    </row>
    <row r="2" customFormat="false" ht="12.75" hidden="false" customHeight="false" outlineLevel="0" collapsed="false">
      <c r="A2" s="0"/>
      <c r="B2" s="0"/>
      <c r="C2" s="0"/>
      <c r="D2" s="0"/>
      <c r="E2" s="0"/>
      <c r="F2" s="0"/>
      <c r="G2" s="0"/>
      <c r="H2" s="0"/>
    </row>
    <row r="3" customFormat="false" ht="12.75" hidden="false" customHeight="false" outlineLevel="0" collapsed="false">
      <c r="A3" s="0"/>
      <c r="B3" s="0"/>
      <c r="C3" s="0"/>
      <c r="D3" s="0"/>
      <c r="E3" s="0"/>
      <c r="F3" s="0"/>
      <c r="G3" s="0"/>
      <c r="H3" s="0"/>
    </row>
    <row r="4" customFormat="false" ht="12.75" hidden="false" customHeight="false" outlineLevel="0" collapsed="false">
      <c r="A4" s="0"/>
      <c r="B4" s="0"/>
      <c r="C4" s="0"/>
      <c r="D4" s="0"/>
      <c r="E4" s="0"/>
      <c r="F4" s="0"/>
      <c r="G4" s="0"/>
      <c r="H4" s="0"/>
    </row>
    <row r="5" customFormat="false" ht="12.75" hidden="false" customHeight="false" outlineLevel="0" collapsed="false">
      <c r="A5" s="0"/>
      <c r="B5" s="0"/>
      <c r="C5" s="0"/>
      <c r="D5" s="0"/>
      <c r="E5" s="0"/>
      <c r="F5" s="0"/>
      <c r="G5" s="0"/>
      <c r="H5" s="0"/>
    </row>
    <row r="6" customFormat="false" ht="12.75" hidden="false" customHeight="false" outlineLevel="0" collapsed="false">
      <c r="A6" s="0"/>
      <c r="B6" s="0"/>
      <c r="C6" s="0"/>
      <c r="D6" s="0"/>
      <c r="E6" s="0"/>
      <c r="F6" s="0"/>
      <c r="G6" s="0"/>
      <c r="H6" s="0"/>
    </row>
    <row r="7" customFormat="false" ht="12.75" hidden="false" customHeight="false" outlineLevel="0" collapsed="false">
      <c r="A7" s="0"/>
      <c r="B7" s="0"/>
      <c r="C7" s="0"/>
      <c r="D7" s="0"/>
      <c r="E7" s="0"/>
      <c r="F7" s="0"/>
      <c r="G7" s="0"/>
      <c r="H7" s="0"/>
    </row>
    <row r="8" customFormat="false" ht="12.75" hidden="false" customHeight="false" outlineLevel="0" collapsed="false">
      <c r="A8" s="36" t="s">
        <v>50</v>
      </c>
      <c r="B8" s="0"/>
      <c r="C8" s="0"/>
      <c r="D8" s="0"/>
      <c r="E8" s="0"/>
      <c r="F8" s="0"/>
      <c r="G8" s="0"/>
      <c r="H8" s="0"/>
    </row>
    <row r="9" customFormat="false" ht="27.75" hidden="false" customHeight="true" outlineLevel="0" collapsed="false">
      <c r="A9" s="0"/>
      <c r="B9" s="37" t="s">
        <v>3</v>
      </c>
      <c r="C9" s="37" t="s">
        <v>4</v>
      </c>
      <c r="D9" s="37" t="s">
        <v>47</v>
      </c>
      <c r="E9" s="37" t="s">
        <v>51</v>
      </c>
      <c r="F9" s="37" t="s">
        <v>52</v>
      </c>
      <c r="G9" s="0"/>
      <c r="H9" s="38"/>
    </row>
    <row r="10" customFormat="false" ht="12.75" hidden="false" customHeight="false" outlineLevel="0" collapsed="false">
      <c r="A10" s="5" t="s">
        <v>5</v>
      </c>
      <c r="B10" s="6" t="n">
        <v>162</v>
      </c>
      <c r="C10" s="39" t="n">
        <v>574058.333333333</v>
      </c>
      <c r="D10" s="40" t="n">
        <v>701211</v>
      </c>
      <c r="E10" s="41" t="n">
        <f aca="false">$D10-$C10</f>
        <v>127152.666666667</v>
      </c>
      <c r="F10" s="42" t="n">
        <f aca="false">E10+C12</f>
        <v>127952.666666667</v>
      </c>
      <c r="G10" s="43"/>
      <c r="H10" s="43"/>
    </row>
    <row r="11" customFormat="false" ht="12.75" hidden="false" customHeight="false" outlineLevel="0" collapsed="false">
      <c r="A11" s="31" t="s">
        <v>53</v>
      </c>
      <c r="B11" s="11" t="n">
        <v>161</v>
      </c>
      <c r="C11" s="44" t="n">
        <v>573258.333333333</v>
      </c>
      <c r="D11" s="45"/>
      <c r="E11" s="46"/>
      <c r="F11" s="47"/>
      <c r="G11" s="43"/>
      <c r="H11" s="43"/>
    </row>
    <row r="12" customFormat="false" ht="12.75" hidden="false" customHeight="false" outlineLevel="0" collapsed="false">
      <c r="A12" s="31" t="s">
        <v>54</v>
      </c>
      <c r="B12" s="11" t="n">
        <v>1</v>
      </c>
      <c r="C12" s="48" t="n">
        <v>800</v>
      </c>
      <c r="D12" s="45"/>
      <c r="E12" s="46"/>
      <c r="F12" s="47"/>
      <c r="G12" s="43"/>
      <c r="H12" s="43"/>
    </row>
    <row r="13" customFormat="false" ht="12.75" hidden="false" customHeight="false" outlineLevel="0" collapsed="false">
      <c r="A13" s="5" t="s">
        <v>8</v>
      </c>
      <c r="B13" s="6" t="n">
        <v>85</v>
      </c>
      <c r="C13" s="39" t="n">
        <v>1142891</v>
      </c>
      <c r="D13" s="45" t="n">
        <v>1240284</v>
      </c>
      <c r="E13" s="46" t="n">
        <f aca="false">$D13-$C13</f>
        <v>97393</v>
      </c>
      <c r="F13" s="49" t="n">
        <f aca="false">E13+C15</f>
        <v>118131</v>
      </c>
      <c r="G13" s="43"/>
      <c r="H13" s="43"/>
    </row>
    <row r="14" customFormat="false" ht="12.75" hidden="false" customHeight="false" outlineLevel="0" collapsed="false">
      <c r="A14" s="31" t="s">
        <v>53</v>
      </c>
      <c r="B14" s="11" t="n">
        <v>82</v>
      </c>
      <c r="C14" s="44" t="n">
        <v>1122153</v>
      </c>
      <c r="D14" s="45"/>
      <c r="E14" s="46"/>
      <c r="F14" s="47"/>
      <c r="G14" s="43"/>
      <c r="H14" s="43"/>
    </row>
    <row r="15" customFormat="false" ht="12.75" hidden="false" customHeight="false" outlineLevel="0" collapsed="false">
      <c r="A15" s="31" t="s">
        <v>54</v>
      </c>
      <c r="B15" s="11" t="n">
        <v>3</v>
      </c>
      <c r="C15" s="48" t="n">
        <v>20738</v>
      </c>
      <c r="D15" s="45"/>
      <c r="E15" s="46"/>
      <c r="F15" s="47"/>
      <c r="G15" s="43"/>
      <c r="H15" s="43"/>
    </row>
    <row r="16" customFormat="false" ht="12.75" hidden="false" customHeight="false" outlineLevel="0" collapsed="false">
      <c r="A16" s="5" t="s">
        <v>11</v>
      </c>
      <c r="B16" s="6" t="n">
        <v>50</v>
      </c>
      <c r="C16" s="39" t="n">
        <v>673249.5</v>
      </c>
      <c r="D16" s="45" t="n">
        <v>795611</v>
      </c>
      <c r="E16" s="46" t="n">
        <f aca="false">$D16-$C16</f>
        <v>122361.5</v>
      </c>
      <c r="F16" s="49" t="n">
        <f aca="false">E16+C18</f>
        <v>133484.5</v>
      </c>
      <c r="G16" s="43"/>
      <c r="H16" s="43"/>
    </row>
    <row r="17" customFormat="false" ht="12.75" hidden="false" customHeight="false" outlineLevel="0" collapsed="false">
      <c r="A17" s="31" t="s">
        <v>53</v>
      </c>
      <c r="B17" s="11" t="n">
        <v>49</v>
      </c>
      <c r="C17" s="44" t="n">
        <v>662126.5</v>
      </c>
      <c r="D17" s="45"/>
      <c r="E17" s="46"/>
      <c r="F17" s="47"/>
      <c r="G17" s="43"/>
      <c r="H17" s="43"/>
    </row>
    <row r="18" customFormat="false" ht="12.75" hidden="false" customHeight="false" outlineLevel="0" collapsed="false">
      <c r="A18" s="31" t="s">
        <v>54</v>
      </c>
      <c r="B18" s="11" t="n">
        <v>1</v>
      </c>
      <c r="C18" s="48" t="n">
        <v>11123</v>
      </c>
      <c r="D18" s="45"/>
      <c r="E18" s="46"/>
      <c r="F18" s="47"/>
      <c r="G18" s="0"/>
    </row>
    <row r="19" customFormat="false" ht="12.75" hidden="false" customHeight="false" outlineLevel="0" collapsed="false">
      <c r="A19" s="5" t="s">
        <v>14</v>
      </c>
      <c r="B19" s="6" t="n">
        <v>89</v>
      </c>
      <c r="C19" s="39" t="n">
        <v>535149</v>
      </c>
      <c r="D19" s="45" t="n">
        <v>917297</v>
      </c>
      <c r="E19" s="46" t="n">
        <f aca="false">$D19-$C19</f>
        <v>382148</v>
      </c>
      <c r="F19" s="49" t="n">
        <f aca="false">E19+C21</f>
        <v>388286</v>
      </c>
      <c r="G19" s="0"/>
    </row>
    <row r="20" customFormat="false" ht="12.75" hidden="false" customHeight="false" outlineLevel="0" collapsed="false">
      <c r="A20" s="31" t="s">
        <v>53</v>
      </c>
      <c r="B20" s="11" t="n">
        <v>88</v>
      </c>
      <c r="C20" s="44" t="n">
        <v>529011</v>
      </c>
      <c r="D20" s="45"/>
      <c r="E20" s="46"/>
      <c r="F20" s="47"/>
      <c r="G20" s="0"/>
    </row>
    <row r="21" customFormat="false" ht="12.75" hidden="false" customHeight="false" outlineLevel="0" collapsed="false">
      <c r="A21" s="31" t="s">
        <v>54</v>
      </c>
      <c r="B21" s="11" t="n">
        <v>1</v>
      </c>
      <c r="C21" s="48" t="n">
        <v>6138</v>
      </c>
      <c r="D21" s="45"/>
      <c r="E21" s="46"/>
      <c r="F21" s="47"/>
      <c r="G21" s="0"/>
    </row>
    <row r="22" customFormat="false" ht="12.75" hidden="false" customHeight="false" outlineLevel="0" collapsed="false">
      <c r="A22" s="5" t="s">
        <v>17</v>
      </c>
      <c r="B22" s="6" t="n">
        <v>75</v>
      </c>
      <c r="C22" s="39" t="n">
        <v>477543</v>
      </c>
      <c r="D22" s="45" t="n">
        <v>520017</v>
      </c>
      <c r="E22" s="46" t="n">
        <f aca="false">$D22-$C22</f>
        <v>42474</v>
      </c>
      <c r="F22" s="49" t="n">
        <f aca="false">E22+C24</f>
        <v>45235</v>
      </c>
      <c r="G22" s="0"/>
    </row>
    <row r="23" customFormat="false" ht="12.75" hidden="false" customHeight="false" outlineLevel="0" collapsed="false">
      <c r="A23" s="31" t="s">
        <v>53</v>
      </c>
      <c r="B23" s="11" t="n">
        <v>74</v>
      </c>
      <c r="C23" s="44" t="n">
        <v>474782</v>
      </c>
      <c r="D23" s="45"/>
      <c r="E23" s="46"/>
      <c r="F23" s="47"/>
      <c r="G23" s="0"/>
    </row>
    <row r="24" customFormat="false" ht="12.75" hidden="false" customHeight="false" outlineLevel="0" collapsed="false">
      <c r="A24" s="31" t="s">
        <v>54</v>
      </c>
      <c r="B24" s="11" t="n">
        <v>1</v>
      </c>
      <c r="C24" s="48" t="n">
        <v>2761</v>
      </c>
      <c r="D24" s="45"/>
      <c r="E24" s="46"/>
      <c r="F24" s="47"/>
      <c r="G24" s="0"/>
    </row>
    <row r="25" customFormat="false" ht="12.75" hidden="false" customHeight="false" outlineLevel="0" collapsed="false">
      <c r="A25" s="5" t="s">
        <v>20</v>
      </c>
      <c r="B25" s="6" t="n">
        <v>79</v>
      </c>
      <c r="C25" s="39" t="n">
        <v>499959.5</v>
      </c>
      <c r="D25" s="45" t="n">
        <v>654170</v>
      </c>
      <c r="E25" s="46" t="n">
        <f aca="false">$D25-$C25</f>
        <v>154210.5</v>
      </c>
      <c r="F25" s="49" t="n">
        <f aca="false">E25+C27</f>
        <v>211657.5</v>
      </c>
      <c r="G25" s="0"/>
    </row>
    <row r="26" customFormat="false" ht="12.75" hidden="false" customHeight="false" outlineLevel="0" collapsed="false">
      <c r="A26" s="31" t="s">
        <v>53</v>
      </c>
      <c r="B26" s="11" t="n">
        <v>77</v>
      </c>
      <c r="C26" s="44" t="n">
        <v>442512.5</v>
      </c>
      <c r="D26" s="45"/>
      <c r="E26" s="46"/>
      <c r="F26" s="47"/>
      <c r="G26" s="0"/>
    </row>
    <row r="27" customFormat="false" ht="12.75" hidden="false" customHeight="false" outlineLevel="0" collapsed="false">
      <c r="A27" s="31" t="s">
        <v>54</v>
      </c>
      <c r="B27" s="11" t="n">
        <v>2</v>
      </c>
      <c r="C27" s="48" t="n">
        <v>57447</v>
      </c>
      <c r="D27" s="45"/>
      <c r="E27" s="46"/>
      <c r="F27" s="47"/>
      <c r="G27" s="0"/>
    </row>
    <row r="28" customFormat="false" ht="12.75" hidden="false" customHeight="false" outlineLevel="0" collapsed="false">
      <c r="A28" s="5" t="s">
        <v>23</v>
      </c>
      <c r="B28" s="6" t="n">
        <v>80</v>
      </c>
      <c r="C28" s="39" t="n">
        <v>1334790</v>
      </c>
      <c r="D28" s="45" t="n">
        <v>1628973</v>
      </c>
      <c r="E28" s="46" t="n">
        <f aca="false">$D28-$C28</f>
        <v>294183</v>
      </c>
      <c r="F28" s="49" t="n">
        <f aca="false">E28+C30</f>
        <v>322666</v>
      </c>
      <c r="G28" s="0"/>
    </row>
    <row r="29" customFormat="false" ht="12.75" hidden="false" customHeight="false" outlineLevel="0" collapsed="false">
      <c r="A29" s="31" t="s">
        <v>53</v>
      </c>
      <c r="B29" s="11" t="n">
        <v>76</v>
      </c>
      <c r="C29" s="44" t="n">
        <v>1306307</v>
      </c>
      <c r="D29" s="45"/>
      <c r="E29" s="46"/>
      <c r="F29" s="47"/>
      <c r="G29" s="0"/>
    </row>
    <row r="30" customFormat="false" ht="12.75" hidden="false" customHeight="false" outlineLevel="0" collapsed="false">
      <c r="A30" s="31" t="s">
        <v>54</v>
      </c>
      <c r="B30" s="11" t="n">
        <v>4</v>
      </c>
      <c r="C30" s="48" t="n">
        <v>28483</v>
      </c>
      <c r="D30" s="45"/>
      <c r="E30" s="46"/>
      <c r="F30" s="47"/>
      <c r="G30" s="0"/>
    </row>
    <row r="31" customFormat="false" ht="12.75" hidden="false" customHeight="false" outlineLevel="0" collapsed="false">
      <c r="A31" s="5" t="s">
        <v>26</v>
      </c>
      <c r="B31" s="6" t="n">
        <v>60</v>
      </c>
      <c r="C31" s="39" t="n">
        <v>1777254</v>
      </c>
      <c r="D31" s="45" t="n">
        <v>1941480</v>
      </c>
      <c r="E31" s="46" t="n">
        <f aca="false">$D31-$C31</f>
        <v>164226</v>
      </c>
      <c r="F31" s="49" t="n">
        <f aca="false">E31+C33</f>
        <v>181857</v>
      </c>
      <c r="G31" s="0"/>
    </row>
    <row r="32" customFormat="false" ht="12.75" hidden="false" customHeight="false" outlineLevel="0" collapsed="false">
      <c r="A32" s="31" t="s">
        <v>53</v>
      </c>
      <c r="B32" s="11" t="n">
        <v>57</v>
      </c>
      <c r="C32" s="44" t="n">
        <v>1759623</v>
      </c>
      <c r="D32" s="45"/>
      <c r="E32" s="46"/>
      <c r="F32" s="47"/>
      <c r="G32" s="0"/>
    </row>
    <row r="33" customFormat="false" ht="12.75" hidden="false" customHeight="false" outlineLevel="0" collapsed="false">
      <c r="A33" s="31" t="s">
        <v>54</v>
      </c>
      <c r="B33" s="11" t="n">
        <v>3</v>
      </c>
      <c r="C33" s="48" t="n">
        <v>17631</v>
      </c>
      <c r="D33" s="45"/>
      <c r="E33" s="46"/>
      <c r="F33" s="47"/>
      <c r="G33" s="0"/>
    </row>
    <row r="34" customFormat="false" ht="12.75" hidden="false" customHeight="false" outlineLevel="0" collapsed="false">
      <c r="A34" s="5" t="s">
        <v>29</v>
      </c>
      <c r="B34" s="6" t="n">
        <v>680</v>
      </c>
      <c r="C34" s="39" t="n">
        <v>7014894.33333333</v>
      </c>
      <c r="D34" s="45" t="n">
        <v>8399043</v>
      </c>
      <c r="E34" s="46" t="n">
        <f aca="false">$D34-$C34</f>
        <v>1384148.66666667</v>
      </c>
      <c r="F34" s="49" t="n">
        <f aca="false">E34+C36</f>
        <v>1529269.66666667</v>
      </c>
      <c r="G34" s="0"/>
    </row>
    <row r="35" customFormat="false" ht="12.75" hidden="false" customHeight="false" outlineLevel="0" collapsed="false">
      <c r="A35" s="50" t="s">
        <v>53</v>
      </c>
      <c r="B35" s="11" t="n">
        <v>664</v>
      </c>
      <c r="C35" s="44" t="n">
        <v>6869773.33333333</v>
      </c>
      <c r="D35" s="45"/>
      <c r="E35" s="51"/>
      <c r="F35" s="47"/>
      <c r="G35" s="0"/>
    </row>
    <row r="36" customFormat="false" ht="12.75" hidden="false" customHeight="false" outlineLevel="0" collapsed="false">
      <c r="A36" s="14" t="s">
        <v>54</v>
      </c>
      <c r="B36" s="11" t="n">
        <v>16</v>
      </c>
      <c r="C36" s="48" t="n">
        <v>145121</v>
      </c>
      <c r="D36" s="52"/>
      <c r="E36" s="53"/>
      <c r="F36" s="54"/>
      <c r="G36" s="0"/>
    </row>
    <row r="37" customFormat="false" ht="12.75" hidden="false" customHeight="false" outlineLevel="0" collapsed="false">
      <c r="A37" s="0"/>
      <c r="B37" s="0"/>
      <c r="C37" s="0"/>
      <c r="D37" s="0"/>
      <c r="E37" s="0"/>
      <c r="F37" s="0"/>
      <c r="G37" s="0"/>
    </row>
    <row r="38" customFormat="false" ht="12.75" hidden="false" customHeight="false" outlineLevel="0" collapsed="false">
      <c r="A38" s="0"/>
      <c r="B38" s="0"/>
      <c r="C38" s="0"/>
      <c r="D38" s="0"/>
      <c r="E38" s="0"/>
      <c r="F38" s="0"/>
      <c r="G38" s="0"/>
    </row>
    <row r="39" customFormat="false" ht="12.75" hidden="false" customHeight="false" outlineLevel="0" collapsed="false">
      <c r="A39" s="0"/>
      <c r="B39" s="0"/>
      <c r="C39" s="0"/>
      <c r="D39" s="0"/>
      <c r="E39" s="0"/>
      <c r="F39" s="0"/>
      <c r="G39" s="0"/>
    </row>
    <row r="40" customFormat="false" ht="24.75" hidden="false" customHeight="true" outlineLevel="0" collapsed="false">
      <c r="A40" s="20"/>
      <c r="B40" s="55" t="s">
        <v>55</v>
      </c>
      <c r="C40" s="56" t="s">
        <v>56</v>
      </c>
      <c r="D40" s="20"/>
      <c r="E40" s="0"/>
      <c r="F40" s="0"/>
      <c r="G40" s="0"/>
    </row>
    <row r="41" customFormat="false" ht="12.75" hidden="false" customHeight="false" outlineLevel="0" collapsed="false">
      <c r="A41" s="57" t="s">
        <v>5</v>
      </c>
      <c r="B41" s="58" t="n">
        <f aca="false">$D41-$C41</f>
        <v>81.7526155940698</v>
      </c>
      <c r="C41" s="59" t="n">
        <v>18.2473844059302</v>
      </c>
      <c r="D41" s="60" t="n">
        <v>100</v>
      </c>
      <c r="E41" s="0"/>
      <c r="F41" s="0"/>
      <c r="G41" s="0"/>
    </row>
    <row r="42" customFormat="false" ht="12.75" hidden="false" customHeight="false" outlineLevel="0" collapsed="false">
      <c r="A42" s="61" t="s">
        <v>8</v>
      </c>
      <c r="B42" s="62" t="n">
        <f aca="false">$D42-$C42</f>
        <v>90.4754878721325</v>
      </c>
      <c r="C42" s="63" t="n">
        <v>9.52451212786749</v>
      </c>
      <c r="D42" s="60" t="n">
        <v>100</v>
      </c>
      <c r="E42" s="0"/>
      <c r="F42" s="0"/>
      <c r="G42" s="0"/>
    </row>
    <row r="43" customFormat="false" ht="12.75" hidden="false" customHeight="false" outlineLevel="0" collapsed="false">
      <c r="A43" s="61" t="s">
        <v>11</v>
      </c>
      <c r="B43" s="62" t="n">
        <f aca="false">$D43-$C43</f>
        <v>83.2223913445138</v>
      </c>
      <c r="C43" s="63" t="n">
        <v>16.7776086554862</v>
      </c>
      <c r="D43" s="60" t="n">
        <v>100</v>
      </c>
      <c r="E43" s="0"/>
      <c r="F43" s="0"/>
      <c r="G43" s="0"/>
    </row>
    <row r="44" customFormat="false" ht="12.75" hidden="false" customHeight="false" outlineLevel="0" collapsed="false">
      <c r="A44" s="61" t="s">
        <v>14</v>
      </c>
      <c r="B44" s="62" t="n">
        <f aca="false">$D44-$C44</f>
        <v>57.6706344837059</v>
      </c>
      <c r="C44" s="63" t="n">
        <v>42.3293655162941</v>
      </c>
      <c r="D44" s="60" t="n">
        <v>100</v>
      </c>
      <c r="E44" s="0"/>
      <c r="F44" s="0"/>
      <c r="G44" s="0"/>
    </row>
    <row r="45" customFormat="false" ht="12.75" hidden="false" customHeight="false" outlineLevel="0" collapsed="false">
      <c r="A45" s="61" t="s">
        <v>17</v>
      </c>
      <c r="B45" s="62" t="n">
        <f aca="false">$D45-$C45</f>
        <v>91.3012459208064</v>
      </c>
      <c r="C45" s="63" t="n">
        <v>8.69875407919357</v>
      </c>
      <c r="D45" s="60" t="n">
        <v>100</v>
      </c>
      <c r="E45" s="0"/>
      <c r="F45" s="0"/>
      <c r="G45" s="0"/>
    </row>
    <row r="46" customFormat="false" ht="12.75" hidden="false" customHeight="false" outlineLevel="0" collapsed="false">
      <c r="A46" s="61" t="s">
        <v>20</v>
      </c>
      <c r="B46" s="62" t="n">
        <f aca="false">$D46-$C46</f>
        <v>67.6448782426586</v>
      </c>
      <c r="C46" s="63" t="n">
        <v>32.3551217573414</v>
      </c>
      <c r="D46" s="60" t="n">
        <v>100</v>
      </c>
      <c r="E46" s="0"/>
      <c r="F46" s="0"/>
      <c r="G46" s="0"/>
    </row>
    <row r="47" customFormat="false" ht="12.75" hidden="false" customHeight="false" outlineLevel="0" collapsed="false">
      <c r="A47" s="61" t="s">
        <v>23</v>
      </c>
      <c r="B47" s="62" t="n">
        <f aca="false">$D47-$C47</f>
        <v>80.1920596596752</v>
      </c>
      <c r="C47" s="63" t="n">
        <v>19.8079403403249</v>
      </c>
      <c r="D47" s="60" t="n">
        <v>100</v>
      </c>
      <c r="E47" s="0"/>
      <c r="F47" s="0"/>
      <c r="G47" s="0"/>
    </row>
    <row r="48" customFormat="false" ht="12.75" hidden="false" customHeight="false" outlineLevel="0" collapsed="false">
      <c r="A48" s="61" t="s">
        <v>26</v>
      </c>
      <c r="B48" s="62" t="n">
        <f aca="false">$D48-$C48</f>
        <v>90.633073737561</v>
      </c>
      <c r="C48" s="63" t="n">
        <v>9.36692626243896</v>
      </c>
      <c r="D48" s="60" t="n">
        <v>100</v>
      </c>
      <c r="E48" s="0"/>
      <c r="F48" s="0"/>
      <c r="G48" s="0"/>
    </row>
    <row r="49" customFormat="false" ht="12.75" hidden="false" customHeight="false" outlineLevel="0" collapsed="false">
      <c r="A49" s="64" t="s">
        <v>29</v>
      </c>
      <c r="B49" s="65" t="n">
        <f aca="false">$D49-$C49</f>
        <v>81.7923343568229</v>
      </c>
      <c r="C49" s="66" t="n">
        <v>18.2076656431771</v>
      </c>
      <c r="D49" s="67" t="n">
        <v>100</v>
      </c>
      <c r="E49" s="0"/>
      <c r="F49" s="0"/>
      <c r="G49" s="0"/>
    </row>
    <row r="50" customFormat="false" ht="24.75" hidden="false" customHeight="true" outlineLevel="0" collapsed="false">
      <c r="A50" s="68"/>
      <c r="B50" s="56" t="s">
        <v>57</v>
      </c>
      <c r="C50" s="56" t="s">
        <v>58</v>
      </c>
      <c r="D50" s="69"/>
      <c r="E50" s="0"/>
      <c r="F50" s="0"/>
      <c r="G50" s="0"/>
    </row>
    <row r="51" customFormat="false" ht="15" hidden="false" customHeight="true" outlineLevel="0" collapsed="false">
      <c r="A51" s="23" t="s">
        <v>5</v>
      </c>
      <c r="B51" s="70" t="n">
        <v>81.6970410400824</v>
      </c>
      <c r="C51" s="71" t="n">
        <v>18.3029589599177</v>
      </c>
      <c r="D51" s="72" t="n">
        <v>100</v>
      </c>
      <c r="E51" s="0"/>
      <c r="F51" s="0"/>
      <c r="G51" s="0"/>
    </row>
    <row r="52" customFormat="false" ht="12.75" hidden="false" customHeight="false" outlineLevel="0" collapsed="false">
      <c r="A52" s="23" t="s">
        <v>8</v>
      </c>
      <c r="B52" s="70" t="n">
        <v>90.4834398371198</v>
      </c>
      <c r="C52" s="71" t="n">
        <v>9.51656016288024</v>
      </c>
      <c r="D52" s="60" t="n">
        <v>100</v>
      </c>
      <c r="E52" s="0"/>
      <c r="F52" s="0"/>
      <c r="G52" s="0"/>
    </row>
    <row r="53" customFormat="false" ht="12.75" hidden="false" customHeight="false" outlineLevel="0" collapsed="false">
      <c r="A53" s="23" t="s">
        <v>11</v>
      </c>
      <c r="B53" s="70" t="n">
        <v>82.8277262253534</v>
      </c>
      <c r="C53" s="71" t="n">
        <v>17.1722737746465</v>
      </c>
      <c r="D53" s="60" t="n">
        <v>100</v>
      </c>
      <c r="E53" s="0"/>
      <c r="F53" s="0"/>
      <c r="G53" s="0"/>
    </row>
    <row r="54" customFormat="false" ht="15" hidden="false" customHeight="true" outlineLevel="0" collapsed="false">
      <c r="A54" s="23" t="s">
        <v>14</v>
      </c>
      <c r="B54" s="70" t="n">
        <v>57.5352790511771</v>
      </c>
      <c r="C54" s="71" t="n">
        <v>42.464720948823</v>
      </c>
      <c r="D54" s="60" t="n">
        <v>100</v>
      </c>
      <c r="E54" s="0"/>
      <c r="F54" s="0"/>
      <c r="G54" s="0"/>
    </row>
    <row r="55" customFormat="false" ht="12.75" hidden="false" customHeight="false" outlineLevel="0" collapsed="false">
      <c r="A55" s="23" t="s">
        <v>17</v>
      </c>
      <c r="B55" s="70" t="n">
        <v>90.8618355292174</v>
      </c>
      <c r="C55" s="71" t="n">
        <v>9.13816447078264</v>
      </c>
      <c r="D55" s="60" t="n">
        <v>100</v>
      </c>
      <c r="E55" s="0"/>
      <c r="F55" s="0"/>
      <c r="G55" s="0"/>
    </row>
    <row r="56" customFormat="false" ht="12.75" hidden="false" customHeight="false" outlineLevel="0" collapsed="false">
      <c r="A56" s="23" t="s">
        <v>20</v>
      </c>
      <c r="B56" s="70" t="n">
        <v>65.8514065304772</v>
      </c>
      <c r="C56" s="71" t="n">
        <v>34.1485934695228</v>
      </c>
      <c r="D56" s="60" t="n">
        <v>100</v>
      </c>
      <c r="E56" s="0"/>
      <c r="F56" s="0"/>
      <c r="G56" s="0"/>
    </row>
    <row r="57" customFormat="false" ht="12.75" hidden="false" customHeight="false" outlineLevel="0" collapsed="false">
      <c r="A57" s="23" t="s">
        <v>23</v>
      </c>
      <c r="B57" s="70" t="n">
        <v>80.2466509820169</v>
      </c>
      <c r="C57" s="71" t="n">
        <v>19.7533490179831</v>
      </c>
      <c r="D57" s="60" t="n">
        <v>100</v>
      </c>
      <c r="E57" s="0"/>
      <c r="F57" s="0"/>
      <c r="G57" s="0"/>
    </row>
    <row r="58" customFormat="false" ht="12.75" hidden="false" customHeight="false" outlineLevel="0" collapsed="false">
      <c r="A58" s="23" t="s">
        <v>26</v>
      </c>
      <c r="B58" s="70" t="n">
        <v>90.6389094215123</v>
      </c>
      <c r="C58" s="71" t="n">
        <v>9.36109057848771</v>
      </c>
      <c r="D58" s="60" t="n">
        <v>100</v>
      </c>
      <c r="E58" s="0"/>
      <c r="F58" s="0"/>
      <c r="G58" s="0"/>
    </row>
    <row r="59" customFormat="false" ht="12.75" hidden="false" customHeight="false" outlineLevel="0" collapsed="false">
      <c r="A59" s="26" t="s">
        <v>29</v>
      </c>
      <c r="B59" s="73" t="n">
        <v>81.567026349714</v>
      </c>
      <c r="C59" s="74" t="n">
        <v>18.432973650286</v>
      </c>
      <c r="D59" s="67" t="n">
        <v>100</v>
      </c>
      <c r="E59" s="0"/>
      <c r="F59" s="0"/>
      <c r="G59" s="0"/>
    </row>
    <row r="60" customFormat="false" ht="12.75" hidden="false" customHeight="false" outlineLevel="0" collapsed="false">
      <c r="A60" s="0"/>
      <c r="B60" s="0"/>
      <c r="C60" s="0"/>
      <c r="D60" s="0"/>
      <c r="E60" s="0"/>
      <c r="F60" s="0"/>
      <c r="G60" s="0"/>
    </row>
    <row r="61" customFormat="false" ht="12.75" hidden="false" customHeight="true" outlineLevel="0" collapsed="false">
      <c r="A61" s="15" t="s">
        <v>32</v>
      </c>
      <c r="B61" s="75" t="s">
        <v>59</v>
      </c>
      <c r="C61" s="75"/>
      <c r="D61" s="75"/>
      <c r="E61" s="75"/>
      <c r="F61" s="75"/>
      <c r="G61" s="75"/>
    </row>
    <row r="62" customFormat="false" ht="12.75" hidden="false" customHeight="false" outlineLevel="0" collapsed="false">
      <c r="A62" s="0"/>
      <c r="C62" s="0"/>
      <c r="D62" s="0"/>
    </row>
    <row r="63" customFormat="false" ht="13.8" hidden="false" customHeight="false" outlineLevel="0" collapsed="false">
      <c r="A63" s="17" t="s">
        <v>36</v>
      </c>
      <c r="C63" s="0"/>
      <c r="D63" s="0"/>
    </row>
  </sheetData>
  <mergeCells count="1">
    <mergeCell ref="B61:G61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</TotalTime>
  <Application>LibreOffice/5.1.5.2$Windows_x86 LibreOffice_project/7a864d8825610a8c07cfc3bc01dd4fce6a9447e5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2012-08-28T16:40:47Z</dcterms:created>
  <dc:creator>prueba</dc:creator>
  <dc:description/>
  <dc:language>es-ES</dc:language>
  <cp:lastModifiedBy/>
  <dcterms:modified xsi:type="dcterms:W3CDTF">2017-03-23T13:16:34Z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