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5685" windowWidth="17205" windowHeight="5400" tabRatio="383"/>
  </bookViews>
  <sheets>
    <sheet name="Evolución final fuente" sheetId="5" r:id="rId1"/>
    <sheet name="Evolución final sectores" sheetId="10" r:id="rId2"/>
    <sheet name="Per Capita" sheetId="12" r:id="rId3"/>
    <sheet name="PASENER" sheetId="11" r:id="rId4"/>
  </sheets>
  <definedNames>
    <definedName name="_xlnm.Print_Area" localSheetId="0">'Evolución final fuente'!$A$3:$K$11</definedName>
    <definedName name="_xlnm.Print_Area" localSheetId="1">'Evolución final sectores'!$A$3:$K$12</definedName>
  </definedNames>
  <calcPr calcId="145621"/>
</workbook>
</file>

<file path=xl/calcChain.xml><?xml version="1.0" encoding="utf-8"?>
<calcChain xmlns="http://schemas.openxmlformats.org/spreadsheetml/2006/main">
  <c r="J57" i="11" l="1"/>
  <c r="I46" i="11"/>
  <c r="C41" i="5"/>
  <c r="C45" i="5"/>
  <c r="C44" i="5"/>
  <c r="C43" i="5"/>
  <c r="C42" i="5"/>
  <c r="O11" i="5"/>
  <c r="N11" i="10"/>
</calcChain>
</file>

<file path=xl/sharedStrings.xml><?xml version="1.0" encoding="utf-8"?>
<sst xmlns="http://schemas.openxmlformats.org/spreadsheetml/2006/main" count="113" uniqueCount="58">
  <si>
    <t>Fuente</t>
  </si>
  <si>
    <t>Total</t>
  </si>
  <si>
    <t>Carbón</t>
  </si>
  <si>
    <t>Energía eléctrica</t>
  </si>
  <si>
    <t>Energías renovables</t>
  </si>
  <si>
    <t>Gas natural</t>
  </si>
  <si>
    <t>Productos petrolíferos</t>
  </si>
  <si>
    <t>Industria</t>
  </si>
  <si>
    <t>Transporte</t>
  </si>
  <si>
    <t>Primario</t>
  </si>
  <si>
    <t>Servicios</t>
  </si>
  <si>
    <t>Residencial</t>
  </si>
  <si>
    <t>Datos energéticos básicos</t>
  </si>
  <si>
    <t>2006</t>
  </si>
  <si>
    <t>2007</t>
  </si>
  <si>
    <t>2008</t>
  </si>
  <si>
    <t>2013</t>
  </si>
  <si>
    <t>Consumo de energía final</t>
  </si>
  <si>
    <t>Escenario tendencial</t>
  </si>
  <si>
    <t>Escenario de ahorro</t>
  </si>
  <si>
    <t xml:space="preserve">Gas natural </t>
  </si>
  <si>
    <t>Petróleo</t>
  </si>
  <si>
    <t>Consumo de energía primaria por fuentes comparativa con PASENER, 2006-2013</t>
  </si>
  <si>
    <t>Consumo real</t>
  </si>
  <si>
    <t xml:space="preserve">Energía eléctrica </t>
  </si>
  <si>
    <t>Consumo de energía final por fuentes, 2006-2013</t>
  </si>
  <si>
    <t xml:space="preserve">Energía Final por habitante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</si>
  <si>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</si>
  <si>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</si>
  <si>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</si>
  <si>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</si>
  <si>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</si>
  <si>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</si>
  <si>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</si>
  <si>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</si>
  <si>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</si>
  <si>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Gas Natural</t>
  </si>
  <si>
    <t>Renovables</t>
  </si>
  <si>
    <t>Electricidad</t>
  </si>
  <si>
    <t xml:space="preserve">Total </t>
  </si>
  <si>
    <t>Consumo de energía final promedio por habitante, energía per cápita.</t>
  </si>
  <si>
    <t>Año 2014</t>
  </si>
  <si>
    <t>Evolución del consumo de energía final por fuentes en Andalucía, 2000-2014 (ktep)</t>
  </si>
  <si>
    <t>Consumo de energía final por sectores de actividad en Andalucía, 2000-2014</t>
  </si>
  <si>
    <t>Unidad:</t>
  </si>
  <si>
    <t>Ktep</t>
  </si>
  <si>
    <t>Fuentes</t>
  </si>
  <si>
    <t xml:space="preserve">Observaciones: </t>
  </si>
  <si>
    <t>dato para uso energético.</t>
  </si>
  <si>
    <t xml:space="preserve">Unidad: </t>
  </si>
  <si>
    <t>ktep</t>
  </si>
  <si>
    <t xml:space="preserve"> tep/habitante</t>
  </si>
  <si>
    <t>Estructura por fuentes del consumo de energía final con respecto al total de energía consumida, 2014</t>
  </si>
  <si>
    <t xml:space="preserve">Fuente: </t>
  </si>
  <si>
    <t>Datos energéticos de Andalucía. Agencia Andaluza de la Energía. Consejería de Economía, Innovación, Ciencia y Empleo, 2016.</t>
  </si>
  <si>
    <t>Fuente:</t>
  </si>
  <si>
    <t xml:space="preserve"> Datos energéticos de Andalucía. Agencia Andaluza de la Energía. Consejería de Economía, Innovación, Ciencia y Empleo, 2016.</t>
  </si>
  <si>
    <t>Consumo de energía final. Comparativa del PASENER 2007-2013 con el nuevo marco de la Estrategia Energetica de Andalucía, 2014-2020.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</si>
</sst>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#,###.0"/>
    <numFmt numFmtId="167" formatCode="0.0"/>
  </numFmts>
  <fonts count="7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0"/>
      <color indexed="72"/>
      <name val="SansSerif"/>
    </font>
    <font>
      <sz val="10"/>
      <color indexed="72"/>
      <name val="Arial"/>
      <family val="2"/>
    </font>
    <font>
      <b/>
      <sz val="10"/>
      <color indexed="7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19"/>
      </bottom>
      <diagonal/>
    </border>
    <border>
      <left style="thin">
        <color indexed="64"/>
      </left>
      <right/>
      <top/>
      <bottom style="hair">
        <color indexed="19"/>
      </bottom>
      <diagonal/>
    </border>
    <border>
      <left style="hair">
        <color indexed="19"/>
      </left>
      <right/>
      <top/>
      <bottom style="hair">
        <color indexed="19"/>
      </bottom>
      <diagonal/>
    </border>
    <border>
      <left style="hair">
        <color indexed="19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/>
  </cellStyleXfs>
  <cellXfs count="131">
    <xf numFmtId="0" fontId="0" fillId="0" borderId="0" xfId="0"/>
    <xf numFmtId="0" fontId="0" fillId="0" borderId="0" xfId="0" applyFill="1"/>
    <xf numFmtId="0" fontId="1" fillId="0" borderId="0" xfId="0" applyFont="1" applyFill="1"/>
    <xf numFmtId="164" fontId="0" fillId="0" borderId="1" xfId="0" applyNumberFormat="1" applyFont="1" applyFill="1" applyBorder="1"/>
    <xf numFmtId="164" fontId="0" fillId="0" borderId="3" xfId="0" applyNumberFormat="1" applyFill="1" applyBorder="1"/>
    <xf numFmtId="164" fontId="1" fillId="0" borderId="5" xfId="0" applyNumberFormat="1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Font="1" applyFill="1" applyBorder="1"/>
    <xf numFmtId="4" fontId="0" fillId="0" borderId="11" xfId="0" applyNumberFormat="1" applyFont="1" applyFill="1" applyBorder="1"/>
    <xf numFmtId="164" fontId="0" fillId="0" borderId="11" xfId="0" applyNumberFormat="1" applyFont="1" applyFill="1" applyBorder="1"/>
    <xf numFmtId="164" fontId="0" fillId="0" borderId="2" xfId="0" applyNumberFormat="1" applyFont="1" applyFill="1" applyBorder="1"/>
    <xf numFmtId="0" fontId="0" fillId="0" borderId="12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4" fontId="0" fillId="0" borderId="0" xfId="0" applyNumberFormat="1" applyFont="1" applyFill="1" applyBorder="1"/>
    <xf numFmtId="0" fontId="1" fillId="0" borderId="14" xfId="0" applyFont="1" applyFill="1" applyBorder="1"/>
    <xf numFmtId="164" fontId="0" fillId="0" borderId="3" xfId="0" applyNumberFormat="1" applyFont="1" applyFill="1" applyBorder="1"/>
    <xf numFmtId="2" fontId="0" fillId="0" borderId="19" xfId="0" applyNumberFormat="1" applyBorder="1"/>
    <xf numFmtId="0" fontId="0" fillId="0" borderId="20" xfId="0" applyBorder="1"/>
    <xf numFmtId="164" fontId="0" fillId="0" borderId="0" xfId="0" applyNumberFormat="1" applyBorder="1"/>
    <xf numFmtId="0" fontId="1" fillId="0" borderId="0" xfId="0" applyFont="1"/>
    <xf numFmtId="0" fontId="1" fillId="0" borderId="7" xfId="0" applyFont="1" applyBorder="1"/>
    <xf numFmtId="49" fontId="1" fillId="0" borderId="8" xfId="0" applyNumberFormat="1" applyFont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2" fillId="0" borderId="0" xfId="0" applyFont="1"/>
    <xf numFmtId="165" fontId="2" fillId="0" borderId="0" xfId="0" applyNumberFormat="1" applyFont="1"/>
    <xf numFmtId="165" fontId="2" fillId="0" borderId="0" xfId="0" applyNumberFormat="1" applyFont="1" applyFill="1"/>
    <xf numFmtId="0" fontId="2" fillId="0" borderId="0" xfId="0" applyFont="1" applyFill="1"/>
    <xf numFmtId="0" fontId="0" fillId="0" borderId="21" xfId="0" applyBorder="1"/>
    <xf numFmtId="0" fontId="2" fillId="0" borderId="22" xfId="0" applyFont="1" applyBorder="1"/>
    <xf numFmtId="166" fontId="2" fillId="0" borderId="23" xfId="0" applyNumberFormat="1" applyFon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0" fontId="2" fillId="0" borderId="14" xfId="0" applyFont="1" applyBorder="1"/>
    <xf numFmtId="166" fontId="2" fillId="0" borderId="24" xfId="0" applyNumberFormat="1" applyFont="1" applyBorder="1" applyAlignment="1">
      <alignment horizontal="right"/>
    </xf>
    <xf numFmtId="166" fontId="0" fillId="0" borderId="15" xfId="0" applyNumberFormat="1" applyBorder="1" applyAlignment="1">
      <alignment horizontal="right"/>
    </xf>
    <xf numFmtId="166" fontId="2" fillId="0" borderId="15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164" fontId="0" fillId="0" borderId="0" xfId="0" applyNumberFormat="1"/>
    <xf numFmtId="0" fontId="0" fillId="0" borderId="12" xfId="0" applyFill="1" applyBorder="1" applyAlignment="1">
      <alignment wrapText="1"/>
    </xf>
    <xf numFmtId="3" fontId="0" fillId="0" borderId="0" xfId="0" applyNumberFormat="1" applyFont="1" applyFill="1" applyBorder="1"/>
    <xf numFmtId="3" fontId="1" fillId="0" borderId="15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3" xfId="0" applyNumberFormat="1" applyFont="1" applyFill="1" applyBorder="1"/>
    <xf numFmtId="3" fontId="1" fillId="0" borderId="5" xfId="0" applyNumberFormat="1" applyFont="1" applyFill="1" applyBorder="1"/>
    <xf numFmtId="3" fontId="0" fillId="0" borderId="6" xfId="0" applyNumberFormat="1" applyFont="1" applyFill="1" applyBorder="1"/>
    <xf numFmtId="3" fontId="0" fillId="0" borderId="25" xfId="0" applyNumberFormat="1" applyFont="1" applyFill="1" applyBorder="1"/>
    <xf numFmtId="3" fontId="0" fillId="0" borderId="1" xfId="0" applyNumberFormat="1" applyFont="1" applyFill="1" applyBorder="1"/>
    <xf numFmtId="3" fontId="0" fillId="0" borderId="13" xfId="0" applyNumberFormat="1" applyFont="1" applyFill="1" applyBorder="1"/>
    <xf numFmtId="3" fontId="1" fillId="0" borderId="4" xfId="0" applyNumberFormat="1" applyFont="1" applyFill="1" applyBorder="1"/>
    <xf numFmtId="3" fontId="1" fillId="0" borderId="16" xfId="0" applyNumberFormat="1" applyFont="1" applyFill="1" applyBorder="1"/>
    <xf numFmtId="0" fontId="0" fillId="0" borderId="10" xfId="0" applyFill="1" applyBorder="1" applyAlignment="1">
      <alignment wrapText="1"/>
    </xf>
    <xf numFmtId="3" fontId="0" fillId="0" borderId="11" xfId="0" applyNumberFormat="1" applyFont="1" applyFill="1" applyBorder="1"/>
    <xf numFmtId="3" fontId="0" fillId="0" borderId="11" xfId="0" applyNumberFormat="1" applyFont="1" applyFill="1" applyBorder="1" applyAlignment="1">
      <alignment horizontal="right"/>
    </xf>
    <xf numFmtId="3" fontId="0" fillId="0" borderId="17" xfId="0" applyNumberFormat="1" applyFont="1" applyFill="1" applyBorder="1"/>
    <xf numFmtId="3" fontId="0" fillId="0" borderId="10" xfId="0" applyNumberFormat="1" applyFont="1" applyFill="1" applyBorder="1"/>
    <xf numFmtId="3" fontId="0" fillId="0" borderId="12" xfId="0" applyNumberFormat="1" applyFont="1" applyFill="1" applyBorder="1"/>
    <xf numFmtId="3" fontId="1" fillId="0" borderId="14" xfId="0" applyNumberFormat="1" applyFont="1" applyFill="1" applyBorder="1"/>
    <xf numFmtId="3" fontId="0" fillId="0" borderId="10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0" xfId="0" applyNumberFormat="1"/>
    <xf numFmtId="0" fontId="1" fillId="0" borderId="26" xfId="0" applyFont="1" applyFill="1" applyBorder="1" applyAlignment="1">
      <alignment horizontal="center"/>
    </xf>
    <xf numFmtId="0" fontId="1" fillId="0" borderId="26" xfId="0" applyFont="1" applyFill="1" applyBorder="1"/>
    <xf numFmtId="4" fontId="0" fillId="0" borderId="0" xfId="0" applyNumberFormat="1" applyFill="1" applyBorder="1"/>
    <xf numFmtId="164" fontId="0" fillId="0" borderId="0" xfId="0" applyNumberFormat="1" applyFill="1" applyBorder="1"/>
    <xf numFmtId="4" fontId="1" fillId="0" borderId="7" xfId="0" applyNumberFormat="1" applyFont="1" applyFill="1" applyBorder="1"/>
    <xf numFmtId="4" fontId="1" fillId="0" borderId="8" xfId="0" applyNumberFormat="1" applyFont="1" applyFill="1" applyBorder="1"/>
    <xf numFmtId="164" fontId="1" fillId="0" borderId="8" xfId="0" applyNumberFormat="1" applyFont="1" applyFill="1" applyBorder="1"/>
    <xf numFmtId="164" fontId="1" fillId="0" borderId="9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26" xfId="0" applyBorder="1"/>
    <xf numFmtId="0" fontId="0" fillId="0" borderId="26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0" borderId="19" xfId="0" applyBorder="1"/>
    <xf numFmtId="0" fontId="1" fillId="0" borderId="26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26" xfId="1" applyNumberFormat="1" applyFont="1" applyFill="1" applyBorder="1" applyAlignment="1" applyProtection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1" fillId="0" borderId="26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6" fillId="0" borderId="26" xfId="1" applyFont="1" applyFill="1" applyBorder="1" applyAlignment="1">
      <alignment vertical="center" wrapText="1"/>
    </xf>
    <xf numFmtId="0" fontId="0" fillId="0" borderId="26" xfId="0" applyFill="1" applyBorder="1"/>
    <xf numFmtId="0" fontId="0" fillId="0" borderId="18" xfId="0" applyBorder="1"/>
    <xf numFmtId="49" fontId="1" fillId="0" borderId="7" xfId="0" applyNumberFormat="1" applyFont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164" fontId="0" fillId="0" borderId="27" xfId="0" applyNumberFormat="1" applyFont="1" applyFill="1" applyBorder="1"/>
    <xf numFmtId="164" fontId="0" fillId="0" borderId="28" xfId="0" applyNumberFormat="1" applyFont="1" applyFill="1" applyBorder="1"/>
    <xf numFmtId="164" fontId="0" fillId="0" borderId="17" xfId="0" applyNumberFormat="1" applyBorder="1"/>
    <xf numFmtId="164" fontId="0" fillId="0" borderId="3" xfId="0" applyNumberFormat="1" applyBorder="1"/>
    <xf numFmtId="0" fontId="0" fillId="0" borderId="14" xfId="0" applyFont="1" applyFill="1" applyBorder="1"/>
    <xf numFmtId="0" fontId="0" fillId="0" borderId="15" xfId="0" applyFont="1" applyFill="1" applyBorder="1"/>
    <xf numFmtId="164" fontId="0" fillId="0" borderId="15" xfId="0" applyNumberFormat="1" applyFont="1" applyFill="1" applyBorder="1"/>
    <xf numFmtId="164" fontId="0" fillId="0" borderId="4" xfId="0" applyNumberFormat="1" applyFont="1" applyFill="1" applyBorder="1"/>
    <xf numFmtId="164" fontId="0" fillId="0" borderId="29" xfId="0" applyNumberFormat="1" applyFont="1" applyFill="1" applyBorder="1"/>
    <xf numFmtId="164" fontId="0" fillId="0" borderId="5" xfId="0" applyNumberFormat="1" applyBorder="1"/>
    <xf numFmtId="0" fontId="1" fillId="0" borderId="7" xfId="0" applyFont="1" applyFill="1" applyBorder="1"/>
    <xf numFmtId="164" fontId="1" fillId="0" borderId="30" xfId="0" applyNumberFormat="1" applyFont="1" applyFill="1" applyBorder="1"/>
    <xf numFmtId="164" fontId="1" fillId="0" borderId="31" xfId="0" applyNumberFormat="1" applyFont="1" applyFill="1" applyBorder="1"/>
    <xf numFmtId="4" fontId="0" fillId="0" borderId="0" xfId="0" applyNumberFormat="1"/>
    <xf numFmtId="164" fontId="1" fillId="0" borderId="9" xfId="0" applyNumberFormat="1" applyFont="1" applyBorder="1"/>
    <xf numFmtId="9" fontId="1" fillId="0" borderId="26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 applyProtection="1">
      <alignment horizontal="right" vertical="center" wrapText="1"/>
    </xf>
    <xf numFmtId="164" fontId="4" fillId="0" borderId="0" xfId="0" applyNumberFormat="1" applyFont="1" applyFill="1" applyBorder="1" applyAlignment="1" applyProtection="1">
      <alignment horizontal="right" vertical="center" wrapText="1"/>
    </xf>
    <xf numFmtId="164" fontId="4" fillId="0" borderId="0" xfId="0" applyNumberFormat="1" applyFont="1" applyFill="1" applyBorder="1" applyAlignment="1">
      <alignment vertical="center" wrapText="1"/>
    </xf>
    <xf numFmtId="164" fontId="4" fillId="0" borderId="26" xfId="0" applyNumberFormat="1" applyFont="1" applyFill="1" applyBorder="1" applyAlignment="1" applyProtection="1">
      <alignment horizontal="right" vertical="center" wrapText="1"/>
    </xf>
    <xf numFmtId="164" fontId="4" fillId="0" borderId="26" xfId="0" applyNumberFormat="1" applyFont="1" applyFill="1" applyBorder="1" applyAlignment="1">
      <alignment vertical="top" wrapText="1"/>
    </xf>
    <xf numFmtId="0" fontId="0" fillId="0" borderId="9" xfId="0" applyBorder="1"/>
    <xf numFmtId="164" fontId="4" fillId="0" borderId="17" xfId="0" applyNumberFormat="1" applyFont="1" applyFill="1" applyBorder="1" applyAlignment="1">
      <alignment vertical="top" wrapText="1"/>
    </xf>
    <xf numFmtId="164" fontId="4" fillId="0" borderId="3" xfId="0" applyNumberFormat="1" applyFont="1" applyFill="1" applyBorder="1" applyAlignment="1">
      <alignment vertical="top" wrapText="1"/>
    </xf>
    <xf numFmtId="0" fontId="2" fillId="0" borderId="17" xfId="0" applyFont="1" applyFill="1" applyBorder="1"/>
    <xf numFmtId="0" fontId="2" fillId="0" borderId="5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164" fontId="0" fillId="0" borderId="11" xfId="0" applyNumberFormat="1" applyBorder="1"/>
    <xf numFmtId="166" fontId="0" fillId="0" borderId="11" xfId="0" applyNumberFormat="1" applyBorder="1" applyAlignment="1">
      <alignment horizontal="right"/>
    </xf>
    <xf numFmtId="0" fontId="2" fillId="0" borderId="15" xfId="0" applyFont="1" applyFill="1" applyBorder="1"/>
    <xf numFmtId="0" fontId="1" fillId="0" borderId="0" xfId="0" applyFont="1" applyFill="1" applyBorder="1"/>
    <xf numFmtId="167" fontId="0" fillId="0" borderId="0" xfId="0" applyNumberFormat="1" applyFill="1" applyBorder="1"/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D63908"/>
      <color rgb="FF9B7777"/>
      <color rgb="FFBB4E4B"/>
      <color rgb="FFF06916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990603351326"/>
          <c:y val="0.11832267300898239"/>
          <c:w val="0.86217568260657884"/>
          <c:h val="0.689014494207332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'Evolución final fuente'!$A$6</c:f>
              <c:strCache>
                <c:ptCount val="1"/>
                <c:pt idx="0">
                  <c:v>Energía eléctrica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'Evolución final fuente'!$B$5:$P$5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final fuente'!$B$6:$P$6</c:f>
              <c:numCache>
                <c:formatCode>#,##0.00</c:formatCode>
                <c:ptCount val="15"/>
                <c:pt idx="0">
                  <c:v>2191.1</c:v>
                </c:pt>
                <c:pt idx="1">
                  <c:v>2290.3000000000002</c:v>
                </c:pt>
                <c:pt idx="2">
                  <c:v>2388.1999999999998</c:v>
                </c:pt>
                <c:pt idx="3">
                  <c:v>2655.3</c:v>
                </c:pt>
                <c:pt idx="4">
                  <c:v>2792.7</c:v>
                </c:pt>
                <c:pt idx="5">
                  <c:v>2991.3</c:v>
                </c:pt>
                <c:pt idx="6">
                  <c:v>3034.5</c:v>
                </c:pt>
                <c:pt idx="7">
                  <c:v>3145.8</c:v>
                </c:pt>
                <c:pt idx="8">
                  <c:v>3133.9</c:v>
                </c:pt>
                <c:pt idx="9" formatCode="#,##0.0">
                  <c:v>2938.1</c:v>
                </c:pt>
                <c:pt idx="10" formatCode="#,##0.0">
                  <c:v>2986.3</c:v>
                </c:pt>
                <c:pt idx="11" formatCode="#,##0.0">
                  <c:v>2889.7</c:v>
                </c:pt>
                <c:pt idx="12" formatCode="#,##0.0">
                  <c:v>2954.2</c:v>
                </c:pt>
                <c:pt idx="13" formatCode="#,##0.0">
                  <c:v>2802.1</c:v>
                </c:pt>
                <c:pt idx="14" formatCode="#,##0.0">
                  <c:v>2751.8</c:v>
                </c:pt>
              </c:numCache>
            </c:numRef>
          </c:val>
        </c:ser>
        <c:ser>
          <c:idx val="2"/>
          <c:order val="1"/>
          <c:tx>
            <c:strRef>
              <c:f>'Evolución final fuente'!$A$7</c:f>
              <c:strCache>
                <c:ptCount val="1"/>
                <c:pt idx="0">
                  <c:v>Energías renovables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'Evolución final fuente'!$B$5:$P$5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final fuente'!$B$7:$P$7</c:f>
              <c:numCache>
                <c:formatCode>General</c:formatCode>
                <c:ptCount val="15"/>
                <c:pt idx="0">
                  <c:v>648.9</c:v>
                </c:pt>
                <c:pt idx="1">
                  <c:v>642.29999999999995</c:v>
                </c:pt>
                <c:pt idx="2">
                  <c:v>680.3</c:v>
                </c:pt>
                <c:pt idx="3">
                  <c:v>616.5</c:v>
                </c:pt>
                <c:pt idx="4">
                  <c:v>592.20000000000005</c:v>
                </c:pt>
                <c:pt idx="5">
                  <c:v>603.6</c:v>
                </c:pt>
                <c:pt idx="6">
                  <c:v>430.7</c:v>
                </c:pt>
                <c:pt idx="7">
                  <c:v>644.29999999999995</c:v>
                </c:pt>
                <c:pt idx="8">
                  <c:v>750.6</c:v>
                </c:pt>
                <c:pt idx="9" formatCode="#,##0.0">
                  <c:v>682.3</c:v>
                </c:pt>
                <c:pt idx="10" formatCode="#,##0.0">
                  <c:v>910.6</c:v>
                </c:pt>
                <c:pt idx="11" formatCode="#,##0.0">
                  <c:v>938.9</c:v>
                </c:pt>
                <c:pt idx="12" formatCode="#,##0.0">
                  <c:v>1068.0999999999999</c:v>
                </c:pt>
                <c:pt idx="13" formatCode="#,##0.0">
                  <c:v>716.8</c:v>
                </c:pt>
                <c:pt idx="14" formatCode="#,##0.0">
                  <c:v>1103.7</c:v>
                </c:pt>
              </c:numCache>
            </c:numRef>
          </c:val>
        </c:ser>
        <c:ser>
          <c:idx val="3"/>
          <c:order val="2"/>
          <c:tx>
            <c:strRef>
              <c:f>'Evolución final fuente'!$A$8</c:f>
              <c:strCache>
                <c:ptCount val="1"/>
                <c:pt idx="0">
                  <c:v>Gas natural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'Evolución final fuente'!$B$5:$P$5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final fuente'!$B$8:$P$8</c:f>
              <c:numCache>
                <c:formatCode>#,##0.00</c:formatCode>
                <c:ptCount val="15"/>
                <c:pt idx="0">
                  <c:v>1338.2</c:v>
                </c:pt>
                <c:pt idx="1">
                  <c:v>1244.4000000000001</c:v>
                </c:pt>
                <c:pt idx="2">
                  <c:v>1255.0999999999999</c:v>
                </c:pt>
                <c:pt idx="3">
                  <c:v>1416.7</c:v>
                </c:pt>
                <c:pt idx="4">
                  <c:v>1521.3</c:v>
                </c:pt>
                <c:pt idx="5">
                  <c:v>1987.6</c:v>
                </c:pt>
                <c:pt idx="6">
                  <c:v>2014.9</c:v>
                </c:pt>
                <c:pt idx="7">
                  <c:v>2360.1</c:v>
                </c:pt>
                <c:pt idx="8">
                  <c:v>2403.1</c:v>
                </c:pt>
                <c:pt idx="9" formatCode="#,##0.0">
                  <c:v>1990.2</c:v>
                </c:pt>
                <c:pt idx="10" formatCode="#,##0.0">
                  <c:v>1889.9</c:v>
                </c:pt>
                <c:pt idx="11" formatCode="#,##0.0">
                  <c:v>2016.7</c:v>
                </c:pt>
                <c:pt idx="12" formatCode="#,##0.0">
                  <c:v>1989.9</c:v>
                </c:pt>
                <c:pt idx="13" formatCode="#,##0.0">
                  <c:v>1858</c:v>
                </c:pt>
                <c:pt idx="14" formatCode="#,##0.0">
                  <c:v>1777.9</c:v>
                </c:pt>
              </c:numCache>
            </c:numRef>
          </c:val>
        </c:ser>
        <c:ser>
          <c:idx val="4"/>
          <c:order val="3"/>
          <c:tx>
            <c:strRef>
              <c:f>'Evolución final fuente'!$A$9</c:f>
              <c:strCache>
                <c:ptCount val="1"/>
                <c:pt idx="0">
                  <c:v>Productos petrolíferos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numRef>
              <c:f>'Evolución final fuente'!$B$5:$P$5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final fuente'!$B$9:$P$9</c:f>
              <c:numCache>
                <c:formatCode>#,##0.00</c:formatCode>
                <c:ptCount val="15"/>
                <c:pt idx="0">
                  <c:v>7374.2</c:v>
                </c:pt>
                <c:pt idx="1">
                  <c:v>7902.9</c:v>
                </c:pt>
                <c:pt idx="2">
                  <c:v>7901.3</c:v>
                </c:pt>
                <c:pt idx="3">
                  <c:v>8666.1</c:v>
                </c:pt>
                <c:pt idx="4">
                  <c:v>8861.6</c:v>
                </c:pt>
                <c:pt idx="5">
                  <c:v>8889.9</c:v>
                </c:pt>
                <c:pt idx="6">
                  <c:v>8903.2000000000007</c:v>
                </c:pt>
                <c:pt idx="7">
                  <c:v>9256.7999999999993</c:v>
                </c:pt>
                <c:pt idx="8">
                  <c:v>8892.6</c:v>
                </c:pt>
                <c:pt idx="9" formatCode="#,##0.0">
                  <c:v>8162</c:v>
                </c:pt>
                <c:pt idx="10" formatCode="#,##0.0">
                  <c:v>7899.7</c:v>
                </c:pt>
                <c:pt idx="11" formatCode="#,##0.0">
                  <c:v>7492.9</c:v>
                </c:pt>
                <c:pt idx="12" formatCode="#,##0.0">
                  <c:v>6660.4</c:v>
                </c:pt>
                <c:pt idx="13" formatCode="#,##0.0">
                  <c:v>6412.7</c:v>
                </c:pt>
                <c:pt idx="14">
                  <c:v>6655.9</c:v>
                </c:pt>
              </c:numCache>
            </c:numRef>
          </c:val>
        </c:ser>
        <c:ser>
          <c:idx val="5"/>
          <c:order val="4"/>
          <c:tx>
            <c:strRef>
              <c:f>'Evolución final fuente'!$A$10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'Evolución final fuente'!$B$5:$P$5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final fuente'!$B$10:$P$10</c:f>
              <c:numCache>
                <c:formatCode>General</c:formatCode>
                <c:ptCount val="15"/>
                <c:pt idx="0">
                  <c:v>79</c:v>
                </c:pt>
                <c:pt idx="1">
                  <c:v>98.1</c:v>
                </c:pt>
                <c:pt idx="2">
                  <c:v>100.6</c:v>
                </c:pt>
                <c:pt idx="3">
                  <c:v>108.9</c:v>
                </c:pt>
                <c:pt idx="4">
                  <c:v>86.5</c:v>
                </c:pt>
                <c:pt idx="5">
                  <c:v>52.7</c:v>
                </c:pt>
                <c:pt idx="6">
                  <c:v>34.5</c:v>
                </c:pt>
                <c:pt idx="7">
                  <c:v>36</c:v>
                </c:pt>
                <c:pt idx="8">
                  <c:v>41.7</c:v>
                </c:pt>
                <c:pt idx="9" formatCode="#,##0.0">
                  <c:v>15.9</c:v>
                </c:pt>
                <c:pt idx="10" formatCode="#,##0.0">
                  <c:v>16.100000000000001</c:v>
                </c:pt>
                <c:pt idx="11" formatCode="#,##0.0">
                  <c:v>11.1</c:v>
                </c:pt>
                <c:pt idx="12" formatCode="#,##0.0">
                  <c:v>6.3</c:v>
                </c:pt>
                <c:pt idx="13" formatCode="#,##0.0">
                  <c:v>2.5</c:v>
                </c:pt>
                <c:pt idx="14" formatCode="#,##0.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18176"/>
        <c:axId val="99219712"/>
      </c:barChart>
      <c:catAx>
        <c:axId val="9921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219712"/>
        <c:crosses val="autoZero"/>
        <c:auto val="1"/>
        <c:lblAlgn val="ctr"/>
        <c:lblOffset val="100"/>
        <c:noMultiLvlLbl val="0"/>
      </c:catAx>
      <c:valAx>
        <c:axId val="9921971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2181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5928793251988564E-2"/>
          <c:y val="0.89801402390683549"/>
          <c:w val="0.89999992269007989"/>
          <c:h val="7.0705428683584634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51531058617675E-2"/>
          <c:y val="0.18287037037037038"/>
          <c:w val="0.53663560804899391"/>
          <c:h val="0.77314814814814814"/>
        </c:manualLayout>
      </c:layout>
      <c:pie3DChart>
        <c:varyColors val="1"/>
        <c:ser>
          <c:idx val="1"/>
          <c:order val="0"/>
          <c:explosion val="25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rgbClr val="00B050"/>
              </a:solidFill>
            </c:spPr>
          </c:dPt>
          <c:dPt>
            <c:idx val="2"/>
            <c:bubble3D val="0"/>
            <c:spPr>
              <a:solidFill>
                <a:srgbClr val="FF9933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'Evolución final fuente'!$A$41:$A$45</c:f>
              <c:strCache>
                <c:ptCount val="5"/>
                <c:pt idx="0">
                  <c:v>Energía eléctrica</c:v>
                </c:pt>
                <c:pt idx="1">
                  <c:v>Energías renovables</c:v>
                </c:pt>
                <c:pt idx="2">
                  <c:v>Gas natural</c:v>
                </c:pt>
                <c:pt idx="3">
                  <c:v>Productos petrolíferos</c:v>
                </c:pt>
                <c:pt idx="4">
                  <c:v>Carbón</c:v>
                </c:pt>
              </c:strCache>
            </c:strRef>
          </c:cat>
          <c:val>
            <c:numRef>
              <c:f>'Evolución final fuente'!$C$41:$C$45</c:f>
              <c:numCache>
                <c:formatCode>0.00</c:formatCode>
                <c:ptCount val="5"/>
                <c:pt idx="0">
                  <c:v>22.397122021096497</c:v>
                </c:pt>
                <c:pt idx="1">
                  <c:v>8.9831032686547729</c:v>
                </c:pt>
                <c:pt idx="2">
                  <c:v>14.4704714155489</c:v>
                </c:pt>
                <c:pt idx="3">
                  <c:v>54.172906628467253</c:v>
                </c:pt>
                <c:pt idx="4">
                  <c:v>3.2556322437817427E-2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78453327130863E-2"/>
          <c:y val="0.1260871907402597"/>
          <c:w val="0.85453332417054528"/>
          <c:h val="0.676088212417603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'Evolución final sectores'!$A$6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numRef>
              <c:f>'Evolución final sectores'!$B$5:$P$5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final sectores'!$B$6:$P$6</c:f>
              <c:numCache>
                <c:formatCode>#,##0.00</c:formatCode>
                <c:ptCount val="15"/>
                <c:pt idx="0">
                  <c:v>4452.8</c:v>
                </c:pt>
                <c:pt idx="1">
                  <c:v>4646.3</c:v>
                </c:pt>
                <c:pt idx="2">
                  <c:v>4570.3999999999996</c:v>
                </c:pt>
                <c:pt idx="3">
                  <c:v>5082.7</c:v>
                </c:pt>
                <c:pt idx="4">
                  <c:v>4773.3</c:v>
                </c:pt>
                <c:pt idx="5">
                  <c:v>5111.3</c:v>
                </c:pt>
                <c:pt idx="6">
                  <c:v>4747.3</c:v>
                </c:pt>
                <c:pt idx="7">
                  <c:v>5393.7</c:v>
                </c:pt>
                <c:pt idx="8">
                  <c:v>5387.9</c:v>
                </c:pt>
                <c:pt idx="9" formatCode="#,##0.0">
                  <c:v>4397.8</c:v>
                </c:pt>
                <c:pt idx="10" formatCode="#,##0.0">
                  <c:v>4373.8</c:v>
                </c:pt>
                <c:pt idx="11" formatCode="#,##0.0">
                  <c:v>4343.3</c:v>
                </c:pt>
                <c:pt idx="12" formatCode="#,##0.0">
                  <c:v>4103.3999999999996</c:v>
                </c:pt>
                <c:pt idx="13" formatCode="#,##0.0">
                  <c:v>3584</c:v>
                </c:pt>
                <c:pt idx="14" formatCode="#,##0.0">
                  <c:v>4043.5</c:v>
                </c:pt>
              </c:numCache>
            </c:numRef>
          </c:val>
        </c:ser>
        <c:ser>
          <c:idx val="2"/>
          <c:order val="1"/>
          <c:tx>
            <c:strRef>
              <c:f>'Evolución final sectores'!$A$7</c:f>
              <c:strCache>
                <c:ptCount val="1"/>
                <c:pt idx="0">
                  <c:v>Transporte</c:v>
                </c:pt>
              </c:strCache>
            </c:strRef>
          </c:tx>
          <c:spPr>
            <a:solidFill>
              <a:srgbClr val="CCCC00"/>
            </a:solidFill>
            <a:ln w="25400">
              <a:noFill/>
            </a:ln>
          </c:spPr>
          <c:invertIfNegative val="0"/>
          <c:cat>
            <c:numRef>
              <c:f>'Evolución final sectores'!$B$5:$P$5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final sectores'!$B$7:$P$7</c:f>
              <c:numCache>
                <c:formatCode>#,##0.00</c:formatCode>
                <c:ptCount val="15"/>
                <c:pt idx="0">
                  <c:v>4225</c:v>
                </c:pt>
                <c:pt idx="1">
                  <c:v>4424.8999999999996</c:v>
                </c:pt>
                <c:pt idx="2">
                  <c:v>4555</c:v>
                </c:pt>
                <c:pt idx="3">
                  <c:v>4869.3999999999996</c:v>
                </c:pt>
                <c:pt idx="4">
                  <c:v>5238.6000000000004</c:v>
                </c:pt>
                <c:pt idx="5">
                  <c:v>5323.4</c:v>
                </c:pt>
                <c:pt idx="6">
                  <c:v>5513.9</c:v>
                </c:pt>
                <c:pt idx="7">
                  <c:v>5731.1</c:v>
                </c:pt>
                <c:pt idx="8">
                  <c:v>5529.1</c:v>
                </c:pt>
                <c:pt idx="9" formatCode="#,##0.0">
                  <c:v>5188.8999999999996</c:v>
                </c:pt>
                <c:pt idx="10" formatCode="#,##0.0">
                  <c:v>5044.6000000000004</c:v>
                </c:pt>
                <c:pt idx="11" formatCode="#,##0.0">
                  <c:v>4801.6000000000004</c:v>
                </c:pt>
                <c:pt idx="12" formatCode="#,##0.0">
                  <c:v>4409.2</c:v>
                </c:pt>
                <c:pt idx="13" formatCode="#,##0.0">
                  <c:v>4224.3</c:v>
                </c:pt>
                <c:pt idx="14" formatCode="#,##0.0">
                  <c:v>4360.2</c:v>
                </c:pt>
              </c:numCache>
            </c:numRef>
          </c:val>
        </c:ser>
        <c:ser>
          <c:idx val="3"/>
          <c:order val="2"/>
          <c:tx>
            <c:strRef>
              <c:f>'Evolución final sectores'!$A$8</c:f>
              <c:strCache>
                <c:ptCount val="1"/>
                <c:pt idx="0">
                  <c:v>Primario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</c:spPr>
          <c:invertIfNegative val="0"/>
          <c:cat>
            <c:numRef>
              <c:f>'Evolución final sectores'!$B$5:$P$5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final sectores'!$B$8:$P$8</c:f>
              <c:numCache>
                <c:formatCode>General</c:formatCode>
                <c:ptCount val="15"/>
                <c:pt idx="0">
                  <c:v>702</c:v>
                </c:pt>
                <c:pt idx="1">
                  <c:v>750.6</c:v>
                </c:pt>
                <c:pt idx="2">
                  <c:v>764.6</c:v>
                </c:pt>
                <c:pt idx="3">
                  <c:v>913.3</c:v>
                </c:pt>
                <c:pt idx="4" formatCode="#,##0.00">
                  <c:v>1105.5999999999999</c:v>
                </c:pt>
                <c:pt idx="5" formatCode="#,##0.00">
                  <c:v>1188.3</c:v>
                </c:pt>
                <c:pt idx="6" formatCode="#,##0.00">
                  <c:v>1180.4000000000001</c:v>
                </c:pt>
                <c:pt idx="7" formatCode="#,##0.00">
                  <c:v>1260.7</c:v>
                </c:pt>
                <c:pt idx="8" formatCode="#,##0.00">
                  <c:v>1118.5999999999999</c:v>
                </c:pt>
                <c:pt idx="9" formatCode="#,##0.0">
                  <c:v>1063.8</c:v>
                </c:pt>
                <c:pt idx="10" formatCode="#,##0.0">
                  <c:v>1093.9000000000001</c:v>
                </c:pt>
                <c:pt idx="11" formatCode="#,##0.0">
                  <c:v>1105</c:v>
                </c:pt>
                <c:pt idx="12" formatCode="#,##0.0">
                  <c:v>996.4</c:v>
                </c:pt>
                <c:pt idx="13" formatCode="#,##0.0">
                  <c:v>925</c:v>
                </c:pt>
                <c:pt idx="14" formatCode="#,##0.0">
                  <c:v>912.2</c:v>
                </c:pt>
              </c:numCache>
            </c:numRef>
          </c:val>
        </c:ser>
        <c:ser>
          <c:idx val="4"/>
          <c:order val="3"/>
          <c:tx>
            <c:strRef>
              <c:f>'Evolución final sectores'!$A$9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D63908"/>
            </a:solidFill>
            <a:ln w="25400">
              <a:noFill/>
            </a:ln>
          </c:spPr>
          <c:invertIfNegative val="0"/>
          <c:cat>
            <c:numRef>
              <c:f>'Evolución final sectores'!$B$5:$P$5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final sectores'!$B$9:$P$9</c:f>
              <c:numCache>
                <c:formatCode>General</c:formatCode>
                <c:ptCount val="15"/>
                <c:pt idx="0">
                  <c:v>829.4</c:v>
                </c:pt>
                <c:pt idx="1">
                  <c:v>881.2</c:v>
                </c:pt>
                <c:pt idx="2">
                  <c:v>922.5</c:v>
                </c:pt>
                <c:pt idx="3" formatCode="#,##0.00">
                  <c:v>1000.7</c:v>
                </c:pt>
                <c:pt idx="4" formatCode="#,##0.00">
                  <c:v>1043.5</c:v>
                </c:pt>
                <c:pt idx="5" formatCode="#,##0.00">
                  <c:v>1126.5</c:v>
                </c:pt>
                <c:pt idx="6" formatCode="#,##0.00">
                  <c:v>1165.8</c:v>
                </c:pt>
                <c:pt idx="7" formatCode="#,##0.00">
                  <c:v>1221.2</c:v>
                </c:pt>
                <c:pt idx="8" formatCode="#,##0.00">
                  <c:v>1291.2</c:v>
                </c:pt>
                <c:pt idx="9" formatCode="#,##0.0">
                  <c:v>1174.9000000000001</c:v>
                </c:pt>
                <c:pt idx="10" formatCode="#,##0.0">
                  <c:v>1232.7</c:v>
                </c:pt>
                <c:pt idx="11" formatCode="#,##0.0">
                  <c:v>1205.0999999999999</c:v>
                </c:pt>
                <c:pt idx="12" formatCode="#,##0.0">
                  <c:v>1154.2</c:v>
                </c:pt>
                <c:pt idx="13" formatCode="#,##0.0">
                  <c:v>1123.2</c:v>
                </c:pt>
                <c:pt idx="14" formatCode="#,##0.0">
                  <c:v>1090.3</c:v>
                </c:pt>
              </c:numCache>
            </c:numRef>
          </c:val>
        </c:ser>
        <c:ser>
          <c:idx val="5"/>
          <c:order val="4"/>
          <c:tx>
            <c:strRef>
              <c:f>'Evolución final sectores'!$A$10</c:f>
              <c:strCache>
                <c:ptCount val="1"/>
                <c:pt idx="0">
                  <c:v>Residencial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numRef>
              <c:f>'Evolución final sectores'!$B$5:$P$5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'Evolución final sectores'!$B$10:$P$10</c:f>
              <c:numCache>
                <c:formatCode>#,##0.00</c:formatCode>
                <c:ptCount val="15"/>
                <c:pt idx="0">
                  <c:v>1422.2</c:v>
                </c:pt>
                <c:pt idx="1">
                  <c:v>1475</c:v>
                </c:pt>
                <c:pt idx="2">
                  <c:v>1513</c:v>
                </c:pt>
                <c:pt idx="3">
                  <c:v>1597.4</c:v>
                </c:pt>
                <c:pt idx="4">
                  <c:v>1693.4</c:v>
                </c:pt>
                <c:pt idx="5">
                  <c:v>1775.6</c:v>
                </c:pt>
                <c:pt idx="6">
                  <c:v>1810.2</c:v>
                </c:pt>
                <c:pt idx="7">
                  <c:v>1834.5</c:v>
                </c:pt>
                <c:pt idx="8">
                  <c:v>1895.2</c:v>
                </c:pt>
                <c:pt idx="9" formatCode="#,##0.0">
                  <c:v>1963.1</c:v>
                </c:pt>
                <c:pt idx="10" formatCode="#,##0.0">
                  <c:v>1996.1</c:v>
                </c:pt>
                <c:pt idx="11" formatCode="#,##0.0">
                  <c:v>1894.3</c:v>
                </c:pt>
                <c:pt idx="12" formatCode="#,##0.0">
                  <c:v>2015.7</c:v>
                </c:pt>
                <c:pt idx="13" formatCode="#,##0.0">
                  <c:v>1935.6</c:v>
                </c:pt>
                <c:pt idx="14" formatCode="#,##0.0">
                  <c:v>1879.5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62656"/>
        <c:axId val="107464192"/>
      </c:barChart>
      <c:catAx>
        <c:axId val="10746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1074641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7464192"/>
        <c:scaling>
          <c:orientation val="minMax"/>
          <c:max val="600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1A1A1A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100"/>
                  <a:t>ktep</a:t>
                </a:r>
              </a:p>
            </c:rich>
          </c:tx>
          <c:layout>
            <c:manualLayout>
              <c:xMode val="edge"/>
              <c:yMode val="edge"/>
              <c:x val="1.1713165561702486E-2"/>
              <c:y val="0.430435667837035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107462656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468756040551042"/>
          <c:y val="0.91197612171829356"/>
          <c:w val="0.84743436907319081"/>
          <c:h val="5.63616091524181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33" r="0.75000000000000233" t="1" header="0.51180555555555562" footer="0.51180555555555562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2804815197841"/>
          <c:y val="0.14562126542692802"/>
          <c:w val="0.75629542406028893"/>
          <c:h val="0.64704501033115547"/>
        </c:manualLayout>
      </c:layout>
      <c:barChart>
        <c:barDir val="col"/>
        <c:grouping val="clustered"/>
        <c:varyColors val="0"/>
        <c:ser>
          <c:idx val="1"/>
          <c:order val="1"/>
          <c:tx>
            <c:v>Consumo total de energía final por fuentes, 2014</c:v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strRef>
              <c:f>'Per Capita'!$M$7:$M$14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'Per Capita'!$S$7:$S$14</c:f>
              <c:numCache>
                <c:formatCode>#,##0.0</c:formatCode>
                <c:ptCount val="8"/>
                <c:pt idx="0">
                  <c:v>187.3</c:v>
                </c:pt>
                <c:pt idx="1">
                  <c:v>564.5</c:v>
                </c:pt>
                <c:pt idx="2">
                  <c:v>274</c:v>
                </c:pt>
                <c:pt idx="3">
                  <c:v>185.7</c:v>
                </c:pt>
                <c:pt idx="4">
                  <c:v>470.5</c:v>
                </c:pt>
                <c:pt idx="5">
                  <c:v>281</c:v>
                </c:pt>
                <c:pt idx="6">
                  <c:v>248.9</c:v>
                </c:pt>
                <c:pt idx="7">
                  <c:v>457.7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09696"/>
        <c:axId val="105311232"/>
      </c:barChart>
      <c:lineChart>
        <c:grouping val="standard"/>
        <c:varyColors val="0"/>
        <c:ser>
          <c:idx val="0"/>
          <c:order val="0"/>
          <c:tx>
            <c:strRef>
              <c:f>'Per Capita'!$B$6</c:f>
              <c:strCache>
                <c:ptCount val="1"/>
                <c:pt idx="0">
                  <c:v>Energía Final por habitante </c:v>
                </c:pt>
              </c:strCache>
            </c:strRef>
          </c:tx>
          <c:cat>
            <c:strRef>
              <c:f>'Per Capita'!$M$7:$M$14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'Per Capita'!$J$7:$J$14</c:f>
              <c:numCache>
                <c:formatCode>General</c:formatCode>
                <c:ptCount val="8"/>
                <c:pt idx="0">
                  <c:v>1.3</c:v>
                </c:pt>
                <c:pt idx="1">
                  <c:v>1.7</c:v>
                </c:pt>
                <c:pt idx="2">
                  <c:v>1.3</c:v>
                </c:pt>
                <c:pt idx="3">
                  <c:v>1.3</c:v>
                </c:pt>
                <c:pt idx="4">
                  <c:v>2.9</c:v>
                </c:pt>
                <c:pt idx="5">
                  <c:v>1.5</c:v>
                </c:pt>
                <c:pt idx="6">
                  <c:v>1.1000000000000001</c:v>
                </c:pt>
                <c:pt idx="7">
                  <c:v>1.1000000000000001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95456"/>
        <c:axId val="108593920"/>
      </c:lineChart>
      <c:catAx>
        <c:axId val="10530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311232"/>
        <c:crosses val="autoZero"/>
        <c:auto val="1"/>
        <c:lblAlgn val="ctr"/>
        <c:lblOffset val="100"/>
        <c:noMultiLvlLbl val="0"/>
      </c:catAx>
      <c:valAx>
        <c:axId val="10531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05309696"/>
        <c:crosses val="autoZero"/>
        <c:crossBetween val="between"/>
      </c:valAx>
      <c:valAx>
        <c:axId val="1085939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aseline="0">
                <a:latin typeface="Arial" panose="020B0604020202020204" pitchFamily="34" charset="0"/>
              </a:defRPr>
            </a:pPr>
            <a:endParaRPr lang="es-ES"/>
          </a:p>
        </c:txPr>
        <c:crossAx val="108595456"/>
        <c:crosses val="max"/>
        <c:crossBetween val="between"/>
      </c:valAx>
      <c:catAx>
        <c:axId val="108595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0859392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 sz="1050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Evolución del consumo de energía final. </a:t>
            </a:r>
          </a:p>
          <a:p>
            <a:pPr>
              <a:defRPr/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Comparativa con el PASENER 2007-2013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205532285353769"/>
          <c:y val="0.14669079305615371"/>
          <c:w val="0.74479195299200152"/>
          <c:h val="0.66260583265042661"/>
        </c:manualLayout>
      </c:layout>
      <c:lineChart>
        <c:grouping val="standard"/>
        <c:varyColors val="0"/>
        <c:ser>
          <c:idx val="0"/>
          <c:order val="0"/>
          <c:tx>
            <c:strRef>
              <c:f>PASENER!$A$7</c:f>
              <c:strCache>
                <c:ptCount val="1"/>
                <c:pt idx="0">
                  <c:v>Escenario tendencial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6.1514801999231318E-3"/>
                  <c:y val="4.2573565109158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984621299500193E-2"/>
                  <c:y val="-4.0069237749797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PASENER!$B$5:$K$5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2020</c:v>
                </c:pt>
              </c:strCache>
            </c:strRef>
          </c:cat>
          <c:val>
            <c:numRef>
              <c:f>PASENER!$B$7:$K$7</c:f>
              <c:numCache>
                <c:formatCode>#,###.0</c:formatCode>
                <c:ptCount val="10"/>
                <c:pt idx="0">
                  <c:v>14226</c:v>
                </c:pt>
                <c:pt idx="4">
                  <c:v>16460</c:v>
                </c:pt>
                <c:pt idx="7">
                  <c:v>18317</c:v>
                </c:pt>
                <c:pt idx="9">
                  <c:v>12300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PASENER!$A$8</c:f>
              <c:strCache>
                <c:ptCount val="1"/>
                <c:pt idx="0">
                  <c:v>Escenario de ahorro</c:v>
                </c:pt>
              </c:strCache>
            </c:strRef>
          </c:tx>
          <c:spPr>
            <a:ln w="25400">
              <a:solidFill>
                <a:srgbClr val="2D5DE3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2D5DE3"/>
              </a:solidFill>
              <a:ln>
                <a:solidFill>
                  <a:srgbClr val="666699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6.151480199923098E-3"/>
                  <c:y val="7.5129820780868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418352117749975E-2"/>
                  <c:y val="3.7564910390434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2D5DE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PASENER!$B$5:$K$5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2020</c:v>
                </c:pt>
              </c:strCache>
            </c:strRef>
          </c:cat>
          <c:val>
            <c:numRef>
              <c:f>PASENER!$B$8:$I$8</c:f>
              <c:numCache>
                <c:formatCode>#,###.0</c:formatCode>
                <c:ptCount val="8"/>
                <c:pt idx="0">
                  <c:v>14226</c:v>
                </c:pt>
                <c:pt idx="4">
                  <c:v>15832</c:v>
                </c:pt>
                <c:pt idx="7">
                  <c:v>17257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PASENER!$A$6</c:f>
              <c:strCache>
                <c:ptCount val="1"/>
                <c:pt idx="0">
                  <c:v>Consumo de energía final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7.7777475047453182E-3"/>
                  <c:y val="-6.8774942213139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3921538354418447E-2"/>
                  <c:y val="-3.390228232958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307928204476211E-2"/>
                  <c:y val="-3.390228232958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chemeClr val="accent3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PASENER!$B$5:$K$5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2020</c:v>
                </c:pt>
              </c:strCache>
            </c:strRef>
          </c:cat>
          <c:val>
            <c:numRef>
              <c:f>PASENER!$B$6:$J$6</c:f>
              <c:numCache>
                <c:formatCode>#,##0.0</c:formatCode>
                <c:ptCount val="9"/>
                <c:pt idx="0">
                  <c:v>14417.7</c:v>
                </c:pt>
                <c:pt idx="1">
                  <c:v>15441.1</c:v>
                </c:pt>
                <c:pt idx="2">
                  <c:v>15222</c:v>
                </c:pt>
                <c:pt idx="3">
                  <c:v>13788.5</c:v>
                </c:pt>
                <c:pt idx="4">
                  <c:v>13702.6</c:v>
                </c:pt>
                <c:pt idx="5">
                  <c:v>13349.3</c:v>
                </c:pt>
                <c:pt idx="6">
                  <c:v>12678.9</c:v>
                </c:pt>
                <c:pt idx="7" formatCode="#,###.0">
                  <c:v>11792.099999999999</c:v>
                </c:pt>
                <c:pt idx="8" formatCode="#,###.0">
                  <c:v>12286.4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23264"/>
        <c:axId val="98924800"/>
      </c:lineChart>
      <c:catAx>
        <c:axId val="9892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Geometr415 Blk BT"/>
                <a:cs typeface="Arial" pitchFamily="34" charset="0"/>
              </a:defRPr>
            </a:pPr>
            <a:endParaRPr lang="es-ES"/>
          </a:p>
        </c:txPr>
        <c:crossAx val="9892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924800"/>
        <c:scaling>
          <c:orientation val="minMax"/>
          <c:min val="1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S" sz="1100"/>
                  <a:t>Ktep</a:t>
                </a:r>
              </a:p>
            </c:rich>
          </c:tx>
          <c:layout>
            <c:manualLayout>
              <c:xMode val="edge"/>
              <c:yMode val="edge"/>
              <c:x val="1.0878432583470318E-2"/>
              <c:y val="0.4498387173742358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Geometr415 Blk BT"/>
                <a:cs typeface="Arial" pitchFamily="34" charset="0"/>
              </a:defRPr>
            </a:pPr>
            <a:endParaRPr lang="es-ES"/>
          </a:p>
        </c:txPr>
        <c:crossAx val="98923264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049218468129374E-2"/>
          <c:y val="0.92153213134579703"/>
          <c:w val="0.8263546798029523"/>
          <c:h val="4.38757247233888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Geometr415 Blk BT"/>
              <a:cs typeface="Arial" pitchFamily="34" charset="0"/>
            </a:defRPr>
          </a:pPr>
          <a:endParaRPr lang="es-ES"/>
        </a:p>
      </c:txPr>
    </c:legend>
    <c:plotVisOnly val="1"/>
    <c:dispBlanksAs val="span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Consumo de energía final por fuentes.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Comparativa con PASENER, 2006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PASENER!$B$51</c:f>
              <c:strCache>
                <c:ptCount val="1"/>
                <c:pt idx="0">
                  <c:v>Escenario tendencial</c:v>
                </c:pt>
              </c:strCache>
            </c:strRef>
          </c:tx>
          <c:invertIfNegative val="0"/>
          <c:cat>
            <c:strRef>
              <c:f>PASENER!$A$52:$A$57</c:f>
              <c:strCache>
                <c:ptCount val="6"/>
                <c:pt idx="0">
                  <c:v>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PASENER!$B$52:$B$57</c:f>
              <c:numCache>
                <c:formatCode>#,##0</c:formatCode>
                <c:ptCount val="6"/>
                <c:pt idx="0">
                  <c:v>3039</c:v>
                </c:pt>
                <c:pt idx="1">
                  <c:v>480</c:v>
                </c:pt>
                <c:pt idx="2">
                  <c:v>1819</c:v>
                </c:pt>
                <c:pt idx="3">
                  <c:v>8903</c:v>
                </c:pt>
                <c:pt idx="4">
                  <c:v>35</c:v>
                </c:pt>
                <c:pt idx="5">
                  <c:v>14276</c:v>
                </c:pt>
              </c:numCache>
            </c:numRef>
          </c:val>
        </c:ser>
        <c:ser>
          <c:idx val="1"/>
          <c:order val="1"/>
          <c:tx>
            <c:strRef>
              <c:f>PASENER!$C$51</c:f>
              <c:strCache>
                <c:ptCount val="1"/>
                <c:pt idx="0">
                  <c:v>Escenario de ahorro</c:v>
                </c:pt>
              </c:strCache>
            </c:strRef>
          </c:tx>
          <c:invertIfNegative val="0"/>
          <c:cat>
            <c:strRef>
              <c:f>PASENER!$A$52:$A$57</c:f>
              <c:strCache>
                <c:ptCount val="6"/>
                <c:pt idx="0">
                  <c:v>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PASENER!$C$52:$C$57</c:f>
              <c:numCache>
                <c:formatCode>#,##0</c:formatCode>
                <c:ptCount val="6"/>
                <c:pt idx="0">
                  <c:v>3039</c:v>
                </c:pt>
                <c:pt idx="1">
                  <c:v>480</c:v>
                </c:pt>
                <c:pt idx="2">
                  <c:v>1819</c:v>
                </c:pt>
                <c:pt idx="3">
                  <c:v>8903</c:v>
                </c:pt>
                <c:pt idx="4">
                  <c:v>35</c:v>
                </c:pt>
                <c:pt idx="5">
                  <c:v>14276</c:v>
                </c:pt>
              </c:numCache>
            </c:numRef>
          </c:val>
        </c:ser>
        <c:ser>
          <c:idx val="2"/>
          <c:order val="2"/>
          <c:tx>
            <c:strRef>
              <c:f>PASENER!$D$51</c:f>
              <c:strCache>
                <c:ptCount val="1"/>
                <c:pt idx="0">
                  <c:v>Consumo real</c:v>
                </c:pt>
              </c:strCache>
            </c:strRef>
          </c:tx>
          <c:invertIfNegative val="0"/>
          <c:cat>
            <c:strRef>
              <c:f>PASENER!$A$52:$A$57</c:f>
              <c:strCache>
                <c:ptCount val="6"/>
                <c:pt idx="0">
                  <c:v>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PASENER!$D$52:$D$57</c:f>
              <c:numCache>
                <c:formatCode>#,##0</c:formatCode>
                <c:ptCount val="6"/>
                <c:pt idx="0">
                  <c:v>3034.5</c:v>
                </c:pt>
                <c:pt idx="1">
                  <c:v>430.7</c:v>
                </c:pt>
                <c:pt idx="2">
                  <c:v>2014.9</c:v>
                </c:pt>
                <c:pt idx="3">
                  <c:v>8903.2000000000007</c:v>
                </c:pt>
                <c:pt idx="4">
                  <c:v>34.5</c:v>
                </c:pt>
                <c:pt idx="5">
                  <c:v>14417.7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48608"/>
        <c:axId val="98950144"/>
      </c:barChart>
      <c:catAx>
        <c:axId val="989486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950144"/>
        <c:crosses val="autoZero"/>
        <c:auto val="1"/>
        <c:lblAlgn val="ctr"/>
        <c:lblOffset val="100"/>
        <c:noMultiLvlLbl val="0"/>
      </c:catAx>
      <c:valAx>
        <c:axId val="98950144"/>
        <c:scaling>
          <c:orientation val="minMax"/>
          <c:max val="2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948608"/>
        <c:crosses val="autoZero"/>
        <c:crossBetween val="between"/>
      </c:valAx>
    </c:plotArea>
    <c:legend>
      <c:legendPos val="b"/>
      <c:overlay val="0"/>
      <c:txPr>
        <a:bodyPr/>
        <a:lstStyle/>
        <a:p>
          <a:pPr rtl="0"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Consumo de energía final por fuentes.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Comparativa con PASENER, 2010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PASENER!$E$51</c:f>
              <c:strCache>
                <c:ptCount val="1"/>
                <c:pt idx="0">
                  <c:v>Escenario tendencial</c:v>
                </c:pt>
              </c:strCache>
            </c:strRef>
          </c:tx>
          <c:invertIfNegative val="0"/>
          <c:cat>
            <c:strRef>
              <c:f>PASENER!$A$52:$A$57</c:f>
              <c:strCache>
                <c:ptCount val="6"/>
                <c:pt idx="0">
                  <c:v>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PASENER!$E$52:$E$57</c:f>
              <c:numCache>
                <c:formatCode>#,##0</c:formatCode>
                <c:ptCount val="6"/>
                <c:pt idx="0">
                  <c:v>3828</c:v>
                </c:pt>
                <c:pt idx="1">
                  <c:v>898</c:v>
                </c:pt>
                <c:pt idx="2">
                  <c:v>2127</c:v>
                </c:pt>
                <c:pt idx="3">
                  <c:v>9527</c:v>
                </c:pt>
                <c:pt idx="4">
                  <c:v>80</c:v>
                </c:pt>
                <c:pt idx="5">
                  <c:v>16460</c:v>
                </c:pt>
              </c:numCache>
            </c:numRef>
          </c:val>
        </c:ser>
        <c:ser>
          <c:idx val="1"/>
          <c:order val="1"/>
          <c:tx>
            <c:strRef>
              <c:f>PASENER!$F$51</c:f>
              <c:strCache>
                <c:ptCount val="1"/>
                <c:pt idx="0">
                  <c:v>Escenario de ahorro</c:v>
                </c:pt>
              </c:strCache>
            </c:strRef>
          </c:tx>
          <c:invertIfNegative val="0"/>
          <c:cat>
            <c:strRef>
              <c:f>PASENER!$A$52:$A$57</c:f>
              <c:strCache>
                <c:ptCount val="6"/>
                <c:pt idx="0">
                  <c:v>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PASENER!$F$52:$F$57</c:f>
              <c:numCache>
                <c:formatCode>#,##0</c:formatCode>
                <c:ptCount val="6"/>
                <c:pt idx="0">
                  <c:v>3709</c:v>
                </c:pt>
                <c:pt idx="1">
                  <c:v>898</c:v>
                </c:pt>
                <c:pt idx="2">
                  <c:v>2064</c:v>
                </c:pt>
                <c:pt idx="3">
                  <c:v>9084</c:v>
                </c:pt>
                <c:pt idx="4">
                  <c:v>77</c:v>
                </c:pt>
                <c:pt idx="5">
                  <c:v>15832</c:v>
                </c:pt>
              </c:numCache>
            </c:numRef>
          </c:val>
        </c:ser>
        <c:ser>
          <c:idx val="2"/>
          <c:order val="2"/>
          <c:tx>
            <c:strRef>
              <c:f>PASENER!$G$51</c:f>
              <c:strCache>
                <c:ptCount val="1"/>
                <c:pt idx="0">
                  <c:v>Consumo real</c:v>
                </c:pt>
              </c:strCache>
            </c:strRef>
          </c:tx>
          <c:invertIfNegative val="0"/>
          <c:cat>
            <c:strRef>
              <c:f>PASENER!$A$52:$A$57</c:f>
              <c:strCache>
                <c:ptCount val="6"/>
                <c:pt idx="0">
                  <c:v>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PASENER!$G$52:$G$57</c:f>
              <c:numCache>
                <c:formatCode>#,##0</c:formatCode>
                <c:ptCount val="6"/>
                <c:pt idx="0">
                  <c:v>2986.3</c:v>
                </c:pt>
                <c:pt idx="1">
                  <c:v>910.6</c:v>
                </c:pt>
                <c:pt idx="2">
                  <c:v>1889.9</c:v>
                </c:pt>
                <c:pt idx="3">
                  <c:v>7899.7</c:v>
                </c:pt>
                <c:pt idx="4">
                  <c:v>16.100000000000001</c:v>
                </c:pt>
                <c:pt idx="5">
                  <c:v>13702.6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88800"/>
        <c:axId val="98990336"/>
      </c:barChart>
      <c:catAx>
        <c:axId val="9898880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990336"/>
        <c:crosses val="autoZero"/>
        <c:auto val="1"/>
        <c:lblAlgn val="ctr"/>
        <c:lblOffset val="100"/>
        <c:noMultiLvlLbl val="0"/>
      </c:catAx>
      <c:valAx>
        <c:axId val="98990336"/>
        <c:scaling>
          <c:orientation val="minMax"/>
          <c:max val="2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988800"/>
        <c:crosses val="autoZero"/>
        <c:crossBetween val="between"/>
      </c:valAx>
    </c:plotArea>
    <c:legend>
      <c:legendPos val="b"/>
      <c:overlay val="0"/>
      <c:txPr>
        <a:bodyPr/>
        <a:lstStyle/>
        <a:p>
          <a:pPr rtl="0"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Consumo de energía final por fuentes.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Comparativa con PASENER,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PASENER!$H$51</c:f>
              <c:strCache>
                <c:ptCount val="1"/>
                <c:pt idx="0">
                  <c:v>Escenario tendencial</c:v>
                </c:pt>
              </c:strCache>
            </c:strRef>
          </c:tx>
          <c:invertIfNegative val="0"/>
          <c:cat>
            <c:strRef>
              <c:f>PASENER!$A$52:$A$57</c:f>
              <c:strCache>
                <c:ptCount val="6"/>
                <c:pt idx="0">
                  <c:v>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PASENER!$H$52:$H$57</c:f>
              <c:numCache>
                <c:formatCode>#,##0</c:formatCode>
                <c:ptCount val="6"/>
                <c:pt idx="0">
                  <c:v>4512</c:v>
                </c:pt>
                <c:pt idx="1">
                  <c:v>1217</c:v>
                </c:pt>
                <c:pt idx="2">
                  <c:v>2342</c:v>
                </c:pt>
                <c:pt idx="3">
                  <c:v>10165</c:v>
                </c:pt>
                <c:pt idx="4">
                  <c:v>80</c:v>
                </c:pt>
                <c:pt idx="5">
                  <c:v>18317</c:v>
                </c:pt>
              </c:numCache>
            </c:numRef>
          </c:val>
        </c:ser>
        <c:ser>
          <c:idx val="1"/>
          <c:order val="1"/>
          <c:tx>
            <c:strRef>
              <c:f>PASENER!$I$51</c:f>
              <c:strCache>
                <c:ptCount val="1"/>
                <c:pt idx="0">
                  <c:v>Escenario de ahorro</c:v>
                </c:pt>
              </c:strCache>
            </c:strRef>
          </c:tx>
          <c:invertIfNegative val="0"/>
          <c:cat>
            <c:strRef>
              <c:f>PASENER!$A$52:$A$57</c:f>
              <c:strCache>
                <c:ptCount val="6"/>
                <c:pt idx="0">
                  <c:v>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PASENER!$I$52:$I$57</c:f>
              <c:numCache>
                <c:formatCode>#,##0</c:formatCode>
                <c:ptCount val="6"/>
                <c:pt idx="0">
                  <c:v>4324</c:v>
                </c:pt>
                <c:pt idx="1">
                  <c:v>1217</c:v>
                </c:pt>
                <c:pt idx="2">
                  <c:v>2223</c:v>
                </c:pt>
                <c:pt idx="3">
                  <c:v>9419</c:v>
                </c:pt>
                <c:pt idx="4">
                  <c:v>74</c:v>
                </c:pt>
                <c:pt idx="5">
                  <c:v>17257</c:v>
                </c:pt>
              </c:numCache>
            </c:numRef>
          </c:val>
        </c:ser>
        <c:ser>
          <c:idx val="2"/>
          <c:order val="2"/>
          <c:tx>
            <c:strRef>
              <c:f>PASENER!$J$51</c:f>
              <c:strCache>
                <c:ptCount val="1"/>
                <c:pt idx="0">
                  <c:v>Consumo real</c:v>
                </c:pt>
              </c:strCache>
            </c:strRef>
          </c:tx>
          <c:invertIfNegative val="0"/>
          <c:cat>
            <c:strRef>
              <c:f>PASENER!$A$52:$A$57</c:f>
              <c:strCache>
                <c:ptCount val="6"/>
                <c:pt idx="0">
                  <c:v>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  <c:pt idx="5">
                  <c:v>Total</c:v>
                </c:pt>
              </c:strCache>
            </c:strRef>
          </c:cat>
          <c:val>
            <c:numRef>
              <c:f>PASENER!$J$52:$J$57</c:f>
              <c:numCache>
                <c:formatCode>#,##0</c:formatCode>
                <c:ptCount val="6"/>
                <c:pt idx="0">
                  <c:v>2802.1</c:v>
                </c:pt>
                <c:pt idx="1">
                  <c:v>716.8</c:v>
                </c:pt>
                <c:pt idx="2">
                  <c:v>1858</c:v>
                </c:pt>
                <c:pt idx="3">
                  <c:v>6412.7</c:v>
                </c:pt>
                <c:pt idx="4">
                  <c:v>2.5</c:v>
                </c:pt>
                <c:pt idx="5">
                  <c:v>11792.099999999999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19552"/>
        <c:axId val="109721088"/>
      </c:barChart>
      <c:catAx>
        <c:axId val="10971955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09721088"/>
        <c:crosses val="autoZero"/>
        <c:auto val="1"/>
        <c:lblAlgn val="ctr"/>
        <c:lblOffset val="100"/>
        <c:noMultiLvlLbl val="0"/>
      </c:catAx>
      <c:valAx>
        <c:axId val="1097210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09719552"/>
        <c:crosses val="autoZero"/>
        <c:crossBetween val="between"/>
      </c:valAx>
    </c:plotArea>
    <c:legend>
      <c:legendPos val="b"/>
      <c:overlay val="0"/>
      <c:txPr>
        <a:bodyPr/>
        <a:lstStyle/>
        <a:p>
          <a:pPr rtl="0"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jpeg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17</xdr:row>
      <xdr:rowOff>0</xdr:rowOff>
    </xdr:from>
    <xdr:to>
      <xdr:col>11</xdr:col>
      <xdr:colOff>28575</xdr:colOff>
      <xdr:row>37</xdr:row>
      <xdr:rowOff>9525</xdr:rowOff>
    </xdr:to>
    <xdr:graphicFrame macro="">
      <xdr:nvGraphicFramePr>
        <xdr:cNvPr id="951299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419100</xdr:colOff>
      <xdr:row>17</xdr:row>
      <xdr:rowOff>85725</xdr:rowOff>
    </xdr:from>
    <xdr:ext cx="4112536" cy="284052"/>
    <xdr:sp macro="" textlink="">
      <xdr:nvSpPr>
        <xdr:cNvPr id="4" name="3 CuadroTexto"/>
        <xdr:cNvSpPr txBox="1"/>
      </xdr:nvSpPr>
      <xdr:spPr>
        <a:xfrm>
          <a:off x="3438525" y="3762375"/>
          <a:ext cx="4112536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Consumo de energía final por fuentes,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2000-2014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3</xdr:col>
      <xdr:colOff>495300</xdr:colOff>
      <xdr:row>40</xdr:row>
      <xdr:rowOff>33337</xdr:rowOff>
    </xdr:from>
    <xdr:to>
      <xdr:col>9</xdr:col>
      <xdr:colOff>381000</xdr:colOff>
      <xdr:row>57</xdr:row>
      <xdr:rowOff>23812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47625</xdr:rowOff>
    </xdr:from>
    <xdr:to>
      <xdr:col>2</xdr:col>
      <xdr:colOff>717825</xdr:colOff>
      <xdr:row>1</xdr:row>
      <xdr:rowOff>26455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0.3607</cdr:y>
    </cdr:from>
    <cdr:to>
      <cdr:x>0.05182</cdr:x>
      <cdr:y>0.52414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-50676" y="1260324"/>
          <a:ext cx="530845" cy="353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>
              <a:latin typeface="Arial" pitchFamily="34" charset="0"/>
              <a:cs typeface="Arial" pitchFamily="34" charset="0"/>
            </a:rPr>
            <a:t>ktep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0.18542</cdr:x>
      <cdr:y>0.05035</cdr:y>
    </cdr:from>
    <cdr:to>
      <cdr:x>0.38542</cdr:x>
      <cdr:y>0.38368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47725" y="1381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 b="1"/>
            <a:t>Consumo de energía final por fuentes, 2014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17</xdr:row>
      <xdr:rowOff>47625</xdr:rowOff>
    </xdr:from>
    <xdr:to>
      <xdr:col>12</xdr:col>
      <xdr:colOff>390525</xdr:colOff>
      <xdr:row>39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76200</xdr:rowOff>
    </xdr:from>
    <xdr:to>
      <xdr:col>2</xdr:col>
      <xdr:colOff>736875</xdr:colOff>
      <xdr:row>1</xdr:row>
      <xdr:rowOff>112180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2880000" cy="116945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0.02717</cdr:x>
      <cdr:y>0.03554</cdr:y>
    </cdr:from>
    <cdr:to>
      <cdr:x>0.19051</cdr:x>
      <cdr:y>0.31723</cdr:y>
    </cdr:to>
    <cdr:sp macro="" textlink="">
      <cdr:nvSpPr>
        <cdr:cNvPr id="2049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830" y="124884"/>
          <a:ext cx="914647" cy="9920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0.03256</cdr:x>
      <cdr:y>0.03312</cdr:y>
    </cdr:from>
    <cdr:to>
      <cdr:x>0.19517</cdr:x>
      <cdr:y>0.31577</cdr:y>
    </cdr:to>
    <cdr:sp macro="" textlink="">
      <cdr:nvSpPr>
        <cdr:cNvPr id="2050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089" y="116368"/>
          <a:ext cx="910521" cy="995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0.19337</cdr:x>
      <cdr:y>0.02378</cdr:y>
    </cdr:from>
    <cdr:to>
      <cdr:x>0.32597</cdr:x>
      <cdr:y>0.29421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333511" y="85846"/>
          <a:ext cx="914423" cy="976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Consumo de energía final por sectores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de actividad, 2000-2014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276224</xdr:colOff>
      <xdr:row>20</xdr:row>
      <xdr:rowOff>114300</xdr:rowOff>
    </xdr:from>
    <xdr:to>
      <xdr:col>18</xdr:col>
      <xdr:colOff>742949</xdr:colOff>
      <xdr:row>42</xdr:row>
      <xdr:rowOff>133350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104775</xdr:colOff>
      <xdr:row>0</xdr:row>
      <xdr:rowOff>95250</xdr:rowOff>
    </xdr:from>
    <xdr:to>
      <xdr:col>3</xdr:col>
      <xdr:colOff>698775</xdr:colOff>
      <xdr:row>0</xdr:row>
      <xdr:rowOff>1264705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2880000" cy="116945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0.17035</cdr:x>
      <cdr:y>0.03989</cdr:y>
    </cdr:from>
    <cdr:to>
      <cdr:x>0.29519</cdr:x>
      <cdr:y>0.29521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47776" y="1428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Consumo de energía final</a:t>
          </a:r>
          <a:r>
            <a:rPr lang="es-ES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por fuentes en Andalucía, 2014</a:t>
          </a:r>
          <a:endParaRPr lang="es-ES" sz="14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0.04947</cdr:x>
      <cdr:y>0.32447</cdr:y>
    </cdr:from>
    <cdr:to>
      <cdr:x>0.15345</cdr:x>
      <cdr:y>0.57979</cdr:y>
    </cdr:to>
    <cdr:sp macro="" textlink="">
      <cdr:nvSpPr>
        <cdr:cNvPr id="3" name="2 CuadroTexto"/>
        <cdr:cNvSpPr txBox="1"/>
      </cdr:nvSpPr>
      <cdr:spPr>
        <a:xfrm xmlns:a="http://schemas.openxmlformats.org/drawingml/2006/main" rot="16200000">
          <a:off x="363278" y="1198829"/>
          <a:ext cx="914403" cy="84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Ktep</a:t>
          </a:r>
        </a:p>
      </cdr:txBody>
    </cdr:sp>
  </cdr:relSizeAnchor>
  <cdr:relSizeAnchor xmlns:cdr="http://schemas.openxmlformats.org/drawingml/2006/chartDrawing">
    <cdr:from>
      <cdr:x>0.86086</cdr:x>
      <cdr:y>0.46543</cdr:y>
    </cdr:from>
    <cdr:to>
      <cdr:x>0.9857</cdr:x>
      <cdr:y>0.72074</cdr:y>
    </cdr:to>
    <cdr:sp macro="" textlink="">
      <cdr:nvSpPr>
        <cdr:cNvPr id="4" name="3 CuadroTexto"/>
        <cdr:cNvSpPr txBox="1"/>
      </cdr:nvSpPr>
      <cdr:spPr>
        <a:xfrm xmlns:a="http://schemas.openxmlformats.org/drawingml/2006/main" rot="5400000">
          <a:off x="6305550" y="16668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>
              <a:latin typeface="Arial" panose="020B0604020202020204" pitchFamily="34" charset="0"/>
              <a:cs typeface="Arial" panose="020B0604020202020204" pitchFamily="34" charset="0"/>
            </a:rPr>
            <a:t>Tep/hab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1847849</xdr:colOff>
      <xdr:row>13</xdr:row>
      <xdr:rowOff>47624</xdr:rowOff>
    </xdr:from>
    <xdr:to>
      <xdr:col>9</xdr:col>
      <xdr:colOff>400050</xdr:colOff>
      <xdr:row>36</xdr:row>
      <xdr:rowOff>38100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60</xdr:row>
      <xdr:rowOff>0</xdr:rowOff>
    </xdr:from>
    <xdr:to>
      <xdr:col>6</xdr:col>
      <xdr:colOff>66675</xdr:colOff>
      <xdr:row>78</xdr:row>
      <xdr:rowOff>133352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60</xdr:row>
      <xdr:rowOff>28577</xdr:rowOff>
    </xdr:from>
    <xdr:to>
      <xdr:col>15</xdr:col>
      <xdr:colOff>133351</xdr:colOff>
      <xdr:row>79</xdr:row>
      <xdr:rowOff>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79</xdr:row>
      <xdr:rowOff>152402</xdr:rowOff>
    </xdr:from>
    <xdr:to>
      <xdr:col>6</xdr:col>
      <xdr:colOff>38101</xdr:colOff>
      <xdr:row>98</xdr:row>
      <xdr:rowOff>123829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57150</xdr:rowOff>
    </xdr:from>
    <xdr:to>
      <xdr:col>1</xdr:col>
      <xdr:colOff>155850</xdr:colOff>
      <xdr:row>1</xdr:row>
      <xdr:rowOff>131230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zoomScaleNormal="100" workbookViewId="0">
      <selection activeCell="S33" sqref="S33"/>
    </sheetView>
  </sheetViews>
  <sheetFormatPr baseColWidth="10" defaultColWidth="11.7109375" defaultRowHeight="12.75"/>
  <cols>
    <col min="1" max="1" width="22.5703125" customWidth="1"/>
    <col min="3" max="3" width="11" customWidth="1"/>
    <col min="12" max="12" width="12.28515625" bestFit="1" customWidth="1"/>
    <col min="13" max="13" width="11.140625" customWidth="1"/>
    <col min="15" max="15" width="14" customWidth="1"/>
  </cols>
  <sheetData>
    <row r="1" spans="1:17" ht="93.75" customHeight="1"/>
    <row r="3" spans="1:17" s="1" customFormat="1">
      <c r="A3" s="2" t="s">
        <v>42</v>
      </c>
    </row>
    <row r="4" spans="1:17" s="1" customFormat="1">
      <c r="A4" s="2"/>
    </row>
    <row r="5" spans="1:17">
      <c r="A5" s="6" t="s">
        <v>0</v>
      </c>
      <c r="B5" s="7">
        <v>2000</v>
      </c>
      <c r="C5" s="7">
        <v>2001</v>
      </c>
      <c r="D5" s="7">
        <v>2002</v>
      </c>
      <c r="E5" s="7">
        <v>2003</v>
      </c>
      <c r="F5" s="7">
        <v>2004</v>
      </c>
      <c r="G5" s="7">
        <v>2005</v>
      </c>
      <c r="H5" s="7">
        <v>2006</v>
      </c>
      <c r="I5" s="7">
        <v>2007</v>
      </c>
      <c r="J5" s="7">
        <v>2008</v>
      </c>
      <c r="K5" s="7">
        <v>2009</v>
      </c>
      <c r="L5" s="7">
        <v>2010</v>
      </c>
      <c r="M5" s="7">
        <v>2011</v>
      </c>
      <c r="N5" s="7">
        <v>2012</v>
      </c>
      <c r="O5" s="7">
        <v>2013</v>
      </c>
      <c r="P5" s="8">
        <v>2014</v>
      </c>
    </row>
    <row r="6" spans="1:17" ht="13.5" customHeight="1">
      <c r="A6" s="9" t="s">
        <v>3</v>
      </c>
      <c r="B6" s="10">
        <v>2191.1</v>
      </c>
      <c r="C6" s="10">
        <v>2290.3000000000002</v>
      </c>
      <c r="D6" s="10">
        <v>2388.1999999999998</v>
      </c>
      <c r="E6" s="10">
        <v>2655.3</v>
      </c>
      <c r="F6" s="10">
        <v>2792.7</v>
      </c>
      <c r="G6" s="10">
        <v>2991.3</v>
      </c>
      <c r="H6" s="10">
        <v>3034.5</v>
      </c>
      <c r="I6" s="10">
        <v>3145.8</v>
      </c>
      <c r="J6" s="10">
        <v>3133.9</v>
      </c>
      <c r="K6" s="11">
        <v>2938.1</v>
      </c>
      <c r="L6" s="11">
        <v>2986.3</v>
      </c>
      <c r="M6" s="12">
        <v>2889.7</v>
      </c>
      <c r="N6" s="93">
        <v>2954.2</v>
      </c>
      <c r="O6" s="11">
        <v>2802.1</v>
      </c>
      <c r="P6" s="95">
        <v>2751.8</v>
      </c>
    </row>
    <row r="7" spans="1:17">
      <c r="A7" s="13" t="s">
        <v>4</v>
      </c>
      <c r="B7" s="14">
        <v>648.9</v>
      </c>
      <c r="C7" s="14">
        <v>642.29999999999995</v>
      </c>
      <c r="D7" s="14">
        <v>680.3</v>
      </c>
      <c r="E7" s="14">
        <v>616.5</v>
      </c>
      <c r="F7" s="14">
        <v>592.20000000000005</v>
      </c>
      <c r="G7" s="14">
        <v>603.6</v>
      </c>
      <c r="H7" s="14">
        <v>430.7</v>
      </c>
      <c r="I7" s="14">
        <v>644.29999999999995</v>
      </c>
      <c r="J7" s="14">
        <v>750.6</v>
      </c>
      <c r="K7" s="15">
        <v>682.3</v>
      </c>
      <c r="L7" s="15">
        <v>910.6</v>
      </c>
      <c r="M7" s="3">
        <v>938.9</v>
      </c>
      <c r="N7" s="94">
        <v>1068.0999999999999</v>
      </c>
      <c r="O7" s="15">
        <v>716.8</v>
      </c>
      <c r="P7" s="96">
        <v>1103.7</v>
      </c>
    </row>
    <row r="8" spans="1:17">
      <c r="A8" s="13" t="s">
        <v>5</v>
      </c>
      <c r="B8" s="16">
        <v>1338.2</v>
      </c>
      <c r="C8" s="16">
        <v>1244.4000000000001</v>
      </c>
      <c r="D8" s="16">
        <v>1255.0999999999999</v>
      </c>
      <c r="E8" s="16">
        <v>1416.7</v>
      </c>
      <c r="F8" s="16">
        <v>1521.3</v>
      </c>
      <c r="G8" s="16">
        <v>1987.6</v>
      </c>
      <c r="H8" s="16">
        <v>2014.9</v>
      </c>
      <c r="I8" s="16">
        <v>2360.1</v>
      </c>
      <c r="J8" s="16">
        <v>2403.1</v>
      </c>
      <c r="K8" s="15">
        <v>1990.2</v>
      </c>
      <c r="L8" s="15">
        <v>1889.9</v>
      </c>
      <c r="M8" s="3">
        <v>2016.7</v>
      </c>
      <c r="N8" s="94">
        <v>1989.9</v>
      </c>
      <c r="O8" s="15">
        <v>1858</v>
      </c>
      <c r="P8" s="96">
        <v>1777.9</v>
      </c>
    </row>
    <row r="9" spans="1:17">
      <c r="A9" s="13" t="s">
        <v>6</v>
      </c>
      <c r="B9" s="16">
        <v>7374.2</v>
      </c>
      <c r="C9" s="16">
        <v>7902.9</v>
      </c>
      <c r="D9" s="16">
        <v>7901.3</v>
      </c>
      <c r="E9" s="16">
        <v>8666.1</v>
      </c>
      <c r="F9" s="16">
        <v>8861.6</v>
      </c>
      <c r="G9" s="16">
        <v>8889.9</v>
      </c>
      <c r="H9" s="16">
        <v>8903.2000000000007</v>
      </c>
      <c r="I9" s="16">
        <v>9256.7999999999993</v>
      </c>
      <c r="J9" s="16">
        <v>8892.6</v>
      </c>
      <c r="K9" s="15">
        <v>8162</v>
      </c>
      <c r="L9" s="15">
        <v>7899.7</v>
      </c>
      <c r="M9" s="3">
        <v>7492.9</v>
      </c>
      <c r="N9" s="94">
        <v>6660.4</v>
      </c>
      <c r="O9" s="15">
        <v>6412.7</v>
      </c>
      <c r="P9" s="106">
        <v>6655.9</v>
      </c>
    </row>
    <row r="10" spans="1:17">
      <c r="A10" s="97" t="s">
        <v>2</v>
      </c>
      <c r="B10" s="98">
        <v>79</v>
      </c>
      <c r="C10" s="98">
        <v>98.1</v>
      </c>
      <c r="D10" s="98">
        <v>100.6</v>
      </c>
      <c r="E10" s="98">
        <v>108.9</v>
      </c>
      <c r="F10" s="98">
        <v>86.5</v>
      </c>
      <c r="G10" s="98">
        <v>52.7</v>
      </c>
      <c r="H10" s="98">
        <v>34.5</v>
      </c>
      <c r="I10" s="98">
        <v>36</v>
      </c>
      <c r="J10" s="98">
        <v>41.7</v>
      </c>
      <c r="K10" s="99">
        <v>15.9</v>
      </c>
      <c r="L10" s="99">
        <v>16.100000000000001</v>
      </c>
      <c r="M10" s="100">
        <v>11.1</v>
      </c>
      <c r="N10" s="101">
        <v>6.3</v>
      </c>
      <c r="O10" s="99">
        <v>2.5</v>
      </c>
      <c r="P10" s="102">
        <v>4</v>
      </c>
    </row>
    <row r="11" spans="1:17">
      <c r="A11" s="103" t="s">
        <v>1</v>
      </c>
      <c r="B11" s="70">
        <v>11631.3</v>
      </c>
      <c r="C11" s="70">
        <v>12178</v>
      </c>
      <c r="D11" s="70">
        <v>12325.5</v>
      </c>
      <c r="E11" s="70">
        <v>13463.4</v>
      </c>
      <c r="F11" s="70">
        <v>13854.3</v>
      </c>
      <c r="G11" s="70">
        <v>14525.1</v>
      </c>
      <c r="H11" s="70">
        <v>14417.7</v>
      </c>
      <c r="I11" s="70">
        <v>15441.1</v>
      </c>
      <c r="J11" s="70">
        <v>15222</v>
      </c>
      <c r="K11" s="71">
        <v>13788.5</v>
      </c>
      <c r="L11" s="71">
        <v>13702.6</v>
      </c>
      <c r="M11" s="104">
        <v>13349.3</v>
      </c>
      <c r="N11" s="105">
        <v>12678.8</v>
      </c>
      <c r="O11" s="71">
        <f>SUM(O6:O10)</f>
        <v>11792.099999999999</v>
      </c>
      <c r="P11" s="107">
        <v>12286.4</v>
      </c>
    </row>
    <row r="12" spans="1:17">
      <c r="O12" s="68"/>
      <c r="P12" s="68"/>
      <c r="Q12" s="119"/>
    </row>
    <row r="13" spans="1:17">
      <c r="A13" s="22" t="s">
        <v>44</v>
      </c>
      <c r="B13" t="s">
        <v>45</v>
      </c>
      <c r="O13" s="119"/>
      <c r="P13" s="68"/>
      <c r="Q13" s="68"/>
    </row>
    <row r="14" spans="1:17">
      <c r="O14" s="119"/>
      <c r="P14" s="125"/>
      <c r="Q14" s="119"/>
    </row>
    <row r="15" spans="1:17">
      <c r="A15" s="2" t="s">
        <v>55</v>
      </c>
      <c r="B15" t="s">
        <v>56</v>
      </c>
      <c r="O15" s="119"/>
      <c r="P15" s="15"/>
      <c r="Q15" s="119"/>
    </row>
    <row r="16" spans="1:17">
      <c r="O16" s="119"/>
      <c r="P16" s="119"/>
      <c r="Q16" s="119"/>
    </row>
    <row r="17" spans="1:17">
      <c r="O17" s="119"/>
      <c r="P17" s="119"/>
      <c r="Q17" s="119"/>
    </row>
    <row r="18" spans="1:17">
      <c r="O18" s="119"/>
      <c r="P18" s="67"/>
      <c r="Q18" s="119"/>
    </row>
    <row r="19" spans="1:17">
      <c r="O19" s="119"/>
      <c r="P19" s="119"/>
      <c r="Q19" s="119"/>
    </row>
    <row r="20" spans="1:17">
      <c r="O20" s="119"/>
      <c r="P20" s="15"/>
      <c r="Q20" s="119"/>
    </row>
    <row r="21" spans="1:17">
      <c r="O21" s="119"/>
      <c r="P21" s="119"/>
      <c r="Q21" s="119"/>
    </row>
    <row r="23" spans="1:17">
      <c r="A23" s="1"/>
    </row>
    <row r="37" spans="1:3">
      <c r="A37" s="1"/>
    </row>
    <row r="39" spans="1:3">
      <c r="A39" s="22" t="s">
        <v>52</v>
      </c>
    </row>
    <row r="40" spans="1:3">
      <c r="A40" s="6" t="s">
        <v>46</v>
      </c>
      <c r="B40" s="8">
        <v>2014</v>
      </c>
      <c r="C40" s="108">
        <v>20.14</v>
      </c>
    </row>
    <row r="41" spans="1:3">
      <c r="A41" s="13" t="s">
        <v>3</v>
      </c>
      <c r="B41" s="18">
        <v>2751.8</v>
      </c>
      <c r="C41" s="19">
        <f>B41*100/$B$46</f>
        <v>22.397122021096497</v>
      </c>
    </row>
    <row r="42" spans="1:3">
      <c r="A42" s="13" t="s">
        <v>4</v>
      </c>
      <c r="B42" s="18">
        <v>1103.7</v>
      </c>
      <c r="C42" s="19">
        <f>B42*100/$B$46</f>
        <v>8.9831032686547729</v>
      </c>
    </row>
    <row r="43" spans="1:3">
      <c r="A43" s="13" t="s">
        <v>5</v>
      </c>
      <c r="B43" s="18">
        <v>1777.9</v>
      </c>
      <c r="C43" s="19">
        <f>B43*100/$B$46</f>
        <v>14.4704714155489</v>
      </c>
    </row>
    <row r="44" spans="1:3">
      <c r="A44" s="13" t="s">
        <v>6</v>
      </c>
      <c r="B44" s="18">
        <v>6655.9</v>
      </c>
      <c r="C44" s="19">
        <f>B44*100/$B$46</f>
        <v>54.172906628467253</v>
      </c>
    </row>
    <row r="45" spans="1:3">
      <c r="A45" s="13" t="s">
        <v>2</v>
      </c>
      <c r="B45" s="18">
        <v>4</v>
      </c>
      <c r="C45" s="19">
        <f>B45*100/$B$46</f>
        <v>3.2556322437817427E-2</v>
      </c>
    </row>
    <row r="46" spans="1:3">
      <c r="A46" s="17" t="s">
        <v>1</v>
      </c>
      <c r="B46" s="5">
        <v>12286.4</v>
      </c>
      <c r="C46" s="20">
        <v>100</v>
      </c>
    </row>
  </sheetData>
  <pageMargins left="0.4" right="0.35" top="1.0629921259842521" bottom="0.56999999999999995" header="0.78740157480314965" footer="0.42"/>
  <pageSetup paperSize="8" scale="90" firstPageNumber="0" orientation="landscape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15"/>
  <sheetViews>
    <sheetView zoomScaleNormal="100" workbookViewId="0"/>
  </sheetViews>
  <sheetFormatPr baseColWidth="10" defaultColWidth="11.7109375" defaultRowHeight="12.75"/>
  <cols>
    <col min="1" max="1" width="22.140625" customWidth="1"/>
    <col min="6" max="6" width="13.28515625" customWidth="1"/>
    <col min="12" max="12" width="12.28515625" customWidth="1"/>
    <col min="13" max="13" width="11.140625" customWidth="1"/>
    <col min="15" max="15" width="11.140625" customWidth="1"/>
    <col min="257" max="257" width="26.7109375" customWidth="1"/>
    <col min="268" max="268" width="12.28515625" customWidth="1"/>
    <col min="269" max="269" width="11.140625" customWidth="1"/>
    <col min="271" max="271" width="19.140625" customWidth="1"/>
    <col min="513" max="513" width="26.7109375" customWidth="1"/>
    <col min="524" max="524" width="12.28515625" customWidth="1"/>
    <col min="525" max="525" width="11.140625" customWidth="1"/>
    <col min="527" max="527" width="19.140625" customWidth="1"/>
    <col min="769" max="769" width="26.7109375" customWidth="1"/>
    <col min="780" max="780" width="12.28515625" customWidth="1"/>
    <col min="781" max="781" width="11.140625" customWidth="1"/>
    <col min="783" max="783" width="19.140625" customWidth="1"/>
    <col min="1025" max="1025" width="26.7109375" customWidth="1"/>
    <col min="1036" max="1036" width="12.28515625" customWidth="1"/>
    <col min="1037" max="1037" width="11.140625" customWidth="1"/>
    <col min="1039" max="1039" width="19.140625" customWidth="1"/>
    <col min="1281" max="1281" width="26.7109375" customWidth="1"/>
    <col min="1292" max="1292" width="12.28515625" customWidth="1"/>
    <col min="1293" max="1293" width="11.140625" customWidth="1"/>
    <col min="1295" max="1295" width="19.140625" customWidth="1"/>
    <col min="1537" max="1537" width="26.7109375" customWidth="1"/>
    <col min="1548" max="1548" width="12.28515625" customWidth="1"/>
    <col min="1549" max="1549" width="11.140625" customWidth="1"/>
    <col min="1551" max="1551" width="19.140625" customWidth="1"/>
    <col min="1793" max="1793" width="26.7109375" customWidth="1"/>
    <col min="1804" max="1804" width="12.28515625" customWidth="1"/>
    <col min="1805" max="1805" width="11.140625" customWidth="1"/>
    <col min="1807" max="1807" width="19.140625" customWidth="1"/>
    <col min="2049" max="2049" width="26.7109375" customWidth="1"/>
    <col min="2060" max="2060" width="12.28515625" customWidth="1"/>
    <col min="2061" max="2061" width="11.140625" customWidth="1"/>
    <col min="2063" max="2063" width="19.140625" customWidth="1"/>
    <col min="2305" max="2305" width="26.7109375" customWidth="1"/>
    <col min="2316" max="2316" width="12.28515625" customWidth="1"/>
    <col min="2317" max="2317" width="11.140625" customWidth="1"/>
    <col min="2319" max="2319" width="19.140625" customWidth="1"/>
    <col min="2561" max="2561" width="26.7109375" customWidth="1"/>
    <col min="2572" max="2572" width="12.28515625" customWidth="1"/>
    <col min="2573" max="2573" width="11.140625" customWidth="1"/>
    <col min="2575" max="2575" width="19.140625" customWidth="1"/>
    <col min="2817" max="2817" width="26.7109375" customWidth="1"/>
    <col min="2828" max="2828" width="12.28515625" customWidth="1"/>
    <col min="2829" max="2829" width="11.140625" customWidth="1"/>
    <col min="2831" max="2831" width="19.140625" customWidth="1"/>
    <col min="3073" max="3073" width="26.7109375" customWidth="1"/>
    <col min="3084" max="3084" width="12.28515625" customWidth="1"/>
    <col min="3085" max="3085" width="11.140625" customWidth="1"/>
    <col min="3087" max="3087" width="19.140625" customWidth="1"/>
    <col min="3329" max="3329" width="26.7109375" customWidth="1"/>
    <col min="3340" max="3340" width="12.28515625" customWidth="1"/>
    <col min="3341" max="3341" width="11.140625" customWidth="1"/>
    <col min="3343" max="3343" width="19.140625" customWidth="1"/>
    <col min="3585" max="3585" width="26.7109375" customWidth="1"/>
    <col min="3596" max="3596" width="12.28515625" customWidth="1"/>
    <col min="3597" max="3597" width="11.140625" customWidth="1"/>
    <col min="3599" max="3599" width="19.140625" customWidth="1"/>
    <col min="3841" max="3841" width="26.7109375" customWidth="1"/>
    <col min="3852" max="3852" width="12.28515625" customWidth="1"/>
    <col min="3853" max="3853" width="11.140625" customWidth="1"/>
    <col min="3855" max="3855" width="19.140625" customWidth="1"/>
    <col min="4097" max="4097" width="26.7109375" customWidth="1"/>
    <col min="4108" max="4108" width="12.28515625" customWidth="1"/>
    <col min="4109" max="4109" width="11.140625" customWidth="1"/>
    <col min="4111" max="4111" width="19.140625" customWidth="1"/>
    <col min="4353" max="4353" width="26.7109375" customWidth="1"/>
    <col min="4364" max="4364" width="12.28515625" customWidth="1"/>
    <col min="4365" max="4365" width="11.140625" customWidth="1"/>
    <col min="4367" max="4367" width="19.140625" customWidth="1"/>
    <col min="4609" max="4609" width="26.7109375" customWidth="1"/>
    <col min="4620" max="4620" width="12.28515625" customWidth="1"/>
    <col min="4621" max="4621" width="11.140625" customWidth="1"/>
    <col min="4623" max="4623" width="19.140625" customWidth="1"/>
    <col min="4865" max="4865" width="26.7109375" customWidth="1"/>
    <col min="4876" max="4876" width="12.28515625" customWidth="1"/>
    <col min="4877" max="4877" width="11.140625" customWidth="1"/>
    <col min="4879" max="4879" width="19.140625" customWidth="1"/>
    <col min="5121" max="5121" width="26.7109375" customWidth="1"/>
    <col min="5132" max="5132" width="12.28515625" customWidth="1"/>
    <col min="5133" max="5133" width="11.140625" customWidth="1"/>
    <col min="5135" max="5135" width="19.140625" customWidth="1"/>
    <col min="5377" max="5377" width="26.7109375" customWidth="1"/>
    <col min="5388" max="5388" width="12.28515625" customWidth="1"/>
    <col min="5389" max="5389" width="11.140625" customWidth="1"/>
    <col min="5391" max="5391" width="19.140625" customWidth="1"/>
    <col min="5633" max="5633" width="26.7109375" customWidth="1"/>
    <col min="5644" max="5644" width="12.28515625" customWidth="1"/>
    <col min="5645" max="5645" width="11.140625" customWidth="1"/>
    <col min="5647" max="5647" width="19.140625" customWidth="1"/>
    <col min="5889" max="5889" width="26.7109375" customWidth="1"/>
    <col min="5900" max="5900" width="12.28515625" customWidth="1"/>
    <col min="5901" max="5901" width="11.140625" customWidth="1"/>
    <col min="5903" max="5903" width="19.140625" customWidth="1"/>
    <col min="6145" max="6145" width="26.7109375" customWidth="1"/>
    <col min="6156" max="6156" width="12.28515625" customWidth="1"/>
    <col min="6157" max="6157" width="11.140625" customWidth="1"/>
    <col min="6159" max="6159" width="19.140625" customWidth="1"/>
    <col min="6401" max="6401" width="26.7109375" customWidth="1"/>
    <col min="6412" max="6412" width="12.28515625" customWidth="1"/>
    <col min="6413" max="6413" width="11.140625" customWidth="1"/>
    <col min="6415" max="6415" width="19.140625" customWidth="1"/>
    <col min="6657" max="6657" width="26.7109375" customWidth="1"/>
    <col min="6668" max="6668" width="12.28515625" customWidth="1"/>
    <col min="6669" max="6669" width="11.140625" customWidth="1"/>
    <col min="6671" max="6671" width="19.140625" customWidth="1"/>
    <col min="6913" max="6913" width="26.7109375" customWidth="1"/>
    <col min="6924" max="6924" width="12.28515625" customWidth="1"/>
    <col min="6925" max="6925" width="11.140625" customWidth="1"/>
    <col min="6927" max="6927" width="19.140625" customWidth="1"/>
    <col min="7169" max="7169" width="26.7109375" customWidth="1"/>
    <col min="7180" max="7180" width="12.28515625" customWidth="1"/>
    <col min="7181" max="7181" width="11.140625" customWidth="1"/>
    <col min="7183" max="7183" width="19.140625" customWidth="1"/>
    <col min="7425" max="7425" width="26.7109375" customWidth="1"/>
    <col min="7436" max="7436" width="12.28515625" customWidth="1"/>
    <col min="7437" max="7437" width="11.140625" customWidth="1"/>
    <col min="7439" max="7439" width="19.140625" customWidth="1"/>
    <col min="7681" max="7681" width="26.7109375" customWidth="1"/>
    <col min="7692" max="7692" width="12.28515625" customWidth="1"/>
    <col min="7693" max="7693" width="11.140625" customWidth="1"/>
    <col min="7695" max="7695" width="19.140625" customWidth="1"/>
    <col min="7937" max="7937" width="26.7109375" customWidth="1"/>
    <col min="7948" max="7948" width="12.28515625" customWidth="1"/>
    <col min="7949" max="7949" width="11.140625" customWidth="1"/>
    <col min="7951" max="7951" width="19.140625" customWidth="1"/>
    <col min="8193" max="8193" width="26.7109375" customWidth="1"/>
    <col min="8204" max="8204" width="12.28515625" customWidth="1"/>
    <col min="8205" max="8205" width="11.140625" customWidth="1"/>
    <col min="8207" max="8207" width="19.140625" customWidth="1"/>
    <col min="8449" max="8449" width="26.7109375" customWidth="1"/>
    <col min="8460" max="8460" width="12.28515625" customWidth="1"/>
    <col min="8461" max="8461" width="11.140625" customWidth="1"/>
    <col min="8463" max="8463" width="19.140625" customWidth="1"/>
    <col min="8705" max="8705" width="26.7109375" customWidth="1"/>
    <col min="8716" max="8716" width="12.28515625" customWidth="1"/>
    <col min="8717" max="8717" width="11.140625" customWidth="1"/>
    <col min="8719" max="8719" width="19.140625" customWidth="1"/>
    <col min="8961" max="8961" width="26.7109375" customWidth="1"/>
    <col min="8972" max="8972" width="12.28515625" customWidth="1"/>
    <col min="8973" max="8973" width="11.140625" customWidth="1"/>
    <col min="8975" max="8975" width="19.140625" customWidth="1"/>
    <col min="9217" max="9217" width="26.7109375" customWidth="1"/>
    <col min="9228" max="9228" width="12.28515625" customWidth="1"/>
    <col min="9229" max="9229" width="11.140625" customWidth="1"/>
    <col min="9231" max="9231" width="19.140625" customWidth="1"/>
    <col min="9473" max="9473" width="26.7109375" customWidth="1"/>
    <col min="9484" max="9484" width="12.28515625" customWidth="1"/>
    <col min="9485" max="9485" width="11.140625" customWidth="1"/>
    <col min="9487" max="9487" width="19.140625" customWidth="1"/>
    <col min="9729" max="9729" width="26.7109375" customWidth="1"/>
    <col min="9740" max="9740" width="12.28515625" customWidth="1"/>
    <col min="9741" max="9741" width="11.140625" customWidth="1"/>
    <col min="9743" max="9743" width="19.140625" customWidth="1"/>
    <col min="9985" max="9985" width="26.7109375" customWidth="1"/>
    <col min="9996" max="9996" width="12.28515625" customWidth="1"/>
    <col min="9997" max="9997" width="11.140625" customWidth="1"/>
    <col min="9999" max="9999" width="19.140625" customWidth="1"/>
    <col min="10241" max="10241" width="26.7109375" customWidth="1"/>
    <col min="10252" max="10252" width="12.28515625" customWidth="1"/>
    <col min="10253" max="10253" width="11.140625" customWidth="1"/>
    <col min="10255" max="10255" width="19.140625" customWidth="1"/>
    <col min="10497" max="10497" width="26.7109375" customWidth="1"/>
    <col min="10508" max="10508" width="12.28515625" customWidth="1"/>
    <col min="10509" max="10509" width="11.140625" customWidth="1"/>
    <col min="10511" max="10511" width="19.140625" customWidth="1"/>
    <col min="10753" max="10753" width="26.7109375" customWidth="1"/>
    <col min="10764" max="10764" width="12.28515625" customWidth="1"/>
    <col min="10765" max="10765" width="11.140625" customWidth="1"/>
    <col min="10767" max="10767" width="19.140625" customWidth="1"/>
    <col min="11009" max="11009" width="26.7109375" customWidth="1"/>
    <col min="11020" max="11020" width="12.28515625" customWidth="1"/>
    <col min="11021" max="11021" width="11.140625" customWidth="1"/>
    <col min="11023" max="11023" width="19.140625" customWidth="1"/>
    <col min="11265" max="11265" width="26.7109375" customWidth="1"/>
    <col min="11276" max="11276" width="12.28515625" customWidth="1"/>
    <col min="11277" max="11277" width="11.140625" customWidth="1"/>
    <col min="11279" max="11279" width="19.140625" customWidth="1"/>
    <col min="11521" max="11521" width="26.7109375" customWidth="1"/>
    <col min="11532" max="11532" width="12.28515625" customWidth="1"/>
    <col min="11533" max="11533" width="11.140625" customWidth="1"/>
    <col min="11535" max="11535" width="19.140625" customWidth="1"/>
    <col min="11777" max="11777" width="26.7109375" customWidth="1"/>
    <col min="11788" max="11788" width="12.28515625" customWidth="1"/>
    <col min="11789" max="11789" width="11.140625" customWidth="1"/>
    <col min="11791" max="11791" width="19.140625" customWidth="1"/>
    <col min="12033" max="12033" width="26.7109375" customWidth="1"/>
    <col min="12044" max="12044" width="12.28515625" customWidth="1"/>
    <col min="12045" max="12045" width="11.140625" customWidth="1"/>
    <col min="12047" max="12047" width="19.140625" customWidth="1"/>
    <col min="12289" max="12289" width="26.7109375" customWidth="1"/>
    <col min="12300" max="12300" width="12.28515625" customWidth="1"/>
    <col min="12301" max="12301" width="11.140625" customWidth="1"/>
    <col min="12303" max="12303" width="19.140625" customWidth="1"/>
    <col min="12545" max="12545" width="26.7109375" customWidth="1"/>
    <col min="12556" max="12556" width="12.28515625" customWidth="1"/>
    <col min="12557" max="12557" width="11.140625" customWidth="1"/>
    <col min="12559" max="12559" width="19.140625" customWidth="1"/>
    <col min="12801" max="12801" width="26.7109375" customWidth="1"/>
    <col min="12812" max="12812" width="12.28515625" customWidth="1"/>
    <col min="12813" max="12813" width="11.140625" customWidth="1"/>
    <col min="12815" max="12815" width="19.140625" customWidth="1"/>
    <col min="13057" max="13057" width="26.7109375" customWidth="1"/>
    <col min="13068" max="13068" width="12.28515625" customWidth="1"/>
    <col min="13069" max="13069" width="11.140625" customWidth="1"/>
    <col min="13071" max="13071" width="19.140625" customWidth="1"/>
    <col min="13313" max="13313" width="26.7109375" customWidth="1"/>
    <col min="13324" max="13324" width="12.28515625" customWidth="1"/>
    <col min="13325" max="13325" width="11.140625" customWidth="1"/>
    <col min="13327" max="13327" width="19.140625" customWidth="1"/>
    <col min="13569" max="13569" width="26.7109375" customWidth="1"/>
    <col min="13580" max="13580" width="12.28515625" customWidth="1"/>
    <col min="13581" max="13581" width="11.140625" customWidth="1"/>
    <col min="13583" max="13583" width="19.140625" customWidth="1"/>
    <col min="13825" max="13825" width="26.7109375" customWidth="1"/>
    <col min="13836" max="13836" width="12.28515625" customWidth="1"/>
    <col min="13837" max="13837" width="11.140625" customWidth="1"/>
    <col min="13839" max="13839" width="19.140625" customWidth="1"/>
    <col min="14081" max="14081" width="26.7109375" customWidth="1"/>
    <col min="14092" max="14092" width="12.28515625" customWidth="1"/>
    <col min="14093" max="14093" width="11.140625" customWidth="1"/>
    <col min="14095" max="14095" width="19.140625" customWidth="1"/>
    <col min="14337" max="14337" width="26.7109375" customWidth="1"/>
    <col min="14348" max="14348" width="12.28515625" customWidth="1"/>
    <col min="14349" max="14349" width="11.140625" customWidth="1"/>
    <col min="14351" max="14351" width="19.140625" customWidth="1"/>
    <col min="14593" max="14593" width="26.7109375" customWidth="1"/>
    <col min="14604" max="14604" width="12.28515625" customWidth="1"/>
    <col min="14605" max="14605" width="11.140625" customWidth="1"/>
    <col min="14607" max="14607" width="19.140625" customWidth="1"/>
    <col min="14849" max="14849" width="26.7109375" customWidth="1"/>
    <col min="14860" max="14860" width="12.28515625" customWidth="1"/>
    <col min="14861" max="14861" width="11.140625" customWidth="1"/>
    <col min="14863" max="14863" width="19.140625" customWidth="1"/>
    <col min="15105" max="15105" width="26.7109375" customWidth="1"/>
    <col min="15116" max="15116" width="12.28515625" customWidth="1"/>
    <col min="15117" max="15117" width="11.140625" customWidth="1"/>
    <col min="15119" max="15119" width="19.140625" customWidth="1"/>
    <col min="15361" max="15361" width="26.7109375" customWidth="1"/>
    <col min="15372" max="15372" width="12.28515625" customWidth="1"/>
    <col min="15373" max="15373" width="11.140625" customWidth="1"/>
    <col min="15375" max="15375" width="19.140625" customWidth="1"/>
    <col min="15617" max="15617" width="26.7109375" customWidth="1"/>
    <col min="15628" max="15628" width="12.28515625" customWidth="1"/>
    <col min="15629" max="15629" width="11.140625" customWidth="1"/>
    <col min="15631" max="15631" width="19.140625" customWidth="1"/>
    <col min="15873" max="15873" width="26.7109375" customWidth="1"/>
    <col min="15884" max="15884" width="12.28515625" customWidth="1"/>
    <col min="15885" max="15885" width="11.140625" customWidth="1"/>
    <col min="15887" max="15887" width="19.140625" customWidth="1"/>
    <col min="16129" max="16129" width="26.7109375" customWidth="1"/>
    <col min="16140" max="16140" width="12.28515625" customWidth="1"/>
    <col min="16141" max="16141" width="11.140625" customWidth="1"/>
    <col min="16143" max="16143" width="19.140625" customWidth="1"/>
  </cols>
  <sheetData>
    <row r="1" spans="1:17" ht="89.25" customHeight="1"/>
    <row r="3" spans="1:17" s="1" customFormat="1" ht="21.75" customHeight="1">
      <c r="A3" s="126" t="s">
        <v>43</v>
      </c>
      <c r="B3" s="126"/>
      <c r="C3" s="126"/>
      <c r="D3" s="126"/>
      <c r="E3" s="126"/>
      <c r="F3" s="126"/>
    </row>
    <row r="4" spans="1:17" s="1" customFormat="1">
      <c r="A4" s="2"/>
    </row>
    <row r="5" spans="1:17">
      <c r="A5" s="65" t="s">
        <v>0</v>
      </c>
      <c r="B5" s="65">
        <v>2000</v>
      </c>
      <c r="C5" s="65">
        <v>2001</v>
      </c>
      <c r="D5" s="65">
        <v>2002</v>
      </c>
      <c r="E5" s="65">
        <v>2003</v>
      </c>
      <c r="F5" s="65">
        <v>2004</v>
      </c>
      <c r="G5" s="65">
        <v>2005</v>
      </c>
      <c r="H5" s="65">
        <v>2006</v>
      </c>
      <c r="I5" s="65">
        <v>2007</v>
      </c>
      <c r="J5" s="65">
        <v>2008</v>
      </c>
      <c r="K5" s="65">
        <v>2009</v>
      </c>
      <c r="L5" s="65">
        <v>2010</v>
      </c>
      <c r="M5" s="65">
        <v>2011</v>
      </c>
      <c r="N5" s="6">
        <v>2012</v>
      </c>
      <c r="O5" s="65">
        <v>2013</v>
      </c>
      <c r="P5" s="65">
        <v>2014</v>
      </c>
    </row>
    <row r="6" spans="1:17">
      <c r="A6" s="14" t="s">
        <v>7</v>
      </c>
      <c r="B6" s="67">
        <v>4452.8</v>
      </c>
      <c r="C6" s="67">
        <v>4646.3</v>
      </c>
      <c r="D6" s="67">
        <v>4570.3999999999996</v>
      </c>
      <c r="E6" s="67">
        <v>5082.7</v>
      </c>
      <c r="F6" s="67">
        <v>4773.3</v>
      </c>
      <c r="G6" s="67">
        <v>5111.3</v>
      </c>
      <c r="H6" s="67">
        <v>4747.3</v>
      </c>
      <c r="I6" s="67">
        <v>5393.7</v>
      </c>
      <c r="J6" s="67">
        <v>5387.9</v>
      </c>
      <c r="K6" s="68">
        <v>4397.8</v>
      </c>
      <c r="L6" s="68">
        <v>4373.8</v>
      </c>
      <c r="M6" s="68">
        <v>4343.3</v>
      </c>
      <c r="N6" s="21">
        <v>4103.3999999999996</v>
      </c>
      <c r="O6" s="68">
        <v>3584</v>
      </c>
      <c r="P6" s="4">
        <v>4043.5</v>
      </c>
      <c r="Q6" s="42"/>
    </row>
    <row r="7" spans="1:17">
      <c r="A7" s="14" t="s">
        <v>8</v>
      </c>
      <c r="B7" s="67">
        <v>4225</v>
      </c>
      <c r="C7" s="67">
        <v>4424.8999999999996</v>
      </c>
      <c r="D7" s="67">
        <v>4555</v>
      </c>
      <c r="E7" s="67">
        <v>4869.3999999999996</v>
      </c>
      <c r="F7" s="67">
        <v>5238.6000000000004</v>
      </c>
      <c r="G7" s="67">
        <v>5323.4</v>
      </c>
      <c r="H7" s="67">
        <v>5513.9</v>
      </c>
      <c r="I7" s="67">
        <v>5731.1</v>
      </c>
      <c r="J7" s="67">
        <v>5529.1</v>
      </c>
      <c r="K7" s="68">
        <v>5188.8999999999996</v>
      </c>
      <c r="L7" s="68">
        <v>5044.6000000000004</v>
      </c>
      <c r="M7" s="68">
        <v>4801.6000000000004</v>
      </c>
      <c r="N7" s="21">
        <v>4409.2</v>
      </c>
      <c r="O7" s="68">
        <v>4224.3</v>
      </c>
      <c r="P7" s="4">
        <v>4360.2</v>
      </c>
      <c r="Q7" s="42"/>
    </row>
    <row r="8" spans="1:17">
      <c r="A8" s="14" t="s">
        <v>9</v>
      </c>
      <c r="B8" s="14">
        <v>702</v>
      </c>
      <c r="C8" s="14">
        <v>750.6</v>
      </c>
      <c r="D8" s="14">
        <v>764.6</v>
      </c>
      <c r="E8" s="14">
        <v>913.3</v>
      </c>
      <c r="F8" s="67">
        <v>1105.5999999999999</v>
      </c>
      <c r="G8" s="67">
        <v>1188.3</v>
      </c>
      <c r="H8" s="67">
        <v>1180.4000000000001</v>
      </c>
      <c r="I8" s="67">
        <v>1260.7</v>
      </c>
      <c r="J8" s="67">
        <v>1118.5999999999999</v>
      </c>
      <c r="K8" s="68">
        <v>1063.8</v>
      </c>
      <c r="L8" s="68">
        <v>1093.9000000000001</v>
      </c>
      <c r="M8" s="68">
        <v>1105</v>
      </c>
      <c r="N8" s="21">
        <v>996.4</v>
      </c>
      <c r="O8" s="68">
        <v>925</v>
      </c>
      <c r="P8" s="4">
        <v>912.2</v>
      </c>
      <c r="Q8" s="42"/>
    </row>
    <row r="9" spans="1:17">
      <c r="A9" s="14" t="s">
        <v>10</v>
      </c>
      <c r="B9" s="14">
        <v>829.4</v>
      </c>
      <c r="C9" s="14">
        <v>881.2</v>
      </c>
      <c r="D9" s="14">
        <v>922.5</v>
      </c>
      <c r="E9" s="67">
        <v>1000.7</v>
      </c>
      <c r="F9" s="67">
        <v>1043.5</v>
      </c>
      <c r="G9" s="67">
        <v>1126.5</v>
      </c>
      <c r="H9" s="67">
        <v>1165.8</v>
      </c>
      <c r="I9" s="67">
        <v>1221.2</v>
      </c>
      <c r="J9" s="67">
        <v>1291.2</v>
      </c>
      <c r="K9" s="68">
        <v>1174.9000000000001</v>
      </c>
      <c r="L9" s="68">
        <v>1232.7</v>
      </c>
      <c r="M9" s="68">
        <v>1205.0999999999999</v>
      </c>
      <c r="N9" s="21">
        <v>1154.2</v>
      </c>
      <c r="O9" s="68">
        <v>1123.2</v>
      </c>
      <c r="P9" s="4">
        <v>1090.3</v>
      </c>
      <c r="Q9" s="42"/>
    </row>
    <row r="10" spans="1:17">
      <c r="A10" s="14" t="s">
        <v>11</v>
      </c>
      <c r="B10" s="67">
        <v>1422.2</v>
      </c>
      <c r="C10" s="67">
        <v>1475</v>
      </c>
      <c r="D10" s="67">
        <v>1513</v>
      </c>
      <c r="E10" s="67">
        <v>1597.4</v>
      </c>
      <c r="F10" s="67">
        <v>1693.4</v>
      </c>
      <c r="G10" s="67">
        <v>1775.6</v>
      </c>
      <c r="H10" s="67">
        <v>1810.2</v>
      </c>
      <c r="I10" s="67">
        <v>1834.5</v>
      </c>
      <c r="J10" s="67">
        <v>1895.2</v>
      </c>
      <c r="K10" s="68">
        <v>1963.1</v>
      </c>
      <c r="L10" s="68">
        <v>1996.1</v>
      </c>
      <c r="M10" s="68">
        <v>1894.3</v>
      </c>
      <c r="N10" s="21">
        <v>2015.7</v>
      </c>
      <c r="O10" s="68">
        <v>1935.6</v>
      </c>
      <c r="P10" s="4">
        <v>1879.5</v>
      </c>
      <c r="Q10" s="42"/>
    </row>
    <row r="11" spans="1:17">
      <c r="A11" s="66" t="s">
        <v>1</v>
      </c>
      <c r="B11" s="69">
        <v>11631.3</v>
      </c>
      <c r="C11" s="70">
        <v>12178</v>
      </c>
      <c r="D11" s="70">
        <v>12325.5</v>
      </c>
      <c r="E11" s="70">
        <v>13463.4</v>
      </c>
      <c r="F11" s="70">
        <v>13854.3</v>
      </c>
      <c r="G11" s="70">
        <v>14525.1</v>
      </c>
      <c r="H11" s="70">
        <v>14417.7</v>
      </c>
      <c r="I11" s="70">
        <v>15441.1</v>
      </c>
      <c r="J11" s="70">
        <v>15222</v>
      </c>
      <c r="K11" s="71">
        <v>13788.5</v>
      </c>
      <c r="L11" s="71">
        <v>13741.1</v>
      </c>
      <c r="M11" s="71">
        <v>13349.3</v>
      </c>
      <c r="N11" s="71">
        <f>SUM(N6:N10)</f>
        <v>12678.9</v>
      </c>
      <c r="O11" s="71">
        <v>11792.1</v>
      </c>
      <c r="P11" s="72">
        <v>12286.4</v>
      </c>
      <c r="Q11" s="42"/>
    </row>
    <row r="13" spans="1:17">
      <c r="A13" s="22" t="s">
        <v>44</v>
      </c>
      <c r="B13" t="s">
        <v>45</v>
      </c>
    </row>
    <row r="15" spans="1:17">
      <c r="A15" s="2" t="s">
        <v>53</v>
      </c>
      <c r="B15" t="s">
        <v>54</v>
      </c>
    </row>
  </sheetData>
  <sheetProtection selectLockedCells="1" selectUnlockedCells="1"/>
  <mergeCells count="1">
    <mergeCell ref="A3:F3"/>
  </mergeCells>
  <pageMargins left="0.4" right="0.35" top="1.0631944444444443" bottom="0.57013888888888886" header="0.78749999999999998" footer="0.4201388888888889"/>
  <pageSetup paperSize="8" scale="90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/>
  </sheetViews>
  <sheetFormatPr baseColWidth="10" defaultRowHeight="12.75"/>
  <sheetData>
    <row r="1" spans="1:20" ht="105" customHeight="1"/>
    <row r="2" spans="1:20" ht="12.75" customHeight="1"/>
    <row r="3" spans="1:20">
      <c r="A3" s="22" t="s">
        <v>40</v>
      </c>
    </row>
    <row r="5" spans="1:20">
      <c r="A5" s="75"/>
      <c r="B5" s="75">
        <v>2005</v>
      </c>
      <c r="C5" s="75">
        <v>2006</v>
      </c>
      <c r="D5" s="75">
        <v>2007</v>
      </c>
      <c r="E5" s="75">
        <v>2008</v>
      </c>
      <c r="F5" s="75">
        <v>2009</v>
      </c>
      <c r="G5" s="75">
        <v>2010</v>
      </c>
      <c r="H5" s="75">
        <v>2011</v>
      </c>
      <c r="I5" s="75">
        <v>2012</v>
      </c>
      <c r="J5" s="75">
        <v>2013</v>
      </c>
      <c r="K5" s="89">
        <v>2014</v>
      </c>
    </row>
    <row r="6" spans="1:20" s="77" customFormat="1" ht="42" customHeight="1">
      <c r="A6" s="76"/>
      <c r="B6" s="78" t="s">
        <v>26</v>
      </c>
      <c r="C6" s="76" t="s">
        <v>26</v>
      </c>
      <c r="D6" s="76" t="s">
        <v>26</v>
      </c>
      <c r="E6" s="76" t="s">
        <v>26</v>
      </c>
      <c r="F6" s="76" t="s">
        <v>26</v>
      </c>
      <c r="G6" s="76" t="s">
        <v>26</v>
      </c>
      <c r="H6" s="76" t="s">
        <v>26</v>
      </c>
      <c r="I6" s="76" t="s">
        <v>26</v>
      </c>
      <c r="J6" s="76" t="s">
        <v>26</v>
      </c>
      <c r="K6" s="76" t="s">
        <v>26</v>
      </c>
      <c r="M6" s="83" t="s">
        <v>41</v>
      </c>
      <c r="N6" s="84" t="s">
        <v>2</v>
      </c>
      <c r="O6" s="84" t="s">
        <v>6</v>
      </c>
      <c r="P6" s="84" t="s">
        <v>36</v>
      </c>
      <c r="Q6" s="84" t="s">
        <v>37</v>
      </c>
      <c r="R6" s="84" t="s">
        <v>38</v>
      </c>
      <c r="S6" s="85" t="s">
        <v>39</v>
      </c>
      <c r="T6"/>
    </row>
    <row r="7" spans="1:20">
      <c r="A7" s="79" t="s">
        <v>27</v>
      </c>
      <c r="B7" s="73">
        <v>1.8</v>
      </c>
      <c r="C7" s="73">
        <v>1.7</v>
      </c>
      <c r="D7" s="73">
        <v>1.7</v>
      </c>
      <c r="E7" s="73">
        <v>1.6</v>
      </c>
      <c r="F7" s="73">
        <v>1.5</v>
      </c>
      <c r="G7" s="73">
        <v>1.5</v>
      </c>
      <c r="H7" s="73">
        <v>1.4</v>
      </c>
      <c r="I7" s="73">
        <v>1.3</v>
      </c>
      <c r="J7" s="74">
        <v>1.3</v>
      </c>
      <c r="K7" s="90">
        <v>1.3</v>
      </c>
      <c r="M7" s="86" t="s">
        <v>27</v>
      </c>
      <c r="N7" s="73">
        <v>0</v>
      </c>
      <c r="O7" s="73">
        <v>131.4</v>
      </c>
      <c r="P7" s="73">
        <v>9</v>
      </c>
      <c r="Q7" s="110">
        <v>2.1</v>
      </c>
      <c r="R7" s="111">
        <v>44.8</v>
      </c>
      <c r="S7" s="115">
        <v>187.3</v>
      </c>
    </row>
    <row r="8" spans="1:20">
      <c r="A8" s="79" t="s">
        <v>28</v>
      </c>
      <c r="B8" s="73">
        <v>2.1</v>
      </c>
      <c r="C8" s="73">
        <v>2.4</v>
      </c>
      <c r="D8" s="73">
        <v>2.6</v>
      </c>
      <c r="E8" s="73">
        <v>2.6</v>
      </c>
      <c r="F8" s="73">
        <v>2</v>
      </c>
      <c r="G8" s="73">
        <v>1.8</v>
      </c>
      <c r="H8" s="73">
        <v>2</v>
      </c>
      <c r="I8" s="73">
        <v>1.8</v>
      </c>
      <c r="J8" s="74">
        <v>1.7</v>
      </c>
      <c r="K8" s="79">
        <v>1.9</v>
      </c>
      <c r="M8" s="87" t="s">
        <v>28</v>
      </c>
      <c r="N8" s="73">
        <v>1.5</v>
      </c>
      <c r="O8" s="73">
        <v>63.7</v>
      </c>
      <c r="P8" s="73">
        <v>362.8</v>
      </c>
      <c r="Q8" s="110">
        <v>3</v>
      </c>
      <c r="R8" s="110">
        <v>133.5</v>
      </c>
      <c r="S8" s="116">
        <v>564.5</v>
      </c>
    </row>
    <row r="9" spans="1:20">
      <c r="A9" s="79" t="s">
        <v>29</v>
      </c>
      <c r="B9" s="73">
        <v>1.6</v>
      </c>
      <c r="C9" s="73">
        <v>1.6</v>
      </c>
      <c r="D9" s="73">
        <v>1.6</v>
      </c>
      <c r="E9" s="73">
        <v>1.6</v>
      </c>
      <c r="F9" s="73">
        <v>1.5</v>
      </c>
      <c r="G9" s="73">
        <v>1.5</v>
      </c>
      <c r="H9" s="73">
        <v>1.4</v>
      </c>
      <c r="I9" s="73">
        <v>1.5</v>
      </c>
      <c r="J9" s="74">
        <v>1.3</v>
      </c>
      <c r="K9" s="79">
        <v>1.4</v>
      </c>
      <c r="M9" s="87" t="s">
        <v>29</v>
      </c>
      <c r="N9" s="73">
        <v>0</v>
      </c>
      <c r="O9" s="110">
        <v>19.100000000000001</v>
      </c>
      <c r="P9" s="110">
        <v>59.1</v>
      </c>
      <c r="Q9" s="110">
        <v>147.19999999999999</v>
      </c>
      <c r="R9" s="111">
        <v>48.6</v>
      </c>
      <c r="S9" s="116">
        <v>274</v>
      </c>
    </row>
    <row r="10" spans="1:20">
      <c r="A10" s="79" t="s">
        <v>30</v>
      </c>
      <c r="B10" s="73">
        <v>1.5</v>
      </c>
      <c r="C10" s="73">
        <v>1.5</v>
      </c>
      <c r="D10" s="73">
        <v>1.6</v>
      </c>
      <c r="E10" s="73">
        <v>1.6</v>
      </c>
      <c r="F10" s="73">
        <v>1.5</v>
      </c>
      <c r="G10" s="73">
        <v>1.5</v>
      </c>
      <c r="H10" s="73">
        <v>1.4</v>
      </c>
      <c r="I10" s="73">
        <v>1.3</v>
      </c>
      <c r="J10" s="74">
        <v>1.3</v>
      </c>
      <c r="K10" s="79">
        <v>1.3</v>
      </c>
      <c r="M10" s="87" t="s">
        <v>30</v>
      </c>
      <c r="N10" s="73">
        <v>0</v>
      </c>
      <c r="O10" s="110">
        <v>28.1</v>
      </c>
      <c r="P10" s="110">
        <v>53.9</v>
      </c>
      <c r="Q10" s="110">
        <v>63</v>
      </c>
      <c r="R10" s="111">
        <v>40.700000000000003</v>
      </c>
      <c r="S10" s="116">
        <v>185.7</v>
      </c>
    </row>
    <row r="11" spans="1:20">
      <c r="A11" s="79" t="s">
        <v>31</v>
      </c>
      <c r="B11" s="73">
        <v>3.9</v>
      </c>
      <c r="C11" s="73">
        <v>3.3</v>
      </c>
      <c r="D11" s="73">
        <v>3.8</v>
      </c>
      <c r="E11" s="73">
        <v>3.7</v>
      </c>
      <c r="F11" s="73">
        <v>3.3</v>
      </c>
      <c r="G11" s="73">
        <v>3.3</v>
      </c>
      <c r="H11" s="73">
        <v>3.4</v>
      </c>
      <c r="I11" s="73">
        <v>2.9</v>
      </c>
      <c r="J11" s="74">
        <v>2.9</v>
      </c>
      <c r="K11" s="79">
        <v>2.7</v>
      </c>
      <c r="M11" s="87" t="s">
        <v>31</v>
      </c>
      <c r="N11" s="73">
        <v>1.8</v>
      </c>
      <c r="O11" s="110">
        <v>66.400000000000006</v>
      </c>
      <c r="P11" s="110">
        <v>280.2</v>
      </c>
      <c r="Q11" s="110">
        <v>2.1</v>
      </c>
      <c r="R11" s="110">
        <v>120.1</v>
      </c>
      <c r="S11" s="116">
        <v>470.5</v>
      </c>
    </row>
    <row r="12" spans="1:20">
      <c r="A12" s="79" t="s">
        <v>32</v>
      </c>
      <c r="B12" s="73">
        <v>2.1</v>
      </c>
      <c r="C12" s="73">
        <v>2</v>
      </c>
      <c r="D12" s="73">
        <v>2.1</v>
      </c>
      <c r="E12" s="73">
        <v>1.9</v>
      </c>
      <c r="F12" s="73">
        <v>1.8</v>
      </c>
      <c r="G12" s="73">
        <v>1.9</v>
      </c>
      <c r="H12" s="73">
        <v>1.7</v>
      </c>
      <c r="I12" s="73">
        <v>1.7</v>
      </c>
      <c r="J12" s="74">
        <v>1.5</v>
      </c>
      <c r="K12" s="79">
        <v>1.6</v>
      </c>
      <c r="M12" s="87" t="s">
        <v>32</v>
      </c>
      <c r="N12" s="73">
        <v>0</v>
      </c>
      <c r="O12" s="110">
        <v>34.5</v>
      </c>
      <c r="P12" s="110">
        <v>37.200000000000003</v>
      </c>
      <c r="Q12" s="110">
        <v>149.6</v>
      </c>
      <c r="R12" s="110">
        <v>59.6</v>
      </c>
      <c r="S12" s="116">
        <v>281</v>
      </c>
    </row>
    <row r="13" spans="1:20">
      <c r="A13" s="79" t="s">
        <v>33</v>
      </c>
      <c r="B13" s="73">
        <v>1.6</v>
      </c>
      <c r="C13" s="73">
        <v>1.6</v>
      </c>
      <c r="D13" s="73">
        <v>1.6</v>
      </c>
      <c r="E13" s="73">
        <v>1.5</v>
      </c>
      <c r="F13" s="73">
        <v>1.4</v>
      </c>
      <c r="G13" s="73">
        <v>1.4</v>
      </c>
      <c r="H13" s="73">
        <v>1.3</v>
      </c>
      <c r="I13" s="73">
        <v>1.2</v>
      </c>
      <c r="J13" s="74">
        <v>1.1000000000000001</v>
      </c>
      <c r="K13" s="79">
        <v>1.2</v>
      </c>
      <c r="M13" s="87" t="s">
        <v>33</v>
      </c>
      <c r="N13" s="73">
        <v>0</v>
      </c>
      <c r="O13" s="110">
        <v>53.9</v>
      </c>
      <c r="P13" s="110">
        <v>90.3</v>
      </c>
      <c r="Q13" s="110">
        <v>65</v>
      </c>
      <c r="R13" s="110">
        <v>39.700000000000003</v>
      </c>
      <c r="S13" s="116">
        <v>248.9</v>
      </c>
    </row>
    <row r="14" spans="1:20">
      <c r="A14" s="79" t="s">
        <v>34</v>
      </c>
      <c r="B14" s="73">
        <v>1.5</v>
      </c>
      <c r="C14" s="73">
        <v>1.5</v>
      </c>
      <c r="D14" s="73">
        <v>1.6</v>
      </c>
      <c r="E14" s="73">
        <v>1.5</v>
      </c>
      <c r="F14" s="73">
        <v>1.4</v>
      </c>
      <c r="G14" s="73">
        <v>1.4</v>
      </c>
      <c r="H14" s="73">
        <v>1.4</v>
      </c>
      <c r="I14" s="73">
        <v>1.2</v>
      </c>
      <c r="J14" s="74">
        <v>1.1000000000000001</v>
      </c>
      <c r="K14" s="79">
        <v>1.2</v>
      </c>
      <c r="M14" s="87" t="s">
        <v>34</v>
      </c>
      <c r="N14" s="73">
        <v>0.7</v>
      </c>
      <c r="O14" s="109">
        <v>60.7</v>
      </c>
      <c r="P14" s="109">
        <v>171.7</v>
      </c>
      <c r="Q14" s="110">
        <v>88.2</v>
      </c>
      <c r="R14" s="110">
        <v>136.4</v>
      </c>
      <c r="S14" s="116">
        <v>457.7</v>
      </c>
    </row>
    <row r="15" spans="1:20" s="22" customFormat="1">
      <c r="A15" s="80" t="s">
        <v>35</v>
      </c>
      <c r="B15" s="81">
        <v>1.9</v>
      </c>
      <c r="C15" s="81">
        <v>1.8</v>
      </c>
      <c r="D15" s="81">
        <v>1.9</v>
      </c>
      <c r="E15" s="81">
        <v>1.9</v>
      </c>
      <c r="F15" s="81">
        <v>1.7</v>
      </c>
      <c r="G15" s="81">
        <v>1.6</v>
      </c>
      <c r="H15" s="81">
        <v>1.6</v>
      </c>
      <c r="I15" s="81">
        <v>1.5</v>
      </c>
      <c r="J15" s="82">
        <v>1.4</v>
      </c>
      <c r="K15" s="80">
        <v>1.5</v>
      </c>
      <c r="M15" s="88" t="s">
        <v>35</v>
      </c>
      <c r="N15" s="114">
        <v>4</v>
      </c>
      <c r="O15" s="112">
        <v>457.9</v>
      </c>
      <c r="P15" s="112">
        <v>1064.2</v>
      </c>
      <c r="Q15" s="112">
        <v>520.20000000000005</v>
      </c>
      <c r="R15" s="112">
        <v>623.5</v>
      </c>
      <c r="S15" s="113">
        <v>2669.8</v>
      </c>
      <c r="T15"/>
    </row>
    <row r="16" spans="1:20">
      <c r="P16" s="73"/>
    </row>
    <row r="17" spans="1:14" ht="14.25" customHeight="1">
      <c r="M17" t="s">
        <v>47</v>
      </c>
      <c r="N17" t="s">
        <v>48</v>
      </c>
    </row>
    <row r="18" spans="1:14">
      <c r="A18" s="22" t="s">
        <v>44</v>
      </c>
      <c r="B18" t="s">
        <v>51</v>
      </c>
      <c r="M18" t="s">
        <v>49</v>
      </c>
      <c r="N18" t="s">
        <v>50</v>
      </c>
    </row>
    <row r="20" spans="1:14">
      <c r="A20" s="2" t="s">
        <v>53</v>
      </c>
      <c r="B20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activeCell="B1" sqref="B1"/>
    </sheetView>
  </sheetViews>
  <sheetFormatPr baseColWidth="10" defaultColWidth="11.7109375" defaultRowHeight="12.75"/>
  <cols>
    <col min="1" max="1" width="42.85546875" bestFit="1" customWidth="1"/>
    <col min="12" max="14" width="11.7109375" customWidth="1"/>
    <col min="16" max="16" width="11" customWidth="1"/>
    <col min="18" max="18" width="11.7109375" style="1"/>
    <col min="20" max="20" width="11.7109375" style="1"/>
  </cols>
  <sheetData>
    <row r="1" spans="1:21" ht="86.25" customHeight="1"/>
    <row r="2" spans="1:21" ht="15.75" customHeight="1"/>
    <row r="3" spans="1:21" ht="15.75" customHeight="1">
      <c r="A3" s="22" t="s">
        <v>57</v>
      </c>
    </row>
    <row r="4" spans="1:21">
      <c r="J4" s="119"/>
      <c r="K4" s="119"/>
      <c r="L4" s="119"/>
    </row>
    <row r="5" spans="1:21">
      <c r="A5" s="23" t="s">
        <v>12</v>
      </c>
      <c r="B5" s="91" t="s">
        <v>13</v>
      </c>
      <c r="C5" s="24" t="s">
        <v>14</v>
      </c>
      <c r="D5" s="24" t="s">
        <v>15</v>
      </c>
      <c r="E5" s="24">
        <v>2009</v>
      </c>
      <c r="F5" s="25">
        <v>2010</v>
      </c>
      <c r="G5" s="25">
        <v>2011</v>
      </c>
      <c r="H5" s="25">
        <v>2012</v>
      </c>
      <c r="I5" s="24" t="s">
        <v>16</v>
      </c>
      <c r="J5" s="25">
        <v>2014</v>
      </c>
      <c r="K5" s="92">
        <v>2020</v>
      </c>
      <c r="L5" s="120"/>
      <c r="M5" s="26"/>
      <c r="N5" s="26"/>
      <c r="O5" s="26"/>
      <c r="P5" s="26"/>
      <c r="Q5" s="27"/>
      <c r="R5" s="28"/>
      <c r="S5" s="27"/>
      <c r="T5" s="29"/>
      <c r="U5" s="26"/>
    </row>
    <row r="6" spans="1:21">
      <c r="A6" s="30" t="s">
        <v>17</v>
      </c>
      <c r="B6" s="121">
        <v>14417.7</v>
      </c>
      <c r="C6" s="121">
        <v>15441.1</v>
      </c>
      <c r="D6" s="121">
        <v>15222</v>
      </c>
      <c r="E6" s="121">
        <v>13788.5</v>
      </c>
      <c r="F6" s="121">
        <v>13702.6</v>
      </c>
      <c r="G6" s="121">
        <v>13349.3</v>
      </c>
      <c r="H6" s="121">
        <v>12678.9</v>
      </c>
      <c r="I6" s="122">
        <v>11792.099999999999</v>
      </c>
      <c r="J6" s="122">
        <v>12286.4</v>
      </c>
      <c r="K6" s="117"/>
      <c r="L6" s="120"/>
      <c r="M6" s="26"/>
      <c r="N6" s="26"/>
      <c r="O6" s="26"/>
      <c r="P6" s="26"/>
      <c r="Q6" s="27"/>
      <c r="R6" s="28"/>
      <c r="S6" s="27"/>
      <c r="T6" s="29"/>
      <c r="U6" s="26"/>
    </row>
    <row r="7" spans="1:21">
      <c r="A7" s="31" t="s">
        <v>18</v>
      </c>
      <c r="B7" s="32">
        <v>14226</v>
      </c>
      <c r="C7" s="33"/>
      <c r="D7" s="33"/>
      <c r="E7" s="33"/>
      <c r="F7" s="34">
        <v>16460</v>
      </c>
      <c r="G7" s="33"/>
      <c r="H7" s="33"/>
      <c r="I7" s="34">
        <v>18317</v>
      </c>
      <c r="J7" s="120"/>
      <c r="K7" s="34">
        <v>12300</v>
      </c>
      <c r="L7" s="120"/>
      <c r="M7" s="26"/>
      <c r="N7" s="26"/>
      <c r="O7" s="26"/>
      <c r="P7" s="26"/>
      <c r="Q7" s="27"/>
      <c r="R7" s="28"/>
      <c r="S7" s="27"/>
      <c r="T7" s="29"/>
      <c r="U7" s="26"/>
    </row>
    <row r="8" spans="1:21">
      <c r="A8" s="35" t="s">
        <v>19</v>
      </c>
      <c r="B8" s="36">
        <v>14226</v>
      </c>
      <c r="C8" s="37"/>
      <c r="D8" s="37"/>
      <c r="E8" s="37"/>
      <c r="F8" s="38">
        <v>15832</v>
      </c>
      <c r="G8" s="37"/>
      <c r="H8" s="37"/>
      <c r="I8" s="38">
        <v>17257</v>
      </c>
      <c r="J8" s="123"/>
      <c r="K8" s="118"/>
      <c r="L8" s="120"/>
      <c r="M8" s="26"/>
      <c r="N8" s="26"/>
      <c r="O8" s="26"/>
      <c r="P8" s="26"/>
      <c r="Q8" s="27"/>
      <c r="R8" s="28"/>
      <c r="S8" s="27"/>
      <c r="T8" s="29"/>
      <c r="U8" s="26"/>
    </row>
    <row r="9" spans="1:21">
      <c r="A9" s="26"/>
      <c r="B9" s="26"/>
      <c r="C9" s="26"/>
      <c r="D9" s="26"/>
      <c r="E9" s="26"/>
      <c r="F9" s="26"/>
      <c r="G9" s="26"/>
      <c r="H9" s="26"/>
      <c r="I9" s="29"/>
      <c r="J9" s="120"/>
      <c r="K9" s="120"/>
      <c r="L9" s="120"/>
      <c r="M9" s="26"/>
      <c r="N9" s="26"/>
      <c r="O9" s="26"/>
      <c r="P9" s="26"/>
      <c r="Q9" s="27"/>
      <c r="R9" s="28"/>
      <c r="S9" s="27"/>
      <c r="T9" s="29"/>
      <c r="U9" s="26"/>
    </row>
    <row r="10" spans="1:21">
      <c r="A10" s="124" t="s">
        <v>49</v>
      </c>
      <c r="B10" t="s">
        <v>45</v>
      </c>
    </row>
    <row r="11" spans="1:21">
      <c r="A11" s="22" t="s">
        <v>53</v>
      </c>
      <c r="B11" t="s">
        <v>54</v>
      </c>
    </row>
    <row r="36" spans="1:9" ht="13.5" customHeight="1"/>
    <row r="39" spans="1:9">
      <c r="A39" s="129" t="s">
        <v>25</v>
      </c>
      <c r="B39" s="129"/>
      <c r="C39" s="129"/>
      <c r="D39" s="129"/>
      <c r="E39" s="129"/>
      <c r="F39" s="129"/>
      <c r="G39" s="129"/>
    </row>
    <row r="40" spans="1:9">
      <c r="A40" s="6" t="s">
        <v>0</v>
      </c>
      <c r="B40" s="7">
        <v>2006</v>
      </c>
      <c r="C40" s="7">
        <v>2007</v>
      </c>
      <c r="D40" s="7">
        <v>2008</v>
      </c>
      <c r="E40" s="7">
        <v>2009</v>
      </c>
      <c r="F40" s="7">
        <v>2010</v>
      </c>
      <c r="G40" s="7">
        <v>2011</v>
      </c>
      <c r="H40" s="7">
        <v>2012</v>
      </c>
      <c r="I40" s="8">
        <v>2013</v>
      </c>
    </row>
    <row r="41" spans="1:9">
      <c r="A41" s="43" t="s">
        <v>24</v>
      </c>
      <c r="B41" s="44">
        <v>3034.5</v>
      </c>
      <c r="C41" s="44">
        <v>3145.8</v>
      </c>
      <c r="D41" s="44">
        <v>3133.9</v>
      </c>
      <c r="E41" s="44">
        <v>2938.1</v>
      </c>
      <c r="F41" s="44">
        <v>2986.3</v>
      </c>
      <c r="G41" s="49">
        <v>2889.7</v>
      </c>
      <c r="H41" s="49">
        <v>2954.2</v>
      </c>
      <c r="I41" s="50">
        <v>2802.1</v>
      </c>
    </row>
    <row r="42" spans="1:9">
      <c r="A42" s="13" t="s">
        <v>4</v>
      </c>
      <c r="B42" s="44">
        <v>430.7</v>
      </c>
      <c r="C42" s="44">
        <v>644.29999999999995</v>
      </c>
      <c r="D42" s="44">
        <v>750.6</v>
      </c>
      <c r="E42" s="44">
        <v>682.3</v>
      </c>
      <c r="F42" s="44">
        <v>910.6</v>
      </c>
      <c r="G42" s="51">
        <v>938.9</v>
      </c>
      <c r="H42" s="51">
        <v>1068.0999999999999</v>
      </c>
      <c r="I42" s="52">
        <v>716.8</v>
      </c>
    </row>
    <row r="43" spans="1:9">
      <c r="A43" s="13" t="s">
        <v>20</v>
      </c>
      <c r="B43" s="44">
        <v>2014.9</v>
      </c>
      <c r="C43" s="44">
        <v>2360.1</v>
      </c>
      <c r="D43" s="44">
        <v>2403.1</v>
      </c>
      <c r="E43" s="44">
        <v>1990.2</v>
      </c>
      <c r="F43" s="44">
        <v>1889.9</v>
      </c>
      <c r="G43" s="51">
        <v>2016.7</v>
      </c>
      <c r="H43" s="51">
        <v>1989.9</v>
      </c>
      <c r="I43" s="52">
        <v>1858</v>
      </c>
    </row>
    <row r="44" spans="1:9">
      <c r="A44" s="13" t="s">
        <v>21</v>
      </c>
      <c r="B44" s="44">
        <v>8903.2000000000007</v>
      </c>
      <c r="C44" s="44">
        <v>9256.7999999999993</v>
      </c>
      <c r="D44" s="44">
        <v>8892.6</v>
      </c>
      <c r="E44" s="44">
        <v>8162</v>
      </c>
      <c r="F44" s="44">
        <v>7899.7</v>
      </c>
      <c r="G44" s="51">
        <v>7492.9</v>
      </c>
      <c r="H44" s="51">
        <v>6660.4</v>
      </c>
      <c r="I44" s="52">
        <v>6412.7</v>
      </c>
    </row>
    <row r="45" spans="1:9">
      <c r="A45" s="13" t="s">
        <v>2</v>
      </c>
      <c r="B45" s="44">
        <v>34.5</v>
      </c>
      <c r="C45" s="44">
        <v>36</v>
      </c>
      <c r="D45" s="44">
        <v>41.7</v>
      </c>
      <c r="E45" s="44">
        <v>15.9</v>
      </c>
      <c r="F45" s="44">
        <v>16.100000000000001</v>
      </c>
      <c r="G45" s="51">
        <v>11.1</v>
      </c>
      <c r="H45" s="51">
        <v>6.3</v>
      </c>
      <c r="I45" s="52">
        <v>2.5</v>
      </c>
    </row>
    <row r="46" spans="1:9">
      <c r="A46" s="17" t="s">
        <v>1</v>
      </c>
      <c r="B46" s="45">
        <v>14417.7</v>
      </c>
      <c r="C46" s="45">
        <v>15441.1</v>
      </c>
      <c r="D46" s="45">
        <v>15222</v>
      </c>
      <c r="E46" s="45">
        <v>13788.5</v>
      </c>
      <c r="F46" s="45">
        <v>13702.6</v>
      </c>
      <c r="G46" s="53">
        <v>13349.3</v>
      </c>
      <c r="H46" s="53">
        <v>12678.8</v>
      </c>
      <c r="I46" s="54">
        <f>SUM(I41:I45)</f>
        <v>11792.099999999999</v>
      </c>
    </row>
    <row r="49" spans="1:11">
      <c r="A49" s="126" t="s">
        <v>22</v>
      </c>
      <c r="B49" s="126"/>
      <c r="C49" s="126"/>
      <c r="D49" s="126"/>
      <c r="E49" s="126"/>
      <c r="F49" s="126"/>
      <c r="G49" s="126"/>
    </row>
    <row r="50" spans="1:11">
      <c r="B50" s="130">
        <v>2006</v>
      </c>
      <c r="C50" s="127"/>
      <c r="D50" s="128"/>
      <c r="E50" s="130">
        <v>2010</v>
      </c>
      <c r="F50" s="127"/>
      <c r="G50" s="128"/>
      <c r="H50" s="127">
        <v>2013</v>
      </c>
      <c r="I50" s="127"/>
      <c r="J50" s="128"/>
    </row>
    <row r="51" spans="1:11" ht="25.5">
      <c r="A51" s="39"/>
      <c r="B51" s="39" t="s">
        <v>18</v>
      </c>
      <c r="C51" s="40" t="s">
        <v>19</v>
      </c>
      <c r="D51" s="41" t="s">
        <v>23</v>
      </c>
      <c r="E51" s="39" t="s">
        <v>18</v>
      </c>
      <c r="F51" s="40" t="s">
        <v>19</v>
      </c>
      <c r="G51" s="41" t="s">
        <v>23</v>
      </c>
      <c r="H51" s="40" t="s">
        <v>18</v>
      </c>
      <c r="I51" s="40" t="s">
        <v>19</v>
      </c>
      <c r="J51" s="41" t="s">
        <v>23</v>
      </c>
    </row>
    <row r="52" spans="1:11">
      <c r="A52" s="55" t="s">
        <v>24</v>
      </c>
      <c r="B52" s="59">
        <v>3039</v>
      </c>
      <c r="C52" s="56">
        <v>3039</v>
      </c>
      <c r="D52" s="58">
        <v>3034.5</v>
      </c>
      <c r="E52" s="62">
        <v>3828</v>
      </c>
      <c r="F52" s="57">
        <v>3709</v>
      </c>
      <c r="G52" s="58">
        <v>2986.3</v>
      </c>
      <c r="H52" s="56">
        <v>4512</v>
      </c>
      <c r="I52" s="56">
        <v>4324</v>
      </c>
      <c r="J52" s="58">
        <v>2802.1</v>
      </c>
      <c r="K52" s="64"/>
    </row>
    <row r="53" spans="1:11">
      <c r="A53" s="13" t="s">
        <v>4</v>
      </c>
      <c r="B53" s="60">
        <v>480</v>
      </c>
      <c r="C53" s="44">
        <v>480</v>
      </c>
      <c r="D53" s="47">
        <v>430.7</v>
      </c>
      <c r="E53" s="63">
        <v>898</v>
      </c>
      <c r="F53" s="46">
        <v>898</v>
      </c>
      <c r="G53" s="47">
        <v>910.6</v>
      </c>
      <c r="H53" s="44">
        <v>1217</v>
      </c>
      <c r="I53" s="44">
        <v>1217</v>
      </c>
      <c r="J53" s="47">
        <v>716.8</v>
      </c>
      <c r="K53" s="64"/>
    </row>
    <row r="54" spans="1:11">
      <c r="A54" s="13" t="s">
        <v>20</v>
      </c>
      <c r="B54" s="60">
        <v>1819</v>
      </c>
      <c r="C54" s="44">
        <v>1819</v>
      </c>
      <c r="D54" s="47">
        <v>2014.9</v>
      </c>
      <c r="E54" s="60">
        <v>2127</v>
      </c>
      <c r="F54" s="44">
        <v>2064</v>
      </c>
      <c r="G54" s="47">
        <v>1889.9</v>
      </c>
      <c r="H54" s="44">
        <v>2342</v>
      </c>
      <c r="I54" s="44">
        <v>2223</v>
      </c>
      <c r="J54" s="47">
        <v>1858</v>
      </c>
      <c r="K54" s="64"/>
    </row>
    <row r="55" spans="1:11">
      <c r="A55" s="13" t="s">
        <v>21</v>
      </c>
      <c r="B55" s="60">
        <v>8903</v>
      </c>
      <c r="C55" s="44">
        <v>8903</v>
      </c>
      <c r="D55" s="47">
        <v>8903.2000000000007</v>
      </c>
      <c r="E55" s="60">
        <v>9527</v>
      </c>
      <c r="F55" s="44">
        <v>9084</v>
      </c>
      <c r="G55" s="47">
        <v>7899.7</v>
      </c>
      <c r="H55" s="46">
        <v>10165</v>
      </c>
      <c r="I55" s="46">
        <v>9419</v>
      </c>
      <c r="J55" s="47">
        <v>6412.7</v>
      </c>
      <c r="K55" s="64"/>
    </row>
    <row r="56" spans="1:11">
      <c r="A56" s="13" t="s">
        <v>2</v>
      </c>
      <c r="B56" s="60">
        <v>35</v>
      </c>
      <c r="C56" s="44">
        <v>35</v>
      </c>
      <c r="D56" s="47">
        <v>34.5</v>
      </c>
      <c r="E56" s="60">
        <v>80</v>
      </c>
      <c r="F56" s="44">
        <v>77</v>
      </c>
      <c r="G56" s="47">
        <v>16.100000000000001</v>
      </c>
      <c r="H56" s="46">
        <v>80</v>
      </c>
      <c r="I56" s="46">
        <v>74</v>
      </c>
      <c r="J56" s="47">
        <v>2.5</v>
      </c>
      <c r="K56" s="64"/>
    </row>
    <row r="57" spans="1:11">
      <c r="A57" s="17" t="s">
        <v>1</v>
      </c>
      <c r="B57" s="61">
        <v>14276</v>
      </c>
      <c r="C57" s="45">
        <v>14276</v>
      </c>
      <c r="D57" s="48">
        <v>14417.7</v>
      </c>
      <c r="E57" s="61">
        <v>16460</v>
      </c>
      <c r="F57" s="45">
        <v>15832</v>
      </c>
      <c r="G57" s="48">
        <v>13702.6</v>
      </c>
      <c r="H57" s="45">
        <v>18317</v>
      </c>
      <c r="I57" s="45">
        <v>17257</v>
      </c>
      <c r="J57" s="48">
        <f>SUM(J52:J56)</f>
        <v>11792.099999999999</v>
      </c>
      <c r="K57" s="64"/>
    </row>
  </sheetData>
  <mergeCells count="5">
    <mergeCell ref="H50:J50"/>
    <mergeCell ref="A39:G39"/>
    <mergeCell ref="A49:G49"/>
    <mergeCell ref="B50:D50"/>
    <mergeCell ref="E50:G50"/>
  </mergeCells>
  <pageMargins left="0.78740157480314965" right="0.78740157480314965" top="1.0629921259842521" bottom="1.0629921259842521" header="0.78740157480314965" footer="0.78740157480314965"/>
  <pageSetup paperSize="9" scale="65" orientation="landscape" useFirstPageNumber="1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Evolución final fuente</vt:lpstr>
      <vt:lpstr>Evolución final sectores</vt:lpstr>
      <vt:lpstr>Per Capita</vt:lpstr>
      <vt:lpstr>PASENER</vt:lpstr>
      <vt:lpstr>'Evolución final fuente'!Área_de_impresión</vt:lpstr>
      <vt:lpstr>'Evolución final sectores'!Área_de_impresión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Mar Martinez Beltran</cp:lastModifiedBy>
  <cp:lastPrinted>2011-03-03T17:40:06Z</cp:lastPrinted>
  <dcterms:created xsi:type="dcterms:W3CDTF">2009-03-23T16:42:29Z</dcterms:created>
  <dcterms:modified xsi:type="dcterms:W3CDTF">2016-11-04T11:37:18Z</dcterms:modified>
</cp:coreProperties>
</file>