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80" windowHeight="12405"/>
  </bookViews>
  <sheets>
    <sheet name="Peticiones_Información" sheetId="15" r:id="rId1"/>
    <sheet name="Gestión_Información" sheetId="19" r:id="rId2"/>
    <sheet name="Usuarios_web_Rediam" sheetId="22" r:id="rId3"/>
    <sheet name="Visitas_Web_Rediam" sheetId="21" r:id="rId4"/>
    <sheet name="Graf_duración_media" sheetId="28" r:id="rId5"/>
    <sheet name="Graf_navegación" sheetId="29" r:id="rId6"/>
  </sheets>
  <calcPr calcId="145621"/>
</workbook>
</file>

<file path=xl/calcChain.xml><?xml version="1.0" encoding="utf-8"?>
<calcChain xmlns="http://schemas.openxmlformats.org/spreadsheetml/2006/main">
  <c r="D107" i="22" l="1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B27" i="21" a="1"/>
  <c r="C33" i="21" s="1"/>
  <c r="C28" i="21" l="1"/>
  <c r="C30" i="21"/>
  <c r="C32" i="21"/>
  <c r="B27" i="21"/>
  <c r="B29" i="21"/>
  <c r="B31" i="21"/>
  <c r="B33" i="21"/>
  <c r="B28" i="21"/>
  <c r="B30" i="21"/>
  <c r="B32" i="21"/>
  <c r="C27" i="21"/>
  <c r="C29" i="21"/>
  <c r="C31" i="21"/>
  <c r="O29" i="15"/>
  <c r="N29" i="15"/>
  <c r="O17" i="15"/>
  <c r="N17" i="15"/>
</calcChain>
</file>

<file path=xl/sharedStrings.xml><?xml version="1.0" encoding="utf-8"?>
<sst xmlns="http://schemas.openxmlformats.org/spreadsheetml/2006/main" count="117" uniqueCount="62">
  <si>
    <t>Mes del año</t>
  </si>
  <si>
    <t>Número de páginas vistas</t>
  </si>
  <si>
    <t>Duración de la sesión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</si>
  <si>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</si>
  <si>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</si>
  <si>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</si>
  <si>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</si>
  <si>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</si>
  <si>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</si>
  <si>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</si>
  <si>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</si>
  <si>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</si>
  <si>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</si>
  <si>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</si>
  <si>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</si>
  <si>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media/Página</t>
  </si>
  <si>
    <t>TEMÁTICA</t>
  </si>
  <si>
    <t>Nº Solicitudes</t>
  </si>
  <si>
    <t>Nº Solicitudes (%)</t>
  </si>
  <si>
    <t>Suelo</t>
  </si>
  <si>
    <t>Paisajes y espacios naturales</t>
  </si>
  <si>
    <t>Costas</t>
  </si>
  <si>
    <t>Diversidad Biológica</t>
  </si>
  <si>
    <t>Organismos modificados genéticamente</t>
  </si>
  <si>
    <t>Sustancias peligrosas</t>
  </si>
  <si>
    <t>Energía</t>
  </si>
  <si>
    <t xml:space="preserve">Agua  </t>
  </si>
  <si>
    <t>Atmósfera</t>
  </si>
  <si>
    <t>Ruido</t>
  </si>
  <si>
    <t>Radiaciones o residuos</t>
  </si>
  <si>
    <t>Total</t>
  </si>
  <si>
    <t>TIPO DE SOLICITANTE</t>
  </si>
  <si>
    <t>Número de Solicitudes</t>
  </si>
  <si>
    <t>Número de Solicitudes (%)</t>
  </si>
  <si>
    <t>Administraciones Públicas</t>
  </si>
  <si>
    <t>Empresas/Profesionales</t>
  </si>
  <si>
    <t>Asociaciones/ONG</t>
  </si>
  <si>
    <t>Ciudadanos</t>
  </si>
  <si>
    <t>Otros</t>
  </si>
  <si>
    <t>Fuente:</t>
  </si>
  <si>
    <t>Servicios OGC gestionados (WMS, WFS, WCS)</t>
  </si>
  <si>
    <t>Fichas de metadatos publicadas</t>
  </si>
  <si>
    <t>Servicios KML (para representación de datos geográficos)</t>
  </si>
  <si>
    <t>Contenidos de información descargables en Canal REDIAM</t>
  </si>
  <si>
    <t>Temática</t>
  </si>
  <si>
    <t>Peticiones de Información Ambiental por Temática (2009-2014)</t>
  </si>
  <si>
    <t>Nota: Datos acumulados en origen.</t>
  </si>
  <si>
    <t>Peticiones de Información Ambiental por Temática (2009-2015)</t>
  </si>
  <si>
    <t>Perfil del Solicitante (2009-2015)</t>
  </si>
  <si>
    <t xml:space="preserve">Consejería de Medio Ambiente y Ordenación del Territorio. Red de Información Ambiental de Andalucía. </t>
  </si>
  <si>
    <t>Gestión, normalización  y administración de la información en la REDIAM, 2011-2015.</t>
  </si>
  <si>
    <t>USUARIOS ÚNICOS/AÑO</t>
  </si>
  <si>
    <t>Año</t>
  </si>
  <si>
    <t xml:space="preserve">Fuente: </t>
  </si>
  <si>
    <t>Visitas a páginas de servicios WMS, 2009-2015</t>
  </si>
  <si>
    <t xml:space="preserve">Usuarios externos </t>
  </si>
  <si>
    <t xml:space="preserve">Usuarios internos </t>
  </si>
  <si>
    <t>Porcentaje de visitas a p´sginas de servicios WMS con respecto al total de páginas de la Rediam, 2009-2015</t>
  </si>
  <si>
    <t>Número de usuarios externos en la web de la REDIAM, 2009-2015</t>
  </si>
  <si>
    <t>Usuarios externos. Duración media por página, 2009-2015</t>
  </si>
  <si>
    <t>Consejería de Medio Ambiente y Ordenación del Territorio. Red de Información Ambiental de Andalucía, REDIAM.</t>
  </si>
  <si>
    <t>Nº total de visitas a páginas de la web de la Rediam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</si>
</sst>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rgb="FF00610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medium">
        <color rgb="FFCCCCCC"/>
      </right>
      <top/>
      <bottom/>
      <diagonal/>
    </border>
    <border>
      <left style="thin">
        <color indexed="64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medium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2" borderId="0" applyNumberFormat="0" applyBorder="0" applyAlignment="0" applyProtection="0"/>
    <xf numFmtId="9" fontId="17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21" fontId="1" fillId="0" borderId="0" xfId="0" applyNumberFormat="1" applyFont="1"/>
    <xf numFmtId="0" fontId="1" fillId="0" borderId="0" xfId="0" applyFont="1" applyFill="1"/>
    <xf numFmtId="0" fontId="4" fillId="0" borderId="0" xfId="1" applyFont="1"/>
    <xf numFmtId="0" fontId="1" fillId="0" borderId="0" xfId="0" applyFont="1" applyBorder="1"/>
    <xf numFmtId="164" fontId="4" fillId="0" borderId="0" xfId="1" applyNumberFormat="1" applyFont="1" applyBorder="1" applyAlignment="1">
      <alignment horizontal="right" vertical="center" wrapText="1"/>
    </xf>
    <xf numFmtId="165" fontId="4" fillId="0" borderId="0" xfId="0" applyNumberFormat="1" applyFont="1" applyBorder="1"/>
    <xf numFmtId="2" fontId="4" fillId="0" borderId="0" xfId="1" applyNumberFormat="1" applyFont="1" applyBorder="1"/>
    <xf numFmtId="165" fontId="4" fillId="0" borderId="2" xfId="0" applyNumberFormat="1" applyFont="1" applyBorder="1"/>
    <xf numFmtId="3" fontId="4" fillId="0" borderId="0" xfId="1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21" fontId="1" fillId="0" borderId="2" xfId="0" applyNumberFormat="1" applyFont="1" applyBorder="1"/>
    <xf numFmtId="3" fontId="4" fillId="0" borderId="6" xfId="0" applyNumberFormat="1" applyFont="1" applyFill="1" applyBorder="1" applyAlignment="1">
      <alignment horizontal="center" vertical="center"/>
    </xf>
    <xf numFmtId="3" fontId="13" fillId="0" borderId="0" xfId="1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wrapText="1"/>
    </xf>
    <xf numFmtId="46" fontId="1" fillId="0" borderId="10" xfId="0" applyNumberFormat="1" applyFont="1" applyBorder="1" applyAlignment="1">
      <alignment horizontal="right" wrapText="1"/>
    </xf>
    <xf numFmtId="21" fontId="1" fillId="0" borderId="0" xfId="0" applyNumberFormat="1" applyFont="1" applyBorder="1"/>
    <xf numFmtId="46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17" fontId="1" fillId="0" borderId="1" xfId="0" applyNumberFormat="1" applyFont="1" applyBorder="1" applyAlignment="1">
      <alignment horizontal="right" wrapText="1"/>
    </xf>
    <xf numFmtId="17" fontId="1" fillId="0" borderId="11" xfId="0" applyNumberFormat="1" applyFont="1" applyBorder="1" applyAlignment="1">
      <alignment horizontal="right" wrapText="1"/>
    </xf>
    <xf numFmtId="17" fontId="1" fillId="0" borderId="12" xfId="0" applyNumberFormat="1" applyFont="1" applyBorder="1" applyAlignment="1">
      <alignment horizontal="right" wrapText="1"/>
    </xf>
    <xf numFmtId="21" fontId="1" fillId="0" borderId="2" xfId="0" applyNumberFormat="1" applyFont="1" applyBorder="1" applyAlignment="1">
      <alignment horizontal="right" wrapText="1"/>
    </xf>
    <xf numFmtId="46" fontId="1" fillId="0" borderId="2" xfId="0" applyNumberFormat="1" applyFont="1" applyBorder="1" applyAlignment="1">
      <alignment horizontal="right" wrapText="1"/>
    </xf>
    <xf numFmtId="46" fontId="1" fillId="0" borderId="13" xfId="0" applyNumberFormat="1" applyFont="1" applyBorder="1" applyAlignment="1">
      <alignment horizontal="right" wrapText="1"/>
    </xf>
    <xf numFmtId="46" fontId="1" fillId="0" borderId="14" xfId="0" applyNumberFormat="1" applyFont="1" applyBorder="1" applyAlignment="1">
      <alignment horizontal="right" wrapText="1"/>
    </xf>
    <xf numFmtId="0" fontId="12" fillId="2" borderId="0" xfId="2" applyFont="1" applyBorder="1" applyAlignment="1">
      <alignment horizontal="center" vertical="center" wrapText="1"/>
    </xf>
    <xf numFmtId="0" fontId="12" fillId="2" borderId="1" xfId="2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3" fontId="13" fillId="0" borderId="0" xfId="1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3" borderId="6" xfId="0" applyFont="1" applyFill="1" applyBorder="1"/>
    <xf numFmtId="0" fontId="5" fillId="3" borderId="6" xfId="1" applyFont="1" applyFill="1" applyBorder="1" applyAlignment="1">
      <alignment horizontal="center" vertical="center" wrapText="1"/>
    </xf>
    <xf numFmtId="3" fontId="2" fillId="3" borderId="6" xfId="0" applyNumberFormat="1" applyFont="1" applyFill="1" applyBorder="1"/>
    <xf numFmtId="0" fontId="2" fillId="3" borderId="6" xfId="0" applyFont="1" applyFill="1" applyBorder="1"/>
    <xf numFmtId="3" fontId="5" fillId="3" borderId="6" xfId="1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wrapText="1"/>
    </xf>
    <xf numFmtId="0" fontId="1" fillId="0" borderId="1" xfId="0" applyFont="1" applyBorder="1" applyAlignment="1"/>
    <xf numFmtId="0" fontId="2" fillId="3" borderId="6" xfId="0" applyFont="1" applyFill="1" applyBorder="1" applyAlignment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4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/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/>
    <xf numFmtId="2" fontId="4" fillId="0" borderId="0" xfId="1" applyNumberFormat="1" applyFont="1" applyFill="1" applyBorder="1"/>
    <xf numFmtId="1" fontId="4" fillId="0" borderId="0" xfId="1" applyNumberFormat="1" applyFont="1" applyFill="1" applyBorder="1"/>
    <xf numFmtId="165" fontId="4" fillId="0" borderId="2" xfId="0" applyNumberFormat="1" applyFont="1" applyFill="1" applyBorder="1"/>
    <xf numFmtId="0" fontId="4" fillId="0" borderId="0" xfId="1" applyFont="1" applyFill="1"/>
    <xf numFmtId="0" fontId="4" fillId="0" borderId="1" xfId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wrapText="1"/>
    </xf>
    <xf numFmtId="46" fontId="1" fillId="0" borderId="0" xfId="0" applyNumberFormat="1" applyFont="1"/>
    <xf numFmtId="3" fontId="1" fillId="0" borderId="6" xfId="0" applyNumberFormat="1" applyFont="1" applyFill="1" applyBorder="1" applyAlignment="1">
      <alignment horizontal="right" wrapText="1"/>
    </xf>
    <xf numFmtId="1" fontId="2" fillId="0" borderId="6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 wrapText="1"/>
    </xf>
    <xf numFmtId="46" fontId="1" fillId="0" borderId="0" xfId="0" applyNumberFormat="1" applyFont="1" applyFill="1" applyBorder="1" applyAlignment="1">
      <alignment horizontal="right" wrapText="1"/>
    </xf>
    <xf numFmtId="21" fontId="1" fillId="0" borderId="2" xfId="0" applyNumberFormat="1" applyFont="1" applyFill="1" applyBorder="1"/>
    <xf numFmtId="17" fontId="1" fillId="0" borderId="1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/>
    <xf numFmtId="46" fontId="1" fillId="0" borderId="4" xfId="0" applyNumberFormat="1" applyFont="1" applyFill="1" applyBorder="1" applyAlignment="1">
      <alignment horizontal="right" wrapText="1"/>
    </xf>
    <xf numFmtId="21" fontId="1" fillId="0" borderId="5" xfId="0" applyNumberFormat="1" applyFont="1" applyFill="1" applyBorder="1"/>
    <xf numFmtId="17" fontId="1" fillId="0" borderId="12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3" fontId="4" fillId="0" borderId="9" xfId="0" applyNumberFormat="1" applyFont="1" applyFill="1" applyBorder="1"/>
    <xf numFmtId="3" fontId="4" fillId="0" borderId="2" xfId="0" applyNumberFormat="1" applyFont="1" applyFill="1" applyBorder="1"/>
    <xf numFmtId="0" fontId="4" fillId="0" borderId="18" xfId="0" applyFont="1" applyBorder="1" applyAlignment="1">
      <alignment horizontal="right"/>
    </xf>
    <xf numFmtId="3" fontId="4" fillId="0" borderId="18" xfId="0" applyNumberFormat="1" applyFont="1" applyFill="1" applyBorder="1"/>
    <xf numFmtId="0" fontId="4" fillId="0" borderId="19" xfId="0" applyFont="1" applyBorder="1" applyAlignment="1">
      <alignment horizontal="right"/>
    </xf>
    <xf numFmtId="3" fontId="4" fillId="0" borderId="19" xfId="0" applyNumberFormat="1" applyFont="1" applyFill="1" applyBorder="1"/>
    <xf numFmtId="3" fontId="4" fillId="0" borderId="5" xfId="0" applyNumberFormat="1" applyFont="1" applyFill="1" applyBorder="1"/>
    <xf numFmtId="0" fontId="18" fillId="0" borderId="0" xfId="0" applyFont="1" applyBorder="1"/>
    <xf numFmtId="0" fontId="18" fillId="0" borderId="0" xfId="0" applyFont="1"/>
    <xf numFmtId="0" fontId="2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/>
    </xf>
    <xf numFmtId="3" fontId="1" fillId="0" borderId="9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3" fontId="1" fillId="0" borderId="18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3" fontId="1" fillId="0" borderId="19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6" fontId="1" fillId="0" borderId="18" xfId="3" applyNumberFormat="1" applyFont="1" applyBorder="1"/>
    <xf numFmtId="166" fontId="1" fillId="0" borderId="2" xfId="3" applyNumberFormat="1" applyFont="1" applyBorder="1"/>
    <xf numFmtId="166" fontId="1" fillId="0" borderId="19" xfId="3" applyNumberFormat="1" applyFont="1" applyBorder="1"/>
    <xf numFmtId="166" fontId="1" fillId="0" borderId="5" xfId="3" applyNumberFormat="1" applyFont="1" applyBorder="1"/>
    <xf numFmtId="0" fontId="2" fillId="0" borderId="0" xfId="0" applyFont="1" applyAlignment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/>
    <xf numFmtId="9" fontId="19" fillId="0" borderId="0" xfId="0" applyNumberFormat="1" applyFont="1"/>
    <xf numFmtId="0" fontId="2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" fontId="1" fillId="0" borderId="15" xfId="0" applyNumberFormat="1" applyFont="1" applyBorder="1" applyAlignment="1">
      <alignment horizontal="right" wrapText="1"/>
    </xf>
    <xf numFmtId="3" fontId="1" fillId="0" borderId="16" xfId="0" applyNumberFormat="1" applyFont="1" applyBorder="1" applyAlignment="1">
      <alignment horizontal="right" wrapText="1"/>
    </xf>
    <xf numFmtId="21" fontId="1" fillId="0" borderId="16" xfId="0" applyNumberFormat="1" applyFont="1" applyBorder="1" applyAlignment="1">
      <alignment horizontal="right" wrapText="1"/>
    </xf>
    <xf numFmtId="21" fontId="1" fillId="0" borderId="17" xfId="0" applyNumberFormat="1" applyFont="1" applyBorder="1"/>
    <xf numFmtId="3" fontId="1" fillId="0" borderId="10" xfId="0" applyNumberFormat="1" applyFont="1" applyFill="1" applyBorder="1" applyAlignment="1">
      <alignment horizontal="right" wrapText="1"/>
    </xf>
    <xf numFmtId="46" fontId="1" fillId="0" borderId="10" xfId="0" applyNumberFormat="1" applyFont="1" applyFill="1" applyBorder="1" applyAlignment="1">
      <alignment horizontal="right" wrapText="1"/>
    </xf>
    <xf numFmtId="17" fontId="1" fillId="0" borderId="1" xfId="0" applyNumberFormat="1" applyFont="1" applyFill="1" applyBorder="1" applyAlignment="1">
      <alignment horizontal="right" wrapText="1"/>
    </xf>
    <xf numFmtId="17" fontId="1" fillId="0" borderId="3" xfId="0" applyNumberFormat="1" applyFont="1" applyFill="1" applyBorder="1" applyAlignment="1">
      <alignment horizontal="right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1" fillId="2" borderId="1" xfId="2" applyFont="1" applyBorder="1" applyAlignment="1">
      <alignment horizontal="center" vertical="center" wrapText="1"/>
    </xf>
    <xf numFmtId="0" fontId="11" fillId="2" borderId="0" xfId="2" applyFont="1" applyBorder="1" applyAlignment="1">
      <alignment horizontal="center" vertical="center" wrapText="1"/>
    </xf>
  </cellXfs>
  <cellStyles count="4">
    <cellStyle name="Buena" xfId="2" builtinId="26"/>
    <cellStyle name="Normal" xfId="0" builtinId="0"/>
    <cellStyle name="Normal 2" xfId="1"/>
    <cellStyle name="Porcentaje" xfId="3" builtinId="5"/>
  </cellStyles>
  <dxfs count="0"/>
  <tableStyles count="0" defaultTableStyle="TableStyleMedium9" defaultPivotStyle="PivotStyleLight16"/>
  <colors>
    <mruColors>
      <color rgb="FF0000FF"/>
      <color rgb="FF54E4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8629071780965"/>
          <c:y val="0.156402300918833"/>
          <c:w val="0.80344699651132823"/>
          <c:h val="0.61446186600544239"/>
        </c:manualLayout>
      </c:layout>
      <c:lineChart>
        <c:grouping val="standard"/>
        <c:varyColors val="0"/>
        <c:ser>
          <c:idx val="0"/>
          <c:order val="0"/>
          <c:tx>
            <c:strRef>
              <c:f>Peticiones_Información!$A$24</c:f>
              <c:strCache>
                <c:ptCount val="1"/>
                <c:pt idx="0">
                  <c:v>Administraciones Públicas</c:v>
                </c:pt>
              </c:strCache>
            </c:strRef>
          </c:tx>
          <c:marker>
            <c:symbol val="none"/>
          </c:marker>
          <c:cat>
            <c:numRef>
              <c:f>(Peticiones_Información!$B$22,Peticiones_Información!$D$22,Peticiones_Información!$F$22,Peticiones_Información!$H$22,Peticiones_Información!$J$22,Peticiones_Información!$L$22,Peticiones_Información!$N$22)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(Peticiones_Información!$B$24,Peticiones_Información!$D$24,Peticiones_Información!$F$24,Peticiones_Información!$H$24,Peticiones_Información!$J$24,Peticiones_Información!$L$24,Peticiones_Información!$N$24)</c:f>
              <c:numCache>
                <c:formatCode>General</c:formatCode>
                <c:ptCount val="7"/>
                <c:pt idx="0" formatCode="#,##0">
                  <c:v>1900</c:v>
                </c:pt>
                <c:pt idx="1">
                  <c:v>690</c:v>
                </c:pt>
                <c:pt idx="2">
                  <c:v>345</c:v>
                </c:pt>
                <c:pt idx="3">
                  <c:v>165</c:v>
                </c:pt>
                <c:pt idx="4">
                  <c:v>146</c:v>
                </c:pt>
                <c:pt idx="5">
                  <c:v>200</c:v>
                </c:pt>
                <c:pt idx="6">
                  <c:v>196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Peticiones_Información!$A$25</c:f>
              <c:strCache>
                <c:ptCount val="1"/>
                <c:pt idx="0">
                  <c:v>Empresas/Profesionales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(Peticiones_Información!$B$22,Peticiones_Información!$D$22,Peticiones_Información!$F$22,Peticiones_Información!$H$22,Peticiones_Información!$J$22,Peticiones_Información!$L$22,Peticiones_Información!$N$22)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(Peticiones_Información!$B$25,Peticiones_Información!$D$25,Peticiones_Información!$F$25,Peticiones_Información!$H$25,Peticiones_Información!$J$25,Peticiones_Información!$L$25,Peticiones_Información!$N$25)</c:f>
              <c:numCache>
                <c:formatCode>#,##0</c:formatCode>
                <c:ptCount val="7"/>
                <c:pt idx="0">
                  <c:v>1403</c:v>
                </c:pt>
                <c:pt idx="1">
                  <c:v>1103</c:v>
                </c:pt>
                <c:pt idx="2" formatCode="General">
                  <c:v>565</c:v>
                </c:pt>
                <c:pt idx="3" formatCode="General">
                  <c:v>310</c:v>
                </c:pt>
                <c:pt idx="4" formatCode="General">
                  <c:v>280</c:v>
                </c:pt>
                <c:pt idx="5" formatCode="General">
                  <c:v>390</c:v>
                </c:pt>
                <c:pt idx="6" formatCode="General">
                  <c:v>364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Peticiones_Información!$A$26</c:f>
              <c:strCache>
                <c:ptCount val="1"/>
                <c:pt idx="0">
                  <c:v>Asociaciones/ONG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(Peticiones_Información!$B$22,Peticiones_Información!$D$22,Peticiones_Información!$F$22,Peticiones_Información!$H$22,Peticiones_Información!$J$22,Peticiones_Información!$L$22,Peticiones_Información!$N$22)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(Peticiones_Información!$B$26,Peticiones_Información!$D$26,Peticiones_Información!$F$26,Peticiones_Información!$H$26,Peticiones_Información!$J$26,Peticiones_Información!$L$26,Peticiones_Información!$N$26)</c:f>
              <c:numCache>
                <c:formatCode>General</c:formatCode>
                <c:ptCount val="7"/>
                <c:pt idx="0">
                  <c:v>65</c:v>
                </c:pt>
                <c:pt idx="1">
                  <c:v>140</c:v>
                </c:pt>
                <c:pt idx="2">
                  <c:v>60</c:v>
                </c:pt>
                <c:pt idx="3">
                  <c:v>33</c:v>
                </c:pt>
                <c:pt idx="4">
                  <c:v>18</c:v>
                </c:pt>
                <c:pt idx="5">
                  <c:v>40</c:v>
                </c:pt>
                <c:pt idx="6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Peticiones_Información!$A$27</c:f>
              <c:strCache>
                <c:ptCount val="1"/>
                <c:pt idx="0">
                  <c:v>Ciudadanos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(Peticiones_Información!$B$22,Peticiones_Información!$D$22,Peticiones_Información!$F$22,Peticiones_Información!$H$22,Peticiones_Información!$J$22,Peticiones_Información!$L$22,Peticiones_Información!$N$22)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(Peticiones_Información!$B$27,Peticiones_Información!$D$27,Peticiones_Información!$F$27,Peticiones_Información!$H$27,Peticiones_Información!$J$27,Peticiones_Información!$L$27,Peticiones_Información!$N$27)</c:f>
              <c:numCache>
                <c:formatCode>General</c:formatCode>
                <c:ptCount val="7"/>
                <c:pt idx="0">
                  <c:v>928</c:v>
                </c:pt>
                <c:pt idx="1">
                  <c:v>825</c:v>
                </c:pt>
                <c:pt idx="2">
                  <c:v>442</c:v>
                </c:pt>
                <c:pt idx="3">
                  <c:v>280</c:v>
                </c:pt>
                <c:pt idx="4">
                  <c:v>180</c:v>
                </c:pt>
                <c:pt idx="5">
                  <c:v>230</c:v>
                </c:pt>
                <c:pt idx="6">
                  <c:v>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81248"/>
        <c:axId val="79795328"/>
      </c:lineChart>
      <c:catAx>
        <c:axId val="797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9795328"/>
        <c:crosses val="autoZero"/>
        <c:auto val="1"/>
        <c:lblAlgn val="ctr"/>
        <c:lblOffset val="100"/>
        <c:noMultiLvlLbl val="0"/>
      </c:catAx>
      <c:valAx>
        <c:axId val="797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9781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376335398403342E-2"/>
          <c:y val="0.87033753075073428"/>
          <c:w val="0.84205683617166116"/>
          <c:h val="0.11007863346975197"/>
        </c:manualLayout>
      </c:layout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46696443237538E-2"/>
          <c:y val="0.12517811846904198"/>
          <c:w val="0.86982535971285879"/>
          <c:h val="0.66017075678513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Peticiones_Información!$A$63</c:f>
              <c:strCache>
                <c:ptCount val="1"/>
                <c:pt idx="0">
                  <c:v>Suelo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Peticiones_Información!$B$62:$H$62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Peticiones_Información!$B$63:$H$63</c:f>
              <c:numCache>
                <c:formatCode>General</c:formatCode>
                <c:ptCount val="7"/>
                <c:pt idx="0">
                  <c:v>270</c:v>
                </c:pt>
                <c:pt idx="1">
                  <c:v>300</c:v>
                </c:pt>
                <c:pt idx="2">
                  <c:v>120</c:v>
                </c:pt>
                <c:pt idx="3">
                  <c:v>50</c:v>
                </c:pt>
                <c:pt idx="4">
                  <c:v>30</c:v>
                </c:pt>
                <c:pt idx="5">
                  <c:v>60</c:v>
                </c:pt>
                <c:pt idx="6">
                  <c:v>40</c:v>
                </c:pt>
              </c:numCache>
            </c:numRef>
          </c:val>
        </c:ser>
        <c:ser>
          <c:idx val="2"/>
          <c:order val="1"/>
          <c:tx>
            <c:strRef>
              <c:f>Peticiones_Información!$A$64</c:f>
              <c:strCache>
                <c:ptCount val="1"/>
                <c:pt idx="0">
                  <c:v>Paisajes y espacios naturales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Peticiones_Información!$B$62:$H$62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Peticiones_Información!$B$64:$H$64</c:f>
              <c:numCache>
                <c:formatCode>General</c:formatCode>
                <c:ptCount val="7"/>
                <c:pt idx="0">
                  <c:v>2100</c:v>
                </c:pt>
                <c:pt idx="1">
                  <c:v>1380</c:v>
                </c:pt>
                <c:pt idx="2">
                  <c:v>470</c:v>
                </c:pt>
                <c:pt idx="3">
                  <c:v>270</c:v>
                </c:pt>
                <c:pt idx="4">
                  <c:v>250</c:v>
                </c:pt>
                <c:pt idx="5">
                  <c:v>330</c:v>
                </c:pt>
                <c:pt idx="6">
                  <c:v>312</c:v>
                </c:pt>
              </c:numCache>
            </c:numRef>
          </c:val>
        </c:ser>
        <c:ser>
          <c:idx val="3"/>
          <c:order val="2"/>
          <c:tx>
            <c:strRef>
              <c:f>Peticiones_Información!$A$65</c:f>
              <c:strCache>
                <c:ptCount val="1"/>
                <c:pt idx="0">
                  <c:v>Costas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Peticiones_Información!$B$62:$H$62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Peticiones_Información!$B$65:$H$65</c:f>
              <c:numCache>
                <c:formatCode>General</c:formatCode>
                <c:ptCount val="7"/>
                <c:pt idx="0">
                  <c:v>66</c:v>
                </c:pt>
                <c:pt idx="1">
                  <c:v>120</c:v>
                </c:pt>
                <c:pt idx="2">
                  <c:v>50</c:v>
                </c:pt>
                <c:pt idx="3">
                  <c:v>20</c:v>
                </c:pt>
                <c:pt idx="4">
                  <c:v>10</c:v>
                </c:pt>
                <c:pt idx="5">
                  <c:v>24</c:v>
                </c:pt>
                <c:pt idx="6">
                  <c:v>17</c:v>
                </c:pt>
              </c:numCache>
            </c:numRef>
          </c:val>
        </c:ser>
        <c:ser>
          <c:idx val="6"/>
          <c:order val="3"/>
          <c:tx>
            <c:strRef>
              <c:f>Peticiones_Información!$A$66</c:f>
              <c:strCache>
                <c:ptCount val="1"/>
                <c:pt idx="0">
                  <c:v>Diversidad Biológica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Peticiones_Información!$B$62:$H$62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Peticiones_Información!$B$66:$H$66</c:f>
              <c:numCache>
                <c:formatCode>General</c:formatCode>
                <c:ptCount val="7"/>
                <c:pt idx="0">
                  <c:v>800</c:v>
                </c:pt>
                <c:pt idx="1">
                  <c:v>400</c:v>
                </c:pt>
                <c:pt idx="2">
                  <c:v>380</c:v>
                </c:pt>
                <c:pt idx="3">
                  <c:v>215</c:v>
                </c:pt>
                <c:pt idx="4">
                  <c:v>200</c:v>
                </c:pt>
                <c:pt idx="5">
                  <c:v>280</c:v>
                </c:pt>
                <c:pt idx="6">
                  <c:v>283</c:v>
                </c:pt>
              </c:numCache>
            </c:numRef>
          </c:val>
        </c:ser>
        <c:ser>
          <c:idx val="0"/>
          <c:order val="4"/>
          <c:tx>
            <c:strRef>
              <c:f>Peticiones_Información!$A$67</c:f>
              <c:strCache>
                <c:ptCount val="1"/>
                <c:pt idx="0">
                  <c:v>Agua  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Ref>
              <c:f>Peticiones_Información!$B$62:$H$62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Peticiones_Información!$B$67:$H$67</c:f>
              <c:numCache>
                <c:formatCode>General</c:formatCode>
                <c:ptCount val="7"/>
                <c:pt idx="0">
                  <c:v>400</c:v>
                </c:pt>
                <c:pt idx="1">
                  <c:v>200</c:v>
                </c:pt>
                <c:pt idx="2">
                  <c:v>120</c:v>
                </c:pt>
                <c:pt idx="3">
                  <c:v>70</c:v>
                </c:pt>
                <c:pt idx="4">
                  <c:v>40</c:v>
                </c:pt>
                <c:pt idx="5">
                  <c:v>40</c:v>
                </c:pt>
                <c:pt idx="6">
                  <c:v>30</c:v>
                </c:pt>
              </c:numCache>
            </c:numRef>
          </c:val>
        </c:ser>
        <c:ser>
          <c:idx val="4"/>
          <c:order val="5"/>
          <c:tx>
            <c:strRef>
              <c:f>Peticiones_Información!$A$68</c:f>
              <c:strCache>
                <c:ptCount val="1"/>
                <c:pt idx="0">
                  <c:v>Atmósfera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Peticiones_Información!$B$62:$H$62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Peticiones_Información!$B$68:$H$68</c:f>
              <c:numCache>
                <c:formatCode>General</c:formatCode>
                <c:ptCount val="7"/>
                <c:pt idx="0">
                  <c:v>500</c:v>
                </c:pt>
                <c:pt idx="1">
                  <c:v>250</c:v>
                </c:pt>
                <c:pt idx="2">
                  <c:v>220</c:v>
                </c:pt>
                <c:pt idx="3">
                  <c:v>153</c:v>
                </c:pt>
                <c:pt idx="4">
                  <c:v>89</c:v>
                </c:pt>
                <c:pt idx="5">
                  <c:v>112</c:v>
                </c:pt>
                <c:pt idx="6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17184"/>
        <c:axId val="83118720"/>
      </c:barChart>
      <c:catAx>
        <c:axId val="831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3118720"/>
        <c:crosses val="autoZero"/>
        <c:auto val="1"/>
        <c:lblAlgn val="ctr"/>
        <c:lblOffset val="100"/>
        <c:noMultiLvlLbl val="0"/>
      </c:catAx>
      <c:valAx>
        <c:axId val="8311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311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532448423973645E-2"/>
          <c:y val="0.85968259937895164"/>
          <c:w val="0.87491365842918101"/>
          <c:h val="0.11790843985992003"/>
        </c:manualLayout>
      </c:layout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Información </a:t>
            </a:r>
            <a:r>
              <a:rPr lang="es-ES" sz="12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Ambiental</a:t>
            </a:r>
            <a:r>
              <a:rPr lang="es-ES"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Ofertada</a:t>
            </a:r>
            <a:r>
              <a:rPr lang="es-E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el Canal de la REDIAM (2011-2015)</a:t>
            </a:r>
            <a:endParaRPr lang="es-ES" sz="14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44444098637868"/>
          <c:y val="0.12660944206008584"/>
          <c:w val="0.84208915585156596"/>
          <c:h val="0.63610519715078528"/>
        </c:manualLayout>
      </c:layout>
      <c:lineChart>
        <c:grouping val="standard"/>
        <c:varyColors val="0"/>
        <c:ser>
          <c:idx val="0"/>
          <c:order val="0"/>
          <c:tx>
            <c:strRef>
              <c:f>Gestión_Información!$A$5</c:f>
              <c:strCache>
                <c:ptCount val="1"/>
                <c:pt idx="0">
                  <c:v>Servicios OGC gestionados (WMS, WFS, WCS)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Gestión_Información!$B$4:$F$4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Gestión_Información!$B$5:$F$5</c:f>
              <c:numCache>
                <c:formatCode>#,##0</c:formatCode>
                <c:ptCount val="5"/>
                <c:pt idx="0">
                  <c:v>739</c:v>
                </c:pt>
                <c:pt idx="1">
                  <c:v>1226</c:v>
                </c:pt>
                <c:pt idx="2">
                  <c:v>1567</c:v>
                </c:pt>
                <c:pt idx="3">
                  <c:v>1852</c:v>
                </c:pt>
                <c:pt idx="4">
                  <c:v>2124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Gestión_Información!$A$6</c:f>
              <c:strCache>
                <c:ptCount val="1"/>
                <c:pt idx="0">
                  <c:v>Fichas de metadatos publicadas</c:v>
                </c:pt>
              </c:strCache>
            </c:strRef>
          </c:tx>
          <c:spPr>
            <a:ln>
              <a:solidFill>
                <a:srgbClr val="FFFF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Gestión_Información!$B$4:$F$4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Gestión_Información!$B$6:$F$6</c:f>
              <c:numCache>
                <c:formatCode>#,##0</c:formatCode>
                <c:ptCount val="5"/>
                <c:pt idx="0">
                  <c:v>2300</c:v>
                </c:pt>
                <c:pt idx="1">
                  <c:v>2641</c:v>
                </c:pt>
                <c:pt idx="2">
                  <c:v>3060</c:v>
                </c:pt>
                <c:pt idx="3">
                  <c:v>3335</c:v>
                </c:pt>
                <c:pt idx="4">
                  <c:v>3610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Gestión_Información!$A$7</c:f>
              <c:strCache>
                <c:ptCount val="1"/>
                <c:pt idx="0">
                  <c:v>Servicios KML (para representación de datos geográficos)</c:v>
                </c:pt>
              </c:strCache>
            </c:strRef>
          </c:tx>
          <c:spPr>
            <a:ln>
              <a:solidFill>
                <a:srgbClr val="54E43C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Gestión_Información!$B$4:$F$4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Gestión_Información!$B$7:$F$7</c:f>
              <c:numCache>
                <c:formatCode>#,##0</c:formatCode>
                <c:ptCount val="5"/>
                <c:pt idx="0">
                  <c:v>311</c:v>
                </c:pt>
                <c:pt idx="1">
                  <c:v>516</c:v>
                </c:pt>
                <c:pt idx="2">
                  <c:v>592</c:v>
                </c:pt>
                <c:pt idx="3">
                  <c:v>753</c:v>
                </c:pt>
                <c:pt idx="4">
                  <c:v>953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Gestión_Información!$A$8</c:f>
              <c:strCache>
                <c:ptCount val="1"/>
                <c:pt idx="0">
                  <c:v>Contenidos de información descargables en Canal REDIAM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Gestión_Información!$B$4:$F$4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Gestión_Información!$B$8:$F$8</c:f>
              <c:numCache>
                <c:formatCode>#,##0</c:formatCode>
                <c:ptCount val="5"/>
                <c:pt idx="0">
                  <c:v>374</c:v>
                </c:pt>
                <c:pt idx="1">
                  <c:v>390</c:v>
                </c:pt>
                <c:pt idx="2">
                  <c:v>492</c:v>
                </c:pt>
                <c:pt idx="3">
                  <c:v>513</c:v>
                </c:pt>
                <c:pt idx="4">
                  <c:v>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5392"/>
        <c:axId val="83196928"/>
      </c:lineChart>
      <c:catAx>
        <c:axId val="831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196928"/>
        <c:crosses val="autoZero"/>
        <c:auto val="1"/>
        <c:lblAlgn val="ctr"/>
        <c:lblOffset val="100"/>
        <c:noMultiLvlLbl val="0"/>
      </c:catAx>
      <c:valAx>
        <c:axId val="8319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 b="0"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Unidades</a:t>
                </a:r>
              </a:p>
            </c:rich>
          </c:tx>
          <c:layout>
            <c:manualLayout>
              <c:xMode val="edge"/>
              <c:yMode val="edge"/>
              <c:x val="1.8115942028985508E-2"/>
              <c:y val="0.43229904738302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3195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35850113597467E-2"/>
          <c:y val="0.87245682325826657"/>
          <c:w val="0.86790340066187388"/>
          <c:h val="0.11323699661695787"/>
        </c:manualLayout>
      </c:layout>
      <c:overlay val="0"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3893427693031"/>
          <c:y val="0.14070795204653472"/>
          <c:w val="0.83257773953507508"/>
          <c:h val="0.6622611903241824"/>
        </c:manualLayout>
      </c:layout>
      <c:lineChart>
        <c:grouping val="standard"/>
        <c:varyColors val="0"/>
        <c:ser>
          <c:idx val="0"/>
          <c:order val="0"/>
          <c:tx>
            <c:strRef>
              <c:f>Visitas_Web_Rediam!$B$4</c:f>
              <c:strCache>
                <c:ptCount val="1"/>
                <c:pt idx="0">
                  <c:v>Usuarios externos </c:v>
                </c:pt>
              </c:strCache>
            </c:strRef>
          </c:tx>
          <c:marker>
            <c:symbol val="none"/>
          </c:marker>
          <c:cat>
            <c:numRef>
              <c:f>Visitas_Web_Rediam!$A$5:$A$11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Visitas_Web_Rediam!$B$5:$B$11</c:f>
              <c:numCache>
                <c:formatCode>#,##0</c:formatCode>
                <c:ptCount val="7"/>
                <c:pt idx="0">
                  <c:v>28737</c:v>
                </c:pt>
                <c:pt idx="1">
                  <c:v>58368</c:v>
                </c:pt>
                <c:pt idx="2">
                  <c:v>48352</c:v>
                </c:pt>
                <c:pt idx="3">
                  <c:v>59487</c:v>
                </c:pt>
                <c:pt idx="4">
                  <c:v>109137</c:v>
                </c:pt>
                <c:pt idx="5">
                  <c:v>141654</c:v>
                </c:pt>
                <c:pt idx="6">
                  <c:v>161259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Visitas_Web_Rediam!$C$4</c:f>
              <c:strCache>
                <c:ptCount val="1"/>
                <c:pt idx="0">
                  <c:v>Usuarios internos </c:v>
                </c:pt>
              </c:strCache>
            </c:strRef>
          </c:tx>
          <c:marker>
            <c:symbol val="none"/>
          </c:marker>
          <c:val>
            <c:numRef>
              <c:f>Visitas_Web_Rediam!$C$5:$C$11</c:f>
              <c:numCache>
                <c:formatCode>#,##0</c:formatCode>
                <c:ptCount val="7"/>
                <c:pt idx="0">
                  <c:v>5884</c:v>
                </c:pt>
                <c:pt idx="1">
                  <c:v>13945</c:v>
                </c:pt>
                <c:pt idx="2">
                  <c:v>11143</c:v>
                </c:pt>
                <c:pt idx="3">
                  <c:v>14022</c:v>
                </c:pt>
                <c:pt idx="4">
                  <c:v>19710</c:v>
                </c:pt>
                <c:pt idx="5">
                  <c:v>21793</c:v>
                </c:pt>
                <c:pt idx="6">
                  <c:v>23692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94560"/>
        <c:axId val="85396096"/>
      </c:lineChart>
      <c:catAx>
        <c:axId val="853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5396096"/>
        <c:crosses val="autoZero"/>
        <c:auto val="1"/>
        <c:lblAlgn val="ctr"/>
        <c:lblOffset val="100"/>
        <c:noMultiLvlLbl val="0"/>
      </c:catAx>
      <c:valAx>
        <c:axId val="85396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53945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8038387659641"/>
          <c:y val="0.14543008446097813"/>
          <c:w val="0.82733544480124344"/>
          <c:h val="0.67182864269998677"/>
        </c:manualLayout>
      </c:layout>
      <c:lineChart>
        <c:grouping val="standard"/>
        <c:varyColors val="0"/>
        <c:ser>
          <c:idx val="0"/>
          <c:order val="0"/>
          <c:tx>
            <c:strRef>
              <c:f>Visitas_Web_Rediam!$B$15</c:f>
              <c:strCache>
                <c:ptCount val="1"/>
                <c:pt idx="0">
                  <c:v>Usuarios externos </c:v>
                </c:pt>
              </c:strCache>
            </c:strRef>
          </c:tx>
          <c:marker>
            <c:symbol val="none"/>
          </c:marker>
          <c:cat>
            <c:numRef>
              <c:f>Visitas_Web_Rediam!$A$16:$A$22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Visitas_Web_Rediam!$B$16:$B$22</c:f>
              <c:numCache>
                <c:formatCode>#,##0</c:formatCode>
                <c:ptCount val="7"/>
                <c:pt idx="0">
                  <c:v>411621</c:v>
                </c:pt>
                <c:pt idx="1">
                  <c:v>553749</c:v>
                </c:pt>
                <c:pt idx="2">
                  <c:v>513897</c:v>
                </c:pt>
                <c:pt idx="3">
                  <c:v>505547</c:v>
                </c:pt>
                <c:pt idx="4">
                  <c:v>610571</c:v>
                </c:pt>
                <c:pt idx="5">
                  <c:v>659168</c:v>
                </c:pt>
                <c:pt idx="6">
                  <c:v>698171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Visitas_Web_Rediam!$C$15</c:f>
              <c:strCache>
                <c:ptCount val="1"/>
                <c:pt idx="0">
                  <c:v>Usuarios internos </c:v>
                </c:pt>
              </c:strCache>
            </c:strRef>
          </c:tx>
          <c:marker>
            <c:symbol val="none"/>
          </c:marker>
          <c:val>
            <c:numRef>
              <c:f>Visitas_Web_Rediam!$C$16:$C$22</c:f>
              <c:numCache>
                <c:formatCode>#,##0</c:formatCode>
                <c:ptCount val="7"/>
                <c:pt idx="0">
                  <c:v>195219</c:v>
                </c:pt>
                <c:pt idx="1">
                  <c:v>219929</c:v>
                </c:pt>
                <c:pt idx="2">
                  <c:v>181579</c:v>
                </c:pt>
                <c:pt idx="3">
                  <c:v>165770</c:v>
                </c:pt>
                <c:pt idx="4">
                  <c:v>171076</c:v>
                </c:pt>
                <c:pt idx="5">
                  <c:v>142150</c:v>
                </c:pt>
                <c:pt idx="6">
                  <c:v>134768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19136"/>
        <c:axId val="85420672"/>
      </c:lineChart>
      <c:catAx>
        <c:axId val="854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5420672"/>
        <c:crosses val="autoZero"/>
        <c:auto val="1"/>
        <c:lblAlgn val="ctr"/>
        <c:lblOffset val="100"/>
        <c:noMultiLvlLbl val="0"/>
      </c:catAx>
      <c:valAx>
        <c:axId val="85420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54191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Sitio web de la Rediam.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Usuarios externos tiempo medio por página, 2009-2015	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690963690963692"/>
          <c:y val="5.6390977443609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48471950834156"/>
          <c:y val="0.14451236358613068"/>
          <c:w val="0.8765002654766435"/>
          <c:h val="0.59559923430623796"/>
        </c:manualLayout>
      </c:layout>
      <c:lineChart>
        <c:grouping val="standard"/>
        <c:varyColors val="0"/>
        <c:ser>
          <c:idx val="1"/>
          <c:order val="0"/>
          <c:tx>
            <c:strRef>
              <c:f>Usuarios_web_Rediam!$G$23</c:f>
              <c:strCache>
                <c:ptCount val="1"/>
                <c:pt idx="0">
                  <c:v>Duración media/Página</c:v>
                </c:pt>
              </c:strCache>
            </c:strRef>
          </c:tx>
          <c:marker>
            <c:symbol val="none"/>
          </c:marker>
          <c:cat>
            <c:numRef>
              <c:f>Usuarios_web_Rediam!$F$24:$F$107</c:f>
              <c:numCache>
                <c:formatCode>mmm\-yy</c:formatCode>
                <c:ptCount val="8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</c:numCache>
            </c:numRef>
          </c:cat>
          <c:val>
            <c:numRef>
              <c:f>Usuarios_web_Rediam!$G$24:$G$107</c:f>
              <c:numCache>
                <c:formatCode>h:mm:ss</c:formatCode>
                <c:ptCount val="84"/>
                <c:pt idx="0">
                  <c:v>3.4064867800561648E-4</c:v>
                </c:pt>
                <c:pt idx="1">
                  <c:v>4.6487858900617137E-4</c:v>
                </c:pt>
                <c:pt idx="2">
                  <c:v>5.5956150042727078E-4</c:v>
                </c:pt>
                <c:pt idx="3">
                  <c:v>5.6014811292631186E-4</c:v>
                </c:pt>
                <c:pt idx="4">
                  <c:v>5.693169177800625E-4</c:v>
                </c:pt>
                <c:pt idx="5">
                  <c:v>5.7164253676729871E-4</c:v>
                </c:pt>
                <c:pt idx="6">
                  <c:v>6.6682591501978608E-4</c:v>
                </c:pt>
                <c:pt idx="7">
                  <c:v>9.7008163664266905E-4</c:v>
                </c:pt>
                <c:pt idx="8">
                  <c:v>6.3995194151421364E-4</c:v>
                </c:pt>
                <c:pt idx="9">
                  <c:v>5.3812990879097025E-4</c:v>
                </c:pt>
                <c:pt idx="10">
                  <c:v>5.9910372497891406E-4</c:v>
                </c:pt>
                <c:pt idx="11">
                  <c:v>5.5625908420594758E-4</c:v>
                </c:pt>
                <c:pt idx="12">
                  <c:v>5.3068804399325627E-4</c:v>
                </c:pt>
                <c:pt idx="13">
                  <c:v>5.4368326954069303E-4</c:v>
                </c:pt>
                <c:pt idx="14">
                  <c:v>5.5999156655734371E-4</c:v>
                </c:pt>
                <c:pt idx="15">
                  <c:v>5.2354117641032849E-4</c:v>
                </c:pt>
                <c:pt idx="16">
                  <c:v>5.1322130720929458E-4</c:v>
                </c:pt>
                <c:pt idx="17">
                  <c:v>5.3728311433460065E-4</c:v>
                </c:pt>
                <c:pt idx="18">
                  <c:v>5.7676550632627629E-4</c:v>
                </c:pt>
                <c:pt idx="19">
                  <c:v>7.1583418697556181E-4</c:v>
                </c:pt>
                <c:pt idx="20">
                  <c:v>5.5120977414309391E-4</c:v>
                </c:pt>
                <c:pt idx="21">
                  <c:v>5.9984412969810467E-4</c:v>
                </c:pt>
                <c:pt idx="22">
                  <c:v>5.6451006948794562E-4</c:v>
                </c:pt>
                <c:pt idx="23">
                  <c:v>6.1578452016792184E-4</c:v>
                </c:pt>
                <c:pt idx="24">
                  <c:v>6.2107304339326249E-4</c:v>
                </c:pt>
                <c:pt idx="25">
                  <c:v>6.0812160568019945E-4</c:v>
                </c:pt>
                <c:pt idx="26">
                  <c:v>6.7913143318944268E-4</c:v>
                </c:pt>
                <c:pt idx="27">
                  <c:v>6.9024011949907291E-4</c:v>
                </c:pt>
                <c:pt idx="28">
                  <c:v>6.9573297255588924E-4</c:v>
                </c:pt>
                <c:pt idx="29">
                  <c:v>6.6536634266451582E-4</c:v>
                </c:pt>
                <c:pt idx="30">
                  <c:v>6.8772164914589922E-4</c:v>
                </c:pt>
                <c:pt idx="31">
                  <c:v>6.7513029098091571E-4</c:v>
                </c:pt>
                <c:pt idx="32">
                  <c:v>6.671140801025779E-4</c:v>
                </c:pt>
                <c:pt idx="33">
                  <c:v>6.7096384868216448E-4</c:v>
                </c:pt>
                <c:pt idx="34">
                  <c:v>6.9260274191304419E-4</c:v>
                </c:pt>
                <c:pt idx="35">
                  <c:v>6.7594626026008548E-4</c:v>
                </c:pt>
                <c:pt idx="36">
                  <c:v>7.4378249420605229E-4</c:v>
                </c:pt>
                <c:pt idx="37">
                  <c:v>7.7759378407408434E-4</c:v>
                </c:pt>
                <c:pt idx="38">
                  <c:v>7.4660992992084591E-4</c:v>
                </c:pt>
                <c:pt idx="39">
                  <c:v>7.1951048891234965E-4</c:v>
                </c:pt>
                <c:pt idx="40">
                  <c:v>6.9297998342634267E-4</c:v>
                </c:pt>
                <c:pt idx="41">
                  <c:v>6.9323288128565698E-4</c:v>
                </c:pt>
                <c:pt idx="42">
                  <c:v>7.6886475411170013E-4</c:v>
                </c:pt>
                <c:pt idx="43">
                  <c:v>7.2562777602909803E-4</c:v>
                </c:pt>
                <c:pt idx="44">
                  <c:v>6.8314710406366919E-4</c:v>
                </c:pt>
                <c:pt idx="45">
                  <c:v>6.7181847856332549E-4</c:v>
                </c:pt>
                <c:pt idx="46">
                  <c:v>6.7856013540422151E-4</c:v>
                </c:pt>
                <c:pt idx="47">
                  <c:v>7.0039059786165868E-4</c:v>
                </c:pt>
                <c:pt idx="48">
                  <c:v>7.068871366822905E-4</c:v>
                </c:pt>
                <c:pt idx="49">
                  <c:v>6.9161566938275596E-4</c:v>
                </c:pt>
                <c:pt idx="50">
                  <c:v>7.1961847365677395E-4</c:v>
                </c:pt>
                <c:pt idx="51">
                  <c:v>6.7944982697963293E-4</c:v>
                </c:pt>
                <c:pt idx="52">
                  <c:v>7.2224573000995303E-4</c:v>
                </c:pt>
                <c:pt idx="53">
                  <c:v>7.2116630516683437E-4</c:v>
                </c:pt>
                <c:pt idx="54">
                  <c:v>7.5455401495778669E-4</c:v>
                </c:pt>
                <c:pt idx="55">
                  <c:v>7.2747309147772109E-4</c:v>
                </c:pt>
                <c:pt idx="56">
                  <c:v>7.4342032365798437E-4</c:v>
                </c:pt>
                <c:pt idx="57">
                  <c:v>7.7669693363600304E-4</c:v>
                </c:pt>
                <c:pt idx="58">
                  <c:v>7.8045121198897286E-4</c:v>
                </c:pt>
                <c:pt idx="59">
                  <c:v>8.0678156872786245E-4</c:v>
                </c:pt>
                <c:pt idx="60">
                  <c:v>7.7085469221072739E-4</c:v>
                </c:pt>
                <c:pt idx="61">
                  <c:v>7.4171271900914037E-4</c:v>
                </c:pt>
                <c:pt idx="62">
                  <c:v>7.6115470636149078E-4</c:v>
                </c:pt>
                <c:pt idx="63">
                  <c:v>7.4909982441958504E-4</c:v>
                </c:pt>
                <c:pt idx="64">
                  <c:v>7.4297972554274736E-4</c:v>
                </c:pt>
                <c:pt idx="65">
                  <c:v>7.6766379445907982E-4</c:v>
                </c:pt>
                <c:pt idx="66">
                  <c:v>7.7563742541730081E-4</c:v>
                </c:pt>
                <c:pt idx="67">
                  <c:v>7.7164240202449671E-4</c:v>
                </c:pt>
                <c:pt idx="68">
                  <c:v>7.6993706438824728E-4</c:v>
                </c:pt>
                <c:pt idx="69">
                  <c:v>7.5038813022628033E-4</c:v>
                </c:pt>
                <c:pt idx="70">
                  <c:v>7.8250671715675085E-4</c:v>
                </c:pt>
                <c:pt idx="71">
                  <c:v>7.9385980473497663E-4</c:v>
                </c:pt>
                <c:pt idx="72">
                  <c:v>7.7623732245850558E-4</c:v>
                </c:pt>
                <c:pt idx="73">
                  <c:v>7.7765058451783416E-4</c:v>
                </c:pt>
                <c:pt idx="74">
                  <c:v>7.5902224908029582E-4</c:v>
                </c:pt>
                <c:pt idx="75">
                  <c:v>7.7512574738350956E-4</c:v>
                </c:pt>
                <c:pt idx="76">
                  <c:v>7.6929853277754199E-4</c:v>
                </c:pt>
                <c:pt idx="77">
                  <c:v>7.722437198307969E-4</c:v>
                </c:pt>
                <c:pt idx="78">
                  <c:v>7.6297013797013799E-4</c:v>
                </c:pt>
                <c:pt idx="79">
                  <c:v>7.8368348891242408E-4</c:v>
                </c:pt>
                <c:pt idx="80">
                  <c:v>7.6431289031427907E-4</c:v>
                </c:pt>
                <c:pt idx="81">
                  <c:v>7.8735809600762833E-4</c:v>
                </c:pt>
                <c:pt idx="82">
                  <c:v>7.9208660188395316E-4</c:v>
                </c:pt>
                <c:pt idx="83">
                  <c:v>7.7234626985162741E-4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54848"/>
        <c:axId val="85456384"/>
      </c:lineChart>
      <c:dateAx>
        <c:axId val="85454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5456384"/>
        <c:crosses val="autoZero"/>
        <c:auto val="1"/>
        <c:lblOffset val="100"/>
        <c:baseTimeUnit val="months"/>
      </c:dateAx>
      <c:valAx>
        <c:axId val="85456384"/>
        <c:scaling>
          <c:orientation val="minMax"/>
        </c:scaling>
        <c:delete val="0"/>
        <c:axPos val="l"/>
        <c:majorGridlines/>
        <c:numFmt formatCode="h:mm:ss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545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012244169724486"/>
          <c:y val="0.84945089100704518"/>
          <c:w val="0.20954952805346502"/>
          <c:h val="3.5637486103710724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u="none" strike="noStrike" baseline="0">
                <a:effectLst/>
              </a:rPr>
              <a:t>Tiempo medio por página. Usuarios externos. Sitio web de la REDIAM (2009-2015)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650974524990272"/>
          <c:y val="9.18964076858813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7857786204242"/>
          <c:y val="0.17768913754201776"/>
          <c:w val="0.83940640712294257"/>
          <c:h val="0.63343332083489567"/>
        </c:manualLayout>
      </c:layout>
      <c:lineChart>
        <c:grouping val="standard"/>
        <c:varyColors val="0"/>
        <c:ser>
          <c:idx val="0"/>
          <c:order val="0"/>
          <c:tx>
            <c:strRef>
              <c:f>Usuarios_web_Rediam!$B$23</c:f>
              <c:strCache>
                <c:ptCount val="1"/>
                <c:pt idx="0">
                  <c:v>Número de páginas vistas</c:v>
                </c:pt>
              </c:strCache>
            </c:strRef>
          </c:tx>
          <c:marker>
            <c:symbol val="none"/>
          </c:marker>
          <c:cat>
            <c:numRef>
              <c:f>Usuarios_web_Rediam!$A$24:$A$107</c:f>
              <c:numCache>
                <c:formatCode>mmm\-yy</c:formatCode>
                <c:ptCount val="8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</c:numCache>
            </c:numRef>
          </c:cat>
          <c:val>
            <c:numRef>
              <c:f>Usuarios_web_Rediam!$B$24:$B$107</c:f>
              <c:numCache>
                <c:formatCode>#,##0</c:formatCode>
                <c:ptCount val="84"/>
                <c:pt idx="0">
                  <c:v>2097</c:v>
                </c:pt>
                <c:pt idx="1">
                  <c:v>25074</c:v>
                </c:pt>
                <c:pt idx="2">
                  <c:v>41131</c:v>
                </c:pt>
                <c:pt idx="3">
                  <c:v>36278</c:v>
                </c:pt>
                <c:pt idx="4">
                  <c:v>44417</c:v>
                </c:pt>
                <c:pt idx="5">
                  <c:v>40437</c:v>
                </c:pt>
                <c:pt idx="6">
                  <c:v>34639</c:v>
                </c:pt>
                <c:pt idx="7">
                  <c:v>24061</c:v>
                </c:pt>
                <c:pt idx="8">
                  <c:v>34285</c:v>
                </c:pt>
                <c:pt idx="9">
                  <c:v>45374</c:v>
                </c:pt>
                <c:pt idx="10">
                  <c:v>48918</c:v>
                </c:pt>
                <c:pt idx="11">
                  <c:v>34910</c:v>
                </c:pt>
                <c:pt idx="12">
                  <c:v>46199</c:v>
                </c:pt>
                <c:pt idx="13">
                  <c:v>49640</c:v>
                </c:pt>
                <c:pt idx="14">
                  <c:v>59694</c:v>
                </c:pt>
                <c:pt idx="15">
                  <c:v>50616</c:v>
                </c:pt>
                <c:pt idx="16">
                  <c:v>55150</c:v>
                </c:pt>
                <c:pt idx="17">
                  <c:v>41409</c:v>
                </c:pt>
                <c:pt idx="18">
                  <c:v>37173</c:v>
                </c:pt>
                <c:pt idx="19">
                  <c:v>28527</c:v>
                </c:pt>
                <c:pt idx="20">
                  <c:v>41534</c:v>
                </c:pt>
                <c:pt idx="21">
                  <c:v>46516</c:v>
                </c:pt>
                <c:pt idx="22">
                  <c:v>58534</c:v>
                </c:pt>
                <c:pt idx="23">
                  <c:v>38757</c:v>
                </c:pt>
                <c:pt idx="24">
                  <c:v>42816</c:v>
                </c:pt>
                <c:pt idx="25">
                  <c:v>49920</c:v>
                </c:pt>
                <c:pt idx="26">
                  <c:v>65765</c:v>
                </c:pt>
                <c:pt idx="27">
                  <c:v>46323</c:v>
                </c:pt>
                <c:pt idx="28">
                  <c:v>44400</c:v>
                </c:pt>
                <c:pt idx="29">
                  <c:v>37334</c:v>
                </c:pt>
                <c:pt idx="30">
                  <c:v>31571</c:v>
                </c:pt>
                <c:pt idx="31">
                  <c:v>27133</c:v>
                </c:pt>
                <c:pt idx="32">
                  <c:v>39688</c:v>
                </c:pt>
                <c:pt idx="33">
                  <c:v>45851</c:v>
                </c:pt>
                <c:pt idx="34">
                  <c:v>48717</c:v>
                </c:pt>
                <c:pt idx="35">
                  <c:v>34379</c:v>
                </c:pt>
                <c:pt idx="36">
                  <c:v>33496</c:v>
                </c:pt>
                <c:pt idx="37">
                  <c:v>36447</c:v>
                </c:pt>
                <c:pt idx="38">
                  <c:v>46281</c:v>
                </c:pt>
                <c:pt idx="39">
                  <c:v>45466</c:v>
                </c:pt>
                <c:pt idx="40">
                  <c:v>55331</c:v>
                </c:pt>
                <c:pt idx="41">
                  <c:v>41269</c:v>
                </c:pt>
                <c:pt idx="42">
                  <c:v>34137</c:v>
                </c:pt>
                <c:pt idx="43">
                  <c:v>26475</c:v>
                </c:pt>
                <c:pt idx="44">
                  <c:v>36094</c:v>
                </c:pt>
                <c:pt idx="45">
                  <c:v>51910</c:v>
                </c:pt>
                <c:pt idx="46">
                  <c:v>58125</c:v>
                </c:pt>
                <c:pt idx="47">
                  <c:v>40516</c:v>
                </c:pt>
                <c:pt idx="48">
                  <c:v>47316</c:v>
                </c:pt>
                <c:pt idx="49">
                  <c:v>55731</c:v>
                </c:pt>
                <c:pt idx="50">
                  <c:v>56057</c:v>
                </c:pt>
                <c:pt idx="51">
                  <c:v>64165</c:v>
                </c:pt>
                <c:pt idx="52">
                  <c:v>62627</c:v>
                </c:pt>
                <c:pt idx="53">
                  <c:v>51022</c:v>
                </c:pt>
                <c:pt idx="54">
                  <c:v>39583</c:v>
                </c:pt>
                <c:pt idx="55">
                  <c:v>27972</c:v>
                </c:pt>
                <c:pt idx="56">
                  <c:v>40278</c:v>
                </c:pt>
                <c:pt idx="57">
                  <c:v>55555</c:v>
                </c:pt>
                <c:pt idx="58">
                  <c:v>63399</c:v>
                </c:pt>
                <c:pt idx="59">
                  <c:v>46866</c:v>
                </c:pt>
                <c:pt idx="60">
                  <c:v>56031</c:v>
                </c:pt>
                <c:pt idx="61">
                  <c:v>57312</c:v>
                </c:pt>
                <c:pt idx="62">
                  <c:v>70206</c:v>
                </c:pt>
                <c:pt idx="63">
                  <c:v>63915</c:v>
                </c:pt>
                <c:pt idx="64">
                  <c:v>62518</c:v>
                </c:pt>
                <c:pt idx="65">
                  <c:v>47576</c:v>
                </c:pt>
                <c:pt idx="66">
                  <c:v>41397</c:v>
                </c:pt>
                <c:pt idx="67">
                  <c:v>31203</c:v>
                </c:pt>
                <c:pt idx="68">
                  <c:v>46582</c:v>
                </c:pt>
                <c:pt idx="69">
                  <c:v>66296</c:v>
                </c:pt>
                <c:pt idx="70">
                  <c:v>65242</c:v>
                </c:pt>
                <c:pt idx="71">
                  <c:v>50890</c:v>
                </c:pt>
                <c:pt idx="72" formatCode="General">
                  <c:v>56304</c:v>
                </c:pt>
                <c:pt idx="73" formatCode="General">
                  <c:v>63224</c:v>
                </c:pt>
                <c:pt idx="74" formatCode="General">
                  <c:v>75155</c:v>
                </c:pt>
                <c:pt idx="75" formatCode="General">
                  <c:v>64286</c:v>
                </c:pt>
                <c:pt idx="76" formatCode="General">
                  <c:v>62027</c:v>
                </c:pt>
                <c:pt idx="77" formatCode="General">
                  <c:v>53602</c:v>
                </c:pt>
                <c:pt idx="78" formatCode="General">
                  <c:v>47619</c:v>
                </c:pt>
                <c:pt idx="79" formatCode="General">
                  <c:v>40601</c:v>
                </c:pt>
                <c:pt idx="80" formatCode="General">
                  <c:v>49681</c:v>
                </c:pt>
                <c:pt idx="81" formatCode="General">
                  <c:v>68206</c:v>
                </c:pt>
                <c:pt idx="82" formatCode="General">
                  <c:v>68937</c:v>
                </c:pt>
                <c:pt idx="83" formatCode="General">
                  <c:v>48529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76064"/>
        <c:axId val="92394240"/>
      </c:lineChart>
      <c:dateAx>
        <c:axId val="92376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2394240"/>
        <c:crosses val="autoZero"/>
        <c:auto val="1"/>
        <c:lblOffset val="100"/>
        <c:baseTimeUnit val="months"/>
      </c:dateAx>
      <c:valAx>
        <c:axId val="92394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23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499141231424695"/>
          <c:y val="0.91210753261105515"/>
          <c:w val="0.22866502866502866"/>
          <c:h val="3.5637486103710724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34</xdr:row>
      <xdr:rowOff>90486</xdr:rowOff>
    </xdr:from>
    <xdr:to>
      <xdr:col>7</xdr:col>
      <xdr:colOff>485775</xdr:colOff>
      <xdr:row>58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209549</xdr:colOff>
      <xdr:row>33</xdr:row>
      <xdr:rowOff>38101</xdr:rowOff>
    </xdr:from>
    <xdr:to>
      <xdr:col>17</xdr:col>
      <xdr:colOff>409574</xdr:colOff>
      <xdr:row>59</xdr:row>
      <xdr:rowOff>123825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190500</xdr:rowOff>
    </xdr:from>
    <xdr:to>
      <xdr:col>2</xdr:col>
      <xdr:colOff>409575</xdr:colOff>
      <xdr:row>0</xdr:row>
      <xdr:rowOff>990600</xdr:rowOff>
    </xdr:to>
    <xdr:pic>
      <xdr:nvPicPr>
        <xdr:cNvPr id="8" name="7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1905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0.10097</cdr:x>
      <cdr:y>0.03771</cdr:y>
    </cdr:from>
    <cdr:to>
      <cdr:x>0.23375</cdr:x>
      <cdr:y>0.28739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95326" y="1381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Peticiones de Información </a:t>
          </a:r>
          <a:r>
            <a:rPr lang="es-E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Ambiental según tipo de solicitante (2009-2015)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0.15712</cdr:x>
      <cdr:y>0.03769</cdr:y>
    </cdr:from>
    <cdr:to>
      <cdr:x>0.28495</cdr:x>
      <cdr:y>0.25055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23951" y="1619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Peticiones</a:t>
          </a:r>
          <a:r>
            <a:rPr lang="es-E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 Información Ambiental según perfil solicitante, (2009-2015)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19100" y="4038600"/>
    <xdr:ext cx="9315450" cy="4219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114300</xdr:colOff>
      <xdr:row>0</xdr:row>
      <xdr:rowOff>104775</xdr:rowOff>
    </xdr:from>
    <xdr:to>
      <xdr:col>1</xdr:col>
      <xdr:colOff>257175</xdr:colOff>
      <xdr:row>0</xdr:row>
      <xdr:rowOff>904875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0477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190500</xdr:rowOff>
    </xdr:from>
    <xdr:to>
      <xdr:col>3</xdr:col>
      <xdr:colOff>466725</xdr:colOff>
      <xdr:row>0</xdr:row>
      <xdr:rowOff>990600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266698</xdr:colOff>
      <xdr:row>2</xdr:row>
      <xdr:rowOff>85725</xdr:rowOff>
    </xdr:from>
    <xdr:to>
      <xdr:col>14</xdr:col>
      <xdr:colOff>361949</xdr:colOff>
      <xdr:row>19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25</xdr:row>
      <xdr:rowOff>223836</xdr:rowOff>
    </xdr:from>
    <xdr:to>
      <xdr:col>14</xdr:col>
      <xdr:colOff>142875</xdr:colOff>
      <xdr:row>43</xdr:row>
      <xdr:rowOff>76199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209550</xdr:rowOff>
    </xdr:from>
    <xdr:to>
      <xdr:col>4</xdr:col>
      <xdr:colOff>361950</xdr:colOff>
      <xdr:row>0</xdr:row>
      <xdr:rowOff>1009650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20955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0.14521</cdr:x>
      <cdr:y>0.03784</cdr:y>
    </cdr:from>
    <cdr:to>
      <cdr:x>0.27671</cdr:x>
      <cdr:y>0.2973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9652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Visitas a paginas de servicios WMS en</a:t>
          </a:r>
          <a:r>
            <a:rPr lang="es-E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la web de la REDIAM (2009-2015)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0.18715</cdr:x>
      <cdr:y>0.03208</cdr:y>
    </cdr:from>
    <cdr:to>
      <cdr:x>0.32123</cdr:x>
      <cdr:y>0.29986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76350" y="10953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Visitas</a:t>
          </a:r>
          <a:r>
            <a:rPr lang="es-E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totales  a la página web de la REDIAM (2009-2015)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0.01802</cdr:x>
      <cdr:y>0.54511</cdr:y>
    </cdr:from>
    <cdr:to>
      <cdr:x>0.1163</cdr:x>
      <cdr:y>0.69549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167640" y="3314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Duración media (horas:minutos:segundos)</a:t>
          </a:r>
          <a:endParaRPr lang="es-E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E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0.04668</cdr:x>
      <cdr:y>0.6015</cdr:y>
    </cdr:from>
    <cdr:to>
      <cdr:x>0.14496</cdr:x>
      <cdr:y>0.75188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4340" y="3657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0.05078</cdr:x>
      <cdr:y>0.48622</cdr:y>
    </cdr:from>
    <cdr:to>
      <cdr:x>0.14906</cdr:x>
      <cdr:y>0.63659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472440" y="2956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horas:minutos:segundos</a:t>
          </a:r>
          <a:endParaRPr lang="es-ES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zoomScaleNormal="100" workbookViewId="0">
      <selection activeCell="E1" sqref="E1"/>
    </sheetView>
  </sheetViews>
  <sheetFormatPr baseColWidth="10" defaultRowHeight="12.75" x14ac:dyDescent="0.2"/>
  <cols>
    <col min="1" max="1" width="34.28515625" style="1" customWidth="1"/>
    <col min="2" max="13" width="11.7109375" style="1" customWidth="1"/>
    <col min="14" max="16384" width="11.42578125" style="1"/>
  </cols>
  <sheetData>
    <row r="1" spans="1:16" ht="91.5" customHeight="1" x14ac:dyDescent="0.2">
      <c r="H1" s="3"/>
    </row>
    <row r="2" spans="1:16" ht="15" customHeight="1" x14ac:dyDescent="0.2">
      <c r="H2" s="3"/>
    </row>
    <row r="3" spans="1:16" ht="29.25" customHeight="1" x14ac:dyDescent="0.2">
      <c r="A3" s="137" t="s">
        <v>47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6" ht="15" customHeight="1" x14ac:dyDescent="0.2">
      <c r="A4" s="53"/>
      <c r="B4" s="64">
        <v>2009</v>
      </c>
      <c r="C4" s="64">
        <v>2009</v>
      </c>
      <c r="D4" s="64">
        <v>2010</v>
      </c>
      <c r="E4" s="64">
        <v>2010</v>
      </c>
      <c r="F4" s="64">
        <v>2011</v>
      </c>
      <c r="G4" s="64">
        <v>2011</v>
      </c>
      <c r="H4" s="64">
        <v>2012</v>
      </c>
      <c r="I4" s="64">
        <v>2012</v>
      </c>
      <c r="J4" s="64">
        <v>2013</v>
      </c>
      <c r="K4" s="64">
        <v>2013</v>
      </c>
      <c r="L4" s="64">
        <v>2014</v>
      </c>
      <c r="M4" s="64">
        <v>2014</v>
      </c>
      <c r="N4" s="64">
        <v>2015</v>
      </c>
      <c r="O4" s="64">
        <v>2015</v>
      </c>
    </row>
    <row r="5" spans="1:16" ht="38.25" x14ac:dyDescent="0.2">
      <c r="A5" s="54" t="s">
        <v>16</v>
      </c>
      <c r="B5" s="54" t="s">
        <v>17</v>
      </c>
      <c r="C5" s="54" t="s">
        <v>18</v>
      </c>
      <c r="D5" s="54" t="s">
        <v>17</v>
      </c>
      <c r="E5" s="54" t="s">
        <v>18</v>
      </c>
      <c r="F5" s="54" t="s">
        <v>17</v>
      </c>
      <c r="G5" s="54" t="s">
        <v>18</v>
      </c>
      <c r="H5" s="54" t="s">
        <v>17</v>
      </c>
      <c r="I5" s="54" t="s">
        <v>18</v>
      </c>
      <c r="J5" s="54" t="s">
        <v>17</v>
      </c>
      <c r="K5" s="54" t="s">
        <v>18</v>
      </c>
      <c r="L5" s="54" t="s">
        <v>17</v>
      </c>
      <c r="M5" s="54" t="s">
        <v>18</v>
      </c>
      <c r="N5" s="54" t="s">
        <v>17</v>
      </c>
      <c r="O5" s="54" t="s">
        <v>18</v>
      </c>
      <c r="P5" s="4"/>
    </row>
    <row r="6" spans="1:16" s="3" customFormat="1" x14ac:dyDescent="0.2">
      <c r="A6" s="66" t="s">
        <v>19</v>
      </c>
      <c r="B6" s="67">
        <v>270</v>
      </c>
      <c r="C6" s="68">
        <v>6.2849162011173183</v>
      </c>
      <c r="D6" s="69">
        <v>300</v>
      </c>
      <c r="E6" s="68">
        <v>10.877447425670775</v>
      </c>
      <c r="F6" s="70">
        <v>120</v>
      </c>
      <c r="G6" s="71">
        <v>8.4985835694050991</v>
      </c>
      <c r="H6" s="70">
        <v>50</v>
      </c>
      <c r="I6" s="72">
        <v>6.345177664974619</v>
      </c>
      <c r="J6" s="73">
        <v>30</v>
      </c>
      <c r="K6" s="71">
        <v>4.8076923076923075</v>
      </c>
      <c r="L6" s="73">
        <v>60</v>
      </c>
      <c r="M6" s="73">
        <v>6.9767441860465116</v>
      </c>
      <c r="N6" s="3">
        <v>40</v>
      </c>
      <c r="O6" s="74">
        <v>4.9019607843137258</v>
      </c>
      <c r="P6" s="75"/>
    </row>
    <row r="7" spans="1:16" s="3" customFormat="1" x14ac:dyDescent="0.2">
      <c r="A7" s="76" t="s">
        <v>20</v>
      </c>
      <c r="B7" s="77">
        <v>2100</v>
      </c>
      <c r="C7" s="68">
        <v>48.882681564245807</v>
      </c>
      <c r="D7" s="77">
        <v>1380</v>
      </c>
      <c r="E7" s="68">
        <v>50.036258158085566</v>
      </c>
      <c r="F7" s="70">
        <v>470</v>
      </c>
      <c r="G7" s="71">
        <v>33.286118980169974</v>
      </c>
      <c r="H7" s="70">
        <v>270</v>
      </c>
      <c r="I7" s="72">
        <v>34.263959390862944</v>
      </c>
      <c r="J7" s="73">
        <v>250</v>
      </c>
      <c r="K7" s="71">
        <v>40.064102564102562</v>
      </c>
      <c r="L7" s="73">
        <v>330</v>
      </c>
      <c r="M7" s="73">
        <v>38.372093023255815</v>
      </c>
      <c r="N7" s="3">
        <v>312</v>
      </c>
      <c r="O7" s="74">
        <v>38.235294117647058</v>
      </c>
      <c r="P7" s="75"/>
    </row>
    <row r="8" spans="1:16" s="3" customFormat="1" x14ac:dyDescent="0.2">
      <c r="A8" s="76" t="s">
        <v>21</v>
      </c>
      <c r="B8" s="67">
        <v>66</v>
      </c>
      <c r="C8" s="68">
        <v>1.5363128491620113</v>
      </c>
      <c r="D8" s="69">
        <v>120</v>
      </c>
      <c r="E8" s="68">
        <v>4.3509789702683106</v>
      </c>
      <c r="F8" s="70">
        <v>50</v>
      </c>
      <c r="G8" s="71">
        <v>3.5410764872521248</v>
      </c>
      <c r="H8" s="70">
        <v>20</v>
      </c>
      <c r="I8" s="72">
        <v>2.5380710659898478</v>
      </c>
      <c r="J8" s="73">
        <v>10</v>
      </c>
      <c r="K8" s="71">
        <v>1.6025641025641026</v>
      </c>
      <c r="L8" s="73">
        <v>24</v>
      </c>
      <c r="M8" s="73">
        <v>2.7906976744186047</v>
      </c>
      <c r="N8" s="3">
        <v>17</v>
      </c>
      <c r="O8" s="74">
        <v>2.0833333333333335</v>
      </c>
      <c r="P8" s="75"/>
    </row>
    <row r="9" spans="1:16" s="3" customFormat="1" x14ac:dyDescent="0.2">
      <c r="A9" s="76" t="s">
        <v>22</v>
      </c>
      <c r="B9" s="67">
        <v>800</v>
      </c>
      <c r="C9" s="68">
        <v>18.6219739292365</v>
      </c>
      <c r="D9" s="69">
        <v>400</v>
      </c>
      <c r="E9" s="68">
        <v>14.503263234227701</v>
      </c>
      <c r="F9" s="70">
        <v>380</v>
      </c>
      <c r="G9" s="71">
        <v>26.912181303116146</v>
      </c>
      <c r="H9" s="70">
        <v>215</v>
      </c>
      <c r="I9" s="72">
        <v>27.284263959390863</v>
      </c>
      <c r="J9" s="73">
        <v>200</v>
      </c>
      <c r="K9" s="71">
        <v>32.051282051282051</v>
      </c>
      <c r="L9" s="73">
        <v>280</v>
      </c>
      <c r="M9" s="73">
        <v>32.558139534883722</v>
      </c>
      <c r="N9" s="3">
        <v>283</v>
      </c>
      <c r="O9" s="74">
        <v>34.681372549019606</v>
      </c>
      <c r="P9" s="75"/>
    </row>
    <row r="10" spans="1:16" s="3" customFormat="1" ht="14.25" customHeight="1" x14ac:dyDescent="0.2">
      <c r="A10" s="76" t="s">
        <v>23</v>
      </c>
      <c r="B10" s="67">
        <v>0</v>
      </c>
      <c r="C10" s="68">
        <v>0</v>
      </c>
      <c r="D10" s="69">
        <v>0</v>
      </c>
      <c r="E10" s="68">
        <v>0</v>
      </c>
      <c r="F10" s="70">
        <v>0</v>
      </c>
      <c r="G10" s="71">
        <v>0</v>
      </c>
      <c r="H10" s="70">
        <v>0</v>
      </c>
      <c r="I10" s="72">
        <v>0</v>
      </c>
      <c r="J10" s="73">
        <v>0</v>
      </c>
      <c r="K10" s="71">
        <v>0</v>
      </c>
      <c r="L10" s="73">
        <v>0</v>
      </c>
      <c r="M10" s="73">
        <v>0</v>
      </c>
      <c r="N10" s="3">
        <v>0</v>
      </c>
      <c r="O10" s="74">
        <v>0</v>
      </c>
      <c r="P10" s="75"/>
    </row>
    <row r="11" spans="1:16" s="3" customFormat="1" x14ac:dyDescent="0.2">
      <c r="A11" s="76" t="s">
        <v>24</v>
      </c>
      <c r="B11" s="67">
        <v>50</v>
      </c>
      <c r="C11" s="68">
        <v>1.1638733705772812</v>
      </c>
      <c r="D11" s="69">
        <v>10</v>
      </c>
      <c r="E11" s="68">
        <v>0.36258158085569253</v>
      </c>
      <c r="F11" s="70">
        <v>4</v>
      </c>
      <c r="G11" s="71">
        <v>0.28328611898016998</v>
      </c>
      <c r="H11" s="70">
        <v>2</v>
      </c>
      <c r="I11" s="72">
        <v>0.25380710659898476</v>
      </c>
      <c r="J11" s="73">
        <v>0</v>
      </c>
      <c r="K11" s="71">
        <v>0</v>
      </c>
      <c r="L11" s="73">
        <v>0</v>
      </c>
      <c r="M11" s="73">
        <v>0</v>
      </c>
      <c r="N11" s="3">
        <v>0</v>
      </c>
      <c r="O11" s="74">
        <v>0</v>
      </c>
      <c r="P11" s="75"/>
    </row>
    <row r="12" spans="1:16" s="3" customFormat="1" x14ac:dyDescent="0.2">
      <c r="A12" s="76" t="s">
        <v>25</v>
      </c>
      <c r="B12" s="67">
        <v>60</v>
      </c>
      <c r="C12" s="68">
        <v>1.3966480446927374</v>
      </c>
      <c r="D12" s="69">
        <v>30</v>
      </c>
      <c r="E12" s="68">
        <v>1.0877447425670776</v>
      </c>
      <c r="F12" s="70">
        <v>8</v>
      </c>
      <c r="G12" s="71">
        <v>0.56657223796033995</v>
      </c>
      <c r="H12" s="70">
        <v>3</v>
      </c>
      <c r="I12" s="72">
        <v>0.38071065989847713</v>
      </c>
      <c r="J12" s="73">
        <v>1</v>
      </c>
      <c r="K12" s="71">
        <v>0.16025641025641027</v>
      </c>
      <c r="L12" s="73">
        <v>4</v>
      </c>
      <c r="M12" s="73">
        <v>0.46511627906976744</v>
      </c>
      <c r="N12" s="3">
        <v>3</v>
      </c>
      <c r="O12" s="74">
        <v>0.36764705882352944</v>
      </c>
      <c r="P12" s="75"/>
    </row>
    <row r="13" spans="1:16" s="3" customFormat="1" x14ac:dyDescent="0.2">
      <c r="A13" s="76" t="s">
        <v>26</v>
      </c>
      <c r="B13" s="67">
        <v>400</v>
      </c>
      <c r="C13" s="68">
        <v>9.3109869646182499</v>
      </c>
      <c r="D13" s="69">
        <v>200</v>
      </c>
      <c r="E13" s="68">
        <v>7.2516316171138504</v>
      </c>
      <c r="F13" s="70">
        <v>120</v>
      </c>
      <c r="G13" s="71">
        <v>8.4985835694050991</v>
      </c>
      <c r="H13" s="70">
        <v>70</v>
      </c>
      <c r="I13" s="72">
        <v>8.8832487309644677</v>
      </c>
      <c r="J13" s="73">
        <v>40</v>
      </c>
      <c r="K13" s="71">
        <v>6.4102564102564106</v>
      </c>
      <c r="L13" s="73">
        <v>40</v>
      </c>
      <c r="M13" s="73">
        <v>4.6511627906976747</v>
      </c>
      <c r="N13" s="3">
        <v>30</v>
      </c>
      <c r="O13" s="74">
        <v>3.6764705882352939</v>
      </c>
    </row>
    <row r="14" spans="1:16" s="3" customFormat="1" x14ac:dyDescent="0.2">
      <c r="A14" s="76" t="s">
        <v>27</v>
      </c>
      <c r="B14" s="67">
        <v>500</v>
      </c>
      <c r="C14" s="68">
        <v>11.638733705772811</v>
      </c>
      <c r="D14" s="69">
        <v>250</v>
      </c>
      <c r="E14" s="68">
        <v>9.0645395213923141</v>
      </c>
      <c r="F14" s="70">
        <v>220</v>
      </c>
      <c r="G14" s="71">
        <v>15.580736543909348</v>
      </c>
      <c r="H14" s="70">
        <v>153</v>
      </c>
      <c r="I14" s="72">
        <v>19.416243654822335</v>
      </c>
      <c r="J14" s="73">
        <v>89</v>
      </c>
      <c r="K14" s="71">
        <v>14.262820512820513</v>
      </c>
      <c r="L14" s="73">
        <v>112</v>
      </c>
      <c r="M14" s="73">
        <v>13.023255813953488</v>
      </c>
      <c r="N14" s="3">
        <v>126</v>
      </c>
      <c r="O14" s="74">
        <v>15.441176470588236</v>
      </c>
    </row>
    <row r="15" spans="1:16" s="3" customFormat="1" x14ac:dyDescent="0.2">
      <c r="A15" s="76" t="s">
        <v>28</v>
      </c>
      <c r="B15" s="67">
        <v>20</v>
      </c>
      <c r="C15" s="68">
        <v>0.46554934823091249</v>
      </c>
      <c r="D15" s="69">
        <v>8</v>
      </c>
      <c r="E15" s="68">
        <v>0.29006526468455401</v>
      </c>
      <c r="F15" s="70">
        <v>0</v>
      </c>
      <c r="G15" s="71">
        <v>0</v>
      </c>
      <c r="H15" s="70">
        <v>0</v>
      </c>
      <c r="I15" s="72">
        <v>0</v>
      </c>
      <c r="J15" s="73">
        <v>0</v>
      </c>
      <c r="K15" s="71">
        <v>0</v>
      </c>
      <c r="L15" s="73">
        <v>0</v>
      </c>
      <c r="M15" s="73">
        <v>0</v>
      </c>
      <c r="N15" s="3">
        <v>0</v>
      </c>
      <c r="O15" s="74">
        <v>0</v>
      </c>
    </row>
    <row r="16" spans="1:16" x14ac:dyDescent="0.2">
      <c r="A16" s="59" t="s">
        <v>29</v>
      </c>
      <c r="B16" s="5">
        <v>30</v>
      </c>
      <c r="C16" s="6">
        <v>0.6983240223463687</v>
      </c>
      <c r="D16" s="12">
        <v>60</v>
      </c>
      <c r="E16" s="6">
        <v>2.1754894851341553</v>
      </c>
      <c r="F16" s="5">
        <v>40</v>
      </c>
      <c r="G16" s="7">
        <v>2.8328611898016995</v>
      </c>
      <c r="H16" s="70">
        <v>5</v>
      </c>
      <c r="I16" s="8">
        <v>0.63451776649746194</v>
      </c>
      <c r="J16" s="5">
        <v>4</v>
      </c>
      <c r="K16" s="7">
        <v>0.64102564102564108</v>
      </c>
      <c r="L16" s="5">
        <v>10</v>
      </c>
      <c r="M16" s="9">
        <v>1.1627906976744187</v>
      </c>
      <c r="N16" s="1">
        <v>5</v>
      </c>
      <c r="O16" s="9">
        <v>0.61274509803921573</v>
      </c>
    </row>
    <row r="17" spans="1:15" x14ac:dyDescent="0.2">
      <c r="A17" s="60" t="s">
        <v>30</v>
      </c>
      <c r="B17" s="55">
        <v>4296</v>
      </c>
      <c r="C17" s="56">
        <v>100</v>
      </c>
      <c r="D17" s="57">
        <v>2758</v>
      </c>
      <c r="E17" s="56">
        <v>100</v>
      </c>
      <c r="F17" s="57">
        <v>1412</v>
      </c>
      <c r="G17" s="56">
        <v>100.00000000000001</v>
      </c>
      <c r="H17" s="56">
        <v>788</v>
      </c>
      <c r="I17" s="56">
        <v>100.00000000000001</v>
      </c>
      <c r="J17" s="56">
        <v>624</v>
      </c>
      <c r="K17" s="56">
        <v>99.999999999999986</v>
      </c>
      <c r="L17" s="56">
        <v>860</v>
      </c>
      <c r="M17" s="56">
        <v>99.999999999999986</v>
      </c>
      <c r="N17" s="56">
        <f>SUM(N6:N16)</f>
        <v>816</v>
      </c>
      <c r="O17" s="56">
        <f>SUM(O6:O16)</f>
        <v>100</v>
      </c>
    </row>
    <row r="21" spans="1:15" ht="36" customHeight="1" x14ac:dyDescent="0.2">
      <c r="A21" s="139" t="s">
        <v>48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x14ac:dyDescent="0.2">
      <c r="A22" s="53"/>
      <c r="B22" s="64">
        <v>2009</v>
      </c>
      <c r="C22" s="64">
        <v>2009</v>
      </c>
      <c r="D22" s="64">
        <v>2010</v>
      </c>
      <c r="E22" s="65">
        <v>2010</v>
      </c>
      <c r="F22" s="64">
        <v>2011</v>
      </c>
      <c r="G22" s="64">
        <v>2011</v>
      </c>
      <c r="H22" s="64">
        <v>2012</v>
      </c>
      <c r="I22" s="64">
        <v>2012</v>
      </c>
      <c r="J22" s="64">
        <v>2013</v>
      </c>
      <c r="K22" s="64">
        <v>2013</v>
      </c>
      <c r="L22" s="64">
        <v>2014</v>
      </c>
      <c r="M22" s="64">
        <v>2014</v>
      </c>
      <c r="N22" s="64">
        <v>2015</v>
      </c>
      <c r="O22" s="64">
        <v>2015</v>
      </c>
    </row>
    <row r="23" spans="1:15" ht="28.5" customHeight="1" x14ac:dyDescent="0.2">
      <c r="A23" s="56" t="s">
        <v>31</v>
      </c>
      <c r="B23" s="58" t="s">
        <v>32</v>
      </c>
      <c r="C23" s="58" t="s">
        <v>33</v>
      </c>
      <c r="D23" s="58" t="s">
        <v>32</v>
      </c>
      <c r="E23" s="58" t="s">
        <v>33</v>
      </c>
      <c r="F23" s="58" t="s">
        <v>32</v>
      </c>
      <c r="G23" s="58" t="s">
        <v>33</v>
      </c>
      <c r="H23" s="58" t="s">
        <v>32</v>
      </c>
      <c r="I23" s="58" t="s">
        <v>33</v>
      </c>
      <c r="J23" s="58" t="s">
        <v>32</v>
      </c>
      <c r="K23" s="58" t="s">
        <v>33</v>
      </c>
      <c r="L23" s="58" t="s">
        <v>32</v>
      </c>
      <c r="M23" s="58" t="s">
        <v>33</v>
      </c>
      <c r="N23" s="58" t="s">
        <v>32</v>
      </c>
      <c r="O23" s="58" t="s">
        <v>33</v>
      </c>
    </row>
    <row r="24" spans="1:15" x14ac:dyDescent="0.2">
      <c r="A24" s="11" t="s">
        <v>34</v>
      </c>
      <c r="B24" s="10">
        <v>1900</v>
      </c>
      <c r="C24" s="6">
        <v>44.227188081936688</v>
      </c>
      <c r="D24" s="5">
        <v>690</v>
      </c>
      <c r="E24" s="6">
        <v>25.018129079042783</v>
      </c>
      <c r="F24" s="5">
        <v>345</v>
      </c>
      <c r="G24" s="6">
        <v>24.43342776203966</v>
      </c>
      <c r="H24" s="5">
        <v>165</v>
      </c>
      <c r="I24" s="6">
        <v>20.939086294416242</v>
      </c>
      <c r="J24" s="5">
        <v>146</v>
      </c>
      <c r="K24" s="6">
        <v>23.397435897435898</v>
      </c>
      <c r="L24" s="5">
        <v>200</v>
      </c>
      <c r="M24" s="6">
        <v>23.255813953488371</v>
      </c>
      <c r="N24" s="1">
        <v>196</v>
      </c>
      <c r="O24" s="9">
        <v>24.019607843137255</v>
      </c>
    </row>
    <row r="25" spans="1:15" x14ac:dyDescent="0.2">
      <c r="A25" s="11" t="s">
        <v>35</v>
      </c>
      <c r="B25" s="10">
        <v>1403</v>
      </c>
      <c r="C25" s="6">
        <v>32.658286778398512</v>
      </c>
      <c r="D25" s="10">
        <v>1103</v>
      </c>
      <c r="E25" s="6">
        <v>39.992748368382884</v>
      </c>
      <c r="F25" s="5">
        <v>565</v>
      </c>
      <c r="G25" s="6">
        <v>40.014164305949009</v>
      </c>
      <c r="H25" s="5">
        <v>310</v>
      </c>
      <c r="I25" s="6">
        <v>39.340101522842637</v>
      </c>
      <c r="J25" s="5">
        <v>280</v>
      </c>
      <c r="K25" s="6">
        <v>44.871794871794869</v>
      </c>
      <c r="L25" s="5">
        <v>390</v>
      </c>
      <c r="M25" s="6">
        <v>45.348837209302324</v>
      </c>
      <c r="N25" s="1">
        <v>364</v>
      </c>
      <c r="O25" s="9">
        <v>44.607843137254903</v>
      </c>
    </row>
    <row r="26" spans="1:15" x14ac:dyDescent="0.2">
      <c r="A26" s="11" t="s">
        <v>36</v>
      </c>
      <c r="B26" s="5">
        <v>65</v>
      </c>
      <c r="C26" s="6">
        <v>1.5130353817504656</v>
      </c>
      <c r="D26" s="5">
        <v>140</v>
      </c>
      <c r="E26" s="6">
        <v>5.0761421319796955</v>
      </c>
      <c r="F26" s="5">
        <v>60</v>
      </c>
      <c r="G26" s="6">
        <v>4.2492917847025495</v>
      </c>
      <c r="H26" s="5">
        <v>33</v>
      </c>
      <c r="I26" s="6">
        <v>4.187817258883249</v>
      </c>
      <c r="J26" s="5">
        <v>18</v>
      </c>
      <c r="K26" s="6">
        <v>2.8846153846153846</v>
      </c>
      <c r="L26" s="5">
        <v>40</v>
      </c>
      <c r="M26" s="6">
        <v>4.6511627906976747</v>
      </c>
      <c r="N26" s="1">
        <v>33</v>
      </c>
      <c r="O26" s="9">
        <v>4.0441176470588234</v>
      </c>
    </row>
    <row r="27" spans="1:15" x14ac:dyDescent="0.2">
      <c r="A27" s="11" t="s">
        <v>37</v>
      </c>
      <c r="B27" s="5">
        <v>928</v>
      </c>
      <c r="C27" s="6">
        <v>21.60148975791434</v>
      </c>
      <c r="D27" s="5">
        <v>825</v>
      </c>
      <c r="E27" s="6">
        <v>29.912980420594632</v>
      </c>
      <c r="F27" s="5">
        <v>442</v>
      </c>
      <c r="G27" s="6">
        <v>31.303116147308781</v>
      </c>
      <c r="H27" s="5">
        <v>280</v>
      </c>
      <c r="I27" s="6">
        <v>35.532994923857871</v>
      </c>
      <c r="J27" s="5">
        <v>180</v>
      </c>
      <c r="K27" s="6">
        <v>28.846153846153847</v>
      </c>
      <c r="L27" s="5">
        <v>230</v>
      </c>
      <c r="M27" s="6">
        <v>26.744186046511629</v>
      </c>
      <c r="N27" s="1">
        <v>223</v>
      </c>
      <c r="O27" s="9">
        <v>27.328431372549019</v>
      </c>
    </row>
    <row r="28" spans="1:15" x14ac:dyDescent="0.2">
      <c r="A28" s="11" t="s">
        <v>38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1">
        <v>0</v>
      </c>
      <c r="O28" s="9">
        <v>0</v>
      </c>
    </row>
    <row r="29" spans="1:15" x14ac:dyDescent="0.2">
      <c r="A29" s="56" t="s">
        <v>30</v>
      </c>
      <c r="B29" s="57">
        <v>4296</v>
      </c>
      <c r="C29" s="56">
        <v>100</v>
      </c>
      <c r="D29" s="57">
        <v>2758</v>
      </c>
      <c r="E29" s="56">
        <v>100</v>
      </c>
      <c r="F29" s="57">
        <v>1412</v>
      </c>
      <c r="G29" s="56">
        <v>100</v>
      </c>
      <c r="H29" s="56">
        <v>788</v>
      </c>
      <c r="I29" s="56">
        <v>100</v>
      </c>
      <c r="J29" s="56">
        <v>624</v>
      </c>
      <c r="K29" s="56">
        <v>100</v>
      </c>
      <c r="L29" s="56">
        <v>860</v>
      </c>
      <c r="M29" s="56">
        <v>100</v>
      </c>
      <c r="N29" s="56">
        <f>SUM(N24:N28)</f>
        <v>816</v>
      </c>
      <c r="O29" s="56">
        <f>SUM(O24:O28)</f>
        <v>100</v>
      </c>
    </row>
    <row r="30" spans="1:15" x14ac:dyDescent="0.2">
      <c r="B30" s="10"/>
    </row>
    <row r="32" spans="1:15" x14ac:dyDescent="0.2">
      <c r="A32" s="13" t="s">
        <v>39</v>
      </c>
      <c r="B32" s="14" t="s">
        <v>49</v>
      </c>
    </row>
    <row r="46" spans="2:4" x14ac:dyDescent="0.2">
      <c r="B46" s="15"/>
      <c r="C46" s="15"/>
      <c r="D46" s="15"/>
    </row>
    <row r="47" spans="2:4" x14ac:dyDescent="0.2">
      <c r="B47" s="16"/>
      <c r="C47" s="17"/>
      <c r="D47" s="17"/>
    </row>
    <row r="48" spans="2:4" x14ac:dyDescent="0.2">
      <c r="B48" s="16"/>
      <c r="C48" s="17"/>
      <c r="D48" s="17"/>
    </row>
    <row r="49" spans="1:8" x14ac:dyDescent="0.2">
      <c r="B49" s="16"/>
      <c r="C49" s="17"/>
      <c r="D49" s="17"/>
    </row>
    <row r="50" spans="1:8" x14ac:dyDescent="0.2">
      <c r="B50" s="16"/>
      <c r="C50" s="17"/>
      <c r="D50" s="17"/>
    </row>
    <row r="62" spans="1:8" x14ac:dyDescent="0.2">
      <c r="A62" s="1" t="s">
        <v>16</v>
      </c>
      <c r="B62" s="1">
        <v>2009</v>
      </c>
      <c r="C62" s="1">
        <v>2010</v>
      </c>
      <c r="D62" s="1">
        <v>2011</v>
      </c>
      <c r="E62" s="1">
        <v>2012</v>
      </c>
      <c r="F62" s="1">
        <v>2013</v>
      </c>
      <c r="G62" s="1">
        <v>2014</v>
      </c>
      <c r="H62" s="1">
        <v>2015</v>
      </c>
    </row>
    <row r="63" spans="1:8" x14ac:dyDescent="0.2">
      <c r="A63" s="1" t="s">
        <v>19</v>
      </c>
      <c r="B63" s="1">
        <v>270</v>
      </c>
      <c r="C63" s="1">
        <v>300</v>
      </c>
      <c r="D63" s="1">
        <v>120</v>
      </c>
      <c r="E63" s="1">
        <v>50</v>
      </c>
      <c r="F63" s="1">
        <v>30</v>
      </c>
      <c r="G63" s="1">
        <v>60</v>
      </c>
      <c r="H63" s="1">
        <v>40</v>
      </c>
    </row>
    <row r="64" spans="1:8" x14ac:dyDescent="0.2">
      <c r="A64" s="1" t="s">
        <v>20</v>
      </c>
      <c r="B64" s="1">
        <v>2100</v>
      </c>
      <c r="C64" s="1">
        <v>1380</v>
      </c>
      <c r="D64" s="1">
        <v>470</v>
      </c>
      <c r="E64" s="1">
        <v>270</v>
      </c>
      <c r="F64" s="1">
        <v>250</v>
      </c>
      <c r="G64" s="1">
        <v>330</v>
      </c>
      <c r="H64" s="1">
        <v>312</v>
      </c>
    </row>
    <row r="65" spans="1:8" x14ac:dyDescent="0.2">
      <c r="A65" s="1" t="s">
        <v>21</v>
      </c>
      <c r="B65" s="1">
        <v>66</v>
      </c>
      <c r="C65" s="1">
        <v>120</v>
      </c>
      <c r="D65" s="1">
        <v>50</v>
      </c>
      <c r="E65" s="1">
        <v>20</v>
      </c>
      <c r="F65" s="1">
        <v>10</v>
      </c>
      <c r="G65" s="1">
        <v>24</v>
      </c>
      <c r="H65" s="1">
        <v>17</v>
      </c>
    </row>
    <row r="66" spans="1:8" x14ac:dyDescent="0.2">
      <c r="A66" s="1" t="s">
        <v>22</v>
      </c>
      <c r="B66" s="1">
        <v>800</v>
      </c>
      <c r="C66" s="1">
        <v>400</v>
      </c>
      <c r="D66" s="1">
        <v>380</v>
      </c>
      <c r="E66" s="1">
        <v>215</v>
      </c>
      <c r="F66" s="1">
        <v>200</v>
      </c>
      <c r="G66" s="1">
        <v>280</v>
      </c>
      <c r="H66" s="1">
        <v>283</v>
      </c>
    </row>
    <row r="67" spans="1:8" x14ac:dyDescent="0.2">
      <c r="A67" s="1" t="s">
        <v>26</v>
      </c>
      <c r="B67" s="1">
        <v>400</v>
      </c>
      <c r="C67" s="1">
        <v>200</v>
      </c>
      <c r="D67" s="1">
        <v>120</v>
      </c>
      <c r="E67" s="1">
        <v>70</v>
      </c>
      <c r="F67" s="1">
        <v>40</v>
      </c>
      <c r="G67" s="1">
        <v>40</v>
      </c>
      <c r="H67" s="1">
        <v>30</v>
      </c>
    </row>
    <row r="68" spans="1:8" x14ac:dyDescent="0.2">
      <c r="A68" s="1" t="s">
        <v>27</v>
      </c>
      <c r="B68" s="1">
        <v>500</v>
      </c>
      <c r="C68" s="1">
        <v>250</v>
      </c>
      <c r="D68" s="1">
        <v>220</v>
      </c>
      <c r="E68" s="1">
        <v>153</v>
      </c>
      <c r="F68" s="1">
        <v>89</v>
      </c>
      <c r="G68" s="1">
        <v>112</v>
      </c>
      <c r="H68" s="1">
        <v>126</v>
      </c>
    </row>
    <row r="112" ht="12.75" customHeight="1" x14ac:dyDescent="0.2"/>
    <row r="113" spans="1:7" ht="27.75" customHeight="1" x14ac:dyDescent="0.2">
      <c r="A113" s="141" t="s">
        <v>45</v>
      </c>
      <c r="B113" s="142"/>
      <c r="C113" s="142"/>
      <c r="D113" s="142"/>
      <c r="E113" s="142"/>
      <c r="F113" s="142"/>
      <c r="G113" s="142"/>
    </row>
    <row r="114" spans="1:7" ht="15.75" x14ac:dyDescent="0.2">
      <c r="A114" s="46" t="s">
        <v>44</v>
      </c>
      <c r="B114" s="45">
        <v>2009</v>
      </c>
      <c r="C114" s="45">
        <v>2010</v>
      </c>
      <c r="D114" s="45">
        <v>2011</v>
      </c>
      <c r="E114" s="45">
        <v>2012</v>
      </c>
      <c r="F114" s="45">
        <v>2013</v>
      </c>
      <c r="G114" s="45">
        <v>2014</v>
      </c>
    </row>
    <row r="115" spans="1:7" ht="16.5" x14ac:dyDescent="0.2">
      <c r="A115" s="47" t="s">
        <v>19</v>
      </c>
      <c r="B115" s="30">
        <v>270</v>
      </c>
      <c r="C115" s="29">
        <v>300</v>
      </c>
      <c r="D115" s="29">
        <v>120</v>
      </c>
      <c r="E115" s="31">
        <v>50</v>
      </c>
      <c r="F115" s="48">
        <v>30</v>
      </c>
      <c r="G115" s="48">
        <v>60</v>
      </c>
    </row>
    <row r="116" spans="1:7" ht="16.5" x14ac:dyDescent="0.2">
      <c r="A116" s="47" t="s">
        <v>20</v>
      </c>
      <c r="B116" s="29">
        <v>2100</v>
      </c>
      <c r="C116" s="29">
        <v>1380</v>
      </c>
      <c r="D116" s="29">
        <v>470</v>
      </c>
      <c r="E116" s="31">
        <v>270</v>
      </c>
      <c r="F116" s="48">
        <v>250</v>
      </c>
      <c r="G116" s="48">
        <v>330</v>
      </c>
    </row>
    <row r="117" spans="1:7" ht="16.5" x14ac:dyDescent="0.2">
      <c r="A117" s="47" t="s">
        <v>21</v>
      </c>
      <c r="B117" s="30">
        <v>66</v>
      </c>
      <c r="C117" s="29">
        <v>120</v>
      </c>
      <c r="D117" s="29">
        <v>50</v>
      </c>
      <c r="E117" s="31">
        <v>20</v>
      </c>
      <c r="F117" s="48">
        <v>10</v>
      </c>
      <c r="G117" s="48">
        <v>24</v>
      </c>
    </row>
    <row r="118" spans="1:7" ht="16.5" x14ac:dyDescent="0.2">
      <c r="A118" s="47" t="s">
        <v>22</v>
      </c>
      <c r="B118" s="30">
        <v>800</v>
      </c>
      <c r="C118" s="29">
        <v>400</v>
      </c>
      <c r="D118" s="29">
        <v>380</v>
      </c>
      <c r="E118" s="31">
        <v>215</v>
      </c>
      <c r="F118" s="48">
        <v>200</v>
      </c>
      <c r="G118" s="48">
        <v>280</v>
      </c>
    </row>
    <row r="119" spans="1:7" ht="33" x14ac:dyDescent="0.2">
      <c r="A119" s="47" t="s">
        <v>23</v>
      </c>
      <c r="B119" s="30">
        <v>0</v>
      </c>
      <c r="C119" s="29">
        <v>0</v>
      </c>
      <c r="D119" s="29">
        <v>0</v>
      </c>
      <c r="E119" s="31">
        <v>0</v>
      </c>
      <c r="F119" s="48">
        <v>0</v>
      </c>
      <c r="G119" s="48">
        <v>0</v>
      </c>
    </row>
    <row r="120" spans="1:7" ht="16.5" x14ac:dyDescent="0.2">
      <c r="A120" s="47" t="s">
        <v>24</v>
      </c>
      <c r="B120" s="30">
        <v>50</v>
      </c>
      <c r="C120" s="29">
        <v>10</v>
      </c>
      <c r="D120" s="29">
        <v>4</v>
      </c>
      <c r="E120" s="31">
        <v>2</v>
      </c>
      <c r="F120" s="48">
        <v>0</v>
      </c>
      <c r="G120" s="48">
        <v>0</v>
      </c>
    </row>
    <row r="121" spans="1:7" ht="16.5" x14ac:dyDescent="0.2">
      <c r="A121" s="47" t="s">
        <v>25</v>
      </c>
      <c r="B121" s="30">
        <v>60</v>
      </c>
      <c r="C121" s="29">
        <v>30</v>
      </c>
      <c r="D121" s="29">
        <v>8</v>
      </c>
      <c r="E121" s="31">
        <v>3</v>
      </c>
      <c r="F121" s="48">
        <v>1</v>
      </c>
      <c r="G121" s="48">
        <v>4</v>
      </c>
    </row>
    <row r="122" spans="1:7" ht="16.5" x14ac:dyDescent="0.2">
      <c r="A122" s="47" t="s">
        <v>26</v>
      </c>
      <c r="B122" s="30">
        <v>400</v>
      </c>
      <c r="C122" s="29">
        <v>200</v>
      </c>
      <c r="D122" s="29">
        <v>120</v>
      </c>
      <c r="E122" s="31">
        <v>70</v>
      </c>
      <c r="F122" s="48">
        <v>40</v>
      </c>
      <c r="G122" s="48">
        <v>40</v>
      </c>
    </row>
    <row r="123" spans="1:7" ht="16.5" x14ac:dyDescent="0.2">
      <c r="A123" s="47" t="s">
        <v>27</v>
      </c>
      <c r="B123" s="30">
        <v>500</v>
      </c>
      <c r="C123" s="29">
        <v>250</v>
      </c>
      <c r="D123" s="29">
        <v>220</v>
      </c>
      <c r="E123" s="31">
        <v>153</v>
      </c>
      <c r="F123" s="48">
        <v>89</v>
      </c>
      <c r="G123" s="48">
        <v>112</v>
      </c>
    </row>
    <row r="124" spans="1:7" ht="16.5" x14ac:dyDescent="0.2">
      <c r="A124" s="47" t="s">
        <v>28</v>
      </c>
      <c r="B124" s="30">
        <v>20</v>
      </c>
      <c r="C124" s="29">
        <v>8</v>
      </c>
      <c r="D124" s="29">
        <v>0</v>
      </c>
      <c r="E124" s="31">
        <v>0</v>
      </c>
      <c r="F124" s="48">
        <v>0</v>
      </c>
      <c r="G124" s="48">
        <v>0</v>
      </c>
    </row>
    <row r="125" spans="1:7" ht="16.5" x14ac:dyDescent="0.2">
      <c r="A125" s="52" t="s">
        <v>29</v>
      </c>
      <c r="B125" s="30">
        <v>30</v>
      </c>
      <c r="C125" s="32">
        <v>60</v>
      </c>
      <c r="D125" s="30">
        <v>40</v>
      </c>
      <c r="E125" s="30">
        <v>5</v>
      </c>
      <c r="F125" s="30">
        <v>4</v>
      </c>
      <c r="G125" s="30">
        <v>10</v>
      </c>
    </row>
    <row r="126" spans="1:7" ht="16.5" x14ac:dyDescent="0.2">
      <c r="A126" s="49" t="s">
        <v>30</v>
      </c>
      <c r="B126" s="50">
        <v>4296</v>
      </c>
      <c r="C126" s="51">
        <v>2758</v>
      </c>
      <c r="D126" s="51">
        <v>1412</v>
      </c>
      <c r="E126" s="50">
        <v>788</v>
      </c>
      <c r="F126" s="50">
        <v>624</v>
      </c>
      <c r="G126" s="50">
        <v>860</v>
      </c>
    </row>
  </sheetData>
  <mergeCells count="3">
    <mergeCell ref="A3:O3"/>
    <mergeCell ref="A21:O21"/>
    <mergeCell ref="A113:G11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K24" sqref="K24"/>
    </sheetView>
  </sheetViews>
  <sheetFormatPr baseColWidth="10" defaultRowHeight="12.75" x14ac:dyDescent="0.2"/>
  <cols>
    <col min="1" max="1" width="46.7109375" style="1" customWidth="1"/>
    <col min="2" max="9" width="11.42578125" style="1"/>
    <col min="10" max="10" width="17.7109375" style="1" customWidth="1"/>
    <col min="11" max="11" width="17.5703125" style="1" customWidth="1"/>
    <col min="12" max="12" width="16.7109375" style="1" customWidth="1"/>
    <col min="13" max="13" width="14.42578125" style="1" customWidth="1"/>
    <col min="14" max="15" width="11.42578125" style="1"/>
    <col min="16" max="16" width="14.28515625" style="1" customWidth="1"/>
    <col min="17" max="17" width="16.140625" style="1" customWidth="1"/>
    <col min="18" max="18" width="16.85546875" style="1" customWidth="1"/>
    <col min="19" max="16384" width="11.42578125" style="1"/>
  </cols>
  <sheetData>
    <row r="1" spans="1:6" ht="92.25" customHeight="1" x14ac:dyDescent="0.2"/>
    <row r="3" spans="1:6" ht="15.75" customHeight="1" x14ac:dyDescent="0.2">
      <c r="A3" s="20" t="s">
        <v>50</v>
      </c>
      <c r="B3" s="19"/>
      <c r="C3" s="19"/>
      <c r="D3" s="19"/>
    </row>
    <row r="4" spans="1:6" ht="26.1" customHeight="1" x14ac:dyDescent="0.2">
      <c r="A4" s="24"/>
      <c r="B4" s="21">
        <v>2011</v>
      </c>
      <c r="C4" s="21">
        <v>2012</v>
      </c>
      <c r="D4" s="21">
        <v>2013</v>
      </c>
      <c r="E4" s="21">
        <v>2014</v>
      </c>
      <c r="F4" s="21">
        <v>2015</v>
      </c>
    </row>
    <row r="5" spans="1:6" ht="26.1" customHeight="1" x14ac:dyDescent="0.2">
      <c r="A5" s="25" t="s">
        <v>40</v>
      </c>
      <c r="B5" s="26">
        <v>739</v>
      </c>
      <c r="C5" s="26">
        <v>1226</v>
      </c>
      <c r="D5" s="26">
        <v>1567</v>
      </c>
      <c r="E5" s="26">
        <v>1852</v>
      </c>
      <c r="F5" s="26">
        <v>2124</v>
      </c>
    </row>
    <row r="6" spans="1:6" ht="26.1" customHeight="1" x14ac:dyDescent="0.2">
      <c r="A6" s="22" t="s">
        <v>41</v>
      </c>
      <c r="B6" s="23">
        <v>2300</v>
      </c>
      <c r="C6" s="18">
        <v>2641</v>
      </c>
      <c r="D6" s="18">
        <v>3060</v>
      </c>
      <c r="E6" s="26">
        <v>3335</v>
      </c>
      <c r="F6" s="26">
        <v>3610</v>
      </c>
    </row>
    <row r="7" spans="1:6" ht="26.1" customHeight="1" x14ac:dyDescent="0.2">
      <c r="A7" s="22" t="s">
        <v>42</v>
      </c>
      <c r="B7" s="28">
        <v>311</v>
      </c>
      <c r="C7" s="18">
        <v>516</v>
      </c>
      <c r="D7" s="18">
        <v>592</v>
      </c>
      <c r="E7" s="26">
        <v>753</v>
      </c>
      <c r="F7" s="26">
        <v>953</v>
      </c>
    </row>
    <row r="8" spans="1:6" ht="26.1" customHeight="1" x14ac:dyDescent="0.2">
      <c r="A8" s="22" t="s">
        <v>43</v>
      </c>
      <c r="B8" s="23">
        <v>374</v>
      </c>
      <c r="C8" s="18">
        <v>390</v>
      </c>
      <c r="D8" s="18">
        <v>492</v>
      </c>
      <c r="E8" s="18">
        <v>513</v>
      </c>
      <c r="F8" s="18">
        <v>535</v>
      </c>
    </row>
    <row r="10" spans="1:6" x14ac:dyDescent="0.2">
      <c r="A10" s="1" t="s">
        <v>46</v>
      </c>
    </row>
    <row r="12" spans="1:6" x14ac:dyDescent="0.2">
      <c r="A12" s="13" t="s">
        <v>39</v>
      </c>
      <c r="B12" s="14" t="s">
        <v>49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zoomScaleNormal="100" workbookViewId="0">
      <selection activeCell="E2" sqref="E2"/>
    </sheetView>
  </sheetViews>
  <sheetFormatPr baseColWidth="10" defaultRowHeight="12.75" x14ac:dyDescent="0.2"/>
  <cols>
    <col min="1" max="3" width="15" style="1" customWidth="1"/>
    <col min="4" max="4" width="13.42578125" style="1" customWidth="1"/>
    <col min="5" max="5" width="10" style="1" customWidth="1"/>
    <col min="6" max="6" width="12.140625" style="1" customWidth="1"/>
    <col min="7" max="7" width="14.140625" style="1" customWidth="1"/>
    <col min="8" max="8" width="11.42578125" style="1" customWidth="1"/>
    <col min="9" max="9" width="11.42578125" style="1"/>
    <col min="10" max="10" width="11.42578125" style="1" customWidth="1"/>
    <col min="11" max="11" width="7" style="1" customWidth="1"/>
    <col min="12" max="12" width="11.42578125" style="1"/>
    <col min="13" max="13" width="31.85546875" style="1" bestFit="1" customWidth="1"/>
    <col min="14" max="14" width="11.42578125" style="1"/>
    <col min="15" max="15" width="13.85546875" style="1" bestFit="1" customWidth="1"/>
    <col min="16" max="21" width="11.42578125" style="1"/>
    <col min="22" max="22" width="19" style="1" bestFit="1" customWidth="1"/>
    <col min="23" max="16384" width="11.42578125" style="1"/>
  </cols>
  <sheetData>
    <row r="1" spans="1:9" ht="84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</row>
    <row r="2" spans="1:9" x14ac:dyDescent="0.2">
      <c r="A2" s="119"/>
      <c r="B2" s="119"/>
      <c r="C2" s="119"/>
      <c r="D2" s="119"/>
      <c r="E2" s="119"/>
      <c r="F2" s="119"/>
      <c r="G2" s="119"/>
      <c r="H2" s="119"/>
      <c r="I2" s="119"/>
    </row>
    <row r="3" spans="1:9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9" ht="14.25" customHeight="1" x14ac:dyDescent="0.2">
      <c r="A4" s="119" t="s">
        <v>58</v>
      </c>
      <c r="B4" s="119"/>
      <c r="C4" s="119"/>
      <c r="D4" s="119"/>
      <c r="E4" s="119"/>
      <c r="F4" s="119"/>
      <c r="G4" s="119"/>
      <c r="H4" s="119"/>
      <c r="I4" s="119"/>
    </row>
    <row r="5" spans="1:9" x14ac:dyDescent="0.2">
      <c r="A5" s="120"/>
      <c r="B5" s="81">
        <v>2009</v>
      </c>
      <c r="C5" s="81">
        <v>2010</v>
      </c>
      <c r="D5" s="81">
        <v>2011</v>
      </c>
      <c r="E5" s="81">
        <v>2012</v>
      </c>
      <c r="F5" s="81">
        <v>2013</v>
      </c>
      <c r="G5" s="81">
        <v>2014</v>
      </c>
      <c r="H5" s="81">
        <v>2015</v>
      </c>
    </row>
    <row r="6" spans="1:9" x14ac:dyDescent="0.2">
      <c r="A6" s="121" t="s">
        <v>3</v>
      </c>
      <c r="B6" s="122">
        <v>175</v>
      </c>
      <c r="C6" s="80">
        <v>3831</v>
      </c>
      <c r="D6" s="80">
        <v>3873</v>
      </c>
      <c r="E6" s="80">
        <v>3333</v>
      </c>
      <c r="F6" s="80">
        <v>5934</v>
      </c>
      <c r="G6" s="80">
        <v>7620</v>
      </c>
      <c r="H6" s="123">
        <v>9151</v>
      </c>
    </row>
    <row r="7" spans="1:9" x14ac:dyDescent="0.2">
      <c r="A7" s="121" t="s">
        <v>4</v>
      </c>
      <c r="B7" s="80">
        <v>2592</v>
      </c>
      <c r="C7" s="80">
        <v>4261</v>
      </c>
      <c r="D7" s="80">
        <v>4634</v>
      </c>
      <c r="E7" s="80">
        <v>3716</v>
      </c>
      <c r="F7" s="80">
        <v>7150</v>
      </c>
      <c r="G7" s="80">
        <v>9175</v>
      </c>
      <c r="H7" s="123">
        <v>10347</v>
      </c>
    </row>
    <row r="8" spans="1:9" x14ac:dyDescent="0.2">
      <c r="A8" s="121" t="s">
        <v>5</v>
      </c>
      <c r="B8" s="80">
        <v>4409</v>
      </c>
      <c r="C8" s="80">
        <v>4677</v>
      </c>
      <c r="D8" s="80">
        <v>5736</v>
      </c>
      <c r="E8" s="80">
        <v>4447</v>
      </c>
      <c r="F8" s="80">
        <v>7329</v>
      </c>
      <c r="G8" s="80">
        <v>10785</v>
      </c>
      <c r="H8" s="123">
        <v>11397</v>
      </c>
    </row>
    <row r="9" spans="1:9" x14ac:dyDescent="0.2">
      <c r="A9" s="121" t="s">
        <v>6</v>
      </c>
      <c r="B9" s="80">
        <v>4348</v>
      </c>
      <c r="C9" s="80">
        <v>3941</v>
      </c>
      <c r="D9" s="80">
        <v>4818</v>
      </c>
      <c r="E9" s="80">
        <v>4291</v>
      </c>
      <c r="F9" s="80">
        <v>8440</v>
      </c>
      <c r="G9" s="80">
        <v>10358</v>
      </c>
      <c r="H9" s="123">
        <v>11156</v>
      </c>
    </row>
    <row r="10" spans="1:9" x14ac:dyDescent="0.2">
      <c r="A10" s="121" t="s">
        <v>7</v>
      </c>
      <c r="B10" s="80">
        <v>5832</v>
      </c>
      <c r="C10" s="80">
        <v>4314</v>
      </c>
      <c r="D10" s="80">
        <v>4464</v>
      </c>
      <c r="E10" s="80">
        <v>5412</v>
      </c>
      <c r="F10" s="80">
        <v>8655</v>
      </c>
      <c r="G10" s="80">
        <v>10438</v>
      </c>
      <c r="H10" s="123">
        <v>11040</v>
      </c>
    </row>
    <row r="11" spans="1:9" x14ac:dyDescent="0.2">
      <c r="A11" s="121" t="s">
        <v>8</v>
      </c>
      <c r="B11" s="80">
        <v>5037</v>
      </c>
      <c r="C11" s="80">
        <v>3635</v>
      </c>
      <c r="D11" s="80">
        <v>3977</v>
      </c>
      <c r="E11" s="80">
        <v>4607</v>
      </c>
      <c r="F11" s="80">
        <v>7064</v>
      </c>
      <c r="G11" s="80">
        <v>8792</v>
      </c>
      <c r="H11" s="123">
        <v>9903</v>
      </c>
    </row>
    <row r="12" spans="1:9" x14ac:dyDescent="0.2">
      <c r="A12" s="121" t="s">
        <v>9</v>
      </c>
      <c r="B12" s="80">
        <v>4004</v>
      </c>
      <c r="C12" s="80">
        <v>2985</v>
      </c>
      <c r="D12" s="80">
        <v>3123</v>
      </c>
      <c r="E12" s="80">
        <v>3964</v>
      </c>
      <c r="F12" s="80">
        <v>5555</v>
      </c>
      <c r="G12" s="80">
        <v>7984</v>
      </c>
      <c r="H12" s="123">
        <v>8421</v>
      </c>
    </row>
    <row r="13" spans="1:9" x14ac:dyDescent="0.2">
      <c r="A13" s="121" t="s">
        <v>10</v>
      </c>
      <c r="B13" s="80">
        <v>3047</v>
      </c>
      <c r="C13" s="80">
        <v>2492</v>
      </c>
      <c r="D13" s="80">
        <v>2906</v>
      </c>
      <c r="E13" s="80">
        <v>3829</v>
      </c>
      <c r="F13" s="80">
        <v>4852</v>
      </c>
      <c r="G13" s="80">
        <v>7126</v>
      </c>
      <c r="H13" s="123">
        <v>7677</v>
      </c>
    </row>
    <row r="14" spans="1:9" x14ac:dyDescent="0.2">
      <c r="A14" s="121" t="s">
        <v>11</v>
      </c>
      <c r="B14" s="80">
        <v>3563</v>
      </c>
      <c r="C14" s="80">
        <v>3903</v>
      </c>
      <c r="D14" s="80">
        <v>3920</v>
      </c>
      <c r="E14" s="80">
        <v>4729</v>
      </c>
      <c r="F14" s="80">
        <v>6110</v>
      </c>
      <c r="G14" s="80">
        <v>9376</v>
      </c>
      <c r="H14" s="123">
        <v>9589</v>
      </c>
    </row>
    <row r="15" spans="1:9" x14ac:dyDescent="0.2">
      <c r="A15" s="121" t="s">
        <v>12</v>
      </c>
      <c r="B15" s="80">
        <v>4246</v>
      </c>
      <c r="C15" s="80">
        <v>4160</v>
      </c>
      <c r="D15" s="80">
        <v>4349</v>
      </c>
      <c r="E15" s="80">
        <v>7016</v>
      </c>
      <c r="F15" s="80">
        <v>8622</v>
      </c>
      <c r="G15" s="80">
        <v>11313</v>
      </c>
      <c r="H15" s="123">
        <v>11654</v>
      </c>
    </row>
    <row r="16" spans="1:9" x14ac:dyDescent="0.2">
      <c r="A16" s="121" t="s">
        <v>13</v>
      </c>
      <c r="B16" s="80">
        <v>3855</v>
      </c>
      <c r="C16" s="80">
        <v>5258</v>
      </c>
      <c r="D16" s="80">
        <v>4153</v>
      </c>
      <c r="E16" s="80">
        <v>7167</v>
      </c>
      <c r="F16" s="80">
        <v>9199</v>
      </c>
      <c r="G16" s="80">
        <v>11250</v>
      </c>
      <c r="H16" s="123">
        <v>11733</v>
      </c>
    </row>
    <row r="17" spans="1:10" x14ac:dyDescent="0.2">
      <c r="A17" s="121" t="s">
        <v>14</v>
      </c>
      <c r="B17" s="80">
        <v>3293</v>
      </c>
      <c r="C17" s="80">
        <v>3933</v>
      </c>
      <c r="D17" s="80">
        <v>2990</v>
      </c>
      <c r="E17" s="80">
        <v>5269</v>
      </c>
      <c r="F17" s="80">
        <v>7030</v>
      </c>
      <c r="G17" s="80">
        <v>8432</v>
      </c>
      <c r="H17" s="123">
        <v>8481</v>
      </c>
    </row>
    <row r="18" spans="1:10" ht="25.5" x14ac:dyDescent="0.2">
      <c r="A18" s="121" t="s">
        <v>51</v>
      </c>
      <c r="B18" s="80">
        <v>35243</v>
      </c>
      <c r="C18" s="80">
        <v>37463</v>
      </c>
      <c r="D18" s="80">
        <v>38596</v>
      </c>
      <c r="E18" s="80">
        <v>45121</v>
      </c>
      <c r="F18" s="80">
        <v>69331</v>
      </c>
      <c r="G18" s="80">
        <v>91088</v>
      </c>
      <c r="H18" s="123">
        <v>96214</v>
      </c>
      <c r="I18" s="124"/>
    </row>
    <row r="19" spans="1:10" x14ac:dyDescent="0.2">
      <c r="B19" s="78"/>
      <c r="C19" s="78"/>
      <c r="D19" s="78"/>
      <c r="E19" s="78"/>
      <c r="F19" s="78"/>
      <c r="G19" s="78"/>
      <c r="H19" s="78"/>
    </row>
    <row r="22" spans="1:10" x14ac:dyDescent="0.2">
      <c r="A22" s="125" t="s">
        <v>59</v>
      </c>
    </row>
    <row r="23" spans="1:10" ht="38.25" x14ac:dyDescent="0.2">
      <c r="A23" s="61" t="s">
        <v>0</v>
      </c>
      <c r="B23" s="61" t="s">
        <v>1</v>
      </c>
      <c r="C23" s="92" t="s">
        <v>2</v>
      </c>
      <c r="D23" s="126" t="s">
        <v>15</v>
      </c>
      <c r="E23" s="127"/>
      <c r="F23" s="92" t="s">
        <v>0</v>
      </c>
      <c r="G23" s="126" t="s">
        <v>15</v>
      </c>
      <c r="H23" s="128"/>
      <c r="I23" s="62"/>
      <c r="J23" s="62" t="s">
        <v>2</v>
      </c>
    </row>
    <row r="24" spans="1:10" x14ac:dyDescent="0.2">
      <c r="A24" s="129">
        <v>39814</v>
      </c>
      <c r="B24" s="130">
        <v>2097</v>
      </c>
      <c r="C24" s="131">
        <v>0.71434027777777775</v>
      </c>
      <c r="D24" s="132">
        <f>C24/B24</f>
        <v>3.4064867800561648E-4</v>
      </c>
      <c r="F24" s="38">
        <v>39814</v>
      </c>
      <c r="G24" s="27">
        <v>3.4064867800561648E-4</v>
      </c>
      <c r="I24" s="38">
        <v>39814</v>
      </c>
      <c r="J24" s="41">
        <v>0.71434027777777775</v>
      </c>
    </row>
    <row r="25" spans="1:10" x14ac:dyDescent="0.2">
      <c r="A25" s="38">
        <v>39845</v>
      </c>
      <c r="B25" s="37">
        <v>25074</v>
      </c>
      <c r="C25" s="36">
        <v>11.656365740740741</v>
      </c>
      <c r="D25" s="27">
        <f t="shared" ref="D25:D88" si="0">C25/B25</f>
        <v>4.6487858900617137E-4</v>
      </c>
      <c r="F25" s="38">
        <v>39845</v>
      </c>
      <c r="G25" s="27">
        <v>4.6487858900617137E-4</v>
      </c>
      <c r="I25" s="38">
        <v>39845</v>
      </c>
      <c r="J25" s="42">
        <v>11.656365740740741</v>
      </c>
    </row>
    <row r="26" spans="1:10" x14ac:dyDescent="0.2">
      <c r="A26" s="38">
        <v>39873</v>
      </c>
      <c r="B26" s="37">
        <v>41131</v>
      </c>
      <c r="C26" s="36">
        <v>23.015324074074073</v>
      </c>
      <c r="D26" s="27">
        <f t="shared" si="0"/>
        <v>5.5956150042727078E-4</v>
      </c>
      <c r="F26" s="38">
        <v>39873</v>
      </c>
      <c r="G26" s="27">
        <v>5.5956150042727078E-4</v>
      </c>
      <c r="I26" s="38">
        <v>39873</v>
      </c>
      <c r="J26" s="42">
        <v>23.015324074074073</v>
      </c>
    </row>
    <row r="27" spans="1:10" x14ac:dyDescent="0.2">
      <c r="A27" s="38">
        <v>39904</v>
      </c>
      <c r="B27" s="37">
        <v>36278</v>
      </c>
      <c r="C27" s="36">
        <v>20.321053240740742</v>
      </c>
      <c r="D27" s="27">
        <f t="shared" si="0"/>
        <v>5.6014811292631186E-4</v>
      </c>
      <c r="F27" s="38">
        <v>39904</v>
      </c>
      <c r="G27" s="27">
        <v>5.6014811292631186E-4</v>
      </c>
      <c r="I27" s="38">
        <v>39904</v>
      </c>
      <c r="J27" s="42">
        <v>20.321053240740742</v>
      </c>
    </row>
    <row r="28" spans="1:10" x14ac:dyDescent="0.2">
      <c r="A28" s="38">
        <v>39934</v>
      </c>
      <c r="B28" s="37">
        <v>44417</v>
      </c>
      <c r="C28" s="36">
        <v>25.287349537037034</v>
      </c>
      <c r="D28" s="27">
        <f t="shared" si="0"/>
        <v>5.693169177800625E-4</v>
      </c>
      <c r="F28" s="38">
        <v>39934</v>
      </c>
      <c r="G28" s="27">
        <v>5.693169177800625E-4</v>
      </c>
      <c r="I28" s="38">
        <v>39934</v>
      </c>
      <c r="J28" s="42">
        <v>25.287349537037034</v>
      </c>
    </row>
    <row r="29" spans="1:10" x14ac:dyDescent="0.2">
      <c r="A29" s="38">
        <v>39965</v>
      </c>
      <c r="B29" s="37">
        <v>40437</v>
      </c>
      <c r="C29" s="36">
        <v>23.115509259259259</v>
      </c>
      <c r="D29" s="27">
        <f t="shared" si="0"/>
        <v>5.7164253676729871E-4</v>
      </c>
      <c r="F29" s="38">
        <v>39965</v>
      </c>
      <c r="G29" s="27">
        <v>5.7164253676729871E-4</v>
      </c>
      <c r="I29" s="38">
        <v>39965</v>
      </c>
      <c r="J29" s="42">
        <v>23.115509259259259</v>
      </c>
    </row>
    <row r="30" spans="1:10" x14ac:dyDescent="0.2">
      <c r="A30" s="38">
        <v>39995</v>
      </c>
      <c r="B30" s="37">
        <v>34639</v>
      </c>
      <c r="C30" s="36">
        <v>23.098182870370369</v>
      </c>
      <c r="D30" s="27">
        <f t="shared" si="0"/>
        <v>6.6682591501978608E-4</v>
      </c>
      <c r="F30" s="38">
        <v>39995</v>
      </c>
      <c r="G30" s="27">
        <v>6.6682591501978608E-4</v>
      </c>
      <c r="I30" s="38">
        <v>39995</v>
      </c>
      <c r="J30" s="42">
        <v>23.098182870370369</v>
      </c>
    </row>
    <row r="31" spans="1:10" x14ac:dyDescent="0.2">
      <c r="A31" s="38">
        <v>40026</v>
      </c>
      <c r="B31" s="37">
        <v>24061</v>
      </c>
      <c r="C31" s="36">
        <v>23.34113425925926</v>
      </c>
      <c r="D31" s="27">
        <f t="shared" si="0"/>
        <v>9.7008163664266905E-4</v>
      </c>
      <c r="F31" s="38">
        <v>40026</v>
      </c>
      <c r="G31" s="27">
        <v>9.7008163664266905E-4</v>
      </c>
      <c r="I31" s="38">
        <v>40026</v>
      </c>
      <c r="J31" s="42">
        <v>23.34113425925926</v>
      </c>
    </row>
    <row r="32" spans="1:10" x14ac:dyDescent="0.2">
      <c r="A32" s="38">
        <v>40057</v>
      </c>
      <c r="B32" s="37">
        <v>34285</v>
      </c>
      <c r="C32" s="36">
        <v>21.940752314814816</v>
      </c>
      <c r="D32" s="27">
        <f t="shared" si="0"/>
        <v>6.3995194151421364E-4</v>
      </c>
      <c r="F32" s="38">
        <v>40057</v>
      </c>
      <c r="G32" s="27">
        <v>6.3995194151421364E-4</v>
      </c>
      <c r="I32" s="38">
        <v>40057</v>
      </c>
      <c r="J32" s="42">
        <v>21.940752314814816</v>
      </c>
    </row>
    <row r="33" spans="1:10" x14ac:dyDescent="0.2">
      <c r="A33" s="38">
        <v>40087</v>
      </c>
      <c r="B33" s="37">
        <v>45374</v>
      </c>
      <c r="C33" s="36">
        <v>24.417106481481483</v>
      </c>
      <c r="D33" s="27">
        <f t="shared" si="0"/>
        <v>5.3812990879097025E-4</v>
      </c>
      <c r="F33" s="38">
        <v>40087</v>
      </c>
      <c r="G33" s="27">
        <v>5.3812990879097025E-4</v>
      </c>
      <c r="I33" s="38">
        <v>40087</v>
      </c>
      <c r="J33" s="42">
        <v>24.417106481481483</v>
      </c>
    </row>
    <row r="34" spans="1:10" x14ac:dyDescent="0.2">
      <c r="A34" s="38">
        <v>40118</v>
      </c>
      <c r="B34" s="37">
        <v>48918</v>
      </c>
      <c r="C34" s="36">
        <v>29.30695601851852</v>
      </c>
      <c r="D34" s="27">
        <f t="shared" si="0"/>
        <v>5.9910372497891406E-4</v>
      </c>
      <c r="F34" s="38">
        <v>40118</v>
      </c>
      <c r="G34" s="27">
        <v>5.9910372497891406E-4</v>
      </c>
      <c r="I34" s="38">
        <v>40118</v>
      </c>
      <c r="J34" s="42">
        <v>29.30695601851852</v>
      </c>
    </row>
    <row r="35" spans="1:10" x14ac:dyDescent="0.2">
      <c r="A35" s="38">
        <v>40148</v>
      </c>
      <c r="B35" s="37">
        <v>34910</v>
      </c>
      <c r="C35" s="36">
        <v>19.419004629629629</v>
      </c>
      <c r="D35" s="27">
        <f t="shared" si="0"/>
        <v>5.5625908420594758E-4</v>
      </c>
      <c r="F35" s="38">
        <v>40148</v>
      </c>
      <c r="G35" s="27">
        <v>5.5625908420594758E-4</v>
      </c>
      <c r="I35" s="38">
        <v>40148</v>
      </c>
      <c r="J35" s="42">
        <v>19.419004629629629</v>
      </c>
    </row>
    <row r="36" spans="1:10" x14ac:dyDescent="0.2">
      <c r="A36" s="38">
        <v>40179</v>
      </c>
      <c r="B36" s="37">
        <v>46199</v>
      </c>
      <c r="C36" s="36">
        <v>24.517256944444444</v>
      </c>
      <c r="D36" s="27">
        <f t="shared" si="0"/>
        <v>5.3068804399325627E-4</v>
      </c>
      <c r="F36" s="38">
        <v>40179</v>
      </c>
      <c r="G36" s="27">
        <v>5.3068804399325627E-4</v>
      </c>
      <c r="I36" s="38">
        <v>40179</v>
      </c>
      <c r="J36" s="42">
        <v>24.517256944444444</v>
      </c>
    </row>
    <row r="37" spans="1:10" x14ac:dyDescent="0.2">
      <c r="A37" s="38">
        <v>40210</v>
      </c>
      <c r="B37" s="37">
        <v>49640</v>
      </c>
      <c r="C37" s="36">
        <v>26.9884375</v>
      </c>
      <c r="D37" s="27">
        <f t="shared" si="0"/>
        <v>5.4368326954069303E-4</v>
      </c>
      <c r="F37" s="38">
        <v>40210</v>
      </c>
      <c r="G37" s="27">
        <v>5.4368326954069303E-4</v>
      </c>
      <c r="I37" s="38">
        <v>40210</v>
      </c>
      <c r="J37" s="42">
        <v>26.9884375</v>
      </c>
    </row>
    <row r="38" spans="1:10" x14ac:dyDescent="0.2">
      <c r="A38" s="38">
        <v>40238</v>
      </c>
      <c r="B38" s="37">
        <v>59694</v>
      </c>
      <c r="C38" s="36">
        <v>33.428136574074074</v>
      </c>
      <c r="D38" s="27">
        <f t="shared" si="0"/>
        <v>5.5999156655734371E-4</v>
      </c>
      <c r="F38" s="38">
        <v>40238</v>
      </c>
      <c r="G38" s="27">
        <v>5.5999156655734371E-4</v>
      </c>
      <c r="I38" s="38">
        <v>40238</v>
      </c>
      <c r="J38" s="42">
        <v>33.428136574074074</v>
      </c>
    </row>
    <row r="39" spans="1:10" x14ac:dyDescent="0.2">
      <c r="A39" s="38">
        <v>40269</v>
      </c>
      <c r="B39" s="37">
        <v>50616</v>
      </c>
      <c r="C39" s="36">
        <v>26.499560185185185</v>
      </c>
      <c r="D39" s="27">
        <f t="shared" si="0"/>
        <v>5.2354117641032849E-4</v>
      </c>
      <c r="F39" s="38">
        <v>40269</v>
      </c>
      <c r="G39" s="27">
        <v>5.2354117641032849E-4</v>
      </c>
      <c r="I39" s="38">
        <v>40269</v>
      </c>
      <c r="J39" s="42">
        <v>26.499560185185185</v>
      </c>
    </row>
    <row r="40" spans="1:10" x14ac:dyDescent="0.2">
      <c r="A40" s="38">
        <v>40299</v>
      </c>
      <c r="B40" s="37">
        <v>55150</v>
      </c>
      <c r="C40" s="36">
        <v>28.304155092592595</v>
      </c>
      <c r="D40" s="27">
        <f t="shared" si="0"/>
        <v>5.1322130720929458E-4</v>
      </c>
      <c r="F40" s="38">
        <v>40299</v>
      </c>
      <c r="G40" s="27">
        <v>5.1322130720929458E-4</v>
      </c>
      <c r="I40" s="38">
        <v>40299</v>
      </c>
      <c r="J40" s="42">
        <v>28.304155092592595</v>
      </c>
    </row>
    <row r="41" spans="1:10" x14ac:dyDescent="0.2">
      <c r="A41" s="38">
        <v>40330</v>
      </c>
      <c r="B41" s="37">
        <v>41409</v>
      </c>
      <c r="C41" s="36">
        <v>22.24835648148148</v>
      </c>
      <c r="D41" s="27">
        <f t="shared" si="0"/>
        <v>5.3728311433460065E-4</v>
      </c>
      <c r="F41" s="38">
        <v>40330</v>
      </c>
      <c r="G41" s="27">
        <v>5.3728311433460065E-4</v>
      </c>
      <c r="I41" s="38">
        <v>40330</v>
      </c>
      <c r="J41" s="42">
        <v>22.24835648148148</v>
      </c>
    </row>
    <row r="42" spans="1:10" x14ac:dyDescent="0.2">
      <c r="A42" s="38">
        <v>40360</v>
      </c>
      <c r="B42" s="37">
        <v>37173</v>
      </c>
      <c r="C42" s="36">
        <v>21.440104166666668</v>
      </c>
      <c r="D42" s="27">
        <f t="shared" si="0"/>
        <v>5.7676550632627629E-4</v>
      </c>
      <c r="F42" s="38">
        <v>40360</v>
      </c>
      <c r="G42" s="27">
        <v>5.7676550632627629E-4</v>
      </c>
      <c r="I42" s="38">
        <v>40360</v>
      </c>
      <c r="J42" s="42">
        <v>21.440104166666668</v>
      </c>
    </row>
    <row r="43" spans="1:10" x14ac:dyDescent="0.2">
      <c r="A43" s="38">
        <v>40391</v>
      </c>
      <c r="B43" s="37">
        <v>28527</v>
      </c>
      <c r="C43" s="36">
        <v>20.420601851851853</v>
      </c>
      <c r="D43" s="27">
        <f t="shared" si="0"/>
        <v>7.1583418697556181E-4</v>
      </c>
      <c r="F43" s="38">
        <v>40391</v>
      </c>
      <c r="G43" s="27">
        <v>7.1583418697556181E-4</v>
      </c>
      <c r="I43" s="38">
        <v>40391</v>
      </c>
      <c r="J43" s="42">
        <v>20.420601851851853</v>
      </c>
    </row>
    <row r="44" spans="1:10" x14ac:dyDescent="0.2">
      <c r="A44" s="38">
        <v>40422</v>
      </c>
      <c r="B44" s="37">
        <v>41534</v>
      </c>
      <c r="C44" s="36">
        <v>22.893946759259261</v>
      </c>
      <c r="D44" s="27">
        <f t="shared" si="0"/>
        <v>5.5120977414309391E-4</v>
      </c>
      <c r="F44" s="38">
        <v>40422</v>
      </c>
      <c r="G44" s="27">
        <v>5.5120977414309391E-4</v>
      </c>
      <c r="I44" s="38">
        <v>40422</v>
      </c>
      <c r="J44" s="42">
        <v>22.893946759259261</v>
      </c>
    </row>
    <row r="45" spans="1:10" x14ac:dyDescent="0.2">
      <c r="A45" s="38">
        <v>40452</v>
      </c>
      <c r="B45" s="37">
        <v>46516</v>
      </c>
      <c r="C45" s="36">
        <v>27.902349537037036</v>
      </c>
      <c r="D45" s="27">
        <f t="shared" si="0"/>
        <v>5.9984412969810467E-4</v>
      </c>
      <c r="F45" s="38">
        <v>40452</v>
      </c>
      <c r="G45" s="27">
        <v>5.9984412969810467E-4</v>
      </c>
      <c r="I45" s="38">
        <v>40452</v>
      </c>
      <c r="J45" s="42">
        <v>27.902349537037036</v>
      </c>
    </row>
    <row r="46" spans="1:10" x14ac:dyDescent="0.2">
      <c r="A46" s="38">
        <v>40483</v>
      </c>
      <c r="B46" s="37">
        <v>58534</v>
      </c>
      <c r="C46" s="36">
        <v>33.043032407407409</v>
      </c>
      <c r="D46" s="27">
        <f t="shared" si="0"/>
        <v>5.6451006948794562E-4</v>
      </c>
      <c r="F46" s="38">
        <v>40483</v>
      </c>
      <c r="G46" s="27">
        <v>5.6451006948794562E-4</v>
      </c>
      <c r="I46" s="38">
        <v>40483</v>
      </c>
      <c r="J46" s="42">
        <v>33.043032407407409</v>
      </c>
    </row>
    <row r="47" spans="1:10" x14ac:dyDescent="0.2">
      <c r="A47" s="38">
        <v>40513</v>
      </c>
      <c r="B47" s="37">
        <v>38757</v>
      </c>
      <c r="C47" s="36">
        <v>23.865960648148146</v>
      </c>
      <c r="D47" s="27">
        <f t="shared" si="0"/>
        <v>6.1578452016792184E-4</v>
      </c>
      <c r="F47" s="38">
        <v>40513</v>
      </c>
      <c r="G47" s="27">
        <v>6.1578452016792184E-4</v>
      </c>
      <c r="I47" s="38">
        <v>40513</v>
      </c>
      <c r="J47" s="42">
        <v>23.865960648148146</v>
      </c>
    </row>
    <row r="48" spans="1:10" x14ac:dyDescent="0.2">
      <c r="A48" s="38">
        <v>40544</v>
      </c>
      <c r="B48" s="37">
        <v>42816</v>
      </c>
      <c r="C48" s="36">
        <v>26.591863425925926</v>
      </c>
      <c r="D48" s="27">
        <f t="shared" si="0"/>
        <v>6.2107304339326249E-4</v>
      </c>
      <c r="F48" s="38">
        <v>40544</v>
      </c>
      <c r="G48" s="27">
        <v>6.2107304339326249E-4</v>
      </c>
      <c r="I48" s="38">
        <v>40544</v>
      </c>
      <c r="J48" s="42">
        <v>26.591863425925926</v>
      </c>
    </row>
    <row r="49" spans="1:10" x14ac:dyDescent="0.2">
      <c r="A49" s="38">
        <v>40575</v>
      </c>
      <c r="B49" s="37">
        <v>49920</v>
      </c>
      <c r="C49" s="36">
        <v>30.357430555555556</v>
      </c>
      <c r="D49" s="27">
        <f t="shared" si="0"/>
        <v>6.0812160568019945E-4</v>
      </c>
      <c r="F49" s="38">
        <v>40575</v>
      </c>
      <c r="G49" s="27">
        <v>6.0812160568019945E-4</v>
      </c>
      <c r="I49" s="38">
        <v>40575</v>
      </c>
      <c r="J49" s="42">
        <v>30.357430555555556</v>
      </c>
    </row>
    <row r="50" spans="1:10" x14ac:dyDescent="0.2">
      <c r="A50" s="38">
        <v>40603</v>
      </c>
      <c r="B50" s="37">
        <v>65765</v>
      </c>
      <c r="C50" s="36">
        <v>44.663078703703697</v>
      </c>
      <c r="D50" s="27">
        <f t="shared" si="0"/>
        <v>6.7913143318944268E-4</v>
      </c>
      <c r="F50" s="38">
        <v>40603</v>
      </c>
      <c r="G50" s="27">
        <v>6.7913143318944268E-4</v>
      </c>
      <c r="I50" s="38">
        <v>40603</v>
      </c>
      <c r="J50" s="42">
        <v>44.663078703703697</v>
      </c>
    </row>
    <row r="51" spans="1:10" x14ac:dyDescent="0.2">
      <c r="A51" s="38">
        <v>40634</v>
      </c>
      <c r="B51" s="37">
        <v>46323</v>
      </c>
      <c r="C51" s="36">
        <v>31.973993055555557</v>
      </c>
      <c r="D51" s="27">
        <f t="shared" si="0"/>
        <v>6.9024011949907291E-4</v>
      </c>
      <c r="F51" s="38">
        <v>40634</v>
      </c>
      <c r="G51" s="27">
        <v>6.9024011949907291E-4</v>
      </c>
      <c r="I51" s="38">
        <v>40634</v>
      </c>
      <c r="J51" s="42">
        <v>31.973993055555557</v>
      </c>
    </row>
    <row r="52" spans="1:10" x14ac:dyDescent="0.2">
      <c r="A52" s="38">
        <v>40664</v>
      </c>
      <c r="B52" s="37">
        <v>44400</v>
      </c>
      <c r="C52" s="36">
        <v>30.890543981481482</v>
      </c>
      <c r="D52" s="27">
        <f t="shared" si="0"/>
        <v>6.9573297255588924E-4</v>
      </c>
      <c r="F52" s="38">
        <v>40664</v>
      </c>
      <c r="G52" s="27">
        <v>6.9573297255588924E-4</v>
      </c>
      <c r="I52" s="38">
        <v>40664</v>
      </c>
      <c r="J52" s="42">
        <v>30.890543981481482</v>
      </c>
    </row>
    <row r="53" spans="1:10" x14ac:dyDescent="0.2">
      <c r="A53" s="38">
        <v>40695</v>
      </c>
      <c r="B53" s="37">
        <v>37334</v>
      </c>
      <c r="C53" s="36">
        <v>24.840787037037035</v>
      </c>
      <c r="D53" s="27">
        <f t="shared" si="0"/>
        <v>6.6536634266451582E-4</v>
      </c>
      <c r="F53" s="38">
        <v>40695</v>
      </c>
      <c r="G53" s="27">
        <v>6.6536634266451582E-4</v>
      </c>
      <c r="I53" s="38">
        <v>40695</v>
      </c>
      <c r="J53" s="42">
        <v>24.840787037037035</v>
      </c>
    </row>
    <row r="54" spans="1:10" x14ac:dyDescent="0.2">
      <c r="A54" s="38">
        <v>40725</v>
      </c>
      <c r="B54" s="37">
        <v>31571</v>
      </c>
      <c r="C54" s="36">
        <v>21.712060185185184</v>
      </c>
      <c r="D54" s="27">
        <f t="shared" si="0"/>
        <v>6.8772164914589922E-4</v>
      </c>
      <c r="F54" s="38">
        <v>40725</v>
      </c>
      <c r="G54" s="27">
        <v>6.8772164914589922E-4</v>
      </c>
      <c r="I54" s="38">
        <v>40725</v>
      </c>
      <c r="J54" s="42">
        <v>21.712060185185184</v>
      </c>
    </row>
    <row r="55" spans="1:10" x14ac:dyDescent="0.2">
      <c r="A55" s="38">
        <v>40756</v>
      </c>
      <c r="B55" s="37">
        <v>27133</v>
      </c>
      <c r="C55" s="36">
        <v>18.318310185185187</v>
      </c>
      <c r="D55" s="27">
        <f t="shared" si="0"/>
        <v>6.7513029098091571E-4</v>
      </c>
      <c r="F55" s="38">
        <v>40756</v>
      </c>
      <c r="G55" s="27">
        <v>6.7513029098091571E-4</v>
      </c>
      <c r="I55" s="38">
        <v>40756</v>
      </c>
      <c r="J55" s="42">
        <v>18.318310185185187</v>
      </c>
    </row>
    <row r="56" spans="1:10" x14ac:dyDescent="0.2">
      <c r="A56" s="38">
        <v>40787</v>
      </c>
      <c r="B56" s="37">
        <v>39688</v>
      </c>
      <c r="C56" s="36">
        <v>26.476423611111112</v>
      </c>
      <c r="D56" s="27">
        <f t="shared" si="0"/>
        <v>6.671140801025779E-4</v>
      </c>
      <c r="F56" s="38">
        <v>40787</v>
      </c>
      <c r="G56" s="27">
        <v>6.671140801025779E-4</v>
      </c>
      <c r="I56" s="38">
        <v>40787</v>
      </c>
      <c r="J56" s="42">
        <v>26.476423611111112</v>
      </c>
    </row>
    <row r="57" spans="1:10" x14ac:dyDescent="0.2">
      <c r="A57" s="38">
        <v>40817</v>
      </c>
      <c r="B57" s="37">
        <v>45851</v>
      </c>
      <c r="C57" s="36">
        <v>30.764363425925925</v>
      </c>
      <c r="D57" s="27">
        <f t="shared" si="0"/>
        <v>6.7096384868216448E-4</v>
      </c>
      <c r="F57" s="38">
        <v>40817</v>
      </c>
      <c r="G57" s="27">
        <v>6.7096384868216448E-4</v>
      </c>
      <c r="I57" s="38">
        <v>40817</v>
      </c>
      <c r="J57" s="42">
        <v>30.764363425925925</v>
      </c>
    </row>
    <row r="58" spans="1:10" x14ac:dyDescent="0.2">
      <c r="A58" s="38">
        <v>40848</v>
      </c>
      <c r="B58" s="37">
        <v>48717</v>
      </c>
      <c r="C58" s="36">
        <v>33.741527777777776</v>
      </c>
      <c r="D58" s="27">
        <f t="shared" si="0"/>
        <v>6.9260274191304419E-4</v>
      </c>
      <c r="F58" s="38">
        <v>40848</v>
      </c>
      <c r="G58" s="27">
        <v>6.9260274191304419E-4</v>
      </c>
      <c r="I58" s="38">
        <v>40848</v>
      </c>
      <c r="J58" s="42">
        <v>33.741527777777776</v>
      </c>
    </row>
    <row r="59" spans="1:10" x14ac:dyDescent="0.2">
      <c r="A59" s="38">
        <v>40878</v>
      </c>
      <c r="B59" s="37">
        <v>34379</v>
      </c>
      <c r="C59" s="36">
        <v>23.238356481481478</v>
      </c>
      <c r="D59" s="27">
        <f t="shared" si="0"/>
        <v>6.7594626026008548E-4</v>
      </c>
      <c r="F59" s="38">
        <v>40878</v>
      </c>
      <c r="G59" s="27">
        <v>6.7594626026008548E-4</v>
      </c>
      <c r="I59" s="38">
        <v>40878</v>
      </c>
      <c r="J59" s="42">
        <v>23.238356481481478</v>
      </c>
    </row>
    <row r="60" spans="1:10" x14ac:dyDescent="0.2">
      <c r="A60" s="38">
        <v>40909</v>
      </c>
      <c r="B60" s="37">
        <v>33496</v>
      </c>
      <c r="C60" s="36">
        <v>24.913738425925928</v>
      </c>
      <c r="D60" s="27">
        <f t="shared" si="0"/>
        <v>7.4378249420605229E-4</v>
      </c>
      <c r="F60" s="38">
        <v>40909</v>
      </c>
      <c r="G60" s="27">
        <v>7.4378249420605229E-4</v>
      </c>
      <c r="I60" s="38">
        <v>40909</v>
      </c>
      <c r="J60" s="42">
        <v>24.913738425925928</v>
      </c>
    </row>
    <row r="61" spans="1:10" x14ac:dyDescent="0.2">
      <c r="A61" s="38">
        <v>40940</v>
      </c>
      <c r="B61" s="37">
        <v>36447</v>
      </c>
      <c r="C61" s="36">
        <v>28.340960648148151</v>
      </c>
      <c r="D61" s="27">
        <f t="shared" si="0"/>
        <v>7.7759378407408434E-4</v>
      </c>
      <c r="F61" s="38">
        <v>40940</v>
      </c>
      <c r="G61" s="27">
        <v>7.7759378407408434E-4</v>
      </c>
      <c r="I61" s="38">
        <v>40940</v>
      </c>
      <c r="J61" s="42">
        <v>28.340960648148151</v>
      </c>
    </row>
    <row r="62" spans="1:10" x14ac:dyDescent="0.2">
      <c r="A62" s="38">
        <v>40969</v>
      </c>
      <c r="B62" s="37">
        <v>46281</v>
      </c>
      <c r="C62" s="36">
        <v>34.553854166666667</v>
      </c>
      <c r="D62" s="27">
        <f t="shared" si="0"/>
        <v>7.4660992992084591E-4</v>
      </c>
      <c r="F62" s="38">
        <v>40969</v>
      </c>
      <c r="G62" s="27">
        <v>7.4660992992084591E-4</v>
      </c>
      <c r="I62" s="38">
        <v>40969</v>
      </c>
      <c r="J62" s="42">
        <v>34.553854166666667</v>
      </c>
    </row>
    <row r="63" spans="1:10" x14ac:dyDescent="0.2">
      <c r="A63" s="38">
        <v>41000</v>
      </c>
      <c r="B63" s="37">
        <v>45466</v>
      </c>
      <c r="C63" s="36">
        <v>32.713263888888889</v>
      </c>
      <c r="D63" s="27">
        <f t="shared" si="0"/>
        <v>7.1951048891234965E-4</v>
      </c>
      <c r="F63" s="38">
        <v>41000</v>
      </c>
      <c r="G63" s="27">
        <v>7.1951048891234965E-4</v>
      </c>
      <c r="I63" s="38">
        <v>41000</v>
      </c>
      <c r="J63" s="42">
        <v>32.713263888888889</v>
      </c>
    </row>
    <row r="64" spans="1:10" x14ac:dyDescent="0.2">
      <c r="A64" s="38">
        <v>41030</v>
      </c>
      <c r="B64" s="37">
        <v>55331</v>
      </c>
      <c r="C64" s="36">
        <v>38.343275462962964</v>
      </c>
      <c r="D64" s="27">
        <f t="shared" si="0"/>
        <v>6.9297998342634267E-4</v>
      </c>
      <c r="F64" s="38">
        <v>41030</v>
      </c>
      <c r="G64" s="27">
        <v>6.9297998342634267E-4</v>
      </c>
      <c r="I64" s="38">
        <v>41030</v>
      </c>
      <c r="J64" s="42">
        <v>38.343275462962964</v>
      </c>
    </row>
    <row r="65" spans="1:12" x14ac:dyDescent="0.2">
      <c r="A65" s="38">
        <v>41061</v>
      </c>
      <c r="B65" s="37">
        <v>41269</v>
      </c>
      <c r="C65" s="36">
        <v>28.609027777777779</v>
      </c>
      <c r="D65" s="27">
        <f t="shared" si="0"/>
        <v>6.9323288128565698E-4</v>
      </c>
      <c r="F65" s="38">
        <v>41061</v>
      </c>
      <c r="G65" s="27">
        <v>6.9323288128565698E-4</v>
      </c>
      <c r="I65" s="38">
        <v>41061</v>
      </c>
      <c r="J65" s="42">
        <v>28.609027777777779</v>
      </c>
    </row>
    <row r="66" spans="1:12" x14ac:dyDescent="0.2">
      <c r="A66" s="38">
        <v>41091</v>
      </c>
      <c r="B66" s="37">
        <v>34137</v>
      </c>
      <c r="C66" s="36">
        <v>26.246736111111108</v>
      </c>
      <c r="D66" s="27">
        <f t="shared" si="0"/>
        <v>7.6886475411170013E-4</v>
      </c>
      <c r="F66" s="38">
        <v>41091</v>
      </c>
      <c r="G66" s="27">
        <v>7.6886475411170013E-4</v>
      </c>
      <c r="I66" s="38">
        <v>41091</v>
      </c>
      <c r="J66" s="42">
        <v>26.246736111111108</v>
      </c>
    </row>
    <row r="67" spans="1:12" x14ac:dyDescent="0.2">
      <c r="A67" s="38">
        <v>41122</v>
      </c>
      <c r="B67" s="37">
        <v>26475</v>
      </c>
      <c r="C67" s="36">
        <v>19.21099537037037</v>
      </c>
      <c r="D67" s="27">
        <f t="shared" si="0"/>
        <v>7.2562777602909803E-4</v>
      </c>
      <c r="F67" s="38">
        <v>41122</v>
      </c>
      <c r="G67" s="27">
        <v>7.2562777602909803E-4</v>
      </c>
      <c r="I67" s="38">
        <v>41122</v>
      </c>
      <c r="J67" s="42">
        <v>19.21099537037037</v>
      </c>
    </row>
    <row r="68" spans="1:12" x14ac:dyDescent="0.2">
      <c r="A68" s="38">
        <v>41153</v>
      </c>
      <c r="B68" s="37">
        <v>36094</v>
      </c>
      <c r="C68" s="36">
        <v>24.657511574074075</v>
      </c>
      <c r="D68" s="27">
        <f t="shared" si="0"/>
        <v>6.8314710406366919E-4</v>
      </c>
      <c r="F68" s="38">
        <v>41153</v>
      </c>
      <c r="G68" s="27">
        <v>6.8314710406366919E-4</v>
      </c>
      <c r="I68" s="38">
        <v>41153</v>
      </c>
      <c r="J68" s="42">
        <v>24.657511574074075</v>
      </c>
    </row>
    <row r="69" spans="1:12" x14ac:dyDescent="0.2">
      <c r="A69" s="38">
        <v>41183</v>
      </c>
      <c r="B69" s="37">
        <v>51910</v>
      </c>
      <c r="C69" s="36">
        <v>34.874097222222225</v>
      </c>
      <c r="D69" s="27">
        <f t="shared" si="0"/>
        <v>6.7181847856332549E-4</v>
      </c>
      <c r="F69" s="38">
        <v>41183</v>
      </c>
      <c r="G69" s="27">
        <v>6.7181847856332549E-4</v>
      </c>
      <c r="I69" s="38">
        <v>41183</v>
      </c>
      <c r="J69" s="42">
        <v>34.874097222222225</v>
      </c>
    </row>
    <row r="70" spans="1:12" x14ac:dyDescent="0.2">
      <c r="A70" s="38">
        <v>41214</v>
      </c>
      <c r="B70" s="37">
        <v>58125</v>
      </c>
      <c r="C70" s="36">
        <v>39.441307870370373</v>
      </c>
      <c r="D70" s="27">
        <f t="shared" si="0"/>
        <v>6.7856013540422151E-4</v>
      </c>
      <c r="F70" s="38">
        <v>41214</v>
      </c>
      <c r="G70" s="27">
        <v>6.7856013540422151E-4</v>
      </c>
      <c r="I70" s="38">
        <v>41214</v>
      </c>
      <c r="J70" s="42">
        <v>39.441307870370373</v>
      </c>
    </row>
    <row r="71" spans="1:12" x14ac:dyDescent="0.2">
      <c r="A71" s="38">
        <v>41244</v>
      </c>
      <c r="B71" s="37">
        <v>40516</v>
      </c>
      <c r="C71" s="36">
        <v>28.377025462962962</v>
      </c>
      <c r="D71" s="27">
        <f t="shared" si="0"/>
        <v>7.0039059786165868E-4</v>
      </c>
      <c r="F71" s="38">
        <v>41244</v>
      </c>
      <c r="G71" s="27">
        <v>7.0039059786165868E-4</v>
      </c>
      <c r="I71" s="38">
        <v>41244</v>
      </c>
      <c r="J71" s="42">
        <v>28.377025462962962</v>
      </c>
    </row>
    <row r="72" spans="1:12" x14ac:dyDescent="0.2">
      <c r="A72" s="38">
        <v>41275</v>
      </c>
      <c r="B72" s="37">
        <v>47316</v>
      </c>
      <c r="C72" s="36">
        <v>33.447071759259259</v>
      </c>
      <c r="D72" s="27">
        <f t="shared" si="0"/>
        <v>7.068871366822905E-4</v>
      </c>
      <c r="F72" s="38">
        <v>41275</v>
      </c>
      <c r="G72" s="27">
        <v>7.068871366822905E-4</v>
      </c>
      <c r="I72" s="38">
        <v>41275</v>
      </c>
      <c r="J72" s="42">
        <v>33.447071759259259</v>
      </c>
    </row>
    <row r="73" spans="1:12" x14ac:dyDescent="0.2">
      <c r="A73" s="38">
        <v>41306</v>
      </c>
      <c r="B73" s="37">
        <v>55731</v>
      </c>
      <c r="C73" s="36">
        <v>38.544432870370372</v>
      </c>
      <c r="D73" s="27">
        <f t="shared" si="0"/>
        <v>6.9161566938275596E-4</v>
      </c>
      <c r="F73" s="38">
        <v>41306</v>
      </c>
      <c r="G73" s="27">
        <v>6.9161566938275596E-4</v>
      </c>
      <c r="I73" s="38">
        <v>41306</v>
      </c>
      <c r="J73" s="42">
        <v>38.544432870370372</v>
      </c>
    </row>
    <row r="74" spans="1:12" x14ac:dyDescent="0.2">
      <c r="A74" s="38">
        <v>41334</v>
      </c>
      <c r="B74" s="37">
        <v>56057</v>
      </c>
      <c r="C74" s="36">
        <v>40.339652777777779</v>
      </c>
      <c r="D74" s="27">
        <f t="shared" si="0"/>
        <v>7.1961847365677395E-4</v>
      </c>
      <c r="F74" s="38">
        <v>41334</v>
      </c>
      <c r="G74" s="27">
        <v>7.1961847365677395E-4</v>
      </c>
      <c r="I74" s="38">
        <v>41334</v>
      </c>
      <c r="J74" s="42">
        <v>40.339652777777779</v>
      </c>
    </row>
    <row r="75" spans="1:12" x14ac:dyDescent="0.2">
      <c r="A75" s="38">
        <v>41365</v>
      </c>
      <c r="B75" s="37">
        <v>64165</v>
      </c>
      <c r="C75" s="36">
        <v>43.596898148148149</v>
      </c>
      <c r="D75" s="27">
        <f t="shared" si="0"/>
        <v>6.7944982697963293E-4</v>
      </c>
      <c r="F75" s="38">
        <v>41365</v>
      </c>
      <c r="G75" s="27">
        <v>6.7944982697963293E-4</v>
      </c>
      <c r="I75" s="38">
        <v>41365</v>
      </c>
      <c r="J75" s="42">
        <v>43.596898148148149</v>
      </c>
    </row>
    <row r="76" spans="1:12" x14ac:dyDescent="0.2">
      <c r="A76" s="38">
        <v>41395</v>
      </c>
      <c r="B76" s="37">
        <v>62627</v>
      </c>
      <c r="C76" s="36">
        <v>45.232083333333328</v>
      </c>
      <c r="D76" s="27">
        <f t="shared" si="0"/>
        <v>7.2224573000995303E-4</v>
      </c>
      <c r="F76" s="38">
        <v>41395</v>
      </c>
      <c r="G76" s="27">
        <v>7.2224573000995303E-4</v>
      </c>
      <c r="I76" s="38">
        <v>41395</v>
      </c>
      <c r="J76" s="42">
        <v>45.232083333333328</v>
      </c>
    </row>
    <row r="77" spans="1:12" x14ac:dyDescent="0.2">
      <c r="A77" s="38">
        <v>41426</v>
      </c>
      <c r="B77" s="37">
        <v>51022</v>
      </c>
      <c r="C77" s="36">
        <v>36.795347222222226</v>
      </c>
      <c r="D77" s="27">
        <f t="shared" si="0"/>
        <v>7.2116630516683437E-4</v>
      </c>
      <c r="F77" s="38">
        <v>41426</v>
      </c>
      <c r="G77" s="27">
        <v>7.2116630516683437E-4</v>
      </c>
      <c r="I77" s="38">
        <v>41426</v>
      </c>
      <c r="J77" s="42">
        <v>36.795347222222226</v>
      </c>
    </row>
    <row r="78" spans="1:12" x14ac:dyDescent="0.2">
      <c r="A78" s="38">
        <v>41456</v>
      </c>
      <c r="B78" s="37">
        <v>39583</v>
      </c>
      <c r="C78" s="36">
        <v>29.867511574074072</v>
      </c>
      <c r="D78" s="27">
        <f t="shared" si="0"/>
        <v>7.5455401495778669E-4</v>
      </c>
      <c r="F78" s="38">
        <v>41456</v>
      </c>
      <c r="G78" s="27">
        <v>7.5455401495778669E-4</v>
      </c>
      <c r="I78" s="38">
        <v>41456</v>
      </c>
      <c r="J78" s="42">
        <v>29.867511574074072</v>
      </c>
    </row>
    <row r="79" spans="1:12" x14ac:dyDescent="0.2">
      <c r="A79" s="38">
        <v>41487</v>
      </c>
      <c r="B79" s="37">
        <v>27972</v>
      </c>
      <c r="C79" s="36">
        <v>20.348877314814814</v>
      </c>
      <c r="D79" s="27">
        <f t="shared" si="0"/>
        <v>7.2747309147772109E-4</v>
      </c>
      <c r="F79" s="38">
        <v>41487</v>
      </c>
      <c r="G79" s="27">
        <v>7.2747309147772109E-4</v>
      </c>
      <c r="I79" s="38">
        <v>41487</v>
      </c>
      <c r="J79" s="42">
        <v>20.348877314814814</v>
      </c>
    </row>
    <row r="80" spans="1:12" x14ac:dyDescent="0.2">
      <c r="A80" s="38">
        <v>41518</v>
      </c>
      <c r="B80" s="37">
        <v>40278</v>
      </c>
      <c r="C80" s="36">
        <v>29.943483796296295</v>
      </c>
      <c r="D80" s="27">
        <f t="shared" si="0"/>
        <v>7.4342032365798437E-4</v>
      </c>
      <c r="F80" s="38">
        <v>41518</v>
      </c>
      <c r="G80" s="27">
        <v>7.4342032365798437E-4</v>
      </c>
      <c r="I80" s="38">
        <v>41518</v>
      </c>
      <c r="J80" s="42">
        <v>29.943483796296295</v>
      </c>
      <c r="L80" s="2"/>
    </row>
    <row r="81" spans="1:12" x14ac:dyDescent="0.2">
      <c r="A81" s="38">
        <v>41548</v>
      </c>
      <c r="B81" s="37">
        <v>55555</v>
      </c>
      <c r="C81" s="36">
        <v>43.149398148148151</v>
      </c>
      <c r="D81" s="27">
        <f t="shared" si="0"/>
        <v>7.7669693363600304E-4</v>
      </c>
      <c r="F81" s="38">
        <v>41548</v>
      </c>
      <c r="G81" s="27">
        <v>7.7669693363600304E-4</v>
      </c>
      <c r="I81" s="38">
        <v>41548</v>
      </c>
      <c r="J81" s="42">
        <v>43.149398148148151</v>
      </c>
      <c r="L81" s="2"/>
    </row>
    <row r="82" spans="1:12" x14ac:dyDescent="0.2">
      <c r="A82" s="38">
        <v>41579</v>
      </c>
      <c r="B82" s="37">
        <v>63399</v>
      </c>
      <c r="C82" s="36">
        <v>49.479826388888888</v>
      </c>
      <c r="D82" s="27">
        <f t="shared" si="0"/>
        <v>7.8045121198897286E-4</v>
      </c>
      <c r="F82" s="38">
        <v>41579</v>
      </c>
      <c r="G82" s="27">
        <v>7.8045121198897286E-4</v>
      </c>
      <c r="I82" s="38">
        <v>41579</v>
      </c>
      <c r="J82" s="42">
        <v>49.479826388888888</v>
      </c>
      <c r="L82" s="79"/>
    </row>
    <row r="83" spans="1:12" x14ac:dyDescent="0.2">
      <c r="A83" s="38">
        <v>41609</v>
      </c>
      <c r="B83" s="37">
        <v>46866</v>
      </c>
      <c r="C83" s="36">
        <v>37.810625000000002</v>
      </c>
      <c r="D83" s="27">
        <f t="shared" si="0"/>
        <v>8.0678156872786245E-4</v>
      </c>
      <c r="F83" s="38">
        <v>41609</v>
      </c>
      <c r="G83" s="27">
        <v>8.0678156872786245E-4</v>
      </c>
      <c r="I83" s="38">
        <v>41609</v>
      </c>
      <c r="J83" s="42">
        <v>37.810625000000002</v>
      </c>
      <c r="L83" s="79"/>
    </row>
    <row r="84" spans="1:12" x14ac:dyDescent="0.2">
      <c r="A84" s="39">
        <v>41640</v>
      </c>
      <c r="B84" s="33">
        <v>56031</v>
      </c>
      <c r="C84" s="34">
        <v>43.191759259259264</v>
      </c>
      <c r="D84" s="27">
        <f t="shared" si="0"/>
        <v>7.7085469221072739E-4</v>
      </c>
      <c r="F84" s="39">
        <v>41640</v>
      </c>
      <c r="G84" s="27">
        <v>7.7085469221072739E-4</v>
      </c>
      <c r="H84" s="36"/>
      <c r="I84" s="39">
        <v>41640</v>
      </c>
      <c r="J84" s="43">
        <v>43.191759259259264</v>
      </c>
    </row>
    <row r="85" spans="1:12" x14ac:dyDescent="0.2">
      <c r="A85" s="39">
        <v>41671</v>
      </c>
      <c r="B85" s="33">
        <v>57312</v>
      </c>
      <c r="C85" s="34">
        <v>42.509039351851854</v>
      </c>
      <c r="D85" s="27">
        <f t="shared" si="0"/>
        <v>7.4171271900914037E-4</v>
      </c>
      <c r="F85" s="39">
        <v>41671</v>
      </c>
      <c r="G85" s="27">
        <v>7.4171271900914037E-4</v>
      </c>
      <c r="H85" s="36"/>
      <c r="I85" s="39">
        <v>41671</v>
      </c>
      <c r="J85" s="43">
        <v>42.509039351851854</v>
      </c>
    </row>
    <row r="86" spans="1:12" x14ac:dyDescent="0.2">
      <c r="A86" s="39">
        <v>41699</v>
      </c>
      <c r="B86" s="33">
        <v>70206</v>
      </c>
      <c r="C86" s="34">
        <v>53.437627314814819</v>
      </c>
      <c r="D86" s="27">
        <f t="shared" si="0"/>
        <v>7.6115470636149078E-4</v>
      </c>
      <c r="F86" s="39">
        <v>41699</v>
      </c>
      <c r="G86" s="27">
        <v>7.6115470636149078E-4</v>
      </c>
      <c r="H86" s="36"/>
      <c r="I86" s="39">
        <v>41699</v>
      </c>
      <c r="J86" s="43">
        <v>53.437627314814819</v>
      </c>
    </row>
    <row r="87" spans="1:12" x14ac:dyDescent="0.2">
      <c r="A87" s="39">
        <v>41730</v>
      </c>
      <c r="B87" s="33">
        <v>63915</v>
      </c>
      <c r="C87" s="34">
        <v>47.878715277777779</v>
      </c>
      <c r="D87" s="27">
        <f t="shared" si="0"/>
        <v>7.4909982441958504E-4</v>
      </c>
      <c r="F87" s="39">
        <v>41730</v>
      </c>
      <c r="G87" s="27">
        <v>7.4909982441958504E-4</v>
      </c>
      <c r="H87" s="36"/>
      <c r="I87" s="39">
        <v>41730</v>
      </c>
      <c r="J87" s="43">
        <v>47.878715277777779</v>
      </c>
    </row>
    <row r="88" spans="1:12" x14ac:dyDescent="0.2">
      <c r="A88" s="39">
        <v>41760</v>
      </c>
      <c r="B88" s="33">
        <v>62518</v>
      </c>
      <c r="C88" s="34">
        <v>46.449606481481482</v>
      </c>
      <c r="D88" s="27">
        <f t="shared" si="0"/>
        <v>7.4297972554274736E-4</v>
      </c>
      <c r="F88" s="39">
        <v>41760</v>
      </c>
      <c r="G88" s="27">
        <v>7.4297972554274736E-4</v>
      </c>
      <c r="H88" s="36"/>
      <c r="I88" s="39">
        <v>41760</v>
      </c>
      <c r="J88" s="43">
        <v>46.449606481481482</v>
      </c>
    </row>
    <row r="89" spans="1:12" ht="15.75" customHeight="1" x14ac:dyDescent="0.2">
      <c r="A89" s="39">
        <v>41791</v>
      </c>
      <c r="B89" s="33">
        <v>47576</v>
      </c>
      <c r="C89" s="34">
        <v>36.522372685185182</v>
      </c>
      <c r="D89" s="27">
        <f t="shared" ref="D89:D107" si="1">C89/B89</f>
        <v>7.6766379445907982E-4</v>
      </c>
      <c r="F89" s="39">
        <v>41791</v>
      </c>
      <c r="G89" s="27">
        <v>7.6766379445907982E-4</v>
      </c>
      <c r="H89" s="36"/>
      <c r="I89" s="39">
        <v>41791</v>
      </c>
      <c r="J89" s="43">
        <v>36.522372685185182</v>
      </c>
    </row>
    <row r="90" spans="1:12" x14ac:dyDescent="0.2">
      <c r="A90" s="39">
        <v>41821</v>
      </c>
      <c r="B90" s="33">
        <v>41397</v>
      </c>
      <c r="C90" s="34">
        <v>32.1090625</v>
      </c>
      <c r="D90" s="27">
        <f t="shared" si="1"/>
        <v>7.7563742541730081E-4</v>
      </c>
      <c r="F90" s="39">
        <v>41821</v>
      </c>
      <c r="G90" s="27">
        <v>7.7563742541730081E-4</v>
      </c>
      <c r="H90" s="36"/>
      <c r="I90" s="39">
        <v>41821</v>
      </c>
      <c r="J90" s="43">
        <v>32.1090625</v>
      </c>
    </row>
    <row r="91" spans="1:12" x14ac:dyDescent="0.2">
      <c r="A91" s="39">
        <v>41852</v>
      </c>
      <c r="B91" s="33">
        <v>31203</v>
      </c>
      <c r="C91" s="34">
        <v>24.07755787037037</v>
      </c>
      <c r="D91" s="27">
        <f t="shared" si="1"/>
        <v>7.7164240202449671E-4</v>
      </c>
      <c r="F91" s="39">
        <v>41852</v>
      </c>
      <c r="G91" s="27">
        <v>7.7164240202449671E-4</v>
      </c>
      <c r="H91" s="36"/>
      <c r="I91" s="39">
        <v>41852</v>
      </c>
      <c r="J91" s="43">
        <v>24.07755787037037</v>
      </c>
    </row>
    <row r="92" spans="1:12" x14ac:dyDescent="0.2">
      <c r="A92" s="39">
        <v>41883</v>
      </c>
      <c r="B92" s="33">
        <v>46582</v>
      </c>
      <c r="C92" s="34">
        <v>35.865208333333335</v>
      </c>
      <c r="D92" s="27">
        <f t="shared" si="1"/>
        <v>7.6993706438824728E-4</v>
      </c>
      <c r="F92" s="39">
        <v>41883</v>
      </c>
      <c r="G92" s="27">
        <v>7.6993706438824728E-4</v>
      </c>
      <c r="H92" s="36"/>
      <c r="I92" s="39">
        <v>41883</v>
      </c>
      <c r="J92" s="43">
        <v>35.865208333333335</v>
      </c>
    </row>
    <row r="93" spans="1:12" x14ac:dyDescent="0.2">
      <c r="A93" s="85">
        <v>41913</v>
      </c>
      <c r="B93" s="133">
        <v>66296</v>
      </c>
      <c r="C93" s="134">
        <v>49.74773148148148</v>
      </c>
      <c r="D93" s="84">
        <f t="shared" si="1"/>
        <v>7.5038813022628033E-4</v>
      </c>
      <c r="E93" s="3"/>
      <c r="F93" s="85">
        <v>41913</v>
      </c>
      <c r="G93" s="84">
        <v>7.5038813022628033E-4</v>
      </c>
      <c r="H93" s="36"/>
      <c r="I93" s="39">
        <v>41913</v>
      </c>
      <c r="J93" s="43">
        <v>49.74773148148148</v>
      </c>
    </row>
    <row r="94" spans="1:12" x14ac:dyDescent="0.2">
      <c r="A94" s="135">
        <v>41944</v>
      </c>
      <c r="B94" s="82">
        <v>65242</v>
      </c>
      <c r="C94" s="83">
        <v>51.052303240740741</v>
      </c>
      <c r="D94" s="84">
        <f t="shared" si="1"/>
        <v>7.8250671715675085E-4</v>
      </c>
      <c r="E94" s="3"/>
      <c r="F94" s="85">
        <v>41944</v>
      </c>
      <c r="G94" s="84">
        <v>7.8250671715675085E-4</v>
      </c>
      <c r="H94" s="36"/>
      <c r="I94" s="39">
        <v>41944</v>
      </c>
      <c r="J94" s="43">
        <v>51.052303240740741</v>
      </c>
    </row>
    <row r="95" spans="1:12" x14ac:dyDescent="0.2">
      <c r="A95" s="135">
        <v>41974</v>
      </c>
      <c r="B95" s="82">
        <v>50890</v>
      </c>
      <c r="C95" s="83">
        <v>40.399525462962963</v>
      </c>
      <c r="D95" s="84">
        <f t="shared" si="1"/>
        <v>7.9385980473497663E-4</v>
      </c>
      <c r="E95" s="3"/>
      <c r="F95" s="85">
        <v>41974</v>
      </c>
      <c r="G95" s="84">
        <v>7.9385980473497663E-4</v>
      </c>
      <c r="H95" s="36"/>
      <c r="I95" s="39">
        <v>41974</v>
      </c>
      <c r="J95" s="43">
        <v>40.399525462962963</v>
      </c>
    </row>
    <row r="96" spans="1:12" x14ac:dyDescent="0.2">
      <c r="A96" s="135">
        <v>42005</v>
      </c>
      <c r="B96" s="67">
        <v>56304</v>
      </c>
      <c r="C96" s="83">
        <v>43.705266203703701</v>
      </c>
      <c r="D96" s="84">
        <f t="shared" si="1"/>
        <v>7.7623732245850558E-4</v>
      </c>
      <c r="E96" s="3"/>
      <c r="F96" s="85">
        <v>42005</v>
      </c>
      <c r="G96" s="84">
        <v>7.7623732245850558E-4</v>
      </c>
      <c r="H96" s="5"/>
      <c r="I96" s="39">
        <v>42005</v>
      </c>
      <c r="J96" s="43">
        <v>43.705266203703701</v>
      </c>
    </row>
    <row r="97" spans="1:12" x14ac:dyDescent="0.2">
      <c r="A97" s="135">
        <v>42036</v>
      </c>
      <c r="B97" s="67">
        <v>63224</v>
      </c>
      <c r="C97" s="83">
        <v>49.166180555555549</v>
      </c>
      <c r="D97" s="84">
        <f t="shared" si="1"/>
        <v>7.7765058451783416E-4</v>
      </c>
      <c r="E97" s="3"/>
      <c r="F97" s="85">
        <v>42036</v>
      </c>
      <c r="G97" s="84">
        <v>7.7765058451783416E-4</v>
      </c>
      <c r="H97" s="5"/>
      <c r="I97" s="39">
        <v>42036</v>
      </c>
      <c r="J97" s="43">
        <v>49.166180555555549</v>
      </c>
      <c r="L97" s="79"/>
    </row>
    <row r="98" spans="1:12" x14ac:dyDescent="0.2">
      <c r="A98" s="135">
        <v>42064</v>
      </c>
      <c r="B98" s="67">
        <v>75155</v>
      </c>
      <c r="C98" s="83">
        <v>57.044317129629633</v>
      </c>
      <c r="D98" s="84">
        <f t="shared" si="1"/>
        <v>7.5902224908029582E-4</v>
      </c>
      <c r="E98" s="3"/>
      <c r="F98" s="85">
        <v>42064</v>
      </c>
      <c r="G98" s="84">
        <v>7.5902224908029582E-4</v>
      </c>
      <c r="H98" s="35"/>
      <c r="I98" s="39">
        <v>42064</v>
      </c>
      <c r="J98" s="43">
        <v>57.044317129629633</v>
      </c>
      <c r="L98" s="79"/>
    </row>
    <row r="99" spans="1:12" x14ac:dyDescent="0.2">
      <c r="A99" s="135">
        <v>42095</v>
      </c>
      <c r="B99" s="67">
        <v>64286</v>
      </c>
      <c r="C99" s="83">
        <v>49.829733796296296</v>
      </c>
      <c r="D99" s="84">
        <f t="shared" si="1"/>
        <v>7.7512574738350956E-4</v>
      </c>
      <c r="E99" s="3"/>
      <c r="F99" s="85">
        <v>42095</v>
      </c>
      <c r="G99" s="84">
        <v>7.7512574738350956E-4</v>
      </c>
      <c r="H99" s="5"/>
      <c r="I99" s="39">
        <v>42095</v>
      </c>
      <c r="J99" s="43">
        <v>49.829733796296296</v>
      </c>
      <c r="L99" s="79"/>
    </row>
    <row r="100" spans="1:12" x14ac:dyDescent="0.2">
      <c r="A100" s="135">
        <v>42125</v>
      </c>
      <c r="B100" s="67">
        <v>62027</v>
      </c>
      <c r="C100" s="83">
        <v>47.717280092592596</v>
      </c>
      <c r="D100" s="84">
        <f t="shared" si="1"/>
        <v>7.6929853277754199E-4</v>
      </c>
      <c r="E100" s="3"/>
      <c r="F100" s="85">
        <v>42125</v>
      </c>
      <c r="G100" s="84">
        <v>7.6929853277754199E-4</v>
      </c>
      <c r="H100" s="5"/>
      <c r="I100" s="39">
        <v>42125</v>
      </c>
      <c r="J100" s="43">
        <v>47.717280092592596</v>
      </c>
      <c r="L100" s="79"/>
    </row>
    <row r="101" spans="1:12" x14ac:dyDescent="0.2">
      <c r="A101" s="135">
        <v>42156</v>
      </c>
      <c r="B101" s="67">
        <v>53602</v>
      </c>
      <c r="C101" s="83">
        <v>41.393807870370374</v>
      </c>
      <c r="D101" s="84">
        <f t="shared" si="1"/>
        <v>7.722437198307969E-4</v>
      </c>
      <c r="E101" s="3"/>
      <c r="F101" s="85">
        <v>42156</v>
      </c>
      <c r="G101" s="84">
        <v>7.722437198307969E-4</v>
      </c>
      <c r="H101" s="5"/>
      <c r="I101" s="39">
        <v>42156</v>
      </c>
      <c r="J101" s="43">
        <v>41.393807870370374</v>
      </c>
      <c r="L101" s="79"/>
    </row>
    <row r="102" spans="1:12" x14ac:dyDescent="0.2">
      <c r="A102" s="135">
        <v>42186</v>
      </c>
      <c r="B102" s="67">
        <v>47619</v>
      </c>
      <c r="C102" s="83">
        <v>36.331875000000004</v>
      </c>
      <c r="D102" s="84">
        <f t="shared" si="1"/>
        <v>7.6297013797013799E-4</v>
      </c>
      <c r="E102" s="3"/>
      <c r="F102" s="85">
        <v>42186</v>
      </c>
      <c r="G102" s="84">
        <v>7.6297013797013799E-4</v>
      </c>
      <c r="H102" s="5"/>
      <c r="I102" s="39">
        <v>42186</v>
      </c>
      <c r="J102" s="43">
        <v>36.331875000000004</v>
      </c>
      <c r="L102" s="79"/>
    </row>
    <row r="103" spans="1:12" x14ac:dyDescent="0.2">
      <c r="A103" s="135">
        <v>42217</v>
      </c>
      <c r="B103" s="67">
        <v>40601</v>
      </c>
      <c r="C103" s="83">
        <v>31.818333333333332</v>
      </c>
      <c r="D103" s="84">
        <f t="shared" si="1"/>
        <v>7.8368348891242408E-4</v>
      </c>
      <c r="E103" s="3"/>
      <c r="F103" s="85">
        <v>42217</v>
      </c>
      <c r="G103" s="84">
        <v>7.8368348891242408E-4</v>
      </c>
      <c r="H103" s="5"/>
      <c r="I103" s="39">
        <v>42217</v>
      </c>
      <c r="J103" s="43">
        <v>31.818333333333332</v>
      </c>
      <c r="L103" s="79"/>
    </row>
    <row r="104" spans="1:12" x14ac:dyDescent="0.2">
      <c r="A104" s="135">
        <v>42248</v>
      </c>
      <c r="B104" s="67">
        <v>49681</v>
      </c>
      <c r="C104" s="83">
        <v>37.9718287037037</v>
      </c>
      <c r="D104" s="84">
        <f t="shared" si="1"/>
        <v>7.6431289031427907E-4</v>
      </c>
      <c r="E104" s="3"/>
      <c r="F104" s="85">
        <v>42248</v>
      </c>
      <c r="G104" s="84">
        <v>7.6431289031427907E-4</v>
      </c>
      <c r="H104" s="5"/>
      <c r="I104" s="39">
        <v>42248</v>
      </c>
      <c r="J104" s="43">
        <v>37.9718287037037</v>
      </c>
      <c r="L104" s="79"/>
    </row>
    <row r="105" spans="1:12" ht="15" customHeight="1" x14ac:dyDescent="0.2">
      <c r="A105" s="135">
        <v>42278</v>
      </c>
      <c r="B105" s="67">
        <v>68206</v>
      </c>
      <c r="C105" s="83">
        <v>53.702546296296298</v>
      </c>
      <c r="D105" s="84">
        <f t="shared" si="1"/>
        <v>7.8735809600762833E-4</v>
      </c>
      <c r="E105" s="3"/>
      <c r="F105" s="85">
        <v>42278</v>
      </c>
      <c r="G105" s="84">
        <v>7.8735809600762833E-4</v>
      </c>
      <c r="H105" s="5"/>
      <c r="I105" s="39">
        <v>42278</v>
      </c>
      <c r="J105" s="43">
        <v>53.702546296296298</v>
      </c>
    </row>
    <row r="106" spans="1:12" x14ac:dyDescent="0.2">
      <c r="A106" s="135">
        <v>42309</v>
      </c>
      <c r="B106" s="67">
        <v>68937</v>
      </c>
      <c r="C106" s="83">
        <v>54.604074074074077</v>
      </c>
      <c r="D106" s="84">
        <f t="shared" si="1"/>
        <v>7.9208660188395316E-4</v>
      </c>
      <c r="E106" s="3"/>
      <c r="F106" s="85">
        <v>42309</v>
      </c>
      <c r="G106" s="84">
        <v>7.9208660188395316E-4</v>
      </c>
      <c r="H106" s="5"/>
      <c r="I106" s="39">
        <v>42309</v>
      </c>
      <c r="J106" s="43">
        <v>54.604074074074077</v>
      </c>
    </row>
    <row r="107" spans="1:12" x14ac:dyDescent="0.2">
      <c r="A107" s="136">
        <v>42339</v>
      </c>
      <c r="B107" s="87">
        <v>48529</v>
      </c>
      <c r="C107" s="88">
        <v>37.481192129629626</v>
      </c>
      <c r="D107" s="89">
        <f t="shared" si="1"/>
        <v>7.7234626985162741E-4</v>
      </c>
      <c r="E107" s="3"/>
      <c r="F107" s="90">
        <v>42339</v>
      </c>
      <c r="G107" s="89">
        <v>7.7234626985162741E-4</v>
      </c>
      <c r="H107" s="5"/>
      <c r="I107" s="40">
        <v>42339</v>
      </c>
      <c r="J107" s="44">
        <v>37.481192129629626</v>
      </c>
    </row>
    <row r="108" spans="1:12" x14ac:dyDescent="0.2">
      <c r="A108" s="86"/>
      <c r="B108" s="86"/>
      <c r="C108" s="67"/>
      <c r="D108" s="67"/>
      <c r="E108" s="3"/>
      <c r="F108" s="67"/>
      <c r="G108" s="67"/>
      <c r="H108" s="5"/>
      <c r="I108" s="5"/>
      <c r="J108" s="5"/>
    </row>
    <row r="109" spans="1:12" x14ac:dyDescent="0.2">
      <c r="A109" s="125" t="s">
        <v>53</v>
      </c>
      <c r="B109" s="1" t="s">
        <v>60</v>
      </c>
      <c r="J109" s="79"/>
    </row>
    <row r="110" spans="1:12" x14ac:dyDescent="0.2">
      <c r="J110" s="7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baseColWidth="10" defaultRowHeight="15" x14ac:dyDescent="0.25"/>
  <sheetData>
    <row r="1" spans="1:3" ht="100.5" customHeight="1" x14ac:dyDescent="0.25"/>
    <row r="3" spans="1:3" x14ac:dyDescent="0.25">
      <c r="A3" s="91" t="s">
        <v>54</v>
      </c>
    </row>
    <row r="4" spans="1:3" ht="25.5" x14ac:dyDescent="0.25">
      <c r="A4" s="63" t="s">
        <v>52</v>
      </c>
      <c r="B4" s="92" t="s">
        <v>55</v>
      </c>
      <c r="C4" s="92" t="s">
        <v>56</v>
      </c>
    </row>
    <row r="5" spans="1:3" x14ac:dyDescent="0.25">
      <c r="A5" s="93">
        <v>2009</v>
      </c>
      <c r="B5" s="94">
        <v>28737</v>
      </c>
      <c r="C5" s="95">
        <v>5884</v>
      </c>
    </row>
    <row r="6" spans="1:3" x14ac:dyDescent="0.25">
      <c r="A6" s="96">
        <v>2010</v>
      </c>
      <c r="B6" s="97">
        <v>58368</v>
      </c>
      <c r="C6" s="95">
        <v>13945</v>
      </c>
    </row>
    <row r="7" spans="1:3" x14ac:dyDescent="0.25">
      <c r="A7" s="96">
        <v>2011</v>
      </c>
      <c r="B7" s="97">
        <v>48352</v>
      </c>
      <c r="C7" s="95">
        <v>11143</v>
      </c>
    </row>
    <row r="8" spans="1:3" x14ac:dyDescent="0.25">
      <c r="A8" s="96">
        <v>2012</v>
      </c>
      <c r="B8" s="97">
        <v>59487</v>
      </c>
      <c r="C8" s="95">
        <v>14022</v>
      </c>
    </row>
    <row r="9" spans="1:3" x14ac:dyDescent="0.25">
      <c r="A9" s="96">
        <v>2013</v>
      </c>
      <c r="B9" s="97">
        <v>109137</v>
      </c>
      <c r="C9" s="95">
        <v>19710</v>
      </c>
    </row>
    <row r="10" spans="1:3" x14ac:dyDescent="0.25">
      <c r="A10" s="96">
        <v>2014</v>
      </c>
      <c r="B10" s="97">
        <v>141654</v>
      </c>
      <c r="C10" s="95">
        <v>21793</v>
      </c>
    </row>
    <row r="11" spans="1:3" x14ac:dyDescent="0.25">
      <c r="A11" s="98">
        <v>2015</v>
      </c>
      <c r="B11" s="99">
        <v>161259</v>
      </c>
      <c r="C11" s="100">
        <v>23692</v>
      </c>
    </row>
    <row r="12" spans="1:3" x14ac:dyDescent="0.25">
      <c r="A12" s="101"/>
      <c r="B12" s="102"/>
      <c r="C12" s="102"/>
    </row>
    <row r="14" spans="1:3" x14ac:dyDescent="0.25">
      <c r="A14" s="91" t="s">
        <v>61</v>
      </c>
    </row>
    <row r="15" spans="1:3" ht="25.5" x14ac:dyDescent="0.25">
      <c r="A15" s="63" t="s">
        <v>52</v>
      </c>
      <c r="B15" s="103" t="s">
        <v>55</v>
      </c>
      <c r="C15" s="103" t="s">
        <v>56</v>
      </c>
    </row>
    <row r="16" spans="1:3" x14ac:dyDescent="0.25">
      <c r="A16" s="104">
        <v>2009</v>
      </c>
      <c r="B16" s="105">
        <v>411621</v>
      </c>
      <c r="C16" s="106">
        <v>195219</v>
      </c>
    </row>
    <row r="17" spans="1:3" x14ac:dyDescent="0.25">
      <c r="A17" s="107">
        <v>2010</v>
      </c>
      <c r="B17" s="108">
        <v>553749</v>
      </c>
      <c r="C17" s="109">
        <v>219929</v>
      </c>
    </row>
    <row r="18" spans="1:3" x14ac:dyDescent="0.25">
      <c r="A18" s="107">
        <v>2011</v>
      </c>
      <c r="B18" s="108">
        <v>513897</v>
      </c>
      <c r="C18" s="109">
        <v>181579</v>
      </c>
    </row>
    <row r="19" spans="1:3" x14ac:dyDescent="0.25">
      <c r="A19" s="107">
        <v>2012</v>
      </c>
      <c r="B19" s="108">
        <v>505547</v>
      </c>
      <c r="C19" s="109">
        <v>165770</v>
      </c>
    </row>
    <row r="20" spans="1:3" x14ac:dyDescent="0.25">
      <c r="A20" s="107">
        <v>2013</v>
      </c>
      <c r="B20" s="108">
        <v>610571</v>
      </c>
      <c r="C20" s="109">
        <v>171076</v>
      </c>
    </row>
    <row r="21" spans="1:3" x14ac:dyDescent="0.25">
      <c r="A21" s="107">
        <v>2014</v>
      </c>
      <c r="B21" s="108">
        <v>659168</v>
      </c>
      <c r="C21" s="109">
        <v>142150</v>
      </c>
    </row>
    <row r="22" spans="1:3" x14ac:dyDescent="0.25">
      <c r="A22" s="110">
        <v>2015</v>
      </c>
      <c r="B22" s="111">
        <v>698171</v>
      </c>
      <c r="C22" s="112">
        <v>134768</v>
      </c>
    </row>
    <row r="25" spans="1:3" x14ac:dyDescent="0.25">
      <c r="A25" s="91" t="s">
        <v>57</v>
      </c>
    </row>
    <row r="26" spans="1:3" ht="25.5" x14ac:dyDescent="0.25">
      <c r="A26" s="113" t="s">
        <v>52</v>
      </c>
      <c r="B26" s="92" t="s">
        <v>55</v>
      </c>
      <c r="C26" s="114" t="s">
        <v>56</v>
      </c>
    </row>
    <row r="27" spans="1:3" x14ac:dyDescent="0.25">
      <c r="A27" s="104">
        <v>2009</v>
      </c>
      <c r="B27" s="115">
        <f t="array" ref="B27:C33">B5:C11/B16:C22</f>
        <v>6.9814222306442089E-2</v>
      </c>
      <c r="C27" s="116">
        <v>3.0140508864403566E-2</v>
      </c>
    </row>
    <row r="28" spans="1:3" x14ac:dyDescent="0.25">
      <c r="A28" s="107">
        <v>2010</v>
      </c>
      <c r="B28" s="115">
        <v>0.10540515648786725</v>
      </c>
      <c r="C28" s="116">
        <v>6.3406826748632517E-2</v>
      </c>
    </row>
    <row r="29" spans="1:3" x14ac:dyDescent="0.25">
      <c r="A29" s="107">
        <v>2011</v>
      </c>
      <c r="B29" s="115">
        <v>9.4088893299630078E-2</v>
      </c>
      <c r="C29" s="116">
        <v>6.1367228589209108E-2</v>
      </c>
    </row>
    <row r="30" spans="1:3" x14ac:dyDescent="0.25">
      <c r="A30" s="107">
        <v>2012</v>
      </c>
      <c r="B30" s="115">
        <v>0.11766858472110407</v>
      </c>
      <c r="C30" s="116">
        <v>8.4587078482234415E-2</v>
      </c>
    </row>
    <row r="31" spans="1:3" x14ac:dyDescent="0.25">
      <c r="A31" s="107">
        <v>2013</v>
      </c>
      <c r="B31" s="115">
        <v>0.1787457969671013</v>
      </c>
      <c r="C31" s="116">
        <v>0.11521195258247796</v>
      </c>
    </row>
    <row r="32" spans="1:3" x14ac:dyDescent="0.25">
      <c r="A32" s="107">
        <v>2014</v>
      </c>
      <c r="B32" s="115">
        <v>0.21489817466867323</v>
      </c>
      <c r="C32" s="116">
        <v>0.15330988392543088</v>
      </c>
    </row>
    <row r="33" spans="1:3" x14ac:dyDescent="0.25">
      <c r="A33" s="110">
        <v>2015</v>
      </c>
      <c r="B33" s="117">
        <v>0.23097350076127482</v>
      </c>
      <c r="C33" s="118">
        <v>0.17579840911789149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2</vt:i4>
      </vt:variant>
    </vt:vector>
  </HeadingPairs>
  <TitlesOfParts>
    <vt:vector size="6" baseType="lpstr">
      <vt:lpstr>Peticiones_Información</vt:lpstr>
      <vt:lpstr>Gestión_Información</vt:lpstr>
      <vt:lpstr>Usuarios_web_Rediam</vt:lpstr>
      <vt:lpstr>Visitas_Web_Rediam</vt:lpstr>
      <vt:lpstr>Graf_duración_media</vt:lpstr>
      <vt:lpstr>Graf_navegación</vt:lpstr>
    </vt:vector>
  </TitlesOfParts>
  <Company>maestrosysprep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jgordon</dc:creator>
  <cp:lastModifiedBy>Maria del Mar Martinez Beltran</cp:lastModifiedBy>
  <dcterms:created xsi:type="dcterms:W3CDTF">2015-07-08T12:09:20Z</dcterms:created>
  <dcterms:modified xsi:type="dcterms:W3CDTF">2017-01-25T09:31:54Z</dcterms:modified>
</cp:coreProperties>
</file>