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80" windowWidth="15180" windowHeight="8775" activeTab="1"/>
  </bookViews>
  <sheets>
    <sheet name="Evolución" sheetId="2" r:id="rId1"/>
    <sheet name="Evolución_Actividad" sheetId="3" r:id="rId2"/>
    <sheet name="rp_PIB" sheetId="4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5" i="3" l="1"/>
  <c r="B15" i="3"/>
  <c r="E15" i="3"/>
  <c r="G15" i="3"/>
  <c r="P24" i="2" l="1"/>
  <c r="P23" i="2"/>
  <c r="P22" i="2"/>
  <c r="P21" i="2"/>
  <c r="P20" i="2"/>
  <c r="P19" i="2"/>
  <c r="P18" i="2"/>
  <c r="Q12" i="2"/>
  <c r="P25" i="2" s="1"/>
  <c r="O19" i="2"/>
  <c r="O20" i="2"/>
  <c r="O21" i="2"/>
  <c r="O22" i="2"/>
  <c r="O23" i="2"/>
  <c r="O24" i="2"/>
  <c r="P12" i="2"/>
  <c r="O25" i="2" s="1"/>
  <c r="O18" i="2"/>
  <c r="O17" i="2"/>
  <c r="J12" i="2"/>
  <c r="I25" i="2" s="1"/>
  <c r="K12" i="2"/>
  <c r="J25" i="2" s="1"/>
  <c r="L12" i="2"/>
  <c r="K25" i="2" s="1"/>
  <c r="M12" i="2"/>
  <c r="L25" i="2" s="1"/>
  <c r="N12" i="2"/>
  <c r="M25" i="2" s="1"/>
  <c r="O12" i="2"/>
  <c r="N25" i="2" s="1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B25" i="2"/>
  <c r="C25" i="2"/>
  <c r="D25" i="2"/>
  <c r="E25" i="2"/>
  <c r="F25" i="2"/>
  <c r="G25" i="2"/>
  <c r="H25" i="2"/>
  <c r="P17" i="2"/>
</calcChain>
</file>

<file path=xl/sharedStrings.xml><?xml version="1.0" encoding="utf-8"?>
<sst xmlns="http://schemas.openxmlformats.org/spreadsheetml/2006/main" count="58" uniqueCount="45">
  <si>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</si>
  <si>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</si>
  <si>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</si>
  <si>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</si>
  <si>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</si>
  <si>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</si>
  <si>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</si>
  <si>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</si>
  <si>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</si>
  <si>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Evolución de la producción declarada de residuos peligrosos en Andalucía. Índice 1997=100</t>
  </si>
  <si>
    <t>Agricultura, industria agrícola</t>
  </si>
  <si>
    <t>Descontaminación, eliminación de residuos</t>
  </si>
  <si>
    <t>Energía</t>
  </si>
  <si>
    <t>Industria química</t>
  </si>
  <si>
    <t>Metalurgia. Const. Mecánica y eléctrica</t>
  </si>
  <si>
    <t>Minerales no metálicos, materiales de construcción. Cerámica y vidrio</t>
  </si>
  <si>
    <t>Paraquímica</t>
  </si>
  <si>
    <t>Recuperación de residuos</t>
  </si>
  <si>
    <t>Servicios colectivos</t>
  </si>
  <si>
    <t>Servicios comerciales</t>
  </si>
  <si>
    <t>Total</t>
  </si>
  <si>
    <t>Otros (*)</t>
  </si>
  <si>
    <t xml:space="preserve">Fuente: </t>
  </si>
  <si>
    <t>Unidad de medida</t>
  </si>
  <si>
    <t>toneladas/año</t>
  </si>
  <si>
    <t>Observaciones de la tabla:</t>
  </si>
  <si>
    <t>(*) En el apartado "Otros" se incluyen los residuos porcedentes de los grupos de actividad: Papel, cartón e imprenta, Servicios domésticos y Textiles; Cueros; Madera y Muebles e Industrias diversas.</t>
  </si>
  <si>
    <t>Evolución de la producción declarada de residuos peligrosos en Andalucía, 1996-2014.</t>
  </si>
  <si>
    <t>Consejería de Medio Ambiente y Ordenación del Territorio. Red de Información Ambiental de Andalucía, REDIAM.</t>
  </si>
  <si>
    <t>Evolución de la producción declarada de residuos peligrosos en Andalucía 2004-2014</t>
  </si>
  <si>
    <t>Número de centros productores que declaran</t>
  </si>
  <si>
    <t>Producción declarada (t)</t>
  </si>
  <si>
    <t>Tonelada/centro</t>
  </si>
  <si>
    <t>Evolución de la producción declarada de residuos peligrosos en Andalucía</t>
  </si>
  <si>
    <t>Cifas en toneladas/año</t>
  </si>
  <si>
    <t>Cifras en kg/1.000 euros</t>
  </si>
  <si>
    <t>Datos gráfico</t>
  </si>
  <si>
    <t>Producción de residuos (miles de toneladas)</t>
  </si>
  <si>
    <t>Producción de residuos por unidad de PIB (kg/1.000 euros)</t>
  </si>
  <si>
    <t>Fuente. Instituto de Estadística y Cartografía de Andalucía. Consejería de Medio Ambiente y Ordenación del Territorio.</t>
  </si>
  <si>
    <t>Toneladas
2013</t>
  </si>
  <si>
    <t>Toneladas
2012</t>
  </si>
  <si>
    <t>Toneladas
2014</t>
  </si>
  <si>
    <t>Toneladas
2011</t>
  </si>
  <si>
    <t xml:space="preserve">Producción declarada por grupo de actividad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</si>
</sst>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17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9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Fill="1" applyBorder="1"/>
    <xf numFmtId="0" fontId="7" fillId="0" borderId="0" xfId="0" applyFont="1" applyFill="1" applyBorder="1"/>
    <xf numFmtId="3" fontId="0" fillId="0" borderId="0" xfId="0" applyNumberFormat="1" applyFill="1" applyBorder="1"/>
    <xf numFmtId="3" fontId="5" fillId="0" borderId="0" xfId="0" applyNumberFormat="1" applyFont="1" applyFill="1" applyBorder="1"/>
    <xf numFmtId="0" fontId="1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3" fillId="0" borderId="0" xfId="0" applyFont="1"/>
    <xf numFmtId="4" fontId="4" fillId="0" borderId="0" xfId="0" applyNumberFormat="1" applyFont="1" applyFill="1" applyBorder="1"/>
    <xf numFmtId="0" fontId="7" fillId="0" borderId="0" xfId="0" applyFont="1"/>
    <xf numFmtId="0" fontId="5" fillId="0" borderId="0" xfId="0" applyFont="1"/>
    <xf numFmtId="0" fontId="8" fillId="0" borderId="0" xfId="0" applyFont="1"/>
    <xf numFmtId="3" fontId="4" fillId="0" borderId="0" xfId="0" applyNumberFormat="1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1" fillId="0" borderId="0" xfId="0" applyFont="1" applyFill="1" applyBorder="1"/>
    <xf numFmtId="3" fontId="14" fillId="0" borderId="0" xfId="0" applyNumberFormat="1" applyFont="1" applyFill="1" applyBorder="1" applyAlignment="1">
      <alignment horizontal="right" wrapText="1"/>
    </xf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right" wrapText="1"/>
    </xf>
    <xf numFmtId="3" fontId="15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/>
    <xf numFmtId="3" fontId="12" fillId="0" borderId="0" xfId="0" applyNumberFormat="1" applyFont="1" applyFill="1" applyBorder="1"/>
    <xf numFmtId="0" fontId="11" fillId="0" borderId="0" xfId="0" applyFont="1"/>
    <xf numFmtId="2" fontId="4" fillId="0" borderId="0" xfId="0" applyNumberFormat="1" applyFont="1" applyFill="1" applyBorder="1"/>
    <xf numFmtId="0" fontId="4" fillId="0" borderId="0" xfId="0" applyFont="1" applyFill="1"/>
    <xf numFmtId="0" fontId="4" fillId="0" borderId="4" xfId="0" applyFont="1" applyFill="1" applyBorder="1"/>
    <xf numFmtId="0" fontId="4" fillId="0" borderId="4" xfId="0" applyFont="1" applyBorder="1"/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wrapText="1"/>
    </xf>
    <xf numFmtId="3" fontId="4" fillId="0" borderId="0" xfId="0" applyNumberFormat="1" applyFont="1" applyFill="1" applyBorder="1" applyAlignment="1">
      <alignment vertical="center"/>
    </xf>
    <xf numFmtId="2" fontId="4" fillId="0" borderId="5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vertical="center"/>
    </xf>
    <xf numFmtId="4" fontId="16" fillId="0" borderId="0" xfId="0" applyNumberFormat="1" applyFont="1" applyFill="1" applyBorder="1"/>
    <xf numFmtId="4" fontId="5" fillId="0" borderId="0" xfId="0" applyNumberFormat="1" applyFont="1" applyFill="1" applyBorder="1"/>
    <xf numFmtId="0" fontId="5" fillId="0" borderId="8" xfId="0" applyFont="1" applyFill="1" applyBorder="1"/>
    <xf numFmtId="0" fontId="4" fillId="0" borderId="9" xfId="0" applyFont="1" applyFill="1" applyBorder="1"/>
    <xf numFmtId="0" fontId="4" fillId="0" borderId="8" xfId="0" applyFont="1" applyFill="1" applyBorder="1"/>
    <xf numFmtId="0" fontId="5" fillId="0" borderId="8" xfId="0" applyFont="1" applyFill="1" applyBorder="1" applyAlignment="1">
      <alignment horizontal="right"/>
    </xf>
    <xf numFmtId="3" fontId="9" fillId="0" borderId="9" xfId="0" applyNumberFormat="1" applyFont="1" applyFill="1" applyBorder="1" applyAlignment="1">
      <alignment horizontal="right" wrapText="1"/>
    </xf>
    <xf numFmtId="3" fontId="10" fillId="0" borderId="8" xfId="0" applyNumberFormat="1" applyFont="1" applyFill="1" applyBorder="1" applyAlignment="1">
      <alignment horizontal="right" wrapText="1"/>
    </xf>
    <xf numFmtId="0" fontId="4" fillId="0" borderId="1" xfId="0" applyFont="1" applyBorder="1"/>
    <xf numFmtId="0" fontId="5" fillId="0" borderId="8" xfId="0" applyFont="1" applyBorder="1"/>
    <xf numFmtId="3" fontId="4" fillId="0" borderId="9" xfId="0" applyNumberFormat="1" applyFont="1" applyBorder="1"/>
    <xf numFmtId="3" fontId="4" fillId="0" borderId="8" xfId="0" applyNumberFormat="1" applyFont="1" applyBorder="1"/>
    <xf numFmtId="3" fontId="5" fillId="0" borderId="2" xfId="0" applyNumberFormat="1" applyFont="1" applyFill="1" applyBorder="1"/>
    <xf numFmtId="0" fontId="17" fillId="0" borderId="0" xfId="1" applyFont="1"/>
    <xf numFmtId="3" fontId="6" fillId="0" borderId="1" xfId="0" applyNumberFormat="1" applyFont="1" applyFill="1" applyBorder="1"/>
    <xf numFmtId="3" fontId="2" fillId="0" borderId="2" xfId="0" applyNumberFormat="1" applyFont="1" applyFill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6" fillId="0" borderId="8" xfId="0" applyNumberFormat="1" applyFont="1" applyFill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1" fontId="2" fillId="0" borderId="8" xfId="0" applyNumberFormat="1" applyFont="1" applyFill="1" applyBorder="1"/>
    <xf numFmtId="0" fontId="18" fillId="0" borderId="0" xfId="1" applyFont="1"/>
    <xf numFmtId="0" fontId="4" fillId="0" borderId="0" xfId="1" applyFont="1"/>
    <xf numFmtId="0" fontId="5" fillId="0" borderId="0" xfId="1" applyFont="1" applyFill="1" applyBorder="1"/>
    <xf numFmtId="0" fontId="5" fillId="0" borderId="0" xfId="1" applyFont="1" applyFill="1" applyBorder="1" applyAlignment="1">
      <alignment horizontal="right"/>
    </xf>
    <xf numFmtId="0" fontId="5" fillId="0" borderId="0" xfId="1" applyFont="1" applyFill="1"/>
    <xf numFmtId="0" fontId="5" fillId="0" borderId="0" xfId="1" quotePrefix="1" applyFont="1" applyFill="1" applyBorder="1" applyAlignment="1">
      <alignment horizontal="right"/>
    </xf>
    <xf numFmtId="0" fontId="4" fillId="0" borderId="0" xfId="1" applyFont="1" applyFill="1" applyBorder="1"/>
    <xf numFmtId="3" fontId="9" fillId="0" borderId="0" xfId="1" applyNumberFormat="1" applyFont="1" applyFill="1" applyBorder="1" applyAlignment="1">
      <alignment horizontal="right" wrapText="1"/>
    </xf>
    <xf numFmtId="3" fontId="4" fillId="0" borderId="0" xfId="1" applyNumberFormat="1" applyFont="1"/>
    <xf numFmtId="3" fontId="4" fillId="0" borderId="0" xfId="1" applyNumberFormat="1" applyFont="1" applyFill="1" applyBorder="1"/>
    <xf numFmtId="0" fontId="5" fillId="0" borderId="0" xfId="1" applyFont="1"/>
    <xf numFmtId="164" fontId="4" fillId="0" borderId="0" xfId="1" applyNumberFormat="1" applyFont="1"/>
    <xf numFmtId="164" fontId="9" fillId="0" borderId="0" xfId="1" applyNumberFormat="1" applyFont="1" applyFill="1" applyBorder="1" applyAlignment="1">
      <alignment horizontal="right" wrapText="1"/>
    </xf>
    <xf numFmtId="164" fontId="4" fillId="0" borderId="0" xfId="1" applyNumberFormat="1" applyFont="1" applyFill="1" applyBorder="1"/>
    <xf numFmtId="165" fontId="4" fillId="0" borderId="0" xfId="1" applyNumberFormat="1" applyFont="1"/>
    <xf numFmtId="0" fontId="5" fillId="0" borderId="2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5" fillId="0" borderId="1" xfId="0" applyFont="1" applyFill="1" applyBorder="1"/>
    <xf numFmtId="3" fontId="5" fillId="0" borderId="1" xfId="0" applyNumberFormat="1" applyFont="1" applyFill="1" applyBorder="1" applyAlignment="1">
      <alignment vertical="center"/>
    </xf>
    <xf numFmtId="0" fontId="4" fillId="0" borderId="3" xfId="0" applyFont="1" applyBorder="1"/>
    <xf numFmtId="1" fontId="4" fillId="0" borderId="3" xfId="0" applyNumberFormat="1" applyFont="1" applyFill="1" applyBorder="1" applyAlignment="1">
      <alignment vertical="center"/>
    </xf>
    <xf numFmtId="4" fontId="4" fillId="0" borderId="5" xfId="0" applyNumberFormat="1" applyFont="1" applyBorder="1"/>
    <xf numFmtId="4" fontId="4" fillId="0" borderId="3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ea typeface="Tahoma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 producción declarada de residuos peligrosos en Andalucía,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</a:t>
            </a: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1997-2014</a:t>
            </a:r>
          </a:p>
        </c:rich>
      </c:tx>
      <c:layout>
        <c:manualLayout>
          <c:xMode val="edge"/>
          <c:yMode val="edge"/>
          <c:x val="0.16974404705435928"/>
          <c:y val="2.1215613354453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6814159292079"/>
          <c:y val="0.18801435534843874"/>
          <c:w val="0.83185840707964664"/>
          <c:h val="0.67227963851457462"/>
        </c:manualLayout>
      </c:layout>
      <c:lineChart>
        <c:grouping val="standard"/>
        <c:varyColors val="0"/>
        <c:ser>
          <c:idx val="0"/>
          <c:order val="0"/>
          <c:tx>
            <c:strRef>
              <c:f>Evolución!$A$25</c:f>
              <c:strCache>
                <c:ptCount val="1"/>
                <c:pt idx="0">
                  <c:v>Andalucía</c:v>
                </c:pt>
              </c:strCache>
            </c:strRef>
          </c:tx>
          <c:marker>
            <c:symbol val="none"/>
          </c:marker>
          <c:cat>
            <c:numRef>
              <c:f>Evolución!$B$16:$S$16</c:f>
              <c:numCache>
                <c:formatCode>General</c:formatCod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Evolución!$B$25:$S$25</c:f>
              <c:numCache>
                <c:formatCode>#,##0</c:formatCode>
                <c:ptCount val="18"/>
                <c:pt idx="0">
                  <c:v>100</c:v>
                </c:pt>
                <c:pt idx="1">
                  <c:v>121.74753556460658</c:v>
                </c:pt>
                <c:pt idx="2">
                  <c:v>140.39239124018653</c:v>
                </c:pt>
                <c:pt idx="3">
                  <c:v>146.85747594592999</c:v>
                </c:pt>
                <c:pt idx="4">
                  <c:v>131.67463549967533</c:v>
                </c:pt>
                <c:pt idx="5">
                  <c:v>155.18121716545659</c:v>
                </c:pt>
                <c:pt idx="6">
                  <c:v>215.8181335222242</c:v>
                </c:pt>
                <c:pt idx="7">
                  <c:v>173.78032583672746</c:v>
                </c:pt>
                <c:pt idx="8">
                  <c:v>173.54947243374065</c:v>
                </c:pt>
                <c:pt idx="9">
                  <c:v>178.76527359659997</c:v>
                </c:pt>
                <c:pt idx="10">
                  <c:v>235.08854111327548</c:v>
                </c:pt>
                <c:pt idx="11">
                  <c:v>220.36629773921265</c:v>
                </c:pt>
                <c:pt idx="12">
                  <c:v>172.00868160085003</c:v>
                </c:pt>
                <c:pt idx="13">
                  <c:v>200.16830470456287</c:v>
                </c:pt>
                <c:pt idx="14">
                  <c:v>167.09851396021506</c:v>
                </c:pt>
                <c:pt idx="15">
                  <c:v>182.9496487810637</c:v>
                </c:pt>
                <c:pt idx="16">
                  <c:v>185.08267664246506</c:v>
                </c:pt>
                <c:pt idx="17">
                  <c:v>197.96942329260375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57312"/>
        <c:axId val="93013504"/>
      </c:lineChart>
      <c:catAx>
        <c:axId val="9295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Tahoma"/>
                <a:cs typeface="Arial" pitchFamily="34" charset="0"/>
              </a:defRPr>
            </a:pPr>
            <a:endParaRPr lang="es-ES"/>
          </a:p>
        </c:txPr>
        <c:crossAx val="9301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013504"/>
        <c:scaling>
          <c:orientation val="minMax"/>
          <c:max val="25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Tahoma"/>
                    <a:cs typeface="Arial" pitchFamily="34" charset="0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Índice 1997=100</a:t>
                </a:r>
              </a:p>
            </c:rich>
          </c:tx>
          <c:layout>
            <c:manualLayout>
              <c:xMode val="edge"/>
              <c:yMode val="edge"/>
              <c:x val="3.5398242523699865E-2"/>
              <c:y val="0.36764705882352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Tahoma"/>
                <a:cs typeface="Arial" pitchFamily="34" charset="0"/>
              </a:defRPr>
            </a:pPr>
            <a:endParaRPr lang="es-ES"/>
          </a:p>
        </c:txPr>
        <c:crossAx val="92957312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Comparativa de la producción declarada de residuos peligrosos en Andalucía, 1997,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2007 y 2014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2811503900823423"/>
          <c:y val="2.0190872333492024E-2"/>
        </c:manualLayout>
      </c:layout>
      <c:overlay val="0"/>
      <c:spPr>
        <a:solidFill>
          <a:sysClr val="window" lastClr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59955615304186"/>
          <c:y val="0.13514326093853654"/>
          <c:w val="0.75506544608753179"/>
          <c:h val="0.6151651942659162"/>
        </c:manualLayout>
      </c:layout>
      <c:barChart>
        <c:barDir val="bar"/>
        <c:grouping val="stacked"/>
        <c:varyColors val="0"/>
        <c:ser>
          <c:idx val="0"/>
          <c:order val="0"/>
          <c:tx>
            <c:v>1997 (año mínima producción Andalucía)</c:v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Evolución!$C$4:$C$11</c:f>
              <c:numCache>
                <c:formatCode>#,##0</c:formatCode>
                <c:ptCount val="8"/>
                <c:pt idx="0">
                  <c:v>5325</c:v>
                </c:pt>
                <c:pt idx="1">
                  <c:v>58894</c:v>
                </c:pt>
                <c:pt idx="2">
                  <c:v>1494</c:v>
                </c:pt>
                <c:pt idx="3">
                  <c:v>1739</c:v>
                </c:pt>
                <c:pt idx="4">
                  <c:v>46636</c:v>
                </c:pt>
                <c:pt idx="5">
                  <c:v>2355</c:v>
                </c:pt>
                <c:pt idx="6">
                  <c:v>2399</c:v>
                </c:pt>
                <c:pt idx="7">
                  <c:v>16686</c:v>
                </c:pt>
              </c:numCache>
            </c:numRef>
          </c:val>
        </c:ser>
        <c:ser>
          <c:idx val="1"/>
          <c:order val="1"/>
          <c:tx>
            <c:v>2007 (Año máxima producción Andalucía)</c:v>
          </c:tx>
          <c:spPr>
            <a:solidFill>
              <a:schemeClr val="tx2">
                <a:lumMod val="75000"/>
              </a:schemeClr>
            </a:solidFill>
          </c:spPr>
          <c:invertIfNegative val="0"/>
          <c:val>
            <c:numRef>
              <c:f>Evolución!$M$4:$M$11</c:f>
              <c:numCache>
                <c:formatCode>#,##0</c:formatCode>
                <c:ptCount val="8"/>
                <c:pt idx="0">
                  <c:v>59160.373</c:v>
                </c:pt>
                <c:pt idx="1">
                  <c:v>87726.979000000007</c:v>
                </c:pt>
                <c:pt idx="2">
                  <c:v>11475.125</c:v>
                </c:pt>
                <c:pt idx="3">
                  <c:v>10496.388999999999</c:v>
                </c:pt>
                <c:pt idx="4">
                  <c:v>85462.508000000002</c:v>
                </c:pt>
                <c:pt idx="5">
                  <c:v>11132.423000000001</c:v>
                </c:pt>
                <c:pt idx="6">
                  <c:v>8858.2880000000005</c:v>
                </c:pt>
                <c:pt idx="7">
                  <c:v>44298.713000000003</c:v>
                </c:pt>
              </c:numCache>
            </c:numRef>
          </c:val>
        </c:ser>
        <c:ser>
          <c:idx val="2"/>
          <c:order val="2"/>
          <c:tx>
            <c:strRef>
              <c:f>Evolución!$T$3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[1]evolución!$V$49:$V$57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Evolución!$T$4:$T$11</c:f>
              <c:numCache>
                <c:formatCode>#,##0</c:formatCode>
                <c:ptCount val="8"/>
                <c:pt idx="0">
                  <c:v>43964</c:v>
                </c:pt>
                <c:pt idx="1">
                  <c:v>68101</c:v>
                </c:pt>
                <c:pt idx="2">
                  <c:v>13753</c:v>
                </c:pt>
                <c:pt idx="3">
                  <c:v>9296</c:v>
                </c:pt>
                <c:pt idx="4">
                  <c:v>55508</c:v>
                </c:pt>
                <c:pt idx="5">
                  <c:v>6680</c:v>
                </c:pt>
                <c:pt idx="6">
                  <c:v>14307</c:v>
                </c:pt>
                <c:pt idx="7">
                  <c:v>56695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96412800"/>
        <c:axId val="96414336"/>
      </c:barChart>
      <c:catAx>
        <c:axId val="96412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41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143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100" b="0"/>
                  <a:t>Toneladas</a:t>
                </a:r>
              </a:p>
            </c:rich>
          </c:tx>
          <c:layout>
            <c:manualLayout>
              <c:xMode val="edge"/>
              <c:yMode val="edge"/>
              <c:x val="0.82839954761752344"/>
              <c:y val="0.812289694557410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41280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0326910355717796E-3"/>
          <c:y val="0.86851143607049119"/>
          <c:w val="0.85191660798497748"/>
          <c:h val="0.1021845346254795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2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 de la producción de residuos peligrosos en Andalucía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15442621858444"/>
          <c:y val="0.1525206198540251"/>
          <c:w val="0.78380492283316494"/>
          <c:h val="0.61685082515370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rp_PIB!$A$17</c:f>
              <c:strCache>
                <c:ptCount val="1"/>
                <c:pt idx="0">
                  <c:v>Producción de residuos (miles de toneladas)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numRef>
              <c:f>(rp_PIB!$C$16,rp_PIB!$E$16,rp_PIB!$G$16,rp_PIB!$I$16,rp_PIB!$K$16,rp_PIB!$M$16,rp_PIB!$O$16,rp_PIB!$Q$16,rp_PIB!$S$16)</c:f>
              <c:numCache>
                <c:formatCode>General</c:formatCode>
                <c:ptCount val="9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</c:numCache>
            </c:numRef>
          </c:cat>
          <c:val>
            <c:numRef>
              <c:f>(rp_PIB!$C$17,rp_PIB!$E$17,rp_PIB!$G$17,rp_PIB!$I$17,rp_PIB!$K$17,rp_PIB!$M$17,rp_PIB!$O$17,rp_PIB!$Q$17,rp_PIB!$S$17)</c:f>
              <c:numCache>
                <c:formatCode>#,##0.0</c:formatCode>
                <c:ptCount val="9"/>
                <c:pt idx="0">
                  <c:v>165.00200000000001</c:v>
                </c:pt>
                <c:pt idx="1">
                  <c:v>199.03299999999999</c:v>
                </c:pt>
                <c:pt idx="2">
                  <c:v>210.31399999999999</c:v>
                </c:pt>
                <c:pt idx="3">
                  <c:v>235.52099999999999</c:v>
                </c:pt>
                <c:pt idx="4">
                  <c:v>242.27699999999999</c:v>
                </c:pt>
                <c:pt idx="5">
                  <c:v>298.65803599999998</c:v>
                </c:pt>
                <c:pt idx="6">
                  <c:v>271.28410000000002</c:v>
                </c:pt>
                <c:pt idx="7">
                  <c:v>247.94800000000001</c:v>
                </c:pt>
                <c:pt idx="8">
                  <c:v>268.303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96630656"/>
        <c:axId val="96632192"/>
      </c:barChart>
      <c:barChart>
        <c:barDir val="col"/>
        <c:grouping val="clustered"/>
        <c:varyColors val="0"/>
        <c:ser>
          <c:idx val="1"/>
          <c:order val="1"/>
          <c:tx>
            <c:strRef>
              <c:f>rp_PIB!$A$18</c:f>
              <c:strCache>
                <c:ptCount val="1"/>
                <c:pt idx="0">
                  <c:v>Producción de residuos por unidad de PIB (kg/1.000 euros)</c:v>
                </c:pt>
              </c:strCache>
            </c:strRef>
          </c:tx>
          <c:spPr>
            <a:solidFill>
              <a:srgbClr val="F4520B"/>
            </a:solidFill>
          </c:spPr>
          <c:invertIfNegative val="0"/>
          <c:cat>
            <c:numRef>
              <c:f>(rp_PIB!$C$16,rp_PIB!$E$16,rp_PIB!$G$16,rp_PIB!$I$16,rp_PIB!$K$16,rp_PIB!$M$16,rp_PIB!$O$16,rp_PIB!$Q$16,rp_PIB!$S$16)</c:f>
              <c:numCache>
                <c:formatCode>General</c:formatCode>
                <c:ptCount val="9"/>
                <c:pt idx="0">
                  <c:v>1998</c:v>
                </c:pt>
                <c:pt idx="1">
                  <c:v>2000</c:v>
                </c:pt>
                <c:pt idx="2">
                  <c:v>2002</c:v>
                </c:pt>
                <c:pt idx="3">
                  <c:v>2004</c:v>
                </c:pt>
                <c:pt idx="4">
                  <c:v>2006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</c:numCache>
            </c:numRef>
          </c:cat>
          <c:val>
            <c:numRef>
              <c:f>(rp_PIB!$C$18,rp_PIB!$E$18,rp_PIB!$G$18,rp_PIB!$I$18,rp_PIB!$K$18,rp_PIB!$M$18,rp_PIB!$O$18,rp_PIB!$Q$18,rp_PIB!$S$18)</c:f>
              <c:numCache>
                <c:formatCode>#,##0.0</c:formatCode>
                <c:ptCount val="9"/>
                <c:pt idx="0">
                  <c:v>2.2184264733104211</c:v>
                </c:pt>
                <c:pt idx="1">
                  <c:v>2.2535918506057002</c:v>
                </c:pt>
                <c:pt idx="2">
                  <c:v>2.0491370024545721</c:v>
                </c:pt>
                <c:pt idx="3">
                  <c:v>1.9527055108320845</c:v>
                </c:pt>
                <c:pt idx="4">
                  <c:v>1.6956957609215746</c:v>
                </c:pt>
                <c:pt idx="5">
                  <c:v>1.900555929310539</c:v>
                </c:pt>
                <c:pt idx="6">
                  <c:v>1.801126337595607</c:v>
                </c:pt>
                <c:pt idx="7">
                  <c:v>1.6941223401509571</c:v>
                </c:pt>
                <c:pt idx="8" formatCode="0.0">
                  <c:v>1.8414591792734976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96638080"/>
        <c:axId val="96639616"/>
      </c:barChart>
      <c:catAx>
        <c:axId val="9663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96632192"/>
        <c:crosses val="autoZero"/>
        <c:auto val="1"/>
        <c:lblAlgn val="ctr"/>
        <c:lblOffset val="100"/>
        <c:noMultiLvlLbl val="0"/>
      </c:catAx>
      <c:valAx>
        <c:axId val="9663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96630656"/>
        <c:crosses val="autoZero"/>
        <c:crossBetween val="between"/>
      </c:valAx>
      <c:catAx>
        <c:axId val="9663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639616"/>
        <c:crosses val="autoZero"/>
        <c:auto val="1"/>
        <c:lblAlgn val="ctr"/>
        <c:lblOffset val="100"/>
        <c:noMultiLvlLbl val="0"/>
      </c:catAx>
      <c:valAx>
        <c:axId val="96639616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spPr>
          <a:ln>
            <a:solidFill>
              <a:srgbClr val="F4520B"/>
            </a:solidFill>
          </a:ln>
        </c:spPr>
        <c:txPr>
          <a:bodyPr/>
          <a:lstStyle/>
          <a:p>
            <a:pPr>
              <a:defRPr>
                <a:solidFill>
                  <a:srgbClr val="F4520B"/>
                </a:solidFill>
              </a:defRPr>
            </a:pPr>
            <a:endParaRPr lang="es-ES"/>
          </a:p>
        </c:txPr>
        <c:crossAx val="9663808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946325727684E-2"/>
          <c:y val="0.85964779060151719"/>
          <c:w val="0.90000010734854463"/>
          <c:h val="0.1359197497573077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30</xdr:row>
      <xdr:rowOff>47625</xdr:rowOff>
    </xdr:from>
    <xdr:to>
      <xdr:col>13</xdr:col>
      <xdr:colOff>38100</xdr:colOff>
      <xdr:row>52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409575</xdr:colOff>
      <xdr:row>28</xdr:row>
      <xdr:rowOff>76200</xdr:rowOff>
    </xdr:from>
    <xdr:to>
      <xdr:col>22</xdr:col>
      <xdr:colOff>390525</xdr:colOff>
      <xdr:row>55</xdr:row>
      <xdr:rowOff>38100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276225</xdr:colOff>
      <xdr:row>0</xdr:row>
      <xdr:rowOff>85725</xdr:rowOff>
    </xdr:from>
    <xdr:to>
      <xdr:col>4</xdr:col>
      <xdr:colOff>3450</xdr:colOff>
      <xdr:row>0</xdr:row>
      <xdr:rowOff>1255179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85725"/>
          <a:ext cx="2880000" cy="1169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3051450</xdr:colOff>
      <xdr:row>0</xdr:row>
      <xdr:rowOff>1169454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880000" cy="11694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23</xdr:row>
      <xdr:rowOff>9525</xdr:rowOff>
    </xdr:from>
    <xdr:to>
      <xdr:col>12</xdr:col>
      <xdr:colOff>219075</xdr:colOff>
      <xdr:row>44</xdr:row>
      <xdr:rowOff>85725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238125</xdr:colOff>
      <xdr:row>0</xdr:row>
      <xdr:rowOff>76201</xdr:rowOff>
    </xdr:from>
    <xdr:to>
      <xdr:col>3</xdr:col>
      <xdr:colOff>336825</xdr:colOff>
      <xdr:row>1</xdr:row>
      <xdr:rowOff>140755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76201"/>
          <a:ext cx="2880000" cy="11694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/indicador%20producci&#243;n%20peligrosos_IMA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ción"/>
      <sheetName val="rp_PIB"/>
    </sheetNames>
    <sheetDataSet>
      <sheetData sheetId="0">
        <row r="49">
          <cell r="V49" t="str">
            <v>Almería</v>
          </cell>
        </row>
        <row r="50">
          <cell r="V50" t="str">
            <v>Cádiz</v>
          </cell>
        </row>
        <row r="51">
          <cell r="V51" t="str">
            <v>Córdoba</v>
          </cell>
        </row>
        <row r="52">
          <cell r="V52" t="str">
            <v>Granada</v>
          </cell>
        </row>
        <row r="53">
          <cell r="V53" t="str">
            <v>Huelva</v>
          </cell>
        </row>
        <row r="54">
          <cell r="V54" t="str">
            <v>Jaén</v>
          </cell>
        </row>
        <row r="55">
          <cell r="V55" t="str">
            <v>Málaga</v>
          </cell>
        </row>
        <row r="56">
          <cell r="V56" t="str">
            <v>Sevilla</v>
          </cell>
        </row>
        <row r="57">
          <cell r="V57" t="str">
            <v>Andalucía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Normal="100" workbookViewId="0">
      <selection activeCell="W25" sqref="W25"/>
    </sheetView>
  </sheetViews>
  <sheetFormatPr baseColWidth="10" defaultRowHeight="12.75" x14ac:dyDescent="0.2"/>
  <cols>
    <col min="1" max="1" width="19.42578125" style="1" customWidth="1"/>
    <col min="2" max="2" width="7.85546875" style="1" bestFit="1" customWidth="1"/>
    <col min="3" max="3" width="10.140625" style="1" bestFit="1" customWidth="1"/>
    <col min="4" max="4" width="9.85546875" style="1" bestFit="1" customWidth="1"/>
    <col min="5" max="5" width="8" style="1" customWidth="1"/>
    <col min="6" max="6" width="9.28515625" style="1" customWidth="1"/>
    <col min="7" max="7" width="8.7109375" style="1" customWidth="1"/>
    <col min="8" max="8" width="8.5703125" style="1" customWidth="1"/>
    <col min="9" max="9" width="7.5703125" style="1" bestFit="1" customWidth="1"/>
    <col min="10" max="11" width="7.85546875" style="1" customWidth="1"/>
    <col min="12" max="12" width="8.5703125" style="1" customWidth="1"/>
    <col min="13" max="13" width="8.28515625" style="1" customWidth="1"/>
    <col min="14" max="14" width="8" style="1" customWidth="1"/>
    <col min="15" max="15" width="8.5703125" style="1" customWidth="1"/>
    <col min="16" max="16" width="9.28515625" style="1" customWidth="1"/>
    <col min="17" max="18" width="8.7109375" style="1" customWidth="1"/>
    <col min="19" max="19" width="9.42578125" style="1" customWidth="1"/>
    <col min="20" max="20" width="9.7109375" style="1" customWidth="1"/>
    <col min="21" max="21" width="11.42578125" style="1"/>
    <col min="22" max="22" width="14.28515625" style="1" customWidth="1"/>
    <col min="23" max="16384" width="11.42578125" style="1"/>
  </cols>
  <sheetData>
    <row r="1" spans="1:24" ht="120" customHeight="1" x14ac:dyDescent="0.2"/>
    <row r="2" spans="1:24" s="2" customFormat="1" ht="18.75" customHeight="1" x14ac:dyDescent="0.2">
      <c r="A2" s="15" t="s">
        <v>27</v>
      </c>
      <c r="B2" s="16"/>
      <c r="C2" s="16"/>
      <c r="D2" s="16"/>
      <c r="E2" s="16"/>
      <c r="F2" s="16"/>
      <c r="G2" s="16"/>
      <c r="H2" s="16"/>
      <c r="I2" s="16"/>
      <c r="J2" s="15"/>
      <c r="K2" s="15"/>
      <c r="L2" s="15"/>
      <c r="M2" s="15"/>
      <c r="N2" s="15"/>
      <c r="O2" s="15"/>
      <c r="P2" s="15"/>
      <c r="Q2" s="15"/>
      <c r="R2" s="15"/>
    </row>
    <row r="3" spans="1:24" s="2" customFormat="1" x14ac:dyDescent="0.2">
      <c r="A3" s="43"/>
      <c r="B3" s="46">
        <v>1996</v>
      </c>
      <c r="C3" s="46">
        <v>1997</v>
      </c>
      <c r="D3" s="46">
        <v>1998</v>
      </c>
      <c r="E3" s="46">
        <v>1999</v>
      </c>
      <c r="F3" s="46">
        <v>2000</v>
      </c>
      <c r="G3" s="46">
        <v>2001</v>
      </c>
      <c r="H3" s="46">
        <v>2002</v>
      </c>
      <c r="I3" s="46">
        <v>2003</v>
      </c>
      <c r="J3" s="46">
        <v>2004</v>
      </c>
      <c r="K3" s="46">
        <v>2005</v>
      </c>
      <c r="L3" s="46">
        <v>2006</v>
      </c>
      <c r="M3" s="46">
        <v>2007</v>
      </c>
      <c r="N3" s="46">
        <v>2008</v>
      </c>
      <c r="O3" s="46">
        <v>2009</v>
      </c>
      <c r="P3" s="46">
        <v>2010</v>
      </c>
      <c r="Q3" s="46">
        <v>2011</v>
      </c>
      <c r="R3" s="46">
        <v>2012</v>
      </c>
      <c r="S3" s="46">
        <v>2013</v>
      </c>
      <c r="T3" s="46">
        <v>2014</v>
      </c>
      <c r="U3" s="11"/>
      <c r="V3" s="13"/>
      <c r="W3" s="4"/>
    </row>
    <row r="4" spans="1:24" x14ac:dyDescent="0.2">
      <c r="A4" s="44" t="s">
        <v>0</v>
      </c>
      <c r="B4" s="47">
        <v>3291</v>
      </c>
      <c r="C4" s="47">
        <v>5325</v>
      </c>
      <c r="D4" s="47">
        <v>4829</v>
      </c>
      <c r="E4" s="47">
        <v>3465</v>
      </c>
      <c r="F4" s="47">
        <v>3915</v>
      </c>
      <c r="G4" s="47">
        <v>3154</v>
      </c>
      <c r="H4" s="47">
        <v>7079</v>
      </c>
      <c r="I4" s="47">
        <v>7059</v>
      </c>
      <c r="J4" s="47">
        <v>10649</v>
      </c>
      <c r="K4" s="47">
        <v>9763.3039999999983</v>
      </c>
      <c r="L4" s="47">
        <v>8477</v>
      </c>
      <c r="M4" s="47">
        <v>59160.373</v>
      </c>
      <c r="N4" s="47">
        <v>56322.222000000009</v>
      </c>
      <c r="O4" s="47">
        <v>47313.425999999999</v>
      </c>
      <c r="P4" s="47">
        <v>53319</v>
      </c>
      <c r="Q4" s="47">
        <v>38322.786</v>
      </c>
      <c r="R4" s="47">
        <v>28436</v>
      </c>
      <c r="S4" s="47">
        <v>42433.487000000001</v>
      </c>
      <c r="T4" s="47">
        <v>43964</v>
      </c>
      <c r="U4" s="7"/>
      <c r="V4" s="42"/>
      <c r="W4" s="13"/>
    </row>
    <row r="5" spans="1:24" x14ac:dyDescent="0.2">
      <c r="A5" s="44" t="s">
        <v>1</v>
      </c>
      <c r="B5" s="47">
        <v>15065</v>
      </c>
      <c r="C5" s="47">
        <v>58894</v>
      </c>
      <c r="D5" s="47">
        <v>84714</v>
      </c>
      <c r="E5" s="47">
        <v>100504</v>
      </c>
      <c r="F5" s="47">
        <v>107936</v>
      </c>
      <c r="G5" s="47">
        <v>70479</v>
      </c>
      <c r="H5" s="47">
        <v>94462</v>
      </c>
      <c r="I5" s="47">
        <v>134608</v>
      </c>
      <c r="J5" s="47">
        <v>88925</v>
      </c>
      <c r="K5" s="47">
        <v>83795.516999999978</v>
      </c>
      <c r="L5" s="47">
        <v>84106</v>
      </c>
      <c r="M5" s="47">
        <v>87726.979000000007</v>
      </c>
      <c r="N5" s="47">
        <v>91223.43</v>
      </c>
      <c r="O5" s="47">
        <v>57212.487999999998</v>
      </c>
      <c r="P5" s="47">
        <v>63116.526000000078</v>
      </c>
      <c r="Q5" s="47">
        <v>55988.832000000053</v>
      </c>
      <c r="R5" s="47">
        <v>58347</v>
      </c>
      <c r="S5" s="47">
        <v>63095.275000000001</v>
      </c>
      <c r="T5" s="47">
        <v>68101</v>
      </c>
      <c r="U5" s="7"/>
      <c r="V5" s="42"/>
      <c r="W5" s="13"/>
    </row>
    <row r="6" spans="1:24" x14ac:dyDescent="0.2">
      <c r="A6" s="44" t="s">
        <v>2</v>
      </c>
      <c r="B6" s="47">
        <v>4578</v>
      </c>
      <c r="C6" s="47">
        <v>1494</v>
      </c>
      <c r="D6" s="47">
        <v>1661</v>
      </c>
      <c r="E6" s="47">
        <v>1894</v>
      </c>
      <c r="F6" s="47">
        <v>2411</v>
      </c>
      <c r="G6" s="47">
        <v>3241</v>
      </c>
      <c r="H6" s="47">
        <v>1484</v>
      </c>
      <c r="I6" s="47">
        <v>5097</v>
      </c>
      <c r="J6" s="47">
        <v>6208</v>
      </c>
      <c r="K6" s="47">
        <v>8205.1470000000008</v>
      </c>
      <c r="L6" s="47">
        <v>8271</v>
      </c>
      <c r="M6" s="47">
        <v>11475.125</v>
      </c>
      <c r="N6" s="47">
        <v>9283.0300000000097</v>
      </c>
      <c r="O6" s="47">
        <v>8478.3660000000018</v>
      </c>
      <c r="P6" s="47">
        <v>9334.196999999991</v>
      </c>
      <c r="Q6" s="47">
        <v>8966.7620000000697</v>
      </c>
      <c r="R6" s="47">
        <v>8322</v>
      </c>
      <c r="S6" s="47">
        <v>7462.4519999999793</v>
      </c>
      <c r="T6" s="47">
        <v>13753</v>
      </c>
      <c r="U6" s="7"/>
      <c r="V6" s="41"/>
      <c r="W6" s="13"/>
    </row>
    <row r="7" spans="1:24" x14ac:dyDescent="0.2">
      <c r="A7" s="44" t="s">
        <v>3</v>
      </c>
      <c r="B7" s="47">
        <v>1446</v>
      </c>
      <c r="C7" s="47">
        <v>1739</v>
      </c>
      <c r="D7" s="47">
        <v>2447</v>
      </c>
      <c r="E7" s="47">
        <v>3710</v>
      </c>
      <c r="F7" s="47">
        <v>3697</v>
      </c>
      <c r="G7" s="47">
        <v>4949</v>
      </c>
      <c r="H7" s="47">
        <v>6174</v>
      </c>
      <c r="I7" s="47">
        <v>6634</v>
      </c>
      <c r="J7" s="47">
        <v>8861</v>
      </c>
      <c r="K7" s="47">
        <v>10388.793</v>
      </c>
      <c r="L7" s="47">
        <v>10042</v>
      </c>
      <c r="M7" s="47">
        <v>10496.388999999999</v>
      </c>
      <c r="N7" s="47">
        <v>9538.3309999999965</v>
      </c>
      <c r="O7" s="47">
        <v>9364.5249999999978</v>
      </c>
      <c r="P7" s="47">
        <v>33637.597999999933</v>
      </c>
      <c r="Q7" s="47">
        <v>5716.4519999999957</v>
      </c>
      <c r="R7" s="47">
        <v>12491</v>
      </c>
      <c r="S7" s="47">
        <v>9911.7769999999946</v>
      </c>
      <c r="T7" s="47">
        <v>9296</v>
      </c>
      <c r="U7" s="7"/>
      <c r="V7" s="41"/>
      <c r="W7" s="13"/>
    </row>
    <row r="8" spans="1:24" x14ac:dyDescent="0.2">
      <c r="A8" s="44" t="s">
        <v>4</v>
      </c>
      <c r="B8" s="47">
        <v>37229</v>
      </c>
      <c r="C8" s="47">
        <v>46636</v>
      </c>
      <c r="D8" s="47">
        <v>44922</v>
      </c>
      <c r="E8" s="47">
        <v>52875</v>
      </c>
      <c r="F8" s="47">
        <v>50265</v>
      </c>
      <c r="G8" s="47">
        <v>59797</v>
      </c>
      <c r="H8" s="47">
        <v>65408</v>
      </c>
      <c r="I8" s="47">
        <v>98381</v>
      </c>
      <c r="J8" s="47">
        <v>76952</v>
      </c>
      <c r="K8" s="47">
        <v>72267.642000000007</v>
      </c>
      <c r="L8" s="47">
        <v>74436</v>
      </c>
      <c r="M8" s="47">
        <v>85462.508000000002</v>
      </c>
      <c r="N8" s="47">
        <v>69659.232000000018</v>
      </c>
      <c r="O8" s="47">
        <v>48100.000999999989</v>
      </c>
      <c r="P8" s="47">
        <v>58037.26399999993</v>
      </c>
      <c r="Q8" s="47">
        <v>64134.825000000019</v>
      </c>
      <c r="R8" s="47">
        <v>74340</v>
      </c>
      <c r="S8" s="47">
        <v>58831.52399999999</v>
      </c>
      <c r="T8" s="47">
        <v>55508</v>
      </c>
      <c r="U8" s="7"/>
      <c r="V8" s="41"/>
      <c r="W8" s="13"/>
    </row>
    <row r="9" spans="1:24" x14ac:dyDescent="0.2">
      <c r="A9" s="44" t="s">
        <v>5</v>
      </c>
      <c r="B9" s="47">
        <v>1653</v>
      </c>
      <c r="C9" s="47">
        <v>2355</v>
      </c>
      <c r="D9" s="47">
        <v>2666</v>
      </c>
      <c r="E9" s="47">
        <v>3329</v>
      </c>
      <c r="F9" s="47">
        <v>2612</v>
      </c>
      <c r="G9" s="47">
        <v>5584</v>
      </c>
      <c r="H9" s="47">
        <v>3391</v>
      </c>
      <c r="I9" s="47">
        <v>6967</v>
      </c>
      <c r="J9" s="47">
        <v>8368</v>
      </c>
      <c r="K9" s="47">
        <v>8746.482</v>
      </c>
      <c r="L9" s="47">
        <v>11089</v>
      </c>
      <c r="M9" s="47">
        <v>11132.423000000001</v>
      </c>
      <c r="N9" s="47">
        <v>8924.7250000000058</v>
      </c>
      <c r="O9" s="47">
        <v>8684.3300000000072</v>
      </c>
      <c r="P9" s="47">
        <v>7771.0280000000112</v>
      </c>
      <c r="Q9" s="47">
        <v>7136.5000000000027</v>
      </c>
      <c r="R9" s="47">
        <v>6400</v>
      </c>
      <c r="S9" s="47">
        <v>7249.332999999996</v>
      </c>
      <c r="T9" s="47">
        <v>6680</v>
      </c>
      <c r="U9" s="7"/>
      <c r="V9" s="13"/>
      <c r="W9" s="13"/>
    </row>
    <row r="10" spans="1:24" x14ac:dyDescent="0.2">
      <c r="A10" s="44" t="s">
        <v>6</v>
      </c>
      <c r="B10" s="47">
        <v>2167</v>
      </c>
      <c r="C10" s="47">
        <v>2399</v>
      </c>
      <c r="D10" s="47">
        <v>2379</v>
      </c>
      <c r="E10" s="47">
        <v>2818</v>
      </c>
      <c r="F10" s="47">
        <v>3461</v>
      </c>
      <c r="G10" s="47">
        <v>4917</v>
      </c>
      <c r="H10" s="47">
        <v>4426</v>
      </c>
      <c r="I10" s="47">
        <v>4946</v>
      </c>
      <c r="J10" s="47">
        <v>5328</v>
      </c>
      <c r="K10" s="47">
        <v>6012.8580000000002</v>
      </c>
      <c r="L10" s="47">
        <v>8297</v>
      </c>
      <c r="M10" s="47">
        <v>8858.2880000000005</v>
      </c>
      <c r="N10" s="47">
        <v>8475.0350000000035</v>
      </c>
      <c r="O10" s="47">
        <v>8923.7039999999979</v>
      </c>
      <c r="P10" s="47">
        <v>10306.053999999991</v>
      </c>
      <c r="Q10" s="47">
        <v>9613.9340000000921</v>
      </c>
      <c r="R10" s="47">
        <v>9176</v>
      </c>
      <c r="S10" s="47">
        <v>11609.365000000013</v>
      </c>
      <c r="T10" s="47">
        <v>14307</v>
      </c>
      <c r="U10" s="7"/>
      <c r="V10" s="42"/>
      <c r="W10" s="13"/>
    </row>
    <row r="11" spans="1:24" x14ac:dyDescent="0.2">
      <c r="A11" s="44" t="s">
        <v>7</v>
      </c>
      <c r="B11" s="47">
        <v>13252</v>
      </c>
      <c r="C11" s="47">
        <v>16686</v>
      </c>
      <c r="D11" s="47">
        <v>21384</v>
      </c>
      <c r="E11" s="47">
        <v>21677</v>
      </c>
      <c r="F11" s="47">
        <v>24736</v>
      </c>
      <c r="G11" s="47">
        <v>26331</v>
      </c>
      <c r="H11" s="47">
        <v>27890</v>
      </c>
      <c r="I11" s="47">
        <v>28800</v>
      </c>
      <c r="J11" s="47">
        <v>30230</v>
      </c>
      <c r="K11" s="47">
        <v>36028.386000000013</v>
      </c>
      <c r="L11" s="47">
        <v>37559</v>
      </c>
      <c r="M11" s="47">
        <v>44298.713000000003</v>
      </c>
      <c r="N11" s="47">
        <v>45232.031000000105</v>
      </c>
      <c r="O11" s="47">
        <v>45043.08600000001</v>
      </c>
      <c r="P11" s="47">
        <v>35762.432999999997</v>
      </c>
      <c r="Q11" s="47">
        <v>36585.183000000055</v>
      </c>
      <c r="R11" s="47">
        <v>50436</v>
      </c>
      <c r="S11" s="47">
        <v>50245.637000000061</v>
      </c>
      <c r="T11" s="47">
        <v>56695</v>
      </c>
      <c r="U11" s="7"/>
      <c r="V11" s="41"/>
      <c r="W11" s="13"/>
    </row>
    <row r="12" spans="1:24" x14ac:dyDescent="0.2">
      <c r="A12" s="45" t="s">
        <v>8</v>
      </c>
      <c r="B12" s="48">
        <v>78679</v>
      </c>
      <c r="C12" s="48">
        <v>135528</v>
      </c>
      <c r="D12" s="48">
        <v>165002</v>
      </c>
      <c r="E12" s="48">
        <v>190271</v>
      </c>
      <c r="F12" s="48">
        <v>199033</v>
      </c>
      <c r="G12" s="48">
        <v>178456</v>
      </c>
      <c r="H12" s="48">
        <v>210314</v>
      </c>
      <c r="I12" s="48">
        <v>292494</v>
      </c>
      <c r="J12" s="48">
        <f t="shared" ref="J12:Q12" si="0">SUM(J4:J11)</f>
        <v>235521</v>
      </c>
      <c r="K12" s="48">
        <f t="shared" si="0"/>
        <v>235208.12900000002</v>
      </c>
      <c r="L12" s="48">
        <f t="shared" si="0"/>
        <v>242277</v>
      </c>
      <c r="M12" s="48">
        <f t="shared" si="0"/>
        <v>318610.79800000001</v>
      </c>
      <c r="N12" s="48">
        <f t="shared" si="0"/>
        <v>298658.03600000014</v>
      </c>
      <c r="O12" s="48">
        <f t="shared" si="0"/>
        <v>233119.92600000001</v>
      </c>
      <c r="P12" s="48">
        <f t="shared" si="0"/>
        <v>271284.09999999998</v>
      </c>
      <c r="Q12" s="48">
        <f t="shared" si="0"/>
        <v>226465.27400000027</v>
      </c>
      <c r="R12" s="48">
        <v>247948</v>
      </c>
      <c r="S12" s="48">
        <v>250838.85000000003</v>
      </c>
      <c r="T12" s="48">
        <v>268304</v>
      </c>
      <c r="U12" s="7"/>
      <c r="V12" s="13"/>
      <c r="W12" s="13"/>
    </row>
    <row r="13" spans="1:24" x14ac:dyDescent="0.2">
      <c r="A13" s="3"/>
      <c r="B13" s="3"/>
      <c r="C13" s="3"/>
      <c r="D13" s="3"/>
      <c r="E13" s="3"/>
      <c r="F13" s="3"/>
      <c r="G13" s="3"/>
      <c r="H13" s="3"/>
      <c r="I13" s="3"/>
      <c r="J13" s="17"/>
      <c r="K13" s="17"/>
      <c r="L13" s="17"/>
      <c r="M13" s="3"/>
      <c r="N13" s="3"/>
      <c r="O13" s="10"/>
      <c r="P13" s="11"/>
      <c r="Q13" s="11"/>
      <c r="R13" s="11"/>
      <c r="S13" s="11"/>
      <c r="T13" s="11"/>
      <c r="U13" s="11"/>
      <c r="V13" s="11"/>
      <c r="W13" s="13"/>
    </row>
    <row r="14" spans="1:24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0"/>
      <c r="P14" s="11"/>
      <c r="Q14" s="11"/>
      <c r="R14" s="11"/>
      <c r="S14" s="11"/>
      <c r="T14" s="11"/>
      <c r="U14" s="11"/>
      <c r="V14" s="11"/>
      <c r="W14" s="13"/>
    </row>
    <row r="15" spans="1:24" x14ac:dyDescent="0.2">
      <c r="A15" s="15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  <c r="P15" s="7"/>
      <c r="Q15" s="7"/>
      <c r="R15" s="7"/>
      <c r="S15" s="7"/>
      <c r="T15" s="7"/>
      <c r="U15" s="7"/>
      <c r="V15" s="7"/>
      <c r="W15" s="13"/>
    </row>
    <row r="16" spans="1:24" x14ac:dyDescent="0.2">
      <c r="A16" s="49"/>
      <c r="B16" s="50">
        <v>1997</v>
      </c>
      <c r="C16" s="50">
        <v>1998</v>
      </c>
      <c r="D16" s="50">
        <v>1999</v>
      </c>
      <c r="E16" s="50">
        <v>2000</v>
      </c>
      <c r="F16" s="50">
        <v>2001</v>
      </c>
      <c r="G16" s="50">
        <v>2002</v>
      </c>
      <c r="H16" s="50">
        <v>2003</v>
      </c>
      <c r="I16" s="50">
        <v>2004</v>
      </c>
      <c r="J16" s="50">
        <v>2005</v>
      </c>
      <c r="K16" s="50">
        <v>2006</v>
      </c>
      <c r="L16" s="50">
        <v>2007</v>
      </c>
      <c r="M16" s="50">
        <v>2008</v>
      </c>
      <c r="N16" s="50">
        <v>2009</v>
      </c>
      <c r="O16" s="50">
        <v>2010</v>
      </c>
      <c r="P16" s="50">
        <v>2011</v>
      </c>
      <c r="Q16" s="50">
        <v>2012</v>
      </c>
      <c r="R16" s="50">
        <v>2013</v>
      </c>
      <c r="S16" s="50">
        <v>2014</v>
      </c>
      <c r="T16" s="10"/>
      <c r="U16" s="10"/>
      <c r="V16" s="10"/>
      <c r="W16" s="10"/>
      <c r="X16" s="13"/>
    </row>
    <row r="17" spans="1:27" x14ac:dyDescent="0.2">
      <c r="A17" s="34" t="s">
        <v>0</v>
      </c>
      <c r="B17" s="51">
        <f t="shared" ref="B17:P17" si="1">(C4*100)/$C4</f>
        <v>100</v>
      </c>
      <c r="C17" s="51">
        <f t="shared" si="1"/>
        <v>90.685446009389665</v>
      </c>
      <c r="D17" s="51">
        <f t="shared" si="1"/>
        <v>65.070422535211264</v>
      </c>
      <c r="E17" s="51">
        <f t="shared" si="1"/>
        <v>73.521126760563376</v>
      </c>
      <c r="F17" s="51">
        <f t="shared" si="1"/>
        <v>59.230046948356808</v>
      </c>
      <c r="G17" s="51">
        <f t="shared" si="1"/>
        <v>132.93896713615024</v>
      </c>
      <c r="H17" s="51">
        <f t="shared" si="1"/>
        <v>132.56338028169014</v>
      </c>
      <c r="I17" s="51">
        <f t="shared" si="1"/>
        <v>199.98122065727699</v>
      </c>
      <c r="J17" s="51">
        <f t="shared" si="1"/>
        <v>183.34843192488259</v>
      </c>
      <c r="K17" s="51">
        <f t="shared" si="1"/>
        <v>159.19248826291079</v>
      </c>
      <c r="L17" s="51">
        <f t="shared" si="1"/>
        <v>1110.9929201877933</v>
      </c>
      <c r="M17" s="51">
        <f t="shared" si="1"/>
        <v>1057.6943098591551</v>
      </c>
      <c r="N17" s="51">
        <f t="shared" si="1"/>
        <v>888.51504225352107</v>
      </c>
      <c r="O17" s="51">
        <f t="shared" si="1"/>
        <v>1001.2957746478874</v>
      </c>
      <c r="P17" s="51">
        <f t="shared" si="1"/>
        <v>719.67673239436624</v>
      </c>
      <c r="Q17" s="51">
        <v>534.00938967136153</v>
      </c>
      <c r="R17" s="51">
        <v>796.87299530516441</v>
      </c>
      <c r="S17" s="51">
        <v>825.61502347417843</v>
      </c>
      <c r="T17" s="10"/>
      <c r="U17" s="10"/>
      <c r="V17" s="10"/>
      <c r="W17" s="9"/>
      <c r="X17" s="10"/>
      <c r="Y17" s="10"/>
      <c r="Z17" s="10"/>
      <c r="AA17" s="10"/>
    </row>
    <row r="18" spans="1:27" x14ac:dyDescent="0.2">
      <c r="A18" s="34" t="s">
        <v>1</v>
      </c>
      <c r="B18" s="51">
        <f t="shared" ref="B18:B25" si="2">(C5*100)/$C5</f>
        <v>100</v>
      </c>
      <c r="C18" s="51">
        <f t="shared" ref="C18:K25" si="3">(D5*100)/$C5</f>
        <v>143.84147790946446</v>
      </c>
      <c r="D18" s="51">
        <f t="shared" si="3"/>
        <v>170.6523584745475</v>
      </c>
      <c r="E18" s="51">
        <f t="shared" si="3"/>
        <v>183.27164057459163</v>
      </c>
      <c r="F18" s="51">
        <f t="shared" si="3"/>
        <v>119.67093422080347</v>
      </c>
      <c r="G18" s="51">
        <f t="shared" si="3"/>
        <v>160.39324888783239</v>
      </c>
      <c r="H18" s="51">
        <f t="shared" si="3"/>
        <v>228.5597853771182</v>
      </c>
      <c r="I18" s="51">
        <f t="shared" si="3"/>
        <v>150.99161204876557</v>
      </c>
      <c r="J18" s="51">
        <f t="shared" si="3"/>
        <v>142.28192515366587</v>
      </c>
      <c r="K18" s="51">
        <f t="shared" si="3"/>
        <v>142.80911468061262</v>
      </c>
      <c r="L18" s="51">
        <f t="shared" ref="L18:L25" si="4">(M5*100)/$C5</f>
        <v>148.95741331884403</v>
      </c>
      <c r="M18" s="51">
        <f t="shared" ref="M18:O25" si="5">(N5*100)/$C5</f>
        <v>154.89426766733453</v>
      </c>
      <c r="N18" s="51">
        <f t="shared" si="5"/>
        <v>97.144850069616595</v>
      </c>
      <c r="O18" s="51">
        <f t="shared" si="5"/>
        <v>107.16970489353768</v>
      </c>
      <c r="P18" s="51">
        <f t="shared" ref="P18:P25" si="6">(Q5*100)/$C5</f>
        <v>95.0671239854655</v>
      </c>
      <c r="Q18" s="51">
        <v>99.071212687200727</v>
      </c>
      <c r="R18" s="51">
        <v>107.133621421537</v>
      </c>
      <c r="S18" s="51">
        <v>115.63317146059022</v>
      </c>
      <c r="T18" s="3"/>
      <c r="U18" s="3"/>
      <c r="V18" s="3"/>
      <c r="W18" s="12"/>
      <c r="X18" s="3"/>
      <c r="Y18" s="3"/>
      <c r="Z18" s="3"/>
      <c r="AA18" s="3"/>
    </row>
    <row r="19" spans="1:27" x14ac:dyDescent="0.2">
      <c r="A19" s="34" t="s">
        <v>2</v>
      </c>
      <c r="B19" s="51">
        <f t="shared" si="2"/>
        <v>100</v>
      </c>
      <c r="C19" s="51">
        <f t="shared" si="3"/>
        <v>111.17804551539491</v>
      </c>
      <c r="D19" s="51">
        <f t="shared" si="3"/>
        <v>126.77376171352076</v>
      </c>
      <c r="E19" s="51">
        <f t="shared" si="3"/>
        <v>161.37884872824631</v>
      </c>
      <c r="F19" s="51">
        <f t="shared" si="3"/>
        <v>216.93440428380188</v>
      </c>
      <c r="G19" s="51">
        <f t="shared" si="3"/>
        <v>99.33065595716198</v>
      </c>
      <c r="H19" s="51">
        <f t="shared" si="3"/>
        <v>341.16465863453817</v>
      </c>
      <c r="I19" s="51">
        <f t="shared" si="3"/>
        <v>415.52878179384203</v>
      </c>
      <c r="J19" s="51">
        <f t="shared" si="3"/>
        <v>549.20662650602412</v>
      </c>
      <c r="K19" s="51">
        <f t="shared" si="3"/>
        <v>553.61445783132535</v>
      </c>
      <c r="L19" s="51">
        <f t="shared" si="4"/>
        <v>768.08065595716198</v>
      </c>
      <c r="M19" s="51">
        <f t="shared" si="5"/>
        <v>621.35408299866197</v>
      </c>
      <c r="N19" s="51">
        <f t="shared" si="5"/>
        <v>567.49437751004029</v>
      </c>
      <c r="O19" s="51">
        <f t="shared" si="5"/>
        <v>624.77891566264998</v>
      </c>
      <c r="P19" s="51">
        <f t="shared" si="6"/>
        <v>600.1848728246365</v>
      </c>
      <c r="Q19" s="51">
        <v>557.02811244979921</v>
      </c>
      <c r="R19" s="51">
        <v>499.49477911646449</v>
      </c>
      <c r="S19" s="51">
        <v>920.54886211512712</v>
      </c>
      <c r="T19" s="3"/>
      <c r="U19" s="3"/>
      <c r="V19" s="3"/>
      <c r="W19" s="12"/>
      <c r="X19" s="3"/>
      <c r="Y19" s="3"/>
      <c r="Z19" s="3"/>
      <c r="AA19" s="3"/>
    </row>
    <row r="20" spans="1:27" x14ac:dyDescent="0.2">
      <c r="A20" s="34" t="s">
        <v>3</v>
      </c>
      <c r="B20" s="51">
        <f t="shared" si="2"/>
        <v>100</v>
      </c>
      <c r="C20" s="51">
        <f t="shared" si="3"/>
        <v>140.71305347901094</v>
      </c>
      <c r="D20" s="51">
        <f t="shared" si="3"/>
        <v>213.34100057504313</v>
      </c>
      <c r="E20" s="51">
        <f t="shared" si="3"/>
        <v>212.59344450833814</v>
      </c>
      <c r="F20" s="51">
        <f t="shared" si="3"/>
        <v>284.58884416331227</v>
      </c>
      <c r="G20" s="51">
        <f t="shared" si="3"/>
        <v>355.03162737205292</v>
      </c>
      <c r="H20" s="51">
        <f t="shared" si="3"/>
        <v>381.4836112708453</v>
      </c>
      <c r="I20" s="51">
        <f t="shared" si="3"/>
        <v>509.54571592869468</v>
      </c>
      <c r="J20" s="51">
        <f t="shared" si="3"/>
        <v>597.40040253018969</v>
      </c>
      <c r="K20" s="51">
        <f t="shared" si="3"/>
        <v>577.45830937320295</v>
      </c>
      <c r="L20" s="51">
        <f t="shared" si="4"/>
        <v>603.58763657274289</v>
      </c>
      <c r="M20" s="51">
        <f t="shared" si="5"/>
        <v>548.4951696377226</v>
      </c>
      <c r="N20" s="51">
        <f t="shared" si="5"/>
        <v>538.50057504312815</v>
      </c>
      <c r="O20" s="51">
        <f t="shared" si="5"/>
        <v>1934.3069580218478</v>
      </c>
      <c r="P20" s="51">
        <f t="shared" si="6"/>
        <v>328.72064404830337</v>
      </c>
      <c r="Q20" s="51">
        <v>718.28637147786083</v>
      </c>
      <c r="R20" s="51">
        <v>569.96992524439304</v>
      </c>
      <c r="S20" s="51">
        <v>534.5600920069005</v>
      </c>
      <c r="T20" s="3"/>
      <c r="U20" s="3"/>
      <c r="V20" s="3"/>
      <c r="W20" s="12"/>
      <c r="X20" s="3"/>
      <c r="Y20" s="3"/>
      <c r="Z20" s="3"/>
      <c r="AA20" s="3"/>
    </row>
    <row r="21" spans="1:27" x14ac:dyDescent="0.2">
      <c r="A21" s="34" t="s">
        <v>4</v>
      </c>
      <c r="B21" s="51">
        <f t="shared" si="2"/>
        <v>100</v>
      </c>
      <c r="C21" s="51">
        <f t="shared" si="3"/>
        <v>96.324727678188523</v>
      </c>
      <c r="D21" s="51">
        <f t="shared" si="3"/>
        <v>113.37807702204306</v>
      </c>
      <c r="E21" s="51">
        <f t="shared" si="3"/>
        <v>107.78154215627413</v>
      </c>
      <c r="F21" s="51">
        <f t="shared" si="3"/>
        <v>128.22068788060724</v>
      </c>
      <c r="G21" s="51">
        <f t="shared" si="3"/>
        <v>140.25216570889441</v>
      </c>
      <c r="H21" s="51">
        <f t="shared" si="3"/>
        <v>210.95505617977528</v>
      </c>
      <c r="I21" s="51">
        <f t="shared" si="3"/>
        <v>165.00557509220346</v>
      </c>
      <c r="J21" s="51">
        <f t="shared" si="3"/>
        <v>154.96106441375764</v>
      </c>
      <c r="K21" s="51">
        <f t="shared" si="3"/>
        <v>159.61060125225148</v>
      </c>
      <c r="L21" s="51">
        <f t="shared" si="4"/>
        <v>183.25437001458101</v>
      </c>
      <c r="M21" s="51">
        <f t="shared" si="5"/>
        <v>149.36793893129774</v>
      </c>
      <c r="N21" s="51">
        <f t="shared" si="5"/>
        <v>103.13920790805383</v>
      </c>
      <c r="O21" s="51">
        <f t="shared" si="5"/>
        <v>124.44734539840451</v>
      </c>
      <c r="P21" s="51">
        <f t="shared" si="6"/>
        <v>137.52213954884641</v>
      </c>
      <c r="Q21" s="51">
        <v>159.40475169397033</v>
      </c>
      <c r="R21" s="51">
        <v>126.15045029590873</v>
      </c>
      <c r="S21" s="51">
        <v>119.02393001115018</v>
      </c>
      <c r="T21" s="3"/>
      <c r="U21" s="3"/>
      <c r="V21" s="3"/>
      <c r="W21" s="12"/>
      <c r="X21" s="3"/>
      <c r="Y21" s="3"/>
      <c r="Z21" s="3"/>
      <c r="AA21" s="3"/>
    </row>
    <row r="22" spans="1:27" x14ac:dyDescent="0.2">
      <c r="A22" s="34" t="s">
        <v>5</v>
      </c>
      <c r="B22" s="51">
        <f t="shared" si="2"/>
        <v>100</v>
      </c>
      <c r="C22" s="51">
        <f t="shared" si="3"/>
        <v>113.20594479830149</v>
      </c>
      <c r="D22" s="51">
        <f t="shared" si="3"/>
        <v>141.3588110403397</v>
      </c>
      <c r="E22" s="51">
        <f t="shared" si="3"/>
        <v>110.91295116772824</v>
      </c>
      <c r="F22" s="51">
        <f t="shared" si="3"/>
        <v>237.11252653927812</v>
      </c>
      <c r="G22" s="51">
        <f t="shared" si="3"/>
        <v>143.99150743099787</v>
      </c>
      <c r="H22" s="51">
        <f t="shared" si="3"/>
        <v>295.83864118895968</v>
      </c>
      <c r="I22" s="51">
        <f t="shared" si="3"/>
        <v>355.32908704883226</v>
      </c>
      <c r="J22" s="51">
        <f t="shared" si="3"/>
        <v>371.40050955414011</v>
      </c>
      <c r="K22" s="51">
        <f t="shared" si="3"/>
        <v>470.87048832271762</v>
      </c>
      <c r="L22" s="51">
        <f t="shared" si="4"/>
        <v>472.71435244161358</v>
      </c>
      <c r="M22" s="51">
        <f t="shared" si="5"/>
        <v>378.96921443736755</v>
      </c>
      <c r="N22" s="51">
        <f t="shared" si="5"/>
        <v>368.76135881104062</v>
      </c>
      <c r="O22" s="51">
        <f t="shared" si="5"/>
        <v>329.97995753715543</v>
      </c>
      <c r="P22" s="51">
        <f t="shared" si="6"/>
        <v>303.0360934182591</v>
      </c>
      <c r="Q22" s="51">
        <v>271.76220806794055</v>
      </c>
      <c r="R22" s="51">
        <v>307.82730360934164</v>
      </c>
      <c r="S22" s="51">
        <v>283.65180467091295</v>
      </c>
      <c r="T22" s="3"/>
      <c r="U22" s="3"/>
      <c r="V22" s="3"/>
      <c r="W22" s="12"/>
      <c r="X22" s="3"/>
      <c r="Y22" s="3"/>
      <c r="Z22" s="3"/>
      <c r="AA22" s="3"/>
    </row>
    <row r="23" spans="1:27" x14ac:dyDescent="0.2">
      <c r="A23" s="34" t="s">
        <v>6</v>
      </c>
      <c r="B23" s="51">
        <f t="shared" si="2"/>
        <v>100</v>
      </c>
      <c r="C23" s="51">
        <f t="shared" si="3"/>
        <v>99.166319299708206</v>
      </c>
      <c r="D23" s="51">
        <f t="shared" si="3"/>
        <v>117.46561067111297</v>
      </c>
      <c r="E23" s="51">
        <f t="shared" si="3"/>
        <v>144.26844518549396</v>
      </c>
      <c r="F23" s="51">
        <f t="shared" si="3"/>
        <v>204.96040016673615</v>
      </c>
      <c r="G23" s="51">
        <f t="shared" si="3"/>
        <v>184.49353897457274</v>
      </c>
      <c r="H23" s="51">
        <f t="shared" si="3"/>
        <v>206.16923718215924</v>
      </c>
      <c r="I23" s="51">
        <f t="shared" si="3"/>
        <v>222.09253855773238</v>
      </c>
      <c r="J23" s="51">
        <f t="shared" si="3"/>
        <v>250.64018340975409</v>
      </c>
      <c r="K23" s="51">
        <f t="shared" si="3"/>
        <v>345.85243851604838</v>
      </c>
      <c r="L23" s="51">
        <f t="shared" si="4"/>
        <v>369.24918716131725</v>
      </c>
      <c r="M23" s="51">
        <f t="shared" si="5"/>
        <v>353.27365568987091</v>
      </c>
      <c r="N23" s="51">
        <f t="shared" si="5"/>
        <v>371.97598999583153</v>
      </c>
      <c r="O23" s="51">
        <f t="shared" si="5"/>
        <v>429.59791579824889</v>
      </c>
      <c r="P23" s="51">
        <f t="shared" si="6"/>
        <v>400.74756148395551</v>
      </c>
      <c r="Q23" s="51">
        <v>382.49270529387246</v>
      </c>
      <c r="R23" s="51">
        <v>483.92517715714928</v>
      </c>
      <c r="S23" s="51">
        <v>596.37348895373077</v>
      </c>
      <c r="T23" s="3"/>
      <c r="U23" s="3"/>
      <c r="V23" s="3"/>
      <c r="W23" s="12"/>
      <c r="X23" s="3"/>
      <c r="Y23" s="3"/>
      <c r="Z23" s="3"/>
      <c r="AA23" s="3"/>
    </row>
    <row r="24" spans="1:27" x14ac:dyDescent="0.2">
      <c r="A24" s="34" t="s">
        <v>7</v>
      </c>
      <c r="B24" s="51">
        <f t="shared" si="2"/>
        <v>100</v>
      </c>
      <c r="C24" s="51">
        <f t="shared" si="3"/>
        <v>128.15533980582524</v>
      </c>
      <c r="D24" s="51">
        <f t="shared" si="3"/>
        <v>129.91130288864917</v>
      </c>
      <c r="E24" s="51">
        <f t="shared" si="3"/>
        <v>148.24403691717609</v>
      </c>
      <c r="F24" s="51">
        <f t="shared" si="3"/>
        <v>157.80294857964762</v>
      </c>
      <c r="G24" s="51">
        <f t="shared" si="3"/>
        <v>167.14611051180631</v>
      </c>
      <c r="H24" s="51">
        <f t="shared" si="3"/>
        <v>172.59978425026969</v>
      </c>
      <c r="I24" s="51">
        <f t="shared" si="3"/>
        <v>181.16984298214072</v>
      </c>
      <c r="J24" s="51">
        <f t="shared" si="3"/>
        <v>215.91984897518887</v>
      </c>
      <c r="K24" s="51">
        <f t="shared" si="3"/>
        <v>225.0928922449958</v>
      </c>
      <c r="L24" s="51">
        <f t="shared" si="4"/>
        <v>265.48431619321593</v>
      </c>
      <c r="M24" s="51">
        <f t="shared" si="5"/>
        <v>271.07773582644199</v>
      </c>
      <c r="N24" s="51">
        <f t="shared" si="5"/>
        <v>269.94537935994254</v>
      </c>
      <c r="O24" s="51">
        <f t="shared" si="5"/>
        <v>214.3259798633585</v>
      </c>
      <c r="P24" s="51">
        <f t="shared" si="6"/>
        <v>219.25676015821679</v>
      </c>
      <c r="Q24" s="51">
        <v>302.26537216828478</v>
      </c>
      <c r="R24" s="51">
        <v>301.12451755963116</v>
      </c>
      <c r="S24" s="51">
        <v>339.77586000239722</v>
      </c>
      <c r="T24" s="3"/>
      <c r="U24" s="3"/>
      <c r="V24" s="3"/>
      <c r="W24" s="12"/>
      <c r="X24" s="3"/>
      <c r="Y24" s="3"/>
      <c r="Z24" s="3"/>
      <c r="AA24" s="3"/>
    </row>
    <row r="25" spans="1:27" x14ac:dyDescent="0.2">
      <c r="A25" s="49" t="s">
        <v>8</v>
      </c>
      <c r="B25" s="52">
        <f t="shared" si="2"/>
        <v>100</v>
      </c>
      <c r="C25" s="52">
        <f t="shared" si="3"/>
        <v>121.74753556460658</v>
      </c>
      <c r="D25" s="52">
        <f t="shared" si="3"/>
        <v>140.39239124018653</v>
      </c>
      <c r="E25" s="52">
        <f t="shared" si="3"/>
        <v>146.85747594592999</v>
      </c>
      <c r="F25" s="52">
        <f t="shared" si="3"/>
        <v>131.67463549967533</v>
      </c>
      <c r="G25" s="52">
        <f t="shared" si="3"/>
        <v>155.18121716545659</v>
      </c>
      <c r="H25" s="52">
        <f t="shared" si="3"/>
        <v>215.8181335222242</v>
      </c>
      <c r="I25" s="52">
        <f t="shared" si="3"/>
        <v>173.78032583672746</v>
      </c>
      <c r="J25" s="52">
        <f t="shared" si="3"/>
        <v>173.54947243374065</v>
      </c>
      <c r="K25" s="52">
        <f t="shared" si="3"/>
        <v>178.76527359659997</v>
      </c>
      <c r="L25" s="52">
        <f t="shared" si="4"/>
        <v>235.08854111327548</v>
      </c>
      <c r="M25" s="52">
        <f t="shared" si="5"/>
        <v>220.36629773921265</v>
      </c>
      <c r="N25" s="52">
        <f t="shared" si="5"/>
        <v>172.00868160085003</v>
      </c>
      <c r="O25" s="52">
        <f t="shared" si="5"/>
        <v>200.16830470456287</v>
      </c>
      <c r="P25" s="52">
        <f t="shared" si="6"/>
        <v>167.09851396021506</v>
      </c>
      <c r="Q25" s="52">
        <v>182.9496487810637</v>
      </c>
      <c r="R25" s="52">
        <v>185.08267664246506</v>
      </c>
      <c r="S25" s="52">
        <v>197.96942329260375</v>
      </c>
      <c r="T25" s="3"/>
      <c r="U25" s="3"/>
      <c r="V25" s="3"/>
      <c r="W25" s="12"/>
      <c r="X25" s="3"/>
      <c r="Y25" s="3"/>
      <c r="Z25" s="3"/>
      <c r="AA25" s="3"/>
    </row>
    <row r="26" spans="1:27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x14ac:dyDescent="0.2">
      <c r="A27" s="15" t="s">
        <v>23</v>
      </c>
      <c r="B27" s="14" t="s">
        <v>24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3"/>
      <c r="T27" s="3"/>
      <c r="U27" s="3"/>
      <c r="V27" s="3"/>
      <c r="W27" s="3"/>
      <c r="X27" s="3"/>
      <c r="Y27" s="3"/>
      <c r="Z27" s="3"/>
    </row>
    <row r="28" spans="1:27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3"/>
      <c r="T28" s="3"/>
      <c r="U28" s="3"/>
      <c r="V28" s="3"/>
      <c r="W28" s="3"/>
      <c r="X28" s="3"/>
      <c r="Y28" s="3"/>
      <c r="Z28" s="3"/>
    </row>
    <row r="29" spans="1:27" x14ac:dyDescent="0.2">
      <c r="A29" s="4" t="s">
        <v>22</v>
      </c>
      <c r="B29" s="3" t="s">
        <v>28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3"/>
      <c r="T29" s="3"/>
      <c r="U29" s="3"/>
      <c r="V29" s="3"/>
      <c r="W29" s="3"/>
      <c r="X29" s="3"/>
      <c r="Y29" s="3"/>
      <c r="Z29" s="3"/>
    </row>
    <row r="30" spans="1:27" x14ac:dyDescent="0.2">
      <c r="O30" s="19"/>
      <c r="P30" s="20"/>
      <c r="Q30" s="20"/>
      <c r="R30" s="20"/>
      <c r="S30" s="20"/>
      <c r="T30" s="20"/>
      <c r="U30" s="20"/>
      <c r="V30" s="20"/>
      <c r="W30" s="20"/>
      <c r="X30" s="20"/>
      <c r="Y30" s="3"/>
      <c r="Z30" s="3"/>
    </row>
    <row r="31" spans="1:27" x14ac:dyDescent="0.2">
      <c r="O31" s="21"/>
      <c r="P31" s="22"/>
      <c r="Q31" s="21"/>
      <c r="R31" s="21"/>
      <c r="S31" s="21"/>
      <c r="T31" s="19"/>
      <c r="U31" s="19"/>
      <c r="V31" s="19"/>
      <c r="W31" s="21"/>
      <c r="X31" s="21"/>
      <c r="Y31" s="3"/>
      <c r="Z31" s="3"/>
    </row>
    <row r="32" spans="1:27" x14ac:dyDescent="0.2">
      <c r="O32" s="23"/>
      <c r="P32" s="24"/>
      <c r="Q32" s="24"/>
      <c r="R32" s="24"/>
      <c r="S32" s="24"/>
      <c r="T32" s="18"/>
      <c r="U32" s="18"/>
      <c r="V32" s="25"/>
      <c r="W32" s="25"/>
      <c r="X32" s="25"/>
      <c r="Y32" s="3"/>
      <c r="Z32" s="3"/>
    </row>
    <row r="33" spans="15:26" x14ac:dyDescent="0.2">
      <c r="O33" s="23"/>
      <c r="P33" s="24"/>
      <c r="Q33" s="24"/>
      <c r="R33" s="24"/>
      <c r="S33" s="24"/>
      <c r="T33" s="18"/>
      <c r="U33" s="18"/>
      <c r="V33" s="25"/>
      <c r="W33" s="25"/>
      <c r="X33" s="25"/>
      <c r="Y33" s="3"/>
      <c r="Z33" s="3"/>
    </row>
    <row r="34" spans="15:26" x14ac:dyDescent="0.2">
      <c r="O34" s="23"/>
      <c r="P34" s="24"/>
      <c r="Q34" s="24"/>
      <c r="R34" s="24"/>
      <c r="S34" s="24"/>
      <c r="T34" s="18"/>
      <c r="U34" s="18"/>
      <c r="V34" s="25"/>
      <c r="W34" s="25"/>
      <c r="X34" s="25"/>
      <c r="Y34" s="3"/>
      <c r="Z34" s="3"/>
    </row>
    <row r="35" spans="15:26" x14ac:dyDescent="0.2">
      <c r="O35" s="23"/>
      <c r="P35" s="24"/>
      <c r="Q35" s="24"/>
      <c r="R35" s="24"/>
      <c r="S35" s="24"/>
      <c r="T35" s="18"/>
      <c r="U35" s="18"/>
      <c r="V35" s="25"/>
      <c r="W35" s="25"/>
      <c r="X35" s="25"/>
    </row>
    <row r="36" spans="15:26" x14ac:dyDescent="0.2">
      <c r="O36" s="23"/>
      <c r="P36" s="24"/>
      <c r="Q36" s="24"/>
      <c r="R36" s="24"/>
      <c r="S36" s="26"/>
      <c r="T36" s="18"/>
      <c r="U36" s="18"/>
      <c r="V36" s="25"/>
      <c r="W36" s="25"/>
      <c r="X36" s="25"/>
    </row>
    <row r="37" spans="15:26" x14ac:dyDescent="0.2">
      <c r="O37" s="23"/>
      <c r="P37" s="24"/>
      <c r="Q37" s="24"/>
      <c r="R37" s="24"/>
      <c r="S37" s="24"/>
      <c r="T37" s="18"/>
      <c r="U37" s="18"/>
      <c r="V37" s="25"/>
      <c r="W37" s="25"/>
      <c r="X37" s="25"/>
    </row>
    <row r="38" spans="15:26" x14ac:dyDescent="0.2">
      <c r="O38" s="23"/>
      <c r="P38" s="24"/>
      <c r="Q38" s="24"/>
      <c r="R38" s="24"/>
      <c r="S38" s="26"/>
      <c r="T38" s="18"/>
      <c r="U38" s="18"/>
      <c r="V38" s="25"/>
      <c r="W38" s="25"/>
      <c r="X38" s="25"/>
    </row>
    <row r="39" spans="15:26" x14ac:dyDescent="0.2">
      <c r="O39" s="23"/>
      <c r="P39" s="24"/>
      <c r="Q39" s="24"/>
      <c r="R39" s="24"/>
      <c r="S39" s="26"/>
      <c r="T39" s="18"/>
      <c r="U39" s="18"/>
      <c r="V39" s="25"/>
      <c r="W39" s="25"/>
      <c r="X39" s="25"/>
    </row>
    <row r="40" spans="15:26" x14ac:dyDescent="0.2">
      <c r="O40" s="23"/>
      <c r="P40" s="27"/>
      <c r="Q40" s="27"/>
      <c r="R40" s="27"/>
      <c r="S40" s="27"/>
      <c r="T40" s="28"/>
      <c r="U40" s="28"/>
      <c r="V40" s="29"/>
      <c r="W40" s="29"/>
      <c r="X40" s="29"/>
    </row>
    <row r="41" spans="15:26" x14ac:dyDescent="0.2"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5:26" x14ac:dyDescent="0.2"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53" spans="1:12" x14ac:dyDescent="0.2">
      <c r="A53" s="5"/>
      <c r="B53" s="6"/>
      <c r="C53" s="8"/>
    </row>
    <row r="54" spans="1:12" x14ac:dyDescent="0.2">
      <c r="A54" s="5"/>
      <c r="B54" s="6"/>
      <c r="C54" s="8"/>
    </row>
    <row r="55" spans="1:12" x14ac:dyDescent="0.2">
      <c r="A55" s="5"/>
      <c r="B55" s="6"/>
      <c r="C55" s="8"/>
    </row>
    <row r="56" spans="1:12" x14ac:dyDescent="0.2">
      <c r="A56" s="5"/>
      <c r="B56" s="6"/>
      <c r="C56" s="8"/>
    </row>
    <row r="57" spans="1:12" x14ac:dyDescent="0.2">
      <c r="A57" s="55"/>
      <c r="B57" s="53" t="s">
        <v>29</v>
      </c>
      <c r="C57" s="56"/>
      <c r="D57" s="57"/>
      <c r="E57" s="57"/>
      <c r="F57" s="57"/>
      <c r="G57" s="57"/>
      <c r="H57" s="57"/>
      <c r="I57" s="57"/>
      <c r="J57" s="57"/>
      <c r="K57" s="57"/>
      <c r="L57" s="58"/>
    </row>
    <row r="58" spans="1:12" x14ac:dyDescent="0.2">
      <c r="A58" s="59"/>
      <c r="B58" s="62">
        <v>2004</v>
      </c>
      <c r="C58" s="62">
        <v>2005</v>
      </c>
      <c r="D58" s="62">
        <v>2006</v>
      </c>
      <c r="E58" s="62">
        <v>2007</v>
      </c>
      <c r="F58" s="62">
        <v>2008</v>
      </c>
      <c r="G58" s="62">
        <v>2009</v>
      </c>
      <c r="H58" s="62">
        <v>2010</v>
      </c>
      <c r="I58" s="62">
        <v>2011</v>
      </c>
      <c r="J58" s="62">
        <v>2012</v>
      </c>
      <c r="K58" s="62">
        <v>2013</v>
      </c>
      <c r="L58" s="62">
        <v>2014</v>
      </c>
    </row>
    <row r="59" spans="1:12" x14ac:dyDescent="0.2">
      <c r="A59" s="60" t="s">
        <v>30</v>
      </c>
      <c r="B59" s="60">
        <v>10088</v>
      </c>
      <c r="C59" s="60">
        <v>10966</v>
      </c>
      <c r="D59" s="60">
        <v>12154</v>
      </c>
      <c r="E59" s="60">
        <v>13504</v>
      </c>
      <c r="F59" s="60">
        <v>14603</v>
      </c>
      <c r="G59" s="60">
        <v>15875</v>
      </c>
      <c r="H59" s="60">
        <v>17723</v>
      </c>
      <c r="I59" s="60">
        <v>13835</v>
      </c>
      <c r="J59" s="60">
        <v>15360</v>
      </c>
      <c r="K59" s="60">
        <v>17737</v>
      </c>
      <c r="L59" s="60">
        <v>19055</v>
      </c>
    </row>
    <row r="60" spans="1:12" x14ac:dyDescent="0.2">
      <c r="A60" s="60" t="s">
        <v>31</v>
      </c>
      <c r="B60" s="60">
        <v>235521</v>
      </c>
      <c r="C60" s="60">
        <v>235208.12900000002</v>
      </c>
      <c r="D60" s="60">
        <v>242277</v>
      </c>
      <c r="E60" s="60">
        <v>318610.79800000001</v>
      </c>
      <c r="F60" s="60">
        <v>298658.03600000014</v>
      </c>
      <c r="G60" s="60">
        <v>233119.92600000001</v>
      </c>
      <c r="H60" s="60">
        <v>271284.09999999998</v>
      </c>
      <c r="I60" s="60">
        <v>226465.27400000027</v>
      </c>
      <c r="J60" s="60">
        <v>247948</v>
      </c>
      <c r="K60" s="60">
        <v>250838.85000000003</v>
      </c>
      <c r="L60" s="60">
        <v>268304</v>
      </c>
    </row>
    <row r="61" spans="1:12" x14ac:dyDescent="0.2">
      <c r="A61" s="61" t="s">
        <v>32</v>
      </c>
      <c r="B61" s="61">
        <v>23.346649484536083</v>
      </c>
      <c r="C61" s="61">
        <v>21.448853638519061</v>
      </c>
      <c r="D61" s="61">
        <v>19.933931216060557</v>
      </c>
      <c r="E61" s="61">
        <v>23.593809093601898</v>
      </c>
      <c r="F61" s="61">
        <v>20.451827432719313</v>
      </c>
      <c r="G61" s="61">
        <v>14.684719748031496</v>
      </c>
      <c r="H61" s="61">
        <v>15.306894995203971</v>
      </c>
      <c r="I61" s="61">
        <v>16.369011492591273</v>
      </c>
      <c r="J61" s="61">
        <v>16.142447916666665</v>
      </c>
      <c r="K61" s="61">
        <v>14.142123808986865</v>
      </c>
      <c r="L61" s="61">
        <v>14.080503804775649</v>
      </c>
    </row>
  </sheetData>
  <phoneticPr fontId="0" type="noConversion"/>
  <pageMargins left="0.75" right="0.75" top="1" bottom="1" header="0" footer="0"/>
  <pageSetup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B27" sqref="B27"/>
    </sheetView>
  </sheetViews>
  <sheetFormatPr baseColWidth="10" defaultRowHeight="12.75" x14ac:dyDescent="0.2"/>
  <cols>
    <col min="1" max="1" width="51.5703125" style="3" customWidth="1"/>
    <col min="2" max="2" width="11.140625" style="3" customWidth="1"/>
    <col min="3" max="3" width="10.140625" style="3" bestFit="1" customWidth="1"/>
    <col min="4" max="4" width="12.42578125" style="3" customWidth="1"/>
    <col min="5" max="5" width="8.85546875" style="3" customWidth="1"/>
    <col min="6" max="6" width="12.42578125" style="3" customWidth="1"/>
    <col min="7" max="7" width="11.7109375" style="3" customWidth="1"/>
    <col min="8" max="8" width="13" style="3" customWidth="1"/>
    <col min="9" max="9" width="9.7109375" style="3" customWidth="1"/>
    <col min="10" max="11" width="7.85546875" style="3" customWidth="1"/>
    <col min="12" max="12" width="8.5703125" style="3" customWidth="1"/>
    <col min="13" max="13" width="8.28515625" style="3" customWidth="1"/>
    <col min="14" max="14" width="8" style="3" customWidth="1"/>
    <col min="15" max="15" width="8.5703125" style="3" customWidth="1"/>
    <col min="16" max="16" width="9.28515625" style="3" customWidth="1"/>
    <col min="17" max="17" width="8.7109375" style="3" customWidth="1"/>
    <col min="18" max="20" width="11.42578125" style="3"/>
    <col min="21" max="21" width="14.28515625" style="3" customWidth="1"/>
    <col min="22" max="16384" width="11.42578125" style="3"/>
  </cols>
  <sheetData>
    <row r="1" spans="1:9" ht="100.15" customHeight="1" x14ac:dyDescent="0.2"/>
    <row r="3" spans="1:9" ht="24" customHeight="1" x14ac:dyDescent="0.2">
      <c r="A3" s="39" t="s">
        <v>44</v>
      </c>
      <c r="B3" s="80" t="s">
        <v>43</v>
      </c>
      <c r="C3" s="79">
        <v>20.11</v>
      </c>
      <c r="D3" s="80" t="s">
        <v>41</v>
      </c>
      <c r="E3" s="79">
        <v>20.12</v>
      </c>
      <c r="F3" s="78" t="s">
        <v>40</v>
      </c>
      <c r="G3" s="79">
        <v>20.13</v>
      </c>
      <c r="H3" s="78" t="s">
        <v>42</v>
      </c>
      <c r="I3" s="79">
        <v>20.14</v>
      </c>
    </row>
    <row r="4" spans="1:9" x14ac:dyDescent="0.2">
      <c r="A4" s="33" t="s">
        <v>10</v>
      </c>
      <c r="B4" s="81">
        <v>2543.6570000000002</v>
      </c>
      <c r="C4" s="87">
        <v>1.1231995771678442</v>
      </c>
      <c r="D4" s="81">
        <v>1646</v>
      </c>
      <c r="E4" s="40">
        <v>0.66385154891972886</v>
      </c>
      <c r="F4" s="37">
        <v>1968.6909999999998</v>
      </c>
      <c r="G4" s="38">
        <v>0.78484293800581528</v>
      </c>
      <c r="H4" s="37">
        <v>1736.271</v>
      </c>
      <c r="I4" s="38">
        <v>0.64712997961568031</v>
      </c>
    </row>
    <row r="5" spans="1:9" x14ac:dyDescent="0.2">
      <c r="A5" s="33" t="s">
        <v>11</v>
      </c>
      <c r="B5" s="82">
        <v>13247.848</v>
      </c>
      <c r="C5" s="87">
        <v>5.8498363859529299</v>
      </c>
      <c r="D5" s="82">
        <v>24803</v>
      </c>
      <c r="E5" s="38">
        <v>10.003347489584467</v>
      </c>
      <c r="F5" s="37">
        <v>10023.288000000002</v>
      </c>
      <c r="G5" s="38">
        <v>3.995907332536409</v>
      </c>
      <c r="H5" s="37">
        <v>13768.972</v>
      </c>
      <c r="I5" s="38">
        <v>5.131868567573191</v>
      </c>
    </row>
    <row r="6" spans="1:9" x14ac:dyDescent="0.2">
      <c r="A6" s="33" t="s">
        <v>12</v>
      </c>
      <c r="B6" s="82">
        <v>20171.014999999999</v>
      </c>
      <c r="C6" s="87">
        <v>8.906890952296731</v>
      </c>
      <c r="D6" s="82">
        <v>18412</v>
      </c>
      <c r="E6" s="38">
        <v>7.4257805095443787</v>
      </c>
      <c r="F6" s="37">
        <v>14028.862000000001</v>
      </c>
      <c r="G6" s="38">
        <v>5.5927787900478743</v>
      </c>
      <c r="H6" s="37">
        <v>19010.798999999999</v>
      </c>
      <c r="I6" s="38">
        <v>7.085563238312333</v>
      </c>
    </row>
    <row r="7" spans="1:9" x14ac:dyDescent="0.2">
      <c r="A7" s="34" t="s">
        <v>13</v>
      </c>
      <c r="B7" s="82">
        <v>13303.054</v>
      </c>
      <c r="C7" s="87">
        <v>5.8742136333007942</v>
      </c>
      <c r="D7" s="82">
        <v>16639</v>
      </c>
      <c r="E7" s="38">
        <v>6.7107083368623135</v>
      </c>
      <c r="F7" s="37">
        <v>22515.821999999996</v>
      </c>
      <c r="G7" s="38">
        <v>8.9762100248825085</v>
      </c>
      <c r="H7" s="37">
        <v>11123.433000000001</v>
      </c>
      <c r="I7" s="38">
        <v>4.1458429994778383</v>
      </c>
    </row>
    <row r="8" spans="1:9" ht="12.75" customHeight="1" x14ac:dyDescent="0.2">
      <c r="A8" s="35" t="s">
        <v>14</v>
      </c>
      <c r="B8" s="82">
        <v>66485.505999999994</v>
      </c>
      <c r="C8" s="87">
        <v>29.357925312646387</v>
      </c>
      <c r="D8" s="82">
        <v>68611</v>
      </c>
      <c r="E8" s="38">
        <v>27.671639503603593</v>
      </c>
      <c r="F8" s="37">
        <v>71651.947000000015</v>
      </c>
      <c r="G8" s="38">
        <v>28.564932027076356</v>
      </c>
      <c r="H8" s="37">
        <v>65614.187000000005</v>
      </c>
      <c r="I8" s="38">
        <v>24.455230488679149</v>
      </c>
    </row>
    <row r="9" spans="1:9" ht="25.5" x14ac:dyDescent="0.2">
      <c r="A9" s="36" t="s">
        <v>15</v>
      </c>
      <c r="B9" s="82">
        <v>6352.6110000000008</v>
      </c>
      <c r="C9" s="87">
        <v>2.8051148362816987</v>
      </c>
      <c r="D9" s="82">
        <v>5672</v>
      </c>
      <c r="E9" s="38">
        <v>2.2875856533856025</v>
      </c>
      <c r="F9" s="37">
        <v>4149.9030000000002</v>
      </c>
      <c r="G9" s="38">
        <v>1.6544099927104596</v>
      </c>
      <c r="H9" s="37">
        <v>8246.1180000000004</v>
      </c>
      <c r="I9" s="38">
        <v>3.0734316090336669</v>
      </c>
    </row>
    <row r="10" spans="1:9" x14ac:dyDescent="0.2">
      <c r="A10" s="33" t="s">
        <v>16</v>
      </c>
      <c r="B10" s="82">
        <v>21217.121999999996</v>
      </c>
      <c r="C10" s="87">
        <v>9.3688191682756603</v>
      </c>
      <c r="D10" s="82">
        <v>34607</v>
      </c>
      <c r="E10" s="38">
        <v>13.957418319237579</v>
      </c>
      <c r="F10" s="37">
        <v>23775.637999999999</v>
      </c>
      <c r="G10" s="38">
        <v>9.4784512048273228</v>
      </c>
      <c r="H10" s="37">
        <v>30783.904999999999</v>
      </c>
      <c r="I10" s="38">
        <v>11.473547513689416</v>
      </c>
    </row>
    <row r="11" spans="1:9" x14ac:dyDescent="0.2">
      <c r="A11" s="33" t="s">
        <v>17</v>
      </c>
      <c r="B11" s="82">
        <v>55352.684000000016</v>
      </c>
      <c r="C11" s="87">
        <v>24.442018426189268</v>
      </c>
      <c r="D11" s="82">
        <v>47419</v>
      </c>
      <c r="E11" s="38">
        <v>19.124651639261618</v>
      </c>
      <c r="F11" s="37">
        <v>62162.03899999999</v>
      </c>
      <c r="G11" s="38">
        <v>24.78166320727431</v>
      </c>
      <c r="H11" s="37">
        <v>73033.142000000007</v>
      </c>
      <c r="I11" s="38">
        <v>27.220368072569944</v>
      </c>
    </row>
    <row r="12" spans="1:9" x14ac:dyDescent="0.2">
      <c r="A12" s="33" t="s">
        <v>18</v>
      </c>
      <c r="B12" s="82">
        <v>6547.8750000000009</v>
      </c>
      <c r="C12" s="87">
        <v>2.8913373270641047</v>
      </c>
      <c r="D12" s="82">
        <v>6833</v>
      </c>
      <c r="E12" s="38">
        <v>2.7558308832129446</v>
      </c>
      <c r="F12" s="37">
        <v>16975.658000000003</v>
      </c>
      <c r="G12" s="38">
        <v>6.7675553447960732</v>
      </c>
      <c r="H12" s="37">
        <v>6508.8819999999996</v>
      </c>
      <c r="I12" s="38">
        <v>2.4259419618140647</v>
      </c>
    </row>
    <row r="13" spans="1:9" x14ac:dyDescent="0.2">
      <c r="A13" s="33" t="s">
        <v>19</v>
      </c>
      <c r="B13" s="82">
        <v>18455.597999999994</v>
      </c>
      <c r="C13" s="87">
        <v>8.1494163206673331</v>
      </c>
      <c r="D13" s="82">
        <v>20113</v>
      </c>
      <c r="E13" s="38">
        <v>8.1118142183611823</v>
      </c>
      <c r="F13" s="37">
        <v>21804.791999999987</v>
      </c>
      <c r="G13" s="38">
        <v>8.6927491495037508</v>
      </c>
      <c r="H13" s="37">
        <v>35504.233999999997</v>
      </c>
      <c r="I13" s="38">
        <v>13.232873338718631</v>
      </c>
    </row>
    <row r="14" spans="1:9" x14ac:dyDescent="0.2">
      <c r="A14" s="33" t="s">
        <v>21</v>
      </c>
      <c r="B14" s="82">
        <v>2788.3040000000001</v>
      </c>
      <c r="C14" s="87">
        <v>1.2312280601572496</v>
      </c>
      <c r="D14" s="82">
        <v>3192</v>
      </c>
      <c r="E14" s="38">
        <v>1.2873718980265945</v>
      </c>
      <c r="F14" s="37">
        <v>1782.21</v>
      </c>
      <c r="G14" s="38">
        <v>0.71049998833912698</v>
      </c>
      <c r="H14" s="37">
        <v>2973.3429999999998</v>
      </c>
      <c r="I14" s="38">
        <v>1.1082022305161034</v>
      </c>
    </row>
    <row r="15" spans="1:9" x14ac:dyDescent="0.2">
      <c r="A15" s="83" t="s">
        <v>20</v>
      </c>
      <c r="B15" s="84">
        <f>SUM(B4:B14)</f>
        <v>226465.274</v>
      </c>
      <c r="C15" s="88">
        <f>SUM(C4:C14)</f>
        <v>99.999999999999986</v>
      </c>
      <c r="D15" s="84">
        <v>247947</v>
      </c>
      <c r="E15" s="86">
        <f>SUM(E4:E14)</f>
        <v>100.00000000000001</v>
      </c>
      <c r="F15" s="84">
        <v>250838.84999999998</v>
      </c>
      <c r="G15" s="86">
        <f>SUM(G4:G14)</f>
        <v>100.00000000000001</v>
      </c>
      <c r="H15" s="84">
        <v>268304</v>
      </c>
      <c r="I15" s="85">
        <v>100.00000000000001</v>
      </c>
    </row>
    <row r="17" spans="1:6" x14ac:dyDescent="0.2">
      <c r="A17" s="32"/>
      <c r="E17" s="31"/>
    </row>
    <row r="18" spans="1:6" x14ac:dyDescent="0.2">
      <c r="A18" s="15" t="s">
        <v>25</v>
      </c>
      <c r="B18" s="10" t="s">
        <v>26</v>
      </c>
    </row>
    <row r="19" spans="1:6" x14ac:dyDescent="0.2">
      <c r="A19" s="10"/>
    </row>
    <row r="20" spans="1:6" ht="12.75" customHeight="1" x14ac:dyDescent="0.2">
      <c r="A20" s="4" t="s">
        <v>22</v>
      </c>
      <c r="B20" s="3" t="s">
        <v>28</v>
      </c>
      <c r="C20" s="10"/>
      <c r="D20" s="10"/>
      <c r="E20" s="10"/>
      <c r="F20" s="10"/>
    </row>
  </sheetData>
  <pageMargins left="0.75" right="0.75" top="1" bottom="1" header="0" footer="0"/>
  <pageSetup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zoomScaleNormal="100" workbookViewId="0">
      <selection activeCell="Q41" sqref="Q41"/>
    </sheetView>
  </sheetViews>
  <sheetFormatPr baseColWidth="10" defaultRowHeight="12.75" x14ac:dyDescent="0.2"/>
  <cols>
    <col min="1" max="1" width="17.7109375" style="54" customWidth="1"/>
    <col min="2" max="2" width="12.5703125" style="54" customWidth="1"/>
    <col min="3" max="256" width="11.42578125" style="54"/>
    <col min="257" max="257" width="17.7109375" style="54" customWidth="1"/>
    <col min="258" max="258" width="12.5703125" style="54" customWidth="1"/>
    <col min="259" max="512" width="11.42578125" style="54"/>
    <col min="513" max="513" width="17.7109375" style="54" customWidth="1"/>
    <col min="514" max="514" width="12.5703125" style="54" customWidth="1"/>
    <col min="515" max="768" width="11.42578125" style="54"/>
    <col min="769" max="769" width="17.7109375" style="54" customWidth="1"/>
    <col min="770" max="770" width="12.5703125" style="54" customWidth="1"/>
    <col min="771" max="1024" width="11.42578125" style="54"/>
    <col min="1025" max="1025" width="17.7109375" style="54" customWidth="1"/>
    <col min="1026" max="1026" width="12.5703125" style="54" customWidth="1"/>
    <col min="1027" max="1280" width="11.42578125" style="54"/>
    <col min="1281" max="1281" width="17.7109375" style="54" customWidth="1"/>
    <col min="1282" max="1282" width="12.5703125" style="54" customWidth="1"/>
    <col min="1283" max="1536" width="11.42578125" style="54"/>
    <col min="1537" max="1537" width="17.7109375" style="54" customWidth="1"/>
    <col min="1538" max="1538" width="12.5703125" style="54" customWidth="1"/>
    <col min="1539" max="1792" width="11.42578125" style="54"/>
    <col min="1793" max="1793" width="17.7109375" style="54" customWidth="1"/>
    <col min="1794" max="1794" width="12.5703125" style="54" customWidth="1"/>
    <col min="1795" max="2048" width="11.42578125" style="54"/>
    <col min="2049" max="2049" width="17.7109375" style="54" customWidth="1"/>
    <col min="2050" max="2050" width="12.5703125" style="54" customWidth="1"/>
    <col min="2051" max="2304" width="11.42578125" style="54"/>
    <col min="2305" max="2305" width="17.7109375" style="54" customWidth="1"/>
    <col min="2306" max="2306" width="12.5703125" style="54" customWidth="1"/>
    <col min="2307" max="2560" width="11.42578125" style="54"/>
    <col min="2561" max="2561" width="17.7109375" style="54" customWidth="1"/>
    <col min="2562" max="2562" width="12.5703125" style="54" customWidth="1"/>
    <col min="2563" max="2816" width="11.42578125" style="54"/>
    <col min="2817" max="2817" width="17.7109375" style="54" customWidth="1"/>
    <col min="2818" max="2818" width="12.5703125" style="54" customWidth="1"/>
    <col min="2819" max="3072" width="11.42578125" style="54"/>
    <col min="3073" max="3073" width="17.7109375" style="54" customWidth="1"/>
    <col min="3074" max="3074" width="12.5703125" style="54" customWidth="1"/>
    <col min="3075" max="3328" width="11.42578125" style="54"/>
    <col min="3329" max="3329" width="17.7109375" style="54" customWidth="1"/>
    <col min="3330" max="3330" width="12.5703125" style="54" customWidth="1"/>
    <col min="3331" max="3584" width="11.42578125" style="54"/>
    <col min="3585" max="3585" width="17.7109375" style="54" customWidth="1"/>
    <col min="3586" max="3586" width="12.5703125" style="54" customWidth="1"/>
    <col min="3587" max="3840" width="11.42578125" style="54"/>
    <col min="3841" max="3841" width="17.7109375" style="54" customWidth="1"/>
    <col min="3842" max="3842" width="12.5703125" style="54" customWidth="1"/>
    <col min="3843" max="4096" width="11.42578125" style="54"/>
    <col min="4097" max="4097" width="17.7109375" style="54" customWidth="1"/>
    <col min="4098" max="4098" width="12.5703125" style="54" customWidth="1"/>
    <col min="4099" max="4352" width="11.42578125" style="54"/>
    <col min="4353" max="4353" width="17.7109375" style="54" customWidth="1"/>
    <col min="4354" max="4354" width="12.5703125" style="54" customWidth="1"/>
    <col min="4355" max="4608" width="11.42578125" style="54"/>
    <col min="4609" max="4609" width="17.7109375" style="54" customWidth="1"/>
    <col min="4610" max="4610" width="12.5703125" style="54" customWidth="1"/>
    <col min="4611" max="4864" width="11.42578125" style="54"/>
    <col min="4865" max="4865" width="17.7109375" style="54" customWidth="1"/>
    <col min="4866" max="4866" width="12.5703125" style="54" customWidth="1"/>
    <col min="4867" max="5120" width="11.42578125" style="54"/>
    <col min="5121" max="5121" width="17.7109375" style="54" customWidth="1"/>
    <col min="5122" max="5122" width="12.5703125" style="54" customWidth="1"/>
    <col min="5123" max="5376" width="11.42578125" style="54"/>
    <col min="5377" max="5377" width="17.7109375" style="54" customWidth="1"/>
    <col min="5378" max="5378" width="12.5703125" style="54" customWidth="1"/>
    <col min="5379" max="5632" width="11.42578125" style="54"/>
    <col min="5633" max="5633" width="17.7109375" style="54" customWidth="1"/>
    <col min="5634" max="5634" width="12.5703125" style="54" customWidth="1"/>
    <col min="5635" max="5888" width="11.42578125" style="54"/>
    <col min="5889" max="5889" width="17.7109375" style="54" customWidth="1"/>
    <col min="5890" max="5890" width="12.5703125" style="54" customWidth="1"/>
    <col min="5891" max="6144" width="11.42578125" style="54"/>
    <col min="6145" max="6145" width="17.7109375" style="54" customWidth="1"/>
    <col min="6146" max="6146" width="12.5703125" style="54" customWidth="1"/>
    <col min="6147" max="6400" width="11.42578125" style="54"/>
    <col min="6401" max="6401" width="17.7109375" style="54" customWidth="1"/>
    <col min="6402" max="6402" width="12.5703125" style="54" customWidth="1"/>
    <col min="6403" max="6656" width="11.42578125" style="54"/>
    <col min="6657" max="6657" width="17.7109375" style="54" customWidth="1"/>
    <col min="6658" max="6658" width="12.5703125" style="54" customWidth="1"/>
    <col min="6659" max="6912" width="11.42578125" style="54"/>
    <col min="6913" max="6913" width="17.7109375" style="54" customWidth="1"/>
    <col min="6914" max="6914" width="12.5703125" style="54" customWidth="1"/>
    <col min="6915" max="7168" width="11.42578125" style="54"/>
    <col min="7169" max="7169" width="17.7109375" style="54" customWidth="1"/>
    <col min="7170" max="7170" width="12.5703125" style="54" customWidth="1"/>
    <col min="7171" max="7424" width="11.42578125" style="54"/>
    <col min="7425" max="7425" width="17.7109375" style="54" customWidth="1"/>
    <col min="7426" max="7426" width="12.5703125" style="54" customWidth="1"/>
    <col min="7427" max="7680" width="11.42578125" style="54"/>
    <col min="7681" max="7681" width="17.7109375" style="54" customWidth="1"/>
    <col min="7682" max="7682" width="12.5703125" style="54" customWidth="1"/>
    <col min="7683" max="7936" width="11.42578125" style="54"/>
    <col min="7937" max="7937" width="17.7109375" style="54" customWidth="1"/>
    <col min="7938" max="7938" width="12.5703125" style="54" customWidth="1"/>
    <col min="7939" max="8192" width="11.42578125" style="54"/>
    <col min="8193" max="8193" width="17.7109375" style="54" customWidth="1"/>
    <col min="8194" max="8194" width="12.5703125" style="54" customWidth="1"/>
    <col min="8195" max="8448" width="11.42578125" style="54"/>
    <col min="8449" max="8449" width="17.7109375" style="54" customWidth="1"/>
    <col min="8450" max="8450" width="12.5703125" style="54" customWidth="1"/>
    <col min="8451" max="8704" width="11.42578125" style="54"/>
    <col min="8705" max="8705" width="17.7109375" style="54" customWidth="1"/>
    <col min="8706" max="8706" width="12.5703125" style="54" customWidth="1"/>
    <col min="8707" max="8960" width="11.42578125" style="54"/>
    <col min="8961" max="8961" width="17.7109375" style="54" customWidth="1"/>
    <col min="8962" max="8962" width="12.5703125" style="54" customWidth="1"/>
    <col min="8963" max="9216" width="11.42578125" style="54"/>
    <col min="9217" max="9217" width="17.7109375" style="54" customWidth="1"/>
    <col min="9218" max="9218" width="12.5703125" style="54" customWidth="1"/>
    <col min="9219" max="9472" width="11.42578125" style="54"/>
    <col min="9473" max="9473" width="17.7109375" style="54" customWidth="1"/>
    <col min="9474" max="9474" width="12.5703125" style="54" customWidth="1"/>
    <col min="9475" max="9728" width="11.42578125" style="54"/>
    <col min="9729" max="9729" width="17.7109375" style="54" customWidth="1"/>
    <col min="9730" max="9730" width="12.5703125" style="54" customWidth="1"/>
    <col min="9731" max="9984" width="11.42578125" style="54"/>
    <col min="9985" max="9985" width="17.7109375" style="54" customWidth="1"/>
    <col min="9986" max="9986" width="12.5703125" style="54" customWidth="1"/>
    <col min="9987" max="10240" width="11.42578125" style="54"/>
    <col min="10241" max="10241" width="17.7109375" style="54" customWidth="1"/>
    <col min="10242" max="10242" width="12.5703125" style="54" customWidth="1"/>
    <col min="10243" max="10496" width="11.42578125" style="54"/>
    <col min="10497" max="10497" width="17.7109375" style="54" customWidth="1"/>
    <col min="10498" max="10498" width="12.5703125" style="54" customWidth="1"/>
    <col min="10499" max="10752" width="11.42578125" style="54"/>
    <col min="10753" max="10753" width="17.7109375" style="54" customWidth="1"/>
    <col min="10754" max="10754" width="12.5703125" style="54" customWidth="1"/>
    <col min="10755" max="11008" width="11.42578125" style="54"/>
    <col min="11009" max="11009" width="17.7109375" style="54" customWidth="1"/>
    <col min="11010" max="11010" width="12.5703125" style="54" customWidth="1"/>
    <col min="11011" max="11264" width="11.42578125" style="54"/>
    <col min="11265" max="11265" width="17.7109375" style="54" customWidth="1"/>
    <col min="11266" max="11266" width="12.5703125" style="54" customWidth="1"/>
    <col min="11267" max="11520" width="11.42578125" style="54"/>
    <col min="11521" max="11521" width="17.7109375" style="54" customWidth="1"/>
    <col min="11522" max="11522" width="12.5703125" style="54" customWidth="1"/>
    <col min="11523" max="11776" width="11.42578125" style="54"/>
    <col min="11777" max="11777" width="17.7109375" style="54" customWidth="1"/>
    <col min="11778" max="11778" width="12.5703125" style="54" customWidth="1"/>
    <col min="11779" max="12032" width="11.42578125" style="54"/>
    <col min="12033" max="12033" width="17.7109375" style="54" customWidth="1"/>
    <col min="12034" max="12034" width="12.5703125" style="54" customWidth="1"/>
    <col min="12035" max="12288" width="11.42578125" style="54"/>
    <col min="12289" max="12289" width="17.7109375" style="54" customWidth="1"/>
    <col min="12290" max="12290" width="12.5703125" style="54" customWidth="1"/>
    <col min="12291" max="12544" width="11.42578125" style="54"/>
    <col min="12545" max="12545" width="17.7109375" style="54" customWidth="1"/>
    <col min="12546" max="12546" width="12.5703125" style="54" customWidth="1"/>
    <col min="12547" max="12800" width="11.42578125" style="54"/>
    <col min="12801" max="12801" width="17.7109375" style="54" customWidth="1"/>
    <col min="12802" max="12802" width="12.5703125" style="54" customWidth="1"/>
    <col min="12803" max="13056" width="11.42578125" style="54"/>
    <col min="13057" max="13057" width="17.7109375" style="54" customWidth="1"/>
    <col min="13058" max="13058" width="12.5703125" style="54" customWidth="1"/>
    <col min="13059" max="13312" width="11.42578125" style="54"/>
    <col min="13313" max="13313" width="17.7109375" style="54" customWidth="1"/>
    <col min="13314" max="13314" width="12.5703125" style="54" customWidth="1"/>
    <col min="13315" max="13568" width="11.42578125" style="54"/>
    <col min="13569" max="13569" width="17.7109375" style="54" customWidth="1"/>
    <col min="13570" max="13570" width="12.5703125" style="54" customWidth="1"/>
    <col min="13571" max="13824" width="11.42578125" style="54"/>
    <col min="13825" max="13825" width="17.7109375" style="54" customWidth="1"/>
    <col min="13826" max="13826" width="12.5703125" style="54" customWidth="1"/>
    <col min="13827" max="14080" width="11.42578125" style="54"/>
    <col min="14081" max="14081" width="17.7109375" style="54" customWidth="1"/>
    <col min="14082" max="14082" width="12.5703125" style="54" customWidth="1"/>
    <col min="14083" max="14336" width="11.42578125" style="54"/>
    <col min="14337" max="14337" width="17.7109375" style="54" customWidth="1"/>
    <col min="14338" max="14338" width="12.5703125" style="54" customWidth="1"/>
    <col min="14339" max="14592" width="11.42578125" style="54"/>
    <col min="14593" max="14593" width="17.7109375" style="54" customWidth="1"/>
    <col min="14594" max="14594" width="12.5703125" style="54" customWidth="1"/>
    <col min="14595" max="14848" width="11.42578125" style="54"/>
    <col min="14849" max="14849" width="17.7109375" style="54" customWidth="1"/>
    <col min="14850" max="14850" width="12.5703125" style="54" customWidth="1"/>
    <col min="14851" max="15104" width="11.42578125" style="54"/>
    <col min="15105" max="15105" width="17.7109375" style="54" customWidth="1"/>
    <col min="15106" max="15106" width="12.5703125" style="54" customWidth="1"/>
    <col min="15107" max="15360" width="11.42578125" style="54"/>
    <col min="15361" max="15361" width="17.7109375" style="54" customWidth="1"/>
    <col min="15362" max="15362" width="12.5703125" style="54" customWidth="1"/>
    <col min="15363" max="15616" width="11.42578125" style="54"/>
    <col min="15617" max="15617" width="17.7109375" style="54" customWidth="1"/>
    <col min="15618" max="15618" width="12.5703125" style="54" customWidth="1"/>
    <col min="15619" max="15872" width="11.42578125" style="54"/>
    <col min="15873" max="15873" width="17.7109375" style="54" customWidth="1"/>
    <col min="15874" max="15874" width="12.5703125" style="54" customWidth="1"/>
    <col min="15875" max="16128" width="11.42578125" style="54"/>
    <col min="16129" max="16129" width="17.7109375" style="54" customWidth="1"/>
    <col min="16130" max="16130" width="12.5703125" style="54" customWidth="1"/>
    <col min="16131" max="16384" width="11.42578125" style="54"/>
  </cols>
  <sheetData>
    <row r="1" spans="1:21" ht="87" customHeight="1" x14ac:dyDescent="0.2"/>
    <row r="3" spans="1:21" x14ac:dyDescent="0.2">
      <c r="O3" s="64"/>
      <c r="P3" s="64"/>
      <c r="Q3" s="64"/>
      <c r="R3" s="64"/>
      <c r="S3" s="64"/>
      <c r="T3" s="64"/>
      <c r="U3" s="64"/>
    </row>
    <row r="4" spans="1:21" ht="15" x14ac:dyDescent="0.25">
      <c r="A4" s="63" t="s">
        <v>33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1" ht="18.75" customHeight="1" x14ac:dyDescent="0.2">
      <c r="A5" s="65"/>
      <c r="B5" s="66">
        <v>1996</v>
      </c>
      <c r="C5" s="66">
        <v>1997</v>
      </c>
      <c r="D5" s="65">
        <v>1998</v>
      </c>
      <c r="E5" s="65">
        <v>1999</v>
      </c>
      <c r="F5" s="65">
        <v>2000</v>
      </c>
      <c r="G5" s="65">
        <v>2001</v>
      </c>
      <c r="H5" s="65">
        <v>2002</v>
      </c>
      <c r="I5" s="65">
        <v>2003</v>
      </c>
      <c r="J5" s="67">
        <v>2004</v>
      </c>
      <c r="K5" s="67">
        <v>2005</v>
      </c>
      <c r="L5" s="67">
        <v>2006</v>
      </c>
      <c r="M5" s="67">
        <v>2007</v>
      </c>
      <c r="N5" s="67">
        <v>2008</v>
      </c>
      <c r="O5" s="68">
        <v>2009</v>
      </c>
      <c r="P5" s="65">
        <v>2010</v>
      </c>
      <c r="Q5" s="65">
        <v>2011</v>
      </c>
      <c r="R5" s="65">
        <v>2012</v>
      </c>
      <c r="S5" s="65">
        <v>2013</v>
      </c>
      <c r="T5" s="73">
        <v>2014</v>
      </c>
      <c r="U5" s="64"/>
    </row>
    <row r="6" spans="1:21" x14ac:dyDescent="0.2">
      <c r="A6" s="69" t="s">
        <v>8</v>
      </c>
      <c r="B6" s="70">
        <v>78679</v>
      </c>
      <c r="C6" s="70">
        <v>135528</v>
      </c>
      <c r="D6" s="70">
        <v>165002</v>
      </c>
      <c r="E6" s="70">
        <v>190271</v>
      </c>
      <c r="F6" s="70">
        <v>199033</v>
      </c>
      <c r="G6" s="70">
        <v>178456</v>
      </c>
      <c r="H6" s="70">
        <v>210314</v>
      </c>
      <c r="I6" s="70">
        <v>292494</v>
      </c>
      <c r="J6" s="71">
        <v>235521</v>
      </c>
      <c r="K6" s="71">
        <v>235208.12900000002</v>
      </c>
      <c r="L6" s="71">
        <v>242277</v>
      </c>
      <c r="M6" s="71">
        <v>318610.79800000001</v>
      </c>
      <c r="N6" s="72">
        <v>298658.03600000014</v>
      </c>
      <c r="O6" s="72">
        <v>233119.92600000001</v>
      </c>
      <c r="P6" s="72">
        <v>271284.09999999998</v>
      </c>
      <c r="Q6" s="72">
        <v>226465.27400000027</v>
      </c>
      <c r="R6" s="72">
        <v>247948</v>
      </c>
      <c r="S6" s="72">
        <v>250838.85000000003</v>
      </c>
      <c r="T6" s="71">
        <v>268303</v>
      </c>
      <c r="U6" s="64"/>
    </row>
    <row r="7" spans="1:21" x14ac:dyDescent="0.2">
      <c r="A7" s="64" t="s">
        <v>34</v>
      </c>
      <c r="B7" s="64"/>
      <c r="C7" s="64"/>
      <c r="D7" s="64"/>
      <c r="E7" s="64"/>
      <c r="F7" s="64"/>
      <c r="G7" s="64"/>
      <c r="H7" s="64"/>
      <c r="I7" s="64"/>
      <c r="J7" s="71"/>
      <c r="K7" s="71"/>
      <c r="L7" s="71"/>
      <c r="M7" s="64"/>
      <c r="N7" s="64"/>
      <c r="O7" s="69"/>
      <c r="P7" s="72"/>
      <c r="Q7" s="72"/>
      <c r="R7" s="72"/>
      <c r="S7" s="72"/>
      <c r="T7" s="64"/>
      <c r="U7" s="64"/>
    </row>
    <row r="8" spans="1:21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</row>
    <row r="9" spans="1:21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</row>
    <row r="10" spans="1:21" ht="18.75" customHeight="1" x14ac:dyDescent="0.2">
      <c r="A10" s="65"/>
      <c r="B10" s="66">
        <v>1997</v>
      </c>
      <c r="C10" s="65">
        <v>1998</v>
      </c>
      <c r="D10" s="65">
        <v>1999</v>
      </c>
      <c r="E10" s="65">
        <v>2000</v>
      </c>
      <c r="F10" s="65">
        <v>2001</v>
      </c>
      <c r="G10" s="65">
        <v>2002</v>
      </c>
      <c r="H10" s="65">
        <v>2003</v>
      </c>
      <c r="I10" s="67">
        <v>2004</v>
      </c>
      <c r="J10" s="67">
        <v>2005</v>
      </c>
      <c r="K10" s="67">
        <v>2006</v>
      </c>
      <c r="L10" s="67">
        <v>2007</v>
      </c>
      <c r="M10" s="67">
        <v>2008</v>
      </c>
      <c r="N10" s="68">
        <v>2009</v>
      </c>
      <c r="O10" s="65">
        <v>2010</v>
      </c>
      <c r="P10" s="65">
        <v>2011</v>
      </c>
      <c r="Q10" s="65">
        <v>2012</v>
      </c>
      <c r="R10" s="65">
        <v>2013</v>
      </c>
      <c r="S10" s="73">
        <v>2014</v>
      </c>
      <c r="T10" s="64"/>
      <c r="U10" s="64"/>
    </row>
    <row r="11" spans="1:21" x14ac:dyDescent="0.2">
      <c r="A11" s="69" t="s">
        <v>8</v>
      </c>
      <c r="B11" s="74">
        <v>1.9598842377212553</v>
      </c>
      <c r="C11" s="74">
        <v>2.2184264733104211</v>
      </c>
      <c r="D11" s="74">
        <v>2.3561238962731412</v>
      </c>
      <c r="E11" s="74">
        <v>2.2535918506057002</v>
      </c>
      <c r="F11" s="74">
        <v>1.870055182849514</v>
      </c>
      <c r="G11" s="74">
        <v>2.0491370024545721</v>
      </c>
      <c r="H11" s="74">
        <v>2.6227923537533488</v>
      </c>
      <c r="I11" s="74">
        <v>1.9527055108320845</v>
      </c>
      <c r="J11" s="74">
        <v>1.7972210207839672</v>
      </c>
      <c r="K11" s="74">
        <v>1.6956957609215746</v>
      </c>
      <c r="L11" s="74">
        <v>2.0777308051471355</v>
      </c>
      <c r="M11" s="74">
        <v>1.900555929310539</v>
      </c>
      <c r="N11" s="74">
        <v>1.556208365471752</v>
      </c>
      <c r="O11" s="74">
        <v>1.801126337595607</v>
      </c>
      <c r="P11" s="74">
        <v>1.5172750193031683</v>
      </c>
      <c r="Q11" s="74">
        <v>1.6941223401509571</v>
      </c>
      <c r="R11" s="74">
        <v>1.7215964892338438</v>
      </c>
      <c r="S11" s="74">
        <v>1.8414591792734976</v>
      </c>
      <c r="T11" s="64"/>
      <c r="U11" s="64"/>
    </row>
    <row r="12" spans="1:21" x14ac:dyDescent="0.2">
      <c r="A12" s="64" t="s">
        <v>35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spans="1:21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spans="1:21" x14ac:dyDescent="0.2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spans="1:21" x14ac:dyDescent="0.2">
      <c r="A15" s="73" t="s">
        <v>36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</row>
    <row r="16" spans="1:21" x14ac:dyDescent="0.2">
      <c r="A16" s="65"/>
      <c r="B16" s="66">
        <v>1997</v>
      </c>
      <c r="C16" s="65">
        <v>1998</v>
      </c>
      <c r="D16" s="65">
        <v>1999</v>
      </c>
      <c r="E16" s="65">
        <v>2000</v>
      </c>
      <c r="F16" s="65">
        <v>2001</v>
      </c>
      <c r="G16" s="65">
        <v>2002</v>
      </c>
      <c r="H16" s="65">
        <v>2003</v>
      </c>
      <c r="I16" s="67">
        <v>2004</v>
      </c>
      <c r="J16" s="67">
        <v>2005</v>
      </c>
      <c r="K16" s="67">
        <v>2006</v>
      </c>
      <c r="L16" s="67">
        <v>2007</v>
      </c>
      <c r="M16" s="67">
        <v>2008</v>
      </c>
      <c r="N16" s="68">
        <v>2009</v>
      </c>
      <c r="O16" s="65">
        <v>2010</v>
      </c>
      <c r="P16" s="65">
        <v>2011</v>
      </c>
      <c r="Q16" s="65">
        <v>2012</v>
      </c>
      <c r="R16" s="65">
        <v>2013</v>
      </c>
      <c r="S16" s="73">
        <v>2014</v>
      </c>
      <c r="T16" s="64"/>
      <c r="U16" s="64"/>
    </row>
    <row r="17" spans="1:21" x14ac:dyDescent="0.2">
      <c r="A17" s="69" t="s">
        <v>37</v>
      </c>
      <c r="B17" s="75">
        <v>135.52799999999999</v>
      </c>
      <c r="C17" s="75">
        <v>165.00200000000001</v>
      </c>
      <c r="D17" s="75">
        <v>190.27099999999999</v>
      </c>
      <c r="E17" s="75">
        <v>199.03299999999999</v>
      </c>
      <c r="F17" s="75">
        <v>178.45599999999999</v>
      </c>
      <c r="G17" s="75">
        <v>210.31399999999999</v>
      </c>
      <c r="H17" s="75">
        <v>292.49400000000003</v>
      </c>
      <c r="I17" s="74">
        <v>235.52099999999999</v>
      </c>
      <c r="J17" s="74">
        <v>235.20812900000001</v>
      </c>
      <c r="K17" s="74">
        <v>242.27699999999999</v>
      </c>
      <c r="L17" s="74">
        <v>318.61079799999999</v>
      </c>
      <c r="M17" s="76">
        <v>298.65803599999998</v>
      </c>
      <c r="N17" s="76">
        <v>233.11992599999999</v>
      </c>
      <c r="O17" s="76">
        <v>271.28410000000002</v>
      </c>
      <c r="P17" s="76">
        <v>226.46527399999999</v>
      </c>
      <c r="Q17" s="76">
        <v>247.94800000000001</v>
      </c>
      <c r="R17" s="76">
        <v>250.83885000000001</v>
      </c>
      <c r="S17" s="74">
        <v>268.303</v>
      </c>
      <c r="T17" s="64"/>
      <c r="U17" s="64"/>
    </row>
    <row r="18" spans="1:21" x14ac:dyDescent="0.2">
      <c r="A18" s="64" t="s">
        <v>38</v>
      </c>
      <c r="B18" s="74">
        <v>1.9598842377212553</v>
      </c>
      <c r="C18" s="74">
        <v>2.2184264733104211</v>
      </c>
      <c r="D18" s="74">
        <v>2.3561238962731412</v>
      </c>
      <c r="E18" s="74">
        <v>2.2535918506057002</v>
      </c>
      <c r="F18" s="74">
        <v>1.870055182849514</v>
      </c>
      <c r="G18" s="74">
        <v>2.0491370024545721</v>
      </c>
      <c r="H18" s="74">
        <v>2.6227923537533488</v>
      </c>
      <c r="I18" s="74">
        <v>1.9527055108320845</v>
      </c>
      <c r="J18" s="74">
        <v>1.7972210207839672</v>
      </c>
      <c r="K18" s="74">
        <v>1.6956957609215746</v>
      </c>
      <c r="L18" s="74">
        <v>2.0777308051471355</v>
      </c>
      <c r="M18" s="74">
        <v>1.900555929310539</v>
      </c>
      <c r="N18" s="74">
        <v>1.556208365471752</v>
      </c>
      <c r="O18" s="74">
        <v>1.801126337595607</v>
      </c>
      <c r="P18" s="74">
        <v>1.5172750193031683</v>
      </c>
      <c r="Q18" s="74">
        <v>1.6941223401509571</v>
      </c>
      <c r="R18" s="74">
        <v>1.7215964892338438</v>
      </c>
      <c r="S18" s="77">
        <v>1.8414591792734976</v>
      </c>
      <c r="T18" s="64"/>
      <c r="U18" s="64"/>
    </row>
    <row r="19" spans="1:21" x14ac:dyDescent="0.2">
      <c r="A19" s="54" t="s">
        <v>39</v>
      </c>
      <c r="O19" s="64"/>
      <c r="P19" s="64"/>
      <c r="Q19" s="64"/>
      <c r="R19" s="64"/>
      <c r="S19" s="64"/>
      <c r="T19" s="64"/>
      <c r="U19" s="6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Evolución</vt:lpstr>
      <vt:lpstr>Evolución_Actividad</vt:lpstr>
      <vt:lpstr>rp_PIB</vt:lpstr>
    </vt:vector>
  </TitlesOfParts>
  <Company>P y 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 Pilar Sánchez Lechuga</dc:creator>
  <cp:lastModifiedBy>Maria del Mar Martinez Beltran</cp:lastModifiedBy>
  <dcterms:created xsi:type="dcterms:W3CDTF">2004-10-09T17:11:42Z</dcterms:created>
  <dcterms:modified xsi:type="dcterms:W3CDTF">2016-12-09T12:12:52Z</dcterms:modified>
</cp:coreProperties>
</file>