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tabRatio="702" activeTab="4"/>
  </bookViews>
  <sheets>
    <sheet name="Mediterranea_ISSP" sheetId="14" r:id="rId1"/>
    <sheet name="Mediterranea_graf" sheetId="12" r:id="rId2"/>
    <sheet name="TintoyOdiel_ISSP" sheetId="15" r:id="rId3"/>
    <sheet name="TintoyOdiel_graf" sheetId="17" r:id="rId4"/>
    <sheet name="Guadalquivir_ISSP" sheetId="16" r:id="rId5"/>
    <sheet name="Guadalquivir_graf" sheetId="18" r:id="rId6"/>
  </sheets>
  <calcPr calcId="125725"/>
</workbook>
</file>

<file path=xl/calcChain.xml><?xml version="1.0" encoding="utf-8"?>
<calcChain xmlns="http://schemas.openxmlformats.org/spreadsheetml/2006/main">
  <c r="E771" i="16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F4" s="1"/>
  <c r="E771" i="15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F4" s="1"/>
  <c r="E748" i="14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4"/>
  <c r="F4"/>
  <c r="F5" i="16" l="1"/>
  <c r="F5" i="15"/>
  <c r="F5" i="14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F388" s="1"/>
  <c r="F389" s="1"/>
  <c r="F390" s="1"/>
  <c r="F391" s="1"/>
  <c r="F392" s="1"/>
  <c r="F393" s="1"/>
  <c r="F394" s="1"/>
  <c r="F395" s="1"/>
  <c r="F396" s="1"/>
  <c r="F397" s="1"/>
  <c r="F398" s="1"/>
  <c r="F399" s="1"/>
  <c r="F400" s="1"/>
  <c r="F401" s="1"/>
  <c r="F402" s="1"/>
  <c r="F403" s="1"/>
  <c r="F404" s="1"/>
  <c r="F405" s="1"/>
  <c r="F406" s="1"/>
  <c r="F407" s="1"/>
  <c r="F408" s="1"/>
  <c r="F409" s="1"/>
  <c r="F410" s="1"/>
  <c r="F411" s="1"/>
  <c r="F412" s="1"/>
  <c r="F413" s="1"/>
  <c r="F414" s="1"/>
  <c r="F415" s="1"/>
  <c r="F416" s="1"/>
  <c r="F417" s="1"/>
  <c r="F418" s="1"/>
  <c r="F419" s="1"/>
  <c r="F420" s="1"/>
  <c r="F421" s="1"/>
  <c r="F422" s="1"/>
  <c r="F423" s="1"/>
  <c r="F424" s="1"/>
  <c r="F425" s="1"/>
  <c r="F426" s="1"/>
  <c r="F427" s="1"/>
  <c r="F428" s="1"/>
  <c r="F429" s="1"/>
  <c r="F430" s="1"/>
  <c r="F431" s="1"/>
  <c r="F432" s="1"/>
  <c r="F433" s="1"/>
  <c r="F434" s="1"/>
  <c r="F435" s="1"/>
  <c r="F436" s="1"/>
  <c r="F437" s="1"/>
  <c r="F438" s="1"/>
  <c r="F439" s="1"/>
  <c r="F440" s="1"/>
  <c r="F441" s="1"/>
  <c r="F442" s="1"/>
  <c r="F443" s="1"/>
  <c r="F444" s="1"/>
  <c r="F445" s="1"/>
  <c r="F446" s="1"/>
  <c r="F447" s="1"/>
  <c r="F448" s="1"/>
  <c r="F449" s="1"/>
  <c r="F450" s="1"/>
  <c r="F451" s="1"/>
  <c r="F452" s="1"/>
  <c r="F453" s="1"/>
  <c r="F454" s="1"/>
  <c r="F455" s="1"/>
  <c r="F456" s="1"/>
  <c r="F457" s="1"/>
  <c r="F458" s="1"/>
  <c r="F459" s="1"/>
  <c r="F460" s="1"/>
  <c r="F461" s="1"/>
  <c r="F462" s="1"/>
  <c r="F463" s="1"/>
  <c r="F464" s="1"/>
  <c r="F465" s="1"/>
  <c r="F466" s="1"/>
  <c r="F467" s="1"/>
  <c r="F468" s="1"/>
  <c r="F469" s="1"/>
  <c r="F470" s="1"/>
  <c r="F471" s="1"/>
  <c r="F472" s="1"/>
  <c r="F473" s="1"/>
  <c r="F474" s="1"/>
  <c r="F475" s="1"/>
  <c r="F476" s="1"/>
  <c r="F477" s="1"/>
  <c r="F478" s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s="1"/>
  <c r="F507" s="1"/>
  <c r="F508" s="1"/>
  <c r="F509" s="1"/>
  <c r="F510" s="1"/>
  <c r="F511" s="1"/>
  <c r="F512" s="1"/>
  <c r="F513" s="1"/>
  <c r="F514" s="1"/>
  <c r="F515" s="1"/>
  <c r="F516" s="1"/>
  <c r="F517" s="1"/>
  <c r="F518" s="1"/>
  <c r="F519" s="1"/>
  <c r="F520" s="1"/>
  <c r="F521" s="1"/>
  <c r="F522" s="1"/>
  <c r="F523" s="1"/>
  <c r="F524" s="1"/>
  <c r="F525" s="1"/>
  <c r="F526" s="1"/>
  <c r="F527" s="1"/>
  <c r="F528" s="1"/>
  <c r="F529" s="1"/>
  <c r="F530" s="1"/>
  <c r="F531" s="1"/>
  <c r="F532" s="1"/>
  <c r="F533" s="1"/>
  <c r="F534" s="1"/>
  <c r="F535" s="1"/>
  <c r="F536" s="1"/>
  <c r="F537" s="1"/>
  <c r="F538" s="1"/>
  <c r="F539" s="1"/>
  <c r="F540" s="1"/>
  <c r="F541" s="1"/>
  <c r="F542" s="1"/>
  <c r="F543" s="1"/>
  <c r="F544" s="1"/>
  <c r="F545" s="1"/>
  <c r="F546" s="1"/>
  <c r="F547" s="1"/>
  <c r="F548" s="1"/>
  <c r="F549" s="1"/>
  <c r="F550" s="1"/>
  <c r="F551" s="1"/>
  <c r="F552" s="1"/>
  <c r="F553" s="1"/>
  <c r="F554" s="1"/>
  <c r="F555" s="1"/>
  <c r="F556" s="1"/>
  <c r="F557" s="1"/>
  <c r="F558" s="1"/>
  <c r="F559" s="1"/>
  <c r="F560" s="1"/>
  <c r="F561" s="1"/>
  <c r="F562" s="1"/>
  <c r="F563" s="1"/>
  <c r="F564" s="1"/>
  <c r="F565" s="1"/>
  <c r="F566" s="1"/>
  <c r="F567" s="1"/>
  <c r="F568" s="1"/>
  <c r="F569" s="1"/>
  <c r="F570" s="1"/>
  <c r="F571" s="1"/>
  <c r="F572" s="1"/>
  <c r="F573" s="1"/>
  <c r="F574" s="1"/>
  <c r="F575" s="1"/>
  <c r="F576" s="1"/>
  <c r="F577" s="1"/>
  <c r="F578" s="1"/>
  <c r="F579" s="1"/>
  <c r="F580" s="1"/>
  <c r="F581" s="1"/>
  <c r="F582" s="1"/>
  <c r="F583" s="1"/>
  <c r="F584" s="1"/>
  <c r="F585" s="1"/>
  <c r="F586" s="1"/>
  <c r="F587" s="1"/>
  <c r="F588" s="1"/>
  <c r="F589" s="1"/>
  <c r="F590" s="1"/>
  <c r="F591" s="1"/>
  <c r="F592" s="1"/>
  <c r="F593" s="1"/>
  <c r="F594" s="1"/>
  <c r="F595" s="1"/>
  <c r="F596" s="1"/>
  <c r="F597" s="1"/>
  <c r="F598" s="1"/>
  <c r="F599" s="1"/>
  <c r="F600" s="1"/>
  <c r="F601" s="1"/>
  <c r="F602" s="1"/>
  <c r="F603" s="1"/>
  <c r="F604" s="1"/>
  <c r="F605" s="1"/>
  <c r="F606" s="1"/>
  <c r="F607" s="1"/>
  <c r="F608" s="1"/>
  <c r="F609" s="1"/>
  <c r="F610" s="1"/>
  <c r="F611" s="1"/>
  <c r="F612" s="1"/>
  <c r="F613" s="1"/>
  <c r="F614" s="1"/>
  <c r="F615" s="1"/>
  <c r="F616" s="1"/>
  <c r="F617" s="1"/>
  <c r="F618" s="1"/>
  <c r="F619" s="1"/>
  <c r="F620" s="1"/>
  <c r="F621" s="1"/>
  <c r="F622" s="1"/>
  <c r="F623" s="1"/>
  <c r="F624" s="1"/>
  <c r="F625" s="1"/>
  <c r="F626" s="1"/>
  <c r="F627" s="1"/>
  <c r="F628" s="1"/>
  <c r="F629" s="1"/>
  <c r="F630" s="1"/>
  <c r="F631" s="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46" s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s="1"/>
  <c r="F662" s="1"/>
  <c r="F663" s="1"/>
  <c r="F664" s="1"/>
  <c r="F665" s="1"/>
  <c r="F666" s="1"/>
  <c r="F667" s="1"/>
  <c r="F668" s="1"/>
  <c r="F669" s="1"/>
  <c r="F670" s="1"/>
  <c r="F671" s="1"/>
  <c r="F672" s="1"/>
  <c r="F673" s="1"/>
  <c r="F674" s="1"/>
  <c r="F675" s="1"/>
  <c r="F676" s="1"/>
  <c r="F677" s="1"/>
  <c r="F678" s="1"/>
  <c r="F679" s="1"/>
  <c r="F680" s="1"/>
  <c r="F681" s="1"/>
  <c r="F682" s="1"/>
  <c r="F683" s="1"/>
  <c r="F684" s="1"/>
  <c r="F685" s="1"/>
  <c r="F686" s="1"/>
  <c r="F687" s="1"/>
  <c r="F688" s="1"/>
  <c r="F689" s="1"/>
  <c r="F690" s="1"/>
  <c r="F691" s="1"/>
  <c r="F692" s="1"/>
  <c r="F693" s="1"/>
  <c r="F694" s="1"/>
  <c r="F695" s="1"/>
  <c r="F696" s="1"/>
  <c r="F697" s="1"/>
  <c r="F698" s="1"/>
  <c r="F699" s="1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16" s="1"/>
  <c r="F717" s="1"/>
  <c r="F718" s="1"/>
  <c r="F719" s="1"/>
  <c r="F720" s="1"/>
  <c r="F721" s="1"/>
  <c r="F722" s="1"/>
  <c r="F723" s="1"/>
  <c r="F724" s="1"/>
  <c r="F725" s="1"/>
  <c r="F726" s="1"/>
  <c r="F727" s="1"/>
  <c r="F728" s="1"/>
  <c r="F729" s="1"/>
  <c r="F730" s="1"/>
  <c r="F731" s="1"/>
  <c r="F732" s="1"/>
  <c r="F733" s="1"/>
  <c r="F734" s="1"/>
  <c r="F735" s="1"/>
  <c r="F736" s="1"/>
  <c r="F737" s="1"/>
  <c r="F738" s="1"/>
  <c r="F739" s="1"/>
  <c r="F740" s="1"/>
  <c r="F741" s="1"/>
  <c r="F742" s="1"/>
  <c r="F743" s="1"/>
  <c r="F744" s="1"/>
  <c r="F745" s="1"/>
  <c r="F746" s="1"/>
  <c r="F747" s="1"/>
  <c r="F748" s="1"/>
  <c r="F749" l="1"/>
  <c r="F6" i="16"/>
  <c r="F6" i="15"/>
  <c r="F750" i="14" l="1"/>
  <c r="F7" i="16"/>
  <c r="F7" i="15"/>
  <c r="F751" i="14" l="1"/>
  <c r="F8" i="16"/>
  <c r="F8" i="15"/>
  <c r="F752" i="14" l="1"/>
  <c r="F9" i="16"/>
  <c r="F9" i="15"/>
  <c r="F753" i="14" l="1"/>
  <c r="F10" i="16"/>
  <c r="F10" i="15"/>
  <c r="F754" i="14" l="1"/>
  <c r="F11" i="16"/>
  <c r="F11" i="15"/>
  <c r="F755" i="14" l="1"/>
  <c r="F12" i="16"/>
  <c r="F12" i="15"/>
  <c r="F756" i="14" l="1"/>
  <c r="F13" i="16"/>
  <c r="F13" i="15"/>
  <c r="F757" i="14" l="1"/>
  <c r="F14" i="16"/>
  <c r="F14" i="15"/>
  <c r="F758" i="14" l="1"/>
  <c r="F15" i="16"/>
  <c r="F15" i="15"/>
  <c r="F759" i="14" l="1"/>
  <c r="F16" i="16"/>
  <c r="F16" i="15"/>
  <c r="F760" i="14" l="1"/>
  <c r="F17" i="16"/>
  <c r="F17" i="15"/>
  <c r="F761" i="14" l="1"/>
  <c r="F18" i="16"/>
  <c r="F18" i="15"/>
  <c r="F762" i="14" l="1"/>
  <c r="F19" i="16"/>
  <c r="F19" i="15"/>
  <c r="F763" i="14" l="1"/>
  <c r="F20" i="16"/>
  <c r="F20" i="15"/>
  <c r="F764" i="14" l="1"/>
  <c r="F21" i="16"/>
  <c r="F21" i="15"/>
  <c r="F765" i="14" l="1"/>
  <c r="F22" i="16"/>
  <c r="F22" i="15"/>
  <c r="F766" i="14" l="1"/>
  <c r="F23" i="16"/>
  <c r="F23" i="15"/>
  <c r="F767" i="14" l="1"/>
  <c r="F24" i="16"/>
  <c r="F24" i="15"/>
  <c r="F768" i="14" l="1"/>
  <c r="F25" i="16"/>
  <c r="F25" i="15"/>
  <c r="F769" i="14" l="1"/>
  <c r="F26" i="16"/>
  <c r="F26" i="15"/>
  <c r="F770" i="14" l="1"/>
  <c r="F27" i="16"/>
  <c r="F27" i="15"/>
  <c r="F771" i="14" l="1"/>
  <c r="F28" i="16"/>
  <c r="F28" i="15"/>
  <c r="F773" i="14" l="1"/>
  <c r="G771" s="1"/>
  <c r="F774"/>
  <c r="F29" i="16"/>
  <c r="F29" i="15"/>
  <c r="J771" i="14" l="1"/>
  <c r="H771"/>
  <c r="I771"/>
  <c r="G4"/>
  <c r="G8"/>
  <c r="G12"/>
  <c r="G16"/>
  <c r="G20"/>
  <c r="G24"/>
  <c r="G28"/>
  <c r="G32"/>
  <c r="G36"/>
  <c r="G40"/>
  <c r="G44"/>
  <c r="G48"/>
  <c r="G52"/>
  <c r="G56"/>
  <c r="G60"/>
  <c r="G64"/>
  <c r="G68"/>
  <c r="G72"/>
  <c r="G76"/>
  <c r="G80"/>
  <c r="G84"/>
  <c r="G88"/>
  <c r="G92"/>
  <c r="G96"/>
  <c r="G100"/>
  <c r="G104"/>
  <c r="G108"/>
  <c r="G112"/>
  <c r="G116"/>
  <c r="G120"/>
  <c r="G124"/>
  <c r="G128"/>
  <c r="G132"/>
  <c r="G136"/>
  <c r="G140"/>
  <c r="G144"/>
  <c r="G148"/>
  <c r="G152"/>
  <c r="G156"/>
  <c r="G160"/>
  <c r="G164"/>
  <c r="G168"/>
  <c r="G172"/>
  <c r="G176"/>
  <c r="G180"/>
  <c r="G184"/>
  <c r="G188"/>
  <c r="G192"/>
  <c r="G196"/>
  <c r="G200"/>
  <c r="G204"/>
  <c r="G208"/>
  <c r="G212"/>
  <c r="G216"/>
  <c r="G220"/>
  <c r="G224"/>
  <c r="G228"/>
  <c r="G232"/>
  <c r="G236"/>
  <c r="G240"/>
  <c r="G244"/>
  <c r="G248"/>
  <c r="G252"/>
  <c r="G256"/>
  <c r="G260"/>
  <c r="G264"/>
  <c r="G268"/>
  <c r="G272"/>
  <c r="G276"/>
  <c r="G280"/>
  <c r="G284"/>
  <c r="G288"/>
  <c r="G292"/>
  <c r="G296"/>
  <c r="G300"/>
  <c r="G304"/>
  <c r="G308"/>
  <c r="G312"/>
  <c r="G316"/>
  <c r="G320"/>
  <c r="G324"/>
  <c r="G328"/>
  <c r="G332"/>
  <c r="G336"/>
  <c r="G340"/>
  <c r="G344"/>
  <c r="G348"/>
  <c r="G352"/>
  <c r="G356"/>
  <c r="G360"/>
  <c r="G364"/>
  <c r="G368"/>
  <c r="G372"/>
  <c r="G384"/>
  <c r="G388"/>
  <c r="G396"/>
  <c r="G400"/>
  <c r="G412"/>
  <c r="G436"/>
  <c r="G476"/>
  <c r="G528"/>
  <c r="G568"/>
  <c r="G600"/>
  <c r="G636"/>
  <c r="G660"/>
  <c r="G696"/>
  <c r="G720"/>
  <c r="G744"/>
  <c r="G748"/>
  <c r="G747"/>
  <c r="G7"/>
  <c r="G11"/>
  <c r="G15"/>
  <c r="G19"/>
  <c r="G23"/>
  <c r="G27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07"/>
  <c r="G111"/>
  <c r="G115"/>
  <c r="G119"/>
  <c r="G123"/>
  <c r="G127"/>
  <c r="G131"/>
  <c r="G135"/>
  <c r="G139"/>
  <c r="G143"/>
  <c r="G147"/>
  <c r="G151"/>
  <c r="G155"/>
  <c r="G159"/>
  <c r="G163"/>
  <c r="G167"/>
  <c r="G171"/>
  <c r="G175"/>
  <c r="G179"/>
  <c r="G183"/>
  <c r="G187"/>
  <c r="G191"/>
  <c r="G195"/>
  <c r="G199"/>
  <c r="G203"/>
  <c r="G207"/>
  <c r="G211"/>
  <c r="G215"/>
  <c r="G219"/>
  <c r="G223"/>
  <c r="G227"/>
  <c r="G231"/>
  <c r="G235"/>
  <c r="G239"/>
  <c r="G243"/>
  <c r="G247"/>
  <c r="G251"/>
  <c r="G255"/>
  <c r="G259"/>
  <c r="G263"/>
  <c r="G267"/>
  <c r="G271"/>
  <c r="G275"/>
  <c r="G279"/>
  <c r="G283"/>
  <c r="G287"/>
  <c r="G291"/>
  <c r="G295"/>
  <c r="G299"/>
  <c r="G303"/>
  <c r="G307"/>
  <c r="G311"/>
  <c r="G315"/>
  <c r="G319"/>
  <c r="G323"/>
  <c r="G327"/>
  <c r="G331"/>
  <c r="G335"/>
  <c r="G339"/>
  <c r="G343"/>
  <c r="G347"/>
  <c r="G351"/>
  <c r="G355"/>
  <c r="G359"/>
  <c r="G363"/>
  <c r="G367"/>
  <c r="G371"/>
  <c r="G375"/>
  <c r="G379"/>
  <c r="G383"/>
  <c r="G387"/>
  <c r="G391"/>
  <c r="G395"/>
  <c r="G399"/>
  <c r="G403"/>
  <c r="G407"/>
  <c r="G411"/>
  <c r="G415"/>
  <c r="G419"/>
  <c r="G423"/>
  <c r="G427"/>
  <c r="G431"/>
  <c r="G435"/>
  <c r="G439"/>
  <c r="G443"/>
  <c r="G447"/>
  <c r="G451"/>
  <c r="G455"/>
  <c r="G459"/>
  <c r="G463"/>
  <c r="G467"/>
  <c r="G471"/>
  <c r="G475"/>
  <c r="G479"/>
  <c r="G483"/>
  <c r="G487"/>
  <c r="G491"/>
  <c r="G495"/>
  <c r="G499"/>
  <c r="G503"/>
  <c r="G507"/>
  <c r="G511"/>
  <c r="G515"/>
  <c r="G519"/>
  <c r="G523"/>
  <c r="G527"/>
  <c r="G531"/>
  <c r="G535"/>
  <c r="G539"/>
  <c r="G543"/>
  <c r="G547"/>
  <c r="G551"/>
  <c r="G555"/>
  <c r="G559"/>
  <c r="G563"/>
  <c r="G567"/>
  <c r="G571"/>
  <c r="G575"/>
  <c r="G579"/>
  <c r="G583"/>
  <c r="G587"/>
  <c r="G591"/>
  <c r="G595"/>
  <c r="G599"/>
  <c r="G603"/>
  <c r="G607"/>
  <c r="G611"/>
  <c r="G615"/>
  <c r="G619"/>
  <c r="G623"/>
  <c r="G627"/>
  <c r="G631"/>
  <c r="G635"/>
  <c r="G639"/>
  <c r="G643"/>
  <c r="G647"/>
  <c r="G651"/>
  <c r="G655"/>
  <c r="G659"/>
  <c r="G663"/>
  <c r="G667"/>
  <c r="G671"/>
  <c r="G675"/>
  <c r="G679"/>
  <c r="G683"/>
  <c r="G687"/>
  <c r="G691"/>
  <c r="G695"/>
  <c r="G699"/>
  <c r="G703"/>
  <c r="G707"/>
  <c r="G711"/>
  <c r="G715"/>
  <c r="G719"/>
  <c r="G723"/>
  <c r="G727"/>
  <c r="G731"/>
  <c r="G735"/>
  <c r="G739"/>
  <c r="G743"/>
  <c r="G742"/>
  <c r="G601"/>
  <c r="G681"/>
  <c r="G725"/>
  <c r="G392"/>
  <c r="G544"/>
  <c r="G576"/>
  <c r="G608"/>
  <c r="G628"/>
  <c r="G652"/>
  <c r="G672"/>
  <c r="G692"/>
  <c r="G708"/>
  <c r="G732"/>
  <c r="G6"/>
  <c r="G10"/>
  <c r="G14"/>
  <c r="G18"/>
  <c r="G22"/>
  <c r="G26"/>
  <c r="G30"/>
  <c r="G34"/>
  <c r="G38"/>
  <c r="G42"/>
  <c r="G46"/>
  <c r="G50"/>
  <c r="G54"/>
  <c r="G58"/>
  <c r="G62"/>
  <c r="G66"/>
  <c r="G70"/>
  <c r="G74"/>
  <c r="G78"/>
  <c r="G82"/>
  <c r="G86"/>
  <c r="G90"/>
  <c r="G94"/>
  <c r="G98"/>
  <c r="G102"/>
  <c r="G106"/>
  <c r="G110"/>
  <c r="G114"/>
  <c r="G118"/>
  <c r="G122"/>
  <c r="G126"/>
  <c r="G130"/>
  <c r="G134"/>
  <c r="G138"/>
  <c r="G142"/>
  <c r="G146"/>
  <c r="G150"/>
  <c r="G154"/>
  <c r="G158"/>
  <c r="G162"/>
  <c r="G166"/>
  <c r="G170"/>
  <c r="G174"/>
  <c r="G178"/>
  <c r="G182"/>
  <c r="G186"/>
  <c r="G190"/>
  <c r="G194"/>
  <c r="G198"/>
  <c r="G202"/>
  <c r="G206"/>
  <c r="G210"/>
  <c r="G214"/>
  <c r="G218"/>
  <c r="G222"/>
  <c r="G226"/>
  <c r="G230"/>
  <c r="G234"/>
  <c r="G238"/>
  <c r="G242"/>
  <c r="G246"/>
  <c r="G250"/>
  <c r="G254"/>
  <c r="G258"/>
  <c r="G262"/>
  <c r="G266"/>
  <c r="G270"/>
  <c r="G274"/>
  <c r="G278"/>
  <c r="G282"/>
  <c r="G286"/>
  <c r="G290"/>
  <c r="G294"/>
  <c r="G298"/>
  <c r="G302"/>
  <c r="G306"/>
  <c r="G310"/>
  <c r="G314"/>
  <c r="G318"/>
  <c r="G322"/>
  <c r="G326"/>
  <c r="G330"/>
  <c r="G334"/>
  <c r="G338"/>
  <c r="G342"/>
  <c r="G346"/>
  <c r="G350"/>
  <c r="G354"/>
  <c r="G358"/>
  <c r="G362"/>
  <c r="G366"/>
  <c r="G370"/>
  <c r="G374"/>
  <c r="G378"/>
  <c r="G382"/>
  <c r="G386"/>
  <c r="G390"/>
  <c r="G394"/>
  <c r="G398"/>
  <c r="G402"/>
  <c r="G406"/>
  <c r="G410"/>
  <c r="G414"/>
  <c r="G418"/>
  <c r="G422"/>
  <c r="G426"/>
  <c r="G430"/>
  <c r="G434"/>
  <c r="G438"/>
  <c r="G442"/>
  <c r="G446"/>
  <c r="G450"/>
  <c r="G454"/>
  <c r="G458"/>
  <c r="G462"/>
  <c r="G466"/>
  <c r="G470"/>
  <c r="G474"/>
  <c r="G478"/>
  <c r="G482"/>
  <c r="G486"/>
  <c r="G490"/>
  <c r="G494"/>
  <c r="G498"/>
  <c r="G502"/>
  <c r="G506"/>
  <c r="G510"/>
  <c r="G514"/>
  <c r="G518"/>
  <c r="G522"/>
  <c r="G526"/>
  <c r="G530"/>
  <c r="G534"/>
  <c r="G538"/>
  <c r="G542"/>
  <c r="G546"/>
  <c r="G550"/>
  <c r="G554"/>
  <c r="G558"/>
  <c r="G562"/>
  <c r="G566"/>
  <c r="G570"/>
  <c r="G574"/>
  <c r="G578"/>
  <c r="G582"/>
  <c r="G586"/>
  <c r="G590"/>
  <c r="G594"/>
  <c r="G598"/>
  <c r="G602"/>
  <c r="G606"/>
  <c r="G610"/>
  <c r="G614"/>
  <c r="G618"/>
  <c r="G622"/>
  <c r="G626"/>
  <c r="G630"/>
  <c r="G634"/>
  <c r="G638"/>
  <c r="G642"/>
  <c r="G646"/>
  <c r="G650"/>
  <c r="G654"/>
  <c r="G658"/>
  <c r="G662"/>
  <c r="G666"/>
  <c r="G670"/>
  <c r="G674"/>
  <c r="G678"/>
  <c r="G682"/>
  <c r="G686"/>
  <c r="G690"/>
  <c r="G694"/>
  <c r="G698"/>
  <c r="G702"/>
  <c r="G706"/>
  <c r="G710"/>
  <c r="G714"/>
  <c r="G718"/>
  <c r="G722"/>
  <c r="G726"/>
  <c r="G730"/>
  <c r="G734"/>
  <c r="G738"/>
  <c r="G746"/>
  <c r="G609"/>
  <c r="G621"/>
  <c r="G629"/>
  <c r="G637"/>
  <c r="G645"/>
  <c r="G649"/>
  <c r="G657"/>
  <c r="G661"/>
  <c r="G669"/>
  <c r="G677"/>
  <c r="G689"/>
  <c r="G693"/>
  <c r="G697"/>
  <c r="G705"/>
  <c r="G709"/>
  <c r="G713"/>
  <c r="G721"/>
  <c r="G729"/>
  <c r="G733"/>
  <c r="G741"/>
  <c r="G745"/>
  <c r="G376"/>
  <c r="G408"/>
  <c r="G420"/>
  <c r="G432"/>
  <c r="G444"/>
  <c r="G448"/>
  <c r="G456"/>
  <c r="G464"/>
  <c r="G472"/>
  <c r="G484"/>
  <c r="G488"/>
  <c r="G496"/>
  <c r="G504"/>
  <c r="G512"/>
  <c r="G520"/>
  <c r="G532"/>
  <c r="G540"/>
  <c r="G552"/>
  <c r="G556"/>
  <c r="G564"/>
  <c r="G580"/>
  <c r="G588"/>
  <c r="G596"/>
  <c r="G612"/>
  <c r="G620"/>
  <c r="G632"/>
  <c r="G644"/>
  <c r="G656"/>
  <c r="G668"/>
  <c r="G680"/>
  <c r="G688"/>
  <c r="G704"/>
  <c r="G716"/>
  <c r="G728"/>
  <c r="G740"/>
  <c r="G5"/>
  <c r="G9"/>
  <c r="G13"/>
  <c r="G17"/>
  <c r="G21"/>
  <c r="G25"/>
  <c r="G29"/>
  <c r="G33"/>
  <c r="G37"/>
  <c r="G41"/>
  <c r="G45"/>
  <c r="G49"/>
  <c r="G53"/>
  <c r="G57"/>
  <c r="G61"/>
  <c r="G65"/>
  <c r="G69"/>
  <c r="G73"/>
  <c r="G77"/>
  <c r="G81"/>
  <c r="G85"/>
  <c r="G89"/>
  <c r="G93"/>
  <c r="G97"/>
  <c r="G101"/>
  <c r="G105"/>
  <c r="G109"/>
  <c r="G113"/>
  <c r="G117"/>
  <c r="G121"/>
  <c r="G125"/>
  <c r="G129"/>
  <c r="G133"/>
  <c r="G137"/>
  <c r="G141"/>
  <c r="G145"/>
  <c r="G149"/>
  <c r="G153"/>
  <c r="G157"/>
  <c r="G161"/>
  <c r="G165"/>
  <c r="G169"/>
  <c r="G173"/>
  <c r="G177"/>
  <c r="G181"/>
  <c r="G185"/>
  <c r="G189"/>
  <c r="G193"/>
  <c r="G197"/>
  <c r="G201"/>
  <c r="G205"/>
  <c r="G209"/>
  <c r="G213"/>
  <c r="G217"/>
  <c r="G221"/>
  <c r="G225"/>
  <c r="G229"/>
  <c r="G233"/>
  <c r="G237"/>
  <c r="G241"/>
  <c r="G245"/>
  <c r="G249"/>
  <c r="G253"/>
  <c r="G257"/>
  <c r="G261"/>
  <c r="G265"/>
  <c r="G269"/>
  <c r="G273"/>
  <c r="G277"/>
  <c r="G281"/>
  <c r="G285"/>
  <c r="G289"/>
  <c r="G293"/>
  <c r="G297"/>
  <c r="G301"/>
  <c r="G305"/>
  <c r="G309"/>
  <c r="G313"/>
  <c r="G317"/>
  <c r="G321"/>
  <c r="G325"/>
  <c r="G329"/>
  <c r="G333"/>
  <c r="G337"/>
  <c r="G341"/>
  <c r="G345"/>
  <c r="G349"/>
  <c r="G353"/>
  <c r="G357"/>
  <c r="G361"/>
  <c r="G365"/>
  <c r="G369"/>
  <c r="G373"/>
  <c r="G377"/>
  <c r="G381"/>
  <c r="G385"/>
  <c r="G389"/>
  <c r="G393"/>
  <c r="G397"/>
  <c r="G401"/>
  <c r="G405"/>
  <c r="G409"/>
  <c r="G413"/>
  <c r="G417"/>
  <c r="G421"/>
  <c r="G425"/>
  <c r="G429"/>
  <c r="G433"/>
  <c r="G437"/>
  <c r="G441"/>
  <c r="G445"/>
  <c r="G449"/>
  <c r="G453"/>
  <c r="G457"/>
  <c r="G461"/>
  <c r="G465"/>
  <c r="G469"/>
  <c r="G473"/>
  <c r="G477"/>
  <c r="G481"/>
  <c r="G485"/>
  <c r="G489"/>
  <c r="G493"/>
  <c r="G497"/>
  <c r="G501"/>
  <c r="G505"/>
  <c r="G509"/>
  <c r="G513"/>
  <c r="G517"/>
  <c r="G521"/>
  <c r="G525"/>
  <c r="G529"/>
  <c r="G533"/>
  <c r="G537"/>
  <c r="G541"/>
  <c r="G545"/>
  <c r="G549"/>
  <c r="G553"/>
  <c r="G557"/>
  <c r="G561"/>
  <c r="G565"/>
  <c r="G569"/>
  <c r="G573"/>
  <c r="G577"/>
  <c r="G581"/>
  <c r="G585"/>
  <c r="G589"/>
  <c r="G593"/>
  <c r="G597"/>
  <c r="G605"/>
  <c r="G613"/>
  <c r="G617"/>
  <c r="G625"/>
  <c r="G633"/>
  <c r="G641"/>
  <c r="G653"/>
  <c r="G665"/>
  <c r="G673"/>
  <c r="G685"/>
  <c r="G701"/>
  <c r="G717"/>
  <c r="G737"/>
  <c r="G380"/>
  <c r="G404"/>
  <c r="G416"/>
  <c r="G424"/>
  <c r="G428"/>
  <c r="G440"/>
  <c r="G452"/>
  <c r="G460"/>
  <c r="G468"/>
  <c r="G480"/>
  <c r="G492"/>
  <c r="G500"/>
  <c r="G508"/>
  <c r="G516"/>
  <c r="G524"/>
  <c r="G536"/>
  <c r="G548"/>
  <c r="G560"/>
  <c r="G572"/>
  <c r="G584"/>
  <c r="G592"/>
  <c r="G604"/>
  <c r="G616"/>
  <c r="G624"/>
  <c r="G640"/>
  <c r="G648"/>
  <c r="G664"/>
  <c r="G676"/>
  <c r="G684"/>
  <c r="G700"/>
  <c r="G712"/>
  <c r="G724"/>
  <c r="G736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F30" i="16"/>
  <c r="F30" i="15"/>
  <c r="J770" i="14" l="1"/>
  <c r="H770"/>
  <c r="I770"/>
  <c r="J766"/>
  <c r="H766"/>
  <c r="I766"/>
  <c r="J762"/>
  <c r="I762"/>
  <c r="H762"/>
  <c r="J754"/>
  <c r="H754"/>
  <c r="I754"/>
  <c r="J712"/>
  <c r="I712"/>
  <c r="H712"/>
  <c r="J616"/>
  <c r="I616"/>
  <c r="H616"/>
  <c r="J572"/>
  <c r="H572"/>
  <c r="I572"/>
  <c r="J452"/>
  <c r="I452"/>
  <c r="H452"/>
  <c r="H416"/>
  <c r="J416"/>
  <c r="I416"/>
  <c r="J625"/>
  <c r="I625"/>
  <c r="H625"/>
  <c r="J597"/>
  <c r="I597"/>
  <c r="H597"/>
  <c r="J533"/>
  <c r="H533"/>
  <c r="I533"/>
  <c r="I517"/>
  <c r="H517"/>
  <c r="J517"/>
  <c r="I469"/>
  <c r="H469"/>
  <c r="J469"/>
  <c r="H421"/>
  <c r="J421"/>
  <c r="I421"/>
  <c r="J373"/>
  <c r="H373"/>
  <c r="I373"/>
  <c r="J769"/>
  <c r="H769"/>
  <c r="I769"/>
  <c r="J765"/>
  <c r="H765"/>
  <c r="I765"/>
  <c r="J761"/>
  <c r="I761"/>
  <c r="H761"/>
  <c r="J757"/>
  <c r="I757"/>
  <c r="H757"/>
  <c r="J753"/>
  <c r="H753"/>
  <c r="I753"/>
  <c r="J749"/>
  <c r="H749"/>
  <c r="I749"/>
  <c r="J700"/>
  <c r="I700"/>
  <c r="H700"/>
  <c r="J648"/>
  <c r="I648"/>
  <c r="H648"/>
  <c r="J604"/>
  <c r="I604"/>
  <c r="H604"/>
  <c r="H560"/>
  <c r="I560"/>
  <c r="J560"/>
  <c r="I516"/>
  <c r="J516"/>
  <c r="H516"/>
  <c r="H480"/>
  <c r="J480"/>
  <c r="I480"/>
  <c r="I440"/>
  <c r="H440"/>
  <c r="J440"/>
  <c r="J404"/>
  <c r="I404"/>
  <c r="H404"/>
  <c r="H701"/>
  <c r="J701"/>
  <c r="I701"/>
  <c r="J653"/>
  <c r="I653"/>
  <c r="H653"/>
  <c r="H617"/>
  <c r="J617"/>
  <c r="I617"/>
  <c r="H593"/>
  <c r="J593"/>
  <c r="I593"/>
  <c r="J577"/>
  <c r="H577"/>
  <c r="I577"/>
  <c r="J561"/>
  <c r="H561"/>
  <c r="I561"/>
  <c r="J545"/>
  <c r="H545"/>
  <c r="I545"/>
  <c r="I529"/>
  <c r="J529"/>
  <c r="H529"/>
  <c r="J513"/>
  <c r="I513"/>
  <c r="H513"/>
  <c r="J497"/>
  <c r="I497"/>
  <c r="H497"/>
  <c r="H481"/>
  <c r="J481"/>
  <c r="I481"/>
  <c r="J465"/>
  <c r="I465"/>
  <c r="H465"/>
  <c r="I449"/>
  <c r="H449"/>
  <c r="J449"/>
  <c r="H433"/>
  <c r="J433"/>
  <c r="I433"/>
  <c r="I417"/>
  <c r="H417"/>
  <c r="J417"/>
  <c r="H401"/>
  <c r="J401"/>
  <c r="I401"/>
  <c r="H385"/>
  <c r="J385"/>
  <c r="I385"/>
  <c r="I369"/>
  <c r="H369"/>
  <c r="J369"/>
  <c r="I353"/>
  <c r="H353"/>
  <c r="J353"/>
  <c r="I337"/>
  <c r="H337"/>
  <c r="J337"/>
  <c r="J321"/>
  <c r="I321"/>
  <c r="H321"/>
  <c r="H305"/>
  <c r="J305"/>
  <c r="I305"/>
  <c r="I289"/>
  <c r="H289"/>
  <c r="J289"/>
  <c r="J273"/>
  <c r="I273"/>
  <c r="H273"/>
  <c r="H257"/>
  <c r="J257"/>
  <c r="I257"/>
  <c r="I241"/>
  <c r="H241"/>
  <c r="J241"/>
  <c r="H225"/>
  <c r="J225"/>
  <c r="I225"/>
  <c r="J209"/>
  <c r="I209"/>
  <c r="H209"/>
  <c r="I193"/>
  <c r="H193"/>
  <c r="J193"/>
  <c r="H177"/>
  <c r="I177"/>
  <c r="J177"/>
  <c r="I161"/>
  <c r="J161"/>
  <c r="H161"/>
  <c r="I145"/>
  <c r="J145"/>
  <c r="H145"/>
  <c r="J129"/>
  <c r="I129"/>
  <c r="H129"/>
  <c r="J113"/>
  <c r="I113"/>
  <c r="H113"/>
  <c r="J97"/>
  <c r="I97"/>
  <c r="H97"/>
  <c r="J81"/>
  <c r="I81"/>
  <c r="H81"/>
  <c r="J65"/>
  <c r="I65"/>
  <c r="H65"/>
  <c r="J49"/>
  <c r="H49"/>
  <c r="I49"/>
  <c r="I33"/>
  <c r="H33"/>
  <c r="J33"/>
  <c r="I17"/>
  <c r="H17"/>
  <c r="J17"/>
  <c r="H740"/>
  <c r="J740"/>
  <c r="I740"/>
  <c r="I688"/>
  <c r="H688"/>
  <c r="J688"/>
  <c r="H644"/>
  <c r="J644"/>
  <c r="I644"/>
  <c r="H596"/>
  <c r="J596"/>
  <c r="I596"/>
  <c r="J556"/>
  <c r="H556"/>
  <c r="I556"/>
  <c r="J520"/>
  <c r="H520"/>
  <c r="I520"/>
  <c r="I488"/>
  <c r="H488"/>
  <c r="J488"/>
  <c r="I456"/>
  <c r="H456"/>
  <c r="J456"/>
  <c r="J420"/>
  <c r="I420"/>
  <c r="H420"/>
  <c r="I741"/>
  <c r="H741"/>
  <c r="J741"/>
  <c r="I713"/>
  <c r="H713"/>
  <c r="J713"/>
  <c r="H693"/>
  <c r="J693"/>
  <c r="I693"/>
  <c r="I661"/>
  <c r="H661"/>
  <c r="J661"/>
  <c r="I637"/>
  <c r="H637"/>
  <c r="J637"/>
  <c r="I746"/>
  <c r="H746"/>
  <c r="J746"/>
  <c r="J726"/>
  <c r="I726"/>
  <c r="H726"/>
  <c r="J710"/>
  <c r="I710"/>
  <c r="H710"/>
  <c r="J694"/>
  <c r="I694"/>
  <c r="H694"/>
  <c r="J678"/>
  <c r="I678"/>
  <c r="H678"/>
  <c r="J662"/>
  <c r="I662"/>
  <c r="H662"/>
  <c r="J646"/>
  <c r="I646"/>
  <c r="H646"/>
  <c r="J630"/>
  <c r="I630"/>
  <c r="H630"/>
  <c r="J614"/>
  <c r="I614"/>
  <c r="H614"/>
  <c r="J598"/>
  <c r="I598"/>
  <c r="H598"/>
  <c r="J582"/>
  <c r="I582"/>
  <c r="H582"/>
  <c r="J566"/>
  <c r="H566"/>
  <c r="I566"/>
  <c r="J550"/>
  <c r="H550"/>
  <c r="I550"/>
  <c r="J534"/>
  <c r="H534"/>
  <c r="I534"/>
  <c r="H518"/>
  <c r="J518"/>
  <c r="I518"/>
  <c r="I502"/>
  <c r="H502"/>
  <c r="J502"/>
  <c r="I486"/>
  <c r="H486"/>
  <c r="J486"/>
  <c r="I470"/>
  <c r="H470"/>
  <c r="J470"/>
  <c r="I454"/>
  <c r="H454"/>
  <c r="J454"/>
  <c r="I438"/>
  <c r="H438"/>
  <c r="J438"/>
  <c r="I422"/>
  <c r="H422"/>
  <c r="J422"/>
  <c r="I406"/>
  <c r="H406"/>
  <c r="J406"/>
  <c r="J390"/>
  <c r="I390"/>
  <c r="H390"/>
  <c r="J374"/>
  <c r="I374"/>
  <c r="H374"/>
  <c r="J358"/>
  <c r="I358"/>
  <c r="H358"/>
  <c r="J342"/>
  <c r="H342"/>
  <c r="I342"/>
  <c r="J326"/>
  <c r="I326"/>
  <c r="H326"/>
  <c r="J310"/>
  <c r="I310"/>
  <c r="H310"/>
  <c r="J294"/>
  <c r="I294"/>
  <c r="H294"/>
  <c r="J278"/>
  <c r="I278"/>
  <c r="H278"/>
  <c r="J262"/>
  <c r="I262"/>
  <c r="H262"/>
  <c r="J246"/>
  <c r="I246"/>
  <c r="H246"/>
  <c r="J230"/>
  <c r="I230"/>
  <c r="H230"/>
  <c r="J214"/>
  <c r="I214"/>
  <c r="H214"/>
  <c r="J198"/>
  <c r="I198"/>
  <c r="H198"/>
  <c r="J182"/>
  <c r="H182"/>
  <c r="I182"/>
  <c r="J166"/>
  <c r="H166"/>
  <c r="I166"/>
  <c r="J150"/>
  <c r="I150"/>
  <c r="H150"/>
  <c r="J134"/>
  <c r="I134"/>
  <c r="H134"/>
  <c r="J118"/>
  <c r="I118"/>
  <c r="H118"/>
  <c r="J102"/>
  <c r="I102"/>
  <c r="H102"/>
  <c r="J86"/>
  <c r="I86"/>
  <c r="H86"/>
  <c r="J70"/>
  <c r="I70"/>
  <c r="H70"/>
  <c r="J54"/>
  <c r="I54"/>
  <c r="H54"/>
  <c r="J38"/>
  <c r="I38"/>
  <c r="H38"/>
  <c r="J22"/>
  <c r="I22"/>
  <c r="H22"/>
  <c r="J6"/>
  <c r="I6"/>
  <c r="H6"/>
  <c r="I672"/>
  <c r="H672"/>
  <c r="J672"/>
  <c r="H576"/>
  <c r="I576"/>
  <c r="J576"/>
  <c r="J681"/>
  <c r="I681"/>
  <c r="H681"/>
  <c r="I739"/>
  <c r="H739"/>
  <c r="J739"/>
  <c r="I723"/>
  <c r="H723"/>
  <c r="J723"/>
  <c r="I707"/>
  <c r="H707"/>
  <c r="J707"/>
  <c r="I691"/>
  <c r="H691"/>
  <c r="J691"/>
  <c r="I675"/>
  <c r="H675"/>
  <c r="J675"/>
  <c r="I659"/>
  <c r="H659"/>
  <c r="J659"/>
  <c r="I643"/>
  <c r="H643"/>
  <c r="J643"/>
  <c r="I627"/>
  <c r="H627"/>
  <c r="J627"/>
  <c r="I611"/>
  <c r="H611"/>
  <c r="J611"/>
  <c r="I595"/>
  <c r="H595"/>
  <c r="J595"/>
  <c r="I579"/>
  <c r="H579"/>
  <c r="J579"/>
  <c r="I563"/>
  <c r="J563"/>
  <c r="H563"/>
  <c r="I547"/>
  <c r="J547"/>
  <c r="H547"/>
  <c r="I531"/>
  <c r="J531"/>
  <c r="H531"/>
  <c r="H515"/>
  <c r="J515"/>
  <c r="I515"/>
  <c r="J499"/>
  <c r="I499"/>
  <c r="H499"/>
  <c r="J483"/>
  <c r="I483"/>
  <c r="H483"/>
  <c r="J467"/>
  <c r="I467"/>
  <c r="H467"/>
  <c r="J451"/>
  <c r="I451"/>
  <c r="H451"/>
  <c r="J435"/>
  <c r="I435"/>
  <c r="H435"/>
  <c r="J419"/>
  <c r="I419"/>
  <c r="H419"/>
  <c r="J403"/>
  <c r="I403"/>
  <c r="H403"/>
  <c r="H387"/>
  <c r="J387"/>
  <c r="I387"/>
  <c r="I371"/>
  <c r="H371"/>
  <c r="J371"/>
  <c r="I355"/>
  <c r="H355"/>
  <c r="J355"/>
  <c r="J339"/>
  <c r="I339"/>
  <c r="H339"/>
  <c r="I323"/>
  <c r="H323"/>
  <c r="J323"/>
  <c r="I307"/>
  <c r="H307"/>
  <c r="J307"/>
  <c r="I291"/>
  <c r="H291"/>
  <c r="J291"/>
  <c r="I275"/>
  <c r="H275"/>
  <c r="J275"/>
  <c r="I259"/>
  <c r="H259"/>
  <c r="J259"/>
  <c r="I243"/>
  <c r="H243"/>
  <c r="J243"/>
  <c r="I227"/>
  <c r="H227"/>
  <c r="J227"/>
  <c r="I211"/>
  <c r="H211"/>
  <c r="J211"/>
  <c r="I195"/>
  <c r="H195"/>
  <c r="J195"/>
  <c r="J179"/>
  <c r="H179"/>
  <c r="I179"/>
  <c r="J163"/>
  <c r="H163"/>
  <c r="I163"/>
  <c r="J147"/>
  <c r="H147"/>
  <c r="I147"/>
  <c r="I131"/>
  <c r="H131"/>
  <c r="J131"/>
  <c r="I115"/>
  <c r="H115"/>
  <c r="J115"/>
  <c r="I99"/>
  <c r="H99"/>
  <c r="J99"/>
  <c r="I83"/>
  <c r="H83"/>
  <c r="J83"/>
  <c r="I67"/>
  <c r="H67"/>
  <c r="J67"/>
  <c r="J51"/>
  <c r="I51"/>
  <c r="H51"/>
  <c r="H35"/>
  <c r="J35"/>
  <c r="I35"/>
  <c r="I19"/>
  <c r="J19"/>
  <c r="H19"/>
  <c r="I747"/>
  <c r="H747"/>
  <c r="J747"/>
  <c r="J696"/>
  <c r="I696"/>
  <c r="H696"/>
  <c r="J568"/>
  <c r="H568"/>
  <c r="I568"/>
  <c r="I412"/>
  <c r="H412"/>
  <c r="J412"/>
  <c r="I384"/>
  <c r="H384"/>
  <c r="J384"/>
  <c r="J360"/>
  <c r="I360"/>
  <c r="H360"/>
  <c r="J344"/>
  <c r="H344"/>
  <c r="I344"/>
  <c r="J328"/>
  <c r="I328"/>
  <c r="H328"/>
  <c r="J312"/>
  <c r="I312"/>
  <c r="H312"/>
  <c r="J296"/>
  <c r="I296"/>
  <c r="H296"/>
  <c r="J280"/>
  <c r="I280"/>
  <c r="H280"/>
  <c r="J264"/>
  <c r="I264"/>
  <c r="H264"/>
  <c r="J248"/>
  <c r="I248"/>
  <c r="H248"/>
  <c r="J232"/>
  <c r="I232"/>
  <c r="H232"/>
  <c r="J216"/>
  <c r="I216"/>
  <c r="H216"/>
  <c r="J200"/>
  <c r="I200"/>
  <c r="H200"/>
  <c r="J184"/>
  <c r="H184"/>
  <c r="I184"/>
  <c r="J168"/>
  <c r="H168"/>
  <c r="I168"/>
  <c r="I152"/>
  <c r="H152"/>
  <c r="J152"/>
  <c r="J136"/>
  <c r="I136"/>
  <c r="H136"/>
  <c r="J120"/>
  <c r="I120"/>
  <c r="H120"/>
  <c r="J104"/>
  <c r="I104"/>
  <c r="H104"/>
  <c r="J88"/>
  <c r="I88"/>
  <c r="H88"/>
  <c r="J72"/>
  <c r="I72"/>
  <c r="H72"/>
  <c r="J56"/>
  <c r="I56"/>
  <c r="H56"/>
  <c r="J40"/>
  <c r="I40"/>
  <c r="H40"/>
  <c r="J24"/>
  <c r="I24"/>
  <c r="H24"/>
  <c r="J8"/>
  <c r="I8"/>
  <c r="H8"/>
  <c r="J758"/>
  <c r="I758"/>
  <c r="H758"/>
  <c r="I492"/>
  <c r="H492"/>
  <c r="J492"/>
  <c r="I581"/>
  <c r="H581"/>
  <c r="J581"/>
  <c r="H453"/>
  <c r="J453"/>
  <c r="I453"/>
  <c r="J357"/>
  <c r="H357"/>
  <c r="I357"/>
  <c r="H261"/>
  <c r="J261"/>
  <c r="I261"/>
  <c r="I197"/>
  <c r="H197"/>
  <c r="J197"/>
  <c r="I101"/>
  <c r="H101"/>
  <c r="J101"/>
  <c r="H21"/>
  <c r="I21"/>
  <c r="J21"/>
  <c r="I656"/>
  <c r="H656"/>
  <c r="J656"/>
  <c r="I564"/>
  <c r="J564"/>
  <c r="H564"/>
  <c r="I532"/>
  <c r="J532"/>
  <c r="H532"/>
  <c r="H464"/>
  <c r="J464"/>
  <c r="I464"/>
  <c r="H745"/>
  <c r="J745"/>
  <c r="I745"/>
  <c r="H721"/>
  <c r="J721"/>
  <c r="I721"/>
  <c r="I697"/>
  <c r="H697"/>
  <c r="J697"/>
  <c r="H669"/>
  <c r="J669"/>
  <c r="I669"/>
  <c r="H645"/>
  <c r="J645"/>
  <c r="I645"/>
  <c r="I609"/>
  <c r="H609"/>
  <c r="J609"/>
  <c r="I730"/>
  <c r="H730"/>
  <c r="J730"/>
  <c r="I714"/>
  <c r="H714"/>
  <c r="J714"/>
  <c r="I698"/>
  <c r="H698"/>
  <c r="J698"/>
  <c r="I682"/>
  <c r="H682"/>
  <c r="J682"/>
  <c r="I666"/>
  <c r="H666"/>
  <c r="J666"/>
  <c r="I650"/>
  <c r="H650"/>
  <c r="J650"/>
  <c r="I634"/>
  <c r="H634"/>
  <c r="J634"/>
  <c r="I618"/>
  <c r="H618"/>
  <c r="J618"/>
  <c r="I602"/>
  <c r="H602"/>
  <c r="J602"/>
  <c r="I586"/>
  <c r="H586"/>
  <c r="J586"/>
  <c r="H570"/>
  <c r="I570"/>
  <c r="J570"/>
  <c r="H554"/>
  <c r="I554"/>
  <c r="J554"/>
  <c r="H538"/>
  <c r="I538"/>
  <c r="J538"/>
  <c r="J522"/>
  <c r="I522"/>
  <c r="H522"/>
  <c r="H506"/>
  <c r="J506"/>
  <c r="I506"/>
  <c r="H490"/>
  <c r="J490"/>
  <c r="I490"/>
  <c r="H474"/>
  <c r="J474"/>
  <c r="I474"/>
  <c r="H458"/>
  <c r="J458"/>
  <c r="I458"/>
  <c r="H442"/>
  <c r="J442"/>
  <c r="I442"/>
  <c r="H426"/>
  <c r="J426"/>
  <c r="I426"/>
  <c r="H410"/>
  <c r="J410"/>
  <c r="I410"/>
  <c r="H394"/>
  <c r="J394"/>
  <c r="I394"/>
  <c r="I378"/>
  <c r="H378"/>
  <c r="J378"/>
  <c r="I362"/>
  <c r="H362"/>
  <c r="J362"/>
  <c r="H346"/>
  <c r="I346"/>
  <c r="J346"/>
  <c r="I330"/>
  <c r="H330"/>
  <c r="J330"/>
  <c r="I314"/>
  <c r="H314"/>
  <c r="J314"/>
  <c r="I298"/>
  <c r="H298"/>
  <c r="J298"/>
  <c r="I282"/>
  <c r="H282"/>
  <c r="J282"/>
  <c r="I266"/>
  <c r="H266"/>
  <c r="J266"/>
  <c r="I250"/>
  <c r="H250"/>
  <c r="J250"/>
  <c r="I234"/>
  <c r="H234"/>
  <c r="J234"/>
  <c r="I218"/>
  <c r="H218"/>
  <c r="J218"/>
  <c r="I202"/>
  <c r="H202"/>
  <c r="J202"/>
  <c r="H186"/>
  <c r="I186"/>
  <c r="J186"/>
  <c r="H170"/>
  <c r="I170"/>
  <c r="J170"/>
  <c r="I154"/>
  <c r="H154"/>
  <c r="J154"/>
  <c r="I138"/>
  <c r="H138"/>
  <c r="J138"/>
  <c r="I122"/>
  <c r="H122"/>
  <c r="J122"/>
  <c r="I106"/>
  <c r="H106"/>
  <c r="J106"/>
  <c r="I90"/>
  <c r="H90"/>
  <c r="J90"/>
  <c r="I74"/>
  <c r="H74"/>
  <c r="J74"/>
  <c r="I58"/>
  <c r="H58"/>
  <c r="J58"/>
  <c r="I42"/>
  <c r="H42"/>
  <c r="J42"/>
  <c r="I26"/>
  <c r="H26"/>
  <c r="J26"/>
  <c r="I10"/>
  <c r="H10"/>
  <c r="J10"/>
  <c r="H692"/>
  <c r="J692"/>
  <c r="I692"/>
  <c r="I608"/>
  <c r="H608"/>
  <c r="J608"/>
  <c r="H725"/>
  <c r="J725"/>
  <c r="I725"/>
  <c r="H743"/>
  <c r="J743"/>
  <c r="I743"/>
  <c r="H727"/>
  <c r="J727"/>
  <c r="I727"/>
  <c r="H711"/>
  <c r="J711"/>
  <c r="I711"/>
  <c r="H695"/>
  <c r="J695"/>
  <c r="I695"/>
  <c r="H679"/>
  <c r="J679"/>
  <c r="I679"/>
  <c r="H663"/>
  <c r="J663"/>
  <c r="I663"/>
  <c r="H647"/>
  <c r="J647"/>
  <c r="I647"/>
  <c r="H631"/>
  <c r="J631"/>
  <c r="I631"/>
  <c r="H615"/>
  <c r="J615"/>
  <c r="I615"/>
  <c r="H599"/>
  <c r="J599"/>
  <c r="I599"/>
  <c r="H583"/>
  <c r="J583"/>
  <c r="I583"/>
  <c r="J567"/>
  <c r="H567"/>
  <c r="I567"/>
  <c r="J551"/>
  <c r="H551"/>
  <c r="I551"/>
  <c r="J535"/>
  <c r="H535"/>
  <c r="I535"/>
  <c r="J519"/>
  <c r="I519"/>
  <c r="H519"/>
  <c r="I503"/>
  <c r="H503"/>
  <c r="J503"/>
  <c r="I487"/>
  <c r="H487"/>
  <c r="J487"/>
  <c r="I471"/>
  <c r="H471"/>
  <c r="J471"/>
  <c r="I455"/>
  <c r="H455"/>
  <c r="J455"/>
  <c r="I439"/>
  <c r="H439"/>
  <c r="J439"/>
  <c r="I423"/>
  <c r="H423"/>
  <c r="J423"/>
  <c r="I407"/>
  <c r="H407"/>
  <c r="J407"/>
  <c r="I391"/>
  <c r="H391"/>
  <c r="J391"/>
  <c r="H375"/>
  <c r="J375"/>
  <c r="I375"/>
  <c r="H359"/>
  <c r="I359"/>
  <c r="J359"/>
  <c r="I343"/>
  <c r="H343"/>
  <c r="J343"/>
  <c r="H327"/>
  <c r="I327"/>
  <c r="J327"/>
  <c r="I311"/>
  <c r="H311"/>
  <c r="J311"/>
  <c r="I295"/>
  <c r="H295"/>
  <c r="J295"/>
  <c r="I279"/>
  <c r="H279"/>
  <c r="J279"/>
  <c r="I263"/>
  <c r="H263"/>
  <c r="J263"/>
  <c r="I247"/>
  <c r="H247"/>
  <c r="J247"/>
  <c r="I231"/>
  <c r="H231"/>
  <c r="J231"/>
  <c r="I215"/>
  <c r="H215"/>
  <c r="J215"/>
  <c r="I199"/>
  <c r="H199"/>
  <c r="J199"/>
  <c r="J183"/>
  <c r="H183"/>
  <c r="I183"/>
  <c r="J167"/>
  <c r="H167"/>
  <c r="I167"/>
  <c r="J151"/>
  <c r="H151"/>
  <c r="I151"/>
  <c r="I135"/>
  <c r="H135"/>
  <c r="J135"/>
  <c r="I119"/>
  <c r="H119"/>
  <c r="J119"/>
  <c r="I103"/>
  <c r="H103"/>
  <c r="J103"/>
  <c r="I87"/>
  <c r="H87"/>
  <c r="J87"/>
  <c r="H71"/>
  <c r="J71"/>
  <c r="I71"/>
  <c r="I55"/>
  <c r="H55"/>
  <c r="J55"/>
  <c r="I39"/>
  <c r="H39"/>
  <c r="J39"/>
  <c r="I23"/>
  <c r="J23"/>
  <c r="H23"/>
  <c r="I7"/>
  <c r="H7"/>
  <c r="J7"/>
  <c r="I720"/>
  <c r="H720"/>
  <c r="J720"/>
  <c r="J600"/>
  <c r="I600"/>
  <c r="H600"/>
  <c r="J436"/>
  <c r="I436"/>
  <c r="H436"/>
  <c r="H388"/>
  <c r="J388"/>
  <c r="I388"/>
  <c r="J364"/>
  <c r="I364"/>
  <c r="H364"/>
  <c r="J348"/>
  <c r="H348"/>
  <c r="I348"/>
  <c r="J332"/>
  <c r="I332"/>
  <c r="H332"/>
  <c r="J316"/>
  <c r="I316"/>
  <c r="H316"/>
  <c r="J300"/>
  <c r="I300"/>
  <c r="H300"/>
  <c r="J284"/>
  <c r="I284"/>
  <c r="H284"/>
  <c r="J268"/>
  <c r="I268"/>
  <c r="H268"/>
  <c r="J252"/>
  <c r="I252"/>
  <c r="H252"/>
  <c r="J236"/>
  <c r="I236"/>
  <c r="H236"/>
  <c r="J220"/>
  <c r="I220"/>
  <c r="H220"/>
  <c r="J204"/>
  <c r="I204"/>
  <c r="H204"/>
  <c r="J188"/>
  <c r="H188"/>
  <c r="I188"/>
  <c r="J172"/>
  <c r="H172"/>
  <c r="I172"/>
  <c r="I156"/>
  <c r="H156"/>
  <c r="J156"/>
  <c r="I140"/>
  <c r="H140"/>
  <c r="J140"/>
  <c r="J124"/>
  <c r="I124"/>
  <c r="H124"/>
  <c r="J108"/>
  <c r="I108"/>
  <c r="H108"/>
  <c r="J92"/>
  <c r="I92"/>
  <c r="H92"/>
  <c r="J76"/>
  <c r="I76"/>
  <c r="H76"/>
  <c r="J60"/>
  <c r="I60"/>
  <c r="H60"/>
  <c r="J44"/>
  <c r="I44"/>
  <c r="H44"/>
  <c r="J28"/>
  <c r="I28"/>
  <c r="H28"/>
  <c r="J12"/>
  <c r="I12"/>
  <c r="H12"/>
  <c r="J664"/>
  <c r="I664"/>
  <c r="H664"/>
  <c r="H717"/>
  <c r="J717"/>
  <c r="I717"/>
  <c r="H549"/>
  <c r="I549"/>
  <c r="J549"/>
  <c r="J485"/>
  <c r="I485"/>
  <c r="H485"/>
  <c r="J405"/>
  <c r="I405"/>
  <c r="H405"/>
  <c r="I341"/>
  <c r="H341"/>
  <c r="J341"/>
  <c r="H309"/>
  <c r="J309"/>
  <c r="I309"/>
  <c r="J277"/>
  <c r="I277"/>
  <c r="H277"/>
  <c r="I245"/>
  <c r="H245"/>
  <c r="J245"/>
  <c r="I229"/>
  <c r="H229"/>
  <c r="J229"/>
  <c r="J213"/>
  <c r="I213"/>
  <c r="H213"/>
  <c r="H181"/>
  <c r="I181"/>
  <c r="J181"/>
  <c r="J165"/>
  <c r="H165"/>
  <c r="I165"/>
  <c r="J149"/>
  <c r="H149"/>
  <c r="I149"/>
  <c r="I133"/>
  <c r="H133"/>
  <c r="J133"/>
  <c r="I117"/>
  <c r="H117"/>
  <c r="J117"/>
  <c r="H85"/>
  <c r="J85"/>
  <c r="I85"/>
  <c r="J69"/>
  <c r="I69"/>
  <c r="H69"/>
  <c r="I53"/>
  <c r="H53"/>
  <c r="J53"/>
  <c r="I37"/>
  <c r="H37"/>
  <c r="J37"/>
  <c r="J5"/>
  <c r="H5"/>
  <c r="I5"/>
  <c r="I704"/>
  <c r="H704"/>
  <c r="J704"/>
  <c r="H612"/>
  <c r="J612"/>
  <c r="I612"/>
  <c r="H496"/>
  <c r="J496"/>
  <c r="I496"/>
  <c r="J763"/>
  <c r="I763"/>
  <c r="H763"/>
  <c r="J755"/>
  <c r="H755"/>
  <c r="I755"/>
  <c r="I624"/>
  <c r="H624"/>
  <c r="J624"/>
  <c r="J536"/>
  <c r="H536"/>
  <c r="I536"/>
  <c r="J500"/>
  <c r="I500"/>
  <c r="H500"/>
  <c r="I460"/>
  <c r="H460"/>
  <c r="J460"/>
  <c r="I424"/>
  <c r="H424"/>
  <c r="J424"/>
  <c r="H737"/>
  <c r="J737"/>
  <c r="I737"/>
  <c r="H673"/>
  <c r="J673"/>
  <c r="I673"/>
  <c r="H633"/>
  <c r="J633"/>
  <c r="I633"/>
  <c r="J605"/>
  <c r="I605"/>
  <c r="H605"/>
  <c r="H585"/>
  <c r="J585"/>
  <c r="I585"/>
  <c r="J569"/>
  <c r="H569"/>
  <c r="I569"/>
  <c r="I553"/>
  <c r="J553"/>
  <c r="H553"/>
  <c r="I537"/>
  <c r="J537"/>
  <c r="H537"/>
  <c r="J521"/>
  <c r="I521"/>
  <c r="H521"/>
  <c r="H505"/>
  <c r="J505"/>
  <c r="I505"/>
  <c r="I489"/>
  <c r="H489"/>
  <c r="J489"/>
  <c r="J473"/>
  <c r="I473"/>
  <c r="H473"/>
  <c r="J457"/>
  <c r="I457"/>
  <c r="H457"/>
  <c r="I441"/>
  <c r="H441"/>
  <c r="J441"/>
  <c r="J425"/>
  <c r="I425"/>
  <c r="H425"/>
  <c r="I409"/>
  <c r="H409"/>
  <c r="J409"/>
  <c r="J393"/>
  <c r="I393"/>
  <c r="H393"/>
  <c r="J377"/>
  <c r="I377"/>
  <c r="H377"/>
  <c r="H361"/>
  <c r="J361"/>
  <c r="I361"/>
  <c r="H345"/>
  <c r="J345"/>
  <c r="I345"/>
  <c r="I329"/>
  <c r="H329"/>
  <c r="J329"/>
  <c r="H313"/>
  <c r="J313"/>
  <c r="I313"/>
  <c r="I297"/>
  <c r="H297"/>
  <c r="J297"/>
  <c r="I281"/>
  <c r="H281"/>
  <c r="J281"/>
  <c r="H265"/>
  <c r="J265"/>
  <c r="I265"/>
  <c r="I249"/>
  <c r="H249"/>
  <c r="J249"/>
  <c r="I233"/>
  <c r="H233"/>
  <c r="J233"/>
  <c r="I217"/>
  <c r="H217"/>
  <c r="J217"/>
  <c r="H201"/>
  <c r="J201"/>
  <c r="I201"/>
  <c r="I185"/>
  <c r="J185"/>
  <c r="H185"/>
  <c r="J169"/>
  <c r="H169"/>
  <c r="I169"/>
  <c r="J153"/>
  <c r="H153"/>
  <c r="I153"/>
  <c r="I137"/>
  <c r="H137"/>
  <c r="J137"/>
  <c r="I121"/>
  <c r="H121"/>
  <c r="J121"/>
  <c r="I105"/>
  <c r="H105"/>
  <c r="J105"/>
  <c r="I89"/>
  <c r="H89"/>
  <c r="J89"/>
  <c r="I73"/>
  <c r="H73"/>
  <c r="J73"/>
  <c r="I57"/>
  <c r="H57"/>
  <c r="J57"/>
  <c r="I41"/>
  <c r="J41"/>
  <c r="H41"/>
  <c r="H25"/>
  <c r="J25"/>
  <c r="I25"/>
  <c r="H9"/>
  <c r="I9"/>
  <c r="J9"/>
  <c r="J716"/>
  <c r="I716"/>
  <c r="H716"/>
  <c r="J668"/>
  <c r="I668"/>
  <c r="H668"/>
  <c r="J620"/>
  <c r="I620"/>
  <c r="H620"/>
  <c r="H580"/>
  <c r="J580"/>
  <c r="I580"/>
  <c r="J540"/>
  <c r="H540"/>
  <c r="I540"/>
  <c r="I504"/>
  <c r="H504"/>
  <c r="J504"/>
  <c r="I472"/>
  <c r="H472"/>
  <c r="J472"/>
  <c r="I444"/>
  <c r="H444"/>
  <c r="J444"/>
  <c r="J376"/>
  <c r="I376"/>
  <c r="H376"/>
  <c r="H729"/>
  <c r="J729"/>
  <c r="I729"/>
  <c r="J705"/>
  <c r="I705"/>
  <c r="H705"/>
  <c r="J677"/>
  <c r="I677"/>
  <c r="H677"/>
  <c r="H649"/>
  <c r="J649"/>
  <c r="I649"/>
  <c r="H621"/>
  <c r="J621"/>
  <c r="I621"/>
  <c r="H734"/>
  <c r="J734"/>
  <c r="I734"/>
  <c r="H718"/>
  <c r="J718"/>
  <c r="I718"/>
  <c r="H702"/>
  <c r="J702"/>
  <c r="I702"/>
  <c r="H686"/>
  <c r="J686"/>
  <c r="I686"/>
  <c r="H670"/>
  <c r="J670"/>
  <c r="I670"/>
  <c r="H654"/>
  <c r="J654"/>
  <c r="I654"/>
  <c r="H638"/>
  <c r="J638"/>
  <c r="I638"/>
  <c r="H622"/>
  <c r="J622"/>
  <c r="I622"/>
  <c r="H606"/>
  <c r="J606"/>
  <c r="I606"/>
  <c r="H590"/>
  <c r="J590"/>
  <c r="I590"/>
  <c r="I574"/>
  <c r="J574"/>
  <c r="H574"/>
  <c r="I558"/>
  <c r="J558"/>
  <c r="H558"/>
  <c r="I542"/>
  <c r="J542"/>
  <c r="H542"/>
  <c r="I526"/>
  <c r="H526"/>
  <c r="J526"/>
  <c r="J510"/>
  <c r="I510"/>
  <c r="H510"/>
  <c r="J494"/>
  <c r="I494"/>
  <c r="H494"/>
  <c r="J478"/>
  <c r="I478"/>
  <c r="H478"/>
  <c r="J462"/>
  <c r="I462"/>
  <c r="H462"/>
  <c r="J446"/>
  <c r="I446"/>
  <c r="H446"/>
  <c r="J430"/>
  <c r="I430"/>
  <c r="H430"/>
  <c r="J414"/>
  <c r="I414"/>
  <c r="H414"/>
  <c r="J398"/>
  <c r="I398"/>
  <c r="H398"/>
  <c r="H382"/>
  <c r="J382"/>
  <c r="I382"/>
  <c r="H366"/>
  <c r="J366"/>
  <c r="I366"/>
  <c r="I350"/>
  <c r="J350"/>
  <c r="H350"/>
  <c r="H334"/>
  <c r="J334"/>
  <c r="I334"/>
  <c r="H318"/>
  <c r="J318"/>
  <c r="I318"/>
  <c r="H302"/>
  <c r="J302"/>
  <c r="I302"/>
  <c r="H286"/>
  <c r="J286"/>
  <c r="I286"/>
  <c r="H270"/>
  <c r="J270"/>
  <c r="I270"/>
  <c r="H254"/>
  <c r="J254"/>
  <c r="I254"/>
  <c r="H238"/>
  <c r="J238"/>
  <c r="I238"/>
  <c r="H222"/>
  <c r="J222"/>
  <c r="I222"/>
  <c r="H206"/>
  <c r="J206"/>
  <c r="I206"/>
  <c r="I190"/>
  <c r="J190"/>
  <c r="H190"/>
  <c r="I174"/>
  <c r="J174"/>
  <c r="H174"/>
  <c r="H158"/>
  <c r="J158"/>
  <c r="I158"/>
  <c r="H142"/>
  <c r="J142"/>
  <c r="I142"/>
  <c r="H126"/>
  <c r="J126"/>
  <c r="I126"/>
  <c r="H110"/>
  <c r="J110"/>
  <c r="I110"/>
  <c r="H94"/>
  <c r="J94"/>
  <c r="I94"/>
  <c r="H78"/>
  <c r="J78"/>
  <c r="I78"/>
  <c r="H62"/>
  <c r="J62"/>
  <c r="I62"/>
  <c r="H46"/>
  <c r="J46"/>
  <c r="I46"/>
  <c r="H30"/>
  <c r="J30"/>
  <c r="I30"/>
  <c r="H14"/>
  <c r="J14"/>
  <c r="I14"/>
  <c r="H708"/>
  <c r="J708"/>
  <c r="I708"/>
  <c r="H628"/>
  <c r="J628"/>
  <c r="I628"/>
  <c r="I392"/>
  <c r="H392"/>
  <c r="J392"/>
  <c r="J742"/>
  <c r="I742"/>
  <c r="H742"/>
  <c r="H731"/>
  <c r="J731"/>
  <c r="I731"/>
  <c r="H715"/>
  <c r="J715"/>
  <c r="I715"/>
  <c r="H699"/>
  <c r="J699"/>
  <c r="I699"/>
  <c r="H683"/>
  <c r="J683"/>
  <c r="I683"/>
  <c r="H667"/>
  <c r="J667"/>
  <c r="I667"/>
  <c r="H651"/>
  <c r="J651"/>
  <c r="I651"/>
  <c r="H635"/>
  <c r="J635"/>
  <c r="I635"/>
  <c r="H619"/>
  <c r="J619"/>
  <c r="I619"/>
  <c r="H603"/>
  <c r="J603"/>
  <c r="I603"/>
  <c r="H587"/>
  <c r="J587"/>
  <c r="I587"/>
  <c r="J571"/>
  <c r="H571"/>
  <c r="I571"/>
  <c r="J555"/>
  <c r="H555"/>
  <c r="I555"/>
  <c r="J539"/>
  <c r="H539"/>
  <c r="I539"/>
  <c r="I523"/>
  <c r="J523"/>
  <c r="H523"/>
  <c r="H507"/>
  <c r="J507"/>
  <c r="I507"/>
  <c r="H491"/>
  <c r="I491"/>
  <c r="J491"/>
  <c r="H475"/>
  <c r="J475"/>
  <c r="I475"/>
  <c r="H459"/>
  <c r="I459"/>
  <c r="J459"/>
  <c r="H443"/>
  <c r="J443"/>
  <c r="I443"/>
  <c r="H427"/>
  <c r="I427"/>
  <c r="J427"/>
  <c r="H411"/>
  <c r="J411"/>
  <c r="I411"/>
  <c r="H395"/>
  <c r="I395"/>
  <c r="J395"/>
  <c r="J379"/>
  <c r="I379"/>
  <c r="H379"/>
  <c r="J363"/>
  <c r="I363"/>
  <c r="H363"/>
  <c r="H347"/>
  <c r="J347"/>
  <c r="I347"/>
  <c r="J331"/>
  <c r="I331"/>
  <c r="H331"/>
  <c r="J315"/>
  <c r="H315"/>
  <c r="I315"/>
  <c r="H299"/>
  <c r="J299"/>
  <c r="I299"/>
  <c r="H283"/>
  <c r="J283"/>
  <c r="I283"/>
  <c r="H267"/>
  <c r="J267"/>
  <c r="I267"/>
  <c r="H251"/>
  <c r="J251"/>
  <c r="I251"/>
  <c r="H235"/>
  <c r="J235"/>
  <c r="I235"/>
  <c r="H219"/>
  <c r="J219"/>
  <c r="I219"/>
  <c r="H203"/>
  <c r="J203"/>
  <c r="I203"/>
  <c r="H187"/>
  <c r="I187"/>
  <c r="J187"/>
  <c r="H171"/>
  <c r="I171"/>
  <c r="J171"/>
  <c r="H155"/>
  <c r="I155"/>
  <c r="J155"/>
  <c r="H139"/>
  <c r="I139"/>
  <c r="J139"/>
  <c r="H123"/>
  <c r="J123"/>
  <c r="I123"/>
  <c r="H107"/>
  <c r="J107"/>
  <c r="I107"/>
  <c r="H91"/>
  <c r="J91"/>
  <c r="I91"/>
  <c r="H75"/>
  <c r="J75"/>
  <c r="I75"/>
  <c r="J59"/>
  <c r="I59"/>
  <c r="H59"/>
  <c r="J43"/>
  <c r="I43"/>
  <c r="H43"/>
  <c r="H27"/>
  <c r="J27"/>
  <c r="I27"/>
  <c r="H11"/>
  <c r="J11"/>
  <c r="I11"/>
  <c r="J744"/>
  <c r="I744"/>
  <c r="H744"/>
  <c r="J636"/>
  <c r="I636"/>
  <c r="H636"/>
  <c r="I476"/>
  <c r="H476"/>
  <c r="J476"/>
  <c r="I396"/>
  <c r="H396"/>
  <c r="J396"/>
  <c r="I368"/>
  <c r="H368"/>
  <c r="J368"/>
  <c r="H352"/>
  <c r="I352"/>
  <c r="J352"/>
  <c r="I336"/>
  <c r="H336"/>
  <c r="J336"/>
  <c r="I320"/>
  <c r="H320"/>
  <c r="J320"/>
  <c r="I304"/>
  <c r="H304"/>
  <c r="J304"/>
  <c r="I288"/>
  <c r="H288"/>
  <c r="J288"/>
  <c r="I272"/>
  <c r="H272"/>
  <c r="J272"/>
  <c r="I256"/>
  <c r="H256"/>
  <c r="J256"/>
  <c r="I240"/>
  <c r="H240"/>
  <c r="J240"/>
  <c r="I224"/>
  <c r="H224"/>
  <c r="J224"/>
  <c r="I208"/>
  <c r="H208"/>
  <c r="J208"/>
  <c r="I192"/>
  <c r="H192"/>
  <c r="J192"/>
  <c r="H176"/>
  <c r="I176"/>
  <c r="J176"/>
  <c r="H160"/>
  <c r="J160"/>
  <c r="I160"/>
  <c r="H144"/>
  <c r="J144"/>
  <c r="I144"/>
  <c r="I128"/>
  <c r="H128"/>
  <c r="J128"/>
  <c r="I112"/>
  <c r="H112"/>
  <c r="J112"/>
  <c r="I96"/>
  <c r="H96"/>
  <c r="J96"/>
  <c r="I80"/>
  <c r="H80"/>
  <c r="J80"/>
  <c r="I64"/>
  <c r="H64"/>
  <c r="J64"/>
  <c r="I48"/>
  <c r="H48"/>
  <c r="J48"/>
  <c r="I32"/>
  <c r="H32"/>
  <c r="J32"/>
  <c r="I16"/>
  <c r="H16"/>
  <c r="J16"/>
  <c r="J750"/>
  <c r="H750"/>
  <c r="I750"/>
  <c r="J524"/>
  <c r="H524"/>
  <c r="I524"/>
  <c r="H665"/>
  <c r="J665"/>
  <c r="I665"/>
  <c r="J565"/>
  <c r="H565"/>
  <c r="I565"/>
  <c r="I501"/>
  <c r="H501"/>
  <c r="J501"/>
  <c r="J437"/>
  <c r="I437"/>
  <c r="H437"/>
  <c r="J389"/>
  <c r="I389"/>
  <c r="H389"/>
  <c r="J325"/>
  <c r="I325"/>
  <c r="H325"/>
  <c r="I293"/>
  <c r="H293"/>
  <c r="J293"/>
  <c r="H432"/>
  <c r="J432"/>
  <c r="I432"/>
  <c r="J767"/>
  <c r="H767"/>
  <c r="I767"/>
  <c r="J759"/>
  <c r="I759"/>
  <c r="H759"/>
  <c r="J751"/>
  <c r="H751"/>
  <c r="I751"/>
  <c r="H724"/>
  <c r="J724"/>
  <c r="I724"/>
  <c r="H676"/>
  <c r="J676"/>
  <c r="I676"/>
  <c r="J584"/>
  <c r="I584"/>
  <c r="H584"/>
  <c r="J768"/>
  <c r="H768"/>
  <c r="I768"/>
  <c r="J764"/>
  <c r="H764"/>
  <c r="I764"/>
  <c r="J760"/>
  <c r="I760"/>
  <c r="H760"/>
  <c r="J756"/>
  <c r="I756"/>
  <c r="H756"/>
  <c r="J752"/>
  <c r="H752"/>
  <c r="I752"/>
  <c r="I736"/>
  <c r="H736"/>
  <c r="J736"/>
  <c r="J684"/>
  <c r="I684"/>
  <c r="H684"/>
  <c r="I640"/>
  <c r="H640"/>
  <c r="J640"/>
  <c r="I592"/>
  <c r="H592"/>
  <c r="J592"/>
  <c r="I548"/>
  <c r="J548"/>
  <c r="H548"/>
  <c r="I508"/>
  <c r="H508"/>
  <c r="J508"/>
  <c r="J468"/>
  <c r="I468"/>
  <c r="H468"/>
  <c r="I428"/>
  <c r="H428"/>
  <c r="J428"/>
  <c r="J380"/>
  <c r="I380"/>
  <c r="H380"/>
  <c r="I685"/>
  <c r="H685"/>
  <c r="J685"/>
  <c r="H641"/>
  <c r="J641"/>
  <c r="I641"/>
  <c r="I613"/>
  <c r="H613"/>
  <c r="J613"/>
  <c r="H589"/>
  <c r="J589"/>
  <c r="I589"/>
  <c r="H573"/>
  <c r="I573"/>
  <c r="J573"/>
  <c r="J557"/>
  <c r="H557"/>
  <c r="I557"/>
  <c r="I541"/>
  <c r="J541"/>
  <c r="H541"/>
  <c r="I525"/>
  <c r="H525"/>
  <c r="J525"/>
  <c r="I509"/>
  <c r="H509"/>
  <c r="J509"/>
  <c r="J493"/>
  <c r="I493"/>
  <c r="H493"/>
  <c r="J477"/>
  <c r="I477"/>
  <c r="H477"/>
  <c r="H461"/>
  <c r="J461"/>
  <c r="I461"/>
  <c r="J445"/>
  <c r="I445"/>
  <c r="H445"/>
  <c r="J429"/>
  <c r="I429"/>
  <c r="H429"/>
  <c r="J413"/>
  <c r="I413"/>
  <c r="H413"/>
  <c r="J397"/>
  <c r="I397"/>
  <c r="H397"/>
  <c r="H381"/>
  <c r="J381"/>
  <c r="I381"/>
  <c r="I365"/>
  <c r="J365"/>
  <c r="H365"/>
  <c r="I349"/>
  <c r="H349"/>
  <c r="J349"/>
  <c r="I333"/>
  <c r="H333"/>
  <c r="J333"/>
  <c r="J317"/>
  <c r="I317"/>
  <c r="H317"/>
  <c r="I301"/>
  <c r="H301"/>
  <c r="J301"/>
  <c r="I285"/>
  <c r="H285"/>
  <c r="J285"/>
  <c r="J269"/>
  <c r="I269"/>
  <c r="H269"/>
  <c r="I253"/>
  <c r="H253"/>
  <c r="J253"/>
  <c r="J237"/>
  <c r="I237"/>
  <c r="H237"/>
  <c r="I221"/>
  <c r="H221"/>
  <c r="J221"/>
  <c r="J205"/>
  <c r="I205"/>
  <c r="H205"/>
  <c r="I189"/>
  <c r="J189"/>
  <c r="H189"/>
  <c r="H173"/>
  <c r="I173"/>
  <c r="J173"/>
  <c r="H157"/>
  <c r="I157"/>
  <c r="J157"/>
  <c r="H141"/>
  <c r="I141"/>
  <c r="J141"/>
  <c r="H125"/>
  <c r="J125"/>
  <c r="I125"/>
  <c r="H109"/>
  <c r="J109"/>
  <c r="I109"/>
  <c r="H93"/>
  <c r="I93"/>
  <c r="J93"/>
  <c r="H77"/>
  <c r="J77"/>
  <c r="I77"/>
  <c r="H61"/>
  <c r="I61"/>
  <c r="J61"/>
  <c r="H45"/>
  <c r="I45"/>
  <c r="J45"/>
  <c r="J29"/>
  <c r="I29"/>
  <c r="H29"/>
  <c r="H13"/>
  <c r="I13"/>
  <c r="J13"/>
  <c r="J728"/>
  <c r="I728"/>
  <c r="H728"/>
  <c r="J680"/>
  <c r="I680"/>
  <c r="H680"/>
  <c r="J632"/>
  <c r="I632"/>
  <c r="H632"/>
  <c r="J588"/>
  <c r="I588"/>
  <c r="H588"/>
  <c r="J552"/>
  <c r="H552"/>
  <c r="I552"/>
  <c r="H512"/>
  <c r="J512"/>
  <c r="I512"/>
  <c r="J484"/>
  <c r="I484"/>
  <c r="H484"/>
  <c r="H448"/>
  <c r="J448"/>
  <c r="I448"/>
  <c r="I408"/>
  <c r="H408"/>
  <c r="J408"/>
  <c r="J733"/>
  <c r="I733"/>
  <c r="H733"/>
  <c r="I709"/>
  <c r="H709"/>
  <c r="J709"/>
  <c r="J689"/>
  <c r="I689"/>
  <c r="H689"/>
  <c r="H657"/>
  <c r="J657"/>
  <c r="I657"/>
  <c r="I629"/>
  <c r="H629"/>
  <c r="J629"/>
  <c r="J738"/>
  <c r="I738"/>
  <c r="H738"/>
  <c r="J722"/>
  <c r="I722"/>
  <c r="H722"/>
  <c r="J706"/>
  <c r="I706"/>
  <c r="H706"/>
  <c r="J690"/>
  <c r="I690"/>
  <c r="H690"/>
  <c r="J674"/>
  <c r="I674"/>
  <c r="H674"/>
  <c r="J658"/>
  <c r="I658"/>
  <c r="H658"/>
  <c r="J642"/>
  <c r="I642"/>
  <c r="H642"/>
  <c r="J626"/>
  <c r="I626"/>
  <c r="H626"/>
  <c r="J610"/>
  <c r="I610"/>
  <c r="H610"/>
  <c r="J594"/>
  <c r="I594"/>
  <c r="H594"/>
  <c r="J578"/>
  <c r="I578"/>
  <c r="H578"/>
  <c r="J562"/>
  <c r="H562"/>
  <c r="I562"/>
  <c r="J546"/>
  <c r="H546"/>
  <c r="I546"/>
  <c r="J530"/>
  <c r="H530"/>
  <c r="I530"/>
  <c r="I514"/>
  <c r="H514"/>
  <c r="J514"/>
  <c r="I498"/>
  <c r="H498"/>
  <c r="J498"/>
  <c r="I482"/>
  <c r="H482"/>
  <c r="J482"/>
  <c r="I466"/>
  <c r="H466"/>
  <c r="J466"/>
  <c r="I450"/>
  <c r="H450"/>
  <c r="J450"/>
  <c r="I434"/>
  <c r="H434"/>
  <c r="J434"/>
  <c r="I418"/>
  <c r="H418"/>
  <c r="J418"/>
  <c r="I402"/>
  <c r="H402"/>
  <c r="J402"/>
  <c r="J386"/>
  <c r="I386"/>
  <c r="H386"/>
  <c r="J370"/>
  <c r="I370"/>
  <c r="H370"/>
  <c r="J354"/>
  <c r="I354"/>
  <c r="H354"/>
  <c r="J338"/>
  <c r="H338"/>
  <c r="I338"/>
  <c r="J322"/>
  <c r="I322"/>
  <c r="H322"/>
  <c r="J306"/>
  <c r="I306"/>
  <c r="H306"/>
  <c r="J290"/>
  <c r="I290"/>
  <c r="H290"/>
  <c r="J274"/>
  <c r="I274"/>
  <c r="H274"/>
  <c r="J258"/>
  <c r="I258"/>
  <c r="H258"/>
  <c r="J242"/>
  <c r="I242"/>
  <c r="H242"/>
  <c r="J226"/>
  <c r="I226"/>
  <c r="H226"/>
  <c r="J210"/>
  <c r="I210"/>
  <c r="H210"/>
  <c r="J194"/>
  <c r="I194"/>
  <c r="H194"/>
  <c r="J178"/>
  <c r="H178"/>
  <c r="I178"/>
  <c r="J162"/>
  <c r="I162"/>
  <c r="H162"/>
  <c r="J146"/>
  <c r="I146"/>
  <c r="H146"/>
  <c r="J130"/>
  <c r="I130"/>
  <c r="H130"/>
  <c r="J114"/>
  <c r="I114"/>
  <c r="H114"/>
  <c r="J98"/>
  <c r="I98"/>
  <c r="H98"/>
  <c r="J82"/>
  <c r="I82"/>
  <c r="H82"/>
  <c r="J66"/>
  <c r="I66"/>
  <c r="H66"/>
  <c r="J50"/>
  <c r="I50"/>
  <c r="H50"/>
  <c r="J34"/>
  <c r="I34"/>
  <c r="H34"/>
  <c r="J18"/>
  <c r="I18"/>
  <c r="H18"/>
  <c r="J732"/>
  <c r="I732"/>
  <c r="H732"/>
  <c r="J652"/>
  <c r="I652"/>
  <c r="H652"/>
  <c r="H544"/>
  <c r="I544"/>
  <c r="J544"/>
  <c r="J601"/>
  <c r="I601"/>
  <c r="H601"/>
  <c r="J735"/>
  <c r="I735"/>
  <c r="H735"/>
  <c r="J719"/>
  <c r="I719"/>
  <c r="H719"/>
  <c r="J703"/>
  <c r="I703"/>
  <c r="H703"/>
  <c r="J687"/>
  <c r="I687"/>
  <c r="H687"/>
  <c r="J671"/>
  <c r="I671"/>
  <c r="H671"/>
  <c r="J655"/>
  <c r="I655"/>
  <c r="H655"/>
  <c r="J639"/>
  <c r="I639"/>
  <c r="H639"/>
  <c r="J623"/>
  <c r="I623"/>
  <c r="H623"/>
  <c r="J607"/>
  <c r="I607"/>
  <c r="H607"/>
  <c r="J591"/>
  <c r="I591"/>
  <c r="H591"/>
  <c r="H575"/>
  <c r="I575"/>
  <c r="J575"/>
  <c r="H559"/>
  <c r="I559"/>
  <c r="J559"/>
  <c r="H543"/>
  <c r="I543"/>
  <c r="J543"/>
  <c r="J527"/>
  <c r="I527"/>
  <c r="H527"/>
  <c r="J511"/>
  <c r="H511"/>
  <c r="I511"/>
  <c r="J495"/>
  <c r="I495"/>
  <c r="H495"/>
  <c r="J479"/>
  <c r="H479"/>
  <c r="I479"/>
  <c r="J463"/>
  <c r="I463"/>
  <c r="H463"/>
  <c r="J447"/>
  <c r="H447"/>
  <c r="I447"/>
  <c r="J431"/>
  <c r="I431"/>
  <c r="H431"/>
  <c r="J415"/>
  <c r="H415"/>
  <c r="I415"/>
  <c r="J399"/>
  <c r="I399"/>
  <c r="H399"/>
  <c r="H383"/>
  <c r="I383"/>
  <c r="J383"/>
  <c r="I367"/>
  <c r="H367"/>
  <c r="J367"/>
  <c r="I351"/>
  <c r="H351"/>
  <c r="J351"/>
  <c r="J335"/>
  <c r="I335"/>
  <c r="H335"/>
  <c r="I319"/>
  <c r="H319"/>
  <c r="J319"/>
  <c r="J303"/>
  <c r="I303"/>
  <c r="H303"/>
  <c r="J287"/>
  <c r="I287"/>
  <c r="H287"/>
  <c r="J271"/>
  <c r="I271"/>
  <c r="H271"/>
  <c r="J255"/>
  <c r="I255"/>
  <c r="H255"/>
  <c r="J239"/>
  <c r="I239"/>
  <c r="H239"/>
  <c r="J223"/>
  <c r="I223"/>
  <c r="H223"/>
  <c r="J207"/>
  <c r="I207"/>
  <c r="H207"/>
  <c r="J191"/>
  <c r="H191"/>
  <c r="I191"/>
  <c r="I175"/>
  <c r="J175"/>
  <c r="H175"/>
  <c r="I159"/>
  <c r="J159"/>
  <c r="H159"/>
  <c r="I143"/>
  <c r="J143"/>
  <c r="H143"/>
  <c r="J127"/>
  <c r="I127"/>
  <c r="H127"/>
  <c r="J111"/>
  <c r="I111"/>
  <c r="H111"/>
  <c r="J95"/>
  <c r="I95"/>
  <c r="H95"/>
  <c r="J79"/>
  <c r="I79"/>
  <c r="H79"/>
  <c r="J63"/>
  <c r="I63"/>
  <c r="H63"/>
  <c r="I47"/>
  <c r="H47"/>
  <c r="J47"/>
  <c r="H31"/>
  <c r="J31"/>
  <c r="I31"/>
  <c r="H15"/>
  <c r="I15"/>
  <c r="J15"/>
  <c r="J748"/>
  <c r="H748"/>
  <c r="I748"/>
  <c r="H660"/>
  <c r="J660"/>
  <c r="I660"/>
  <c r="H528"/>
  <c r="I528"/>
  <c r="J528"/>
  <c r="H400"/>
  <c r="J400"/>
  <c r="I400"/>
  <c r="H372"/>
  <c r="J372"/>
  <c r="I372"/>
  <c r="H356"/>
  <c r="J356"/>
  <c r="I356"/>
  <c r="I340"/>
  <c r="J340"/>
  <c r="H340"/>
  <c r="H324"/>
  <c r="J324"/>
  <c r="I324"/>
  <c r="H308"/>
  <c r="J308"/>
  <c r="I308"/>
  <c r="H292"/>
  <c r="J292"/>
  <c r="I292"/>
  <c r="H276"/>
  <c r="J276"/>
  <c r="I276"/>
  <c r="H260"/>
  <c r="J260"/>
  <c r="I260"/>
  <c r="H244"/>
  <c r="J244"/>
  <c r="I244"/>
  <c r="H228"/>
  <c r="J228"/>
  <c r="I228"/>
  <c r="H212"/>
  <c r="J212"/>
  <c r="I212"/>
  <c r="H196"/>
  <c r="J196"/>
  <c r="I196"/>
  <c r="I180"/>
  <c r="J180"/>
  <c r="H180"/>
  <c r="I164"/>
  <c r="J164"/>
  <c r="H164"/>
  <c r="J148"/>
  <c r="I148"/>
  <c r="H148"/>
  <c r="H132"/>
  <c r="J132"/>
  <c r="I132"/>
  <c r="H116"/>
  <c r="J116"/>
  <c r="I116"/>
  <c r="H100"/>
  <c r="J100"/>
  <c r="I100"/>
  <c r="H84"/>
  <c r="J84"/>
  <c r="I84"/>
  <c r="H68"/>
  <c r="J68"/>
  <c r="I68"/>
  <c r="H52"/>
  <c r="J52"/>
  <c r="I52"/>
  <c r="H36"/>
  <c r="J36"/>
  <c r="I36"/>
  <c r="H20"/>
  <c r="J20"/>
  <c r="I20"/>
  <c r="H4"/>
  <c r="J4"/>
  <c r="I4"/>
  <c r="F31" i="16"/>
  <c r="F31" i="15"/>
  <c r="F32" i="16" l="1"/>
  <c r="F32" i="15"/>
  <c r="F33" i="16" l="1"/>
  <c r="F33" i="15"/>
  <c r="F34" i="16" l="1"/>
  <c r="F34" i="15"/>
  <c r="F35" i="16" l="1"/>
  <c r="F35" i="15"/>
  <c r="F36" i="16" l="1"/>
  <c r="F36" i="15"/>
  <c r="F37" i="16" l="1"/>
  <c r="F37" i="15"/>
  <c r="F38" i="16" l="1"/>
  <c r="F38" i="15"/>
  <c r="F39" i="16" l="1"/>
  <c r="F39" i="15"/>
  <c r="F40" i="16" l="1"/>
  <c r="F40" i="15"/>
  <c r="F41" i="16" l="1"/>
  <c r="F41" i="15"/>
  <c r="F42" i="16" l="1"/>
  <c r="F42" i="15"/>
  <c r="F43" i="16" l="1"/>
  <c r="F43" i="15"/>
  <c r="F44" i="16" l="1"/>
  <c r="F44" i="15"/>
  <c r="F45" i="16" l="1"/>
  <c r="F45" i="15"/>
  <c r="F46" i="16" l="1"/>
  <c r="F46" i="15"/>
  <c r="F47" i="16" l="1"/>
  <c r="F47" i="15"/>
  <c r="F48" i="16" l="1"/>
  <c r="F48" i="15"/>
  <c r="F49" i="16" l="1"/>
  <c r="F49" i="15"/>
  <c r="F50" i="16" l="1"/>
  <c r="F50" i="15"/>
  <c r="F51" i="16" l="1"/>
  <c r="F51" i="15"/>
  <c r="F52" i="16" l="1"/>
  <c r="F52" i="15"/>
  <c r="F53" i="16" l="1"/>
  <c r="F53" i="15"/>
  <c r="F54" i="16" l="1"/>
  <c r="F54" i="15"/>
  <c r="F55" i="16" l="1"/>
  <c r="F55" i="15"/>
  <c r="F56" i="16" l="1"/>
  <c r="F56" i="15"/>
  <c r="F57" i="16" l="1"/>
  <c r="F57" i="15"/>
  <c r="F58" i="16" l="1"/>
  <c r="F58" i="15"/>
  <c r="F59" i="16" l="1"/>
  <c r="F59" i="15"/>
  <c r="F60" i="16" l="1"/>
  <c r="F60" i="15"/>
  <c r="F61" i="16" l="1"/>
  <c r="F61" i="15"/>
  <c r="F62" i="16" l="1"/>
  <c r="F62" i="15"/>
  <c r="F63" i="16" l="1"/>
  <c r="F63" i="15"/>
  <c r="F64" i="16" l="1"/>
  <c r="F64" i="15"/>
  <c r="F65" i="16" l="1"/>
  <c r="F65" i="15"/>
  <c r="F66" i="16" l="1"/>
  <c r="F66" i="15"/>
  <c r="F67" i="16" l="1"/>
  <c r="F67" i="15"/>
  <c r="F68" i="16" l="1"/>
  <c r="F68" i="15"/>
  <c r="F69" i="16" l="1"/>
  <c r="F69" i="15"/>
  <c r="F70" i="16" l="1"/>
  <c r="F70" i="15"/>
  <c r="F71" i="16" l="1"/>
  <c r="F71" i="15"/>
  <c r="F72" i="16" l="1"/>
  <c r="F72" i="15"/>
  <c r="F73" i="16" l="1"/>
  <c r="F73" i="15"/>
  <c r="F74" i="16" l="1"/>
  <c r="F74" i="15"/>
  <c r="F75" i="16" l="1"/>
  <c r="F75" i="15"/>
  <c r="F76" i="16" l="1"/>
  <c r="F76" i="15"/>
  <c r="F77" i="16" l="1"/>
  <c r="F77" i="15"/>
  <c r="F78" i="16" l="1"/>
  <c r="F78" i="15"/>
  <c r="F79" i="16" l="1"/>
  <c r="F79" i="15"/>
  <c r="F80" i="16" l="1"/>
  <c r="F80" i="15"/>
  <c r="F81" i="16" l="1"/>
  <c r="F81" i="15"/>
  <c r="F82" i="16" l="1"/>
  <c r="F82" i="15"/>
  <c r="F83" i="16" l="1"/>
  <c r="F83" i="15"/>
  <c r="F84" i="16" l="1"/>
  <c r="F84" i="15"/>
  <c r="F85" i="16" l="1"/>
  <c r="F85" i="15"/>
  <c r="F86" i="16" l="1"/>
  <c r="F86" i="15"/>
  <c r="F87" i="16" l="1"/>
  <c r="F87" i="15"/>
  <c r="F88" i="16" l="1"/>
  <c r="F88" i="15"/>
  <c r="F89" i="16" l="1"/>
  <c r="F89" i="15"/>
  <c r="F90" i="16" l="1"/>
  <c r="F90" i="15"/>
  <c r="F91" i="16" l="1"/>
  <c r="F91" i="15"/>
  <c r="F92" i="16" l="1"/>
  <c r="F92" i="15"/>
  <c r="F93" i="16" l="1"/>
  <c r="F93" i="15"/>
  <c r="F94" i="16" l="1"/>
  <c r="F94" i="15"/>
  <c r="F95" i="16" l="1"/>
  <c r="F95" i="15"/>
  <c r="F96" i="16" l="1"/>
  <c r="F96" i="15"/>
  <c r="F97" i="16" l="1"/>
  <c r="F97" i="15"/>
  <c r="F98" i="16" l="1"/>
  <c r="F98" i="15"/>
  <c r="F99" i="16" l="1"/>
  <c r="F99" i="15"/>
  <c r="F100" i="16" l="1"/>
  <c r="F100" i="15"/>
  <c r="F101" i="16" l="1"/>
  <c r="F101" i="15"/>
  <c r="F102" i="16" l="1"/>
  <c r="F102" i="15"/>
  <c r="F103" i="16" l="1"/>
  <c r="F103" i="15"/>
  <c r="F104" i="16" l="1"/>
  <c r="F104" i="15"/>
  <c r="F105" i="16" l="1"/>
  <c r="F105" i="15"/>
  <c r="F106" i="16" l="1"/>
  <c r="F106" i="15"/>
  <c r="F107" i="16" l="1"/>
  <c r="F107" i="15"/>
  <c r="F108" i="16" l="1"/>
  <c r="F108" i="15"/>
  <c r="F109" i="16" l="1"/>
  <c r="F109" i="15"/>
  <c r="F110" i="16" l="1"/>
  <c r="F110" i="15"/>
  <c r="F111" i="16" l="1"/>
  <c r="F111" i="15"/>
  <c r="F112" i="16" l="1"/>
  <c r="F112" i="15"/>
  <c r="F113" i="16" l="1"/>
  <c r="F113" i="15"/>
  <c r="F114" i="16" l="1"/>
  <c r="F114" i="15"/>
  <c r="F115" i="16" l="1"/>
  <c r="F115" i="15"/>
  <c r="F116" i="16" l="1"/>
  <c r="F116" i="15"/>
  <c r="F117" i="16" l="1"/>
  <c r="F117" i="15"/>
  <c r="F118" i="16" l="1"/>
  <c r="F118" i="15"/>
  <c r="F119" i="16" l="1"/>
  <c r="F119" i="15"/>
  <c r="F120" i="16" l="1"/>
  <c r="F120" i="15"/>
  <c r="F121" i="16" l="1"/>
  <c r="F121" i="15"/>
  <c r="F122" i="16" l="1"/>
  <c r="F122" i="15"/>
  <c r="F123" i="16" l="1"/>
  <c r="F123" i="15"/>
  <c r="F124" i="16" l="1"/>
  <c r="F124" i="15"/>
  <c r="F125" i="16" l="1"/>
  <c r="F125" i="15"/>
  <c r="F126" i="16" l="1"/>
  <c r="F126" i="15"/>
  <c r="F127" i="16" l="1"/>
  <c r="F127" i="15"/>
  <c r="F128" i="16" l="1"/>
  <c r="F128" i="15"/>
  <c r="F129" i="16" l="1"/>
  <c r="F129" i="15"/>
  <c r="F130" i="16" l="1"/>
  <c r="F130" i="15"/>
  <c r="F131" i="16" l="1"/>
  <c r="F131" i="15"/>
  <c r="F132" i="16" l="1"/>
  <c r="F132" i="15"/>
  <c r="F133" i="16" l="1"/>
  <c r="F133" i="15"/>
  <c r="F134" i="16" l="1"/>
  <c r="F134" i="15"/>
  <c r="F135" i="16" l="1"/>
  <c r="F135" i="15"/>
  <c r="F136" i="16" l="1"/>
  <c r="F136" i="15"/>
  <c r="F137" i="16" l="1"/>
  <c r="F137" i="15"/>
  <c r="F138" i="16" l="1"/>
  <c r="F138" i="15"/>
  <c r="F139" i="16" l="1"/>
  <c r="F139" i="15"/>
  <c r="F140" i="16" l="1"/>
  <c r="F140" i="15"/>
  <c r="F141" i="16" l="1"/>
  <c r="F141" i="15"/>
  <c r="F142" i="16" l="1"/>
  <c r="F142" i="15"/>
  <c r="F143" i="16" l="1"/>
  <c r="F143" i="15"/>
  <c r="F144" i="16" l="1"/>
  <c r="F144" i="15"/>
  <c r="F145" i="16" l="1"/>
  <c r="F145" i="15"/>
  <c r="F146" i="16" l="1"/>
  <c r="F146" i="15"/>
  <c r="F147" i="16" l="1"/>
  <c r="F147" i="15"/>
  <c r="F148" i="16" l="1"/>
  <c r="F148" i="15"/>
  <c r="F149" i="16" l="1"/>
  <c r="F149" i="15"/>
  <c r="F150" i="16" l="1"/>
  <c r="F150" i="15"/>
  <c r="F151" i="16" l="1"/>
  <c r="F151" i="15"/>
  <c r="F152" i="16" l="1"/>
  <c r="F152" i="15"/>
  <c r="F153" i="16" l="1"/>
  <c r="F153" i="15"/>
  <c r="F154" i="16" l="1"/>
  <c r="F154" i="15"/>
  <c r="F155" i="16" l="1"/>
  <c r="F155" i="15"/>
  <c r="F156" i="16" l="1"/>
  <c r="F156" i="15"/>
  <c r="F157" i="16" l="1"/>
  <c r="F157" i="15"/>
  <c r="F158" i="16" l="1"/>
  <c r="F158" i="15"/>
  <c r="F159" i="16" l="1"/>
  <c r="F159" i="15"/>
  <c r="F160" i="16" l="1"/>
  <c r="F160" i="15"/>
  <c r="F161" i="16" l="1"/>
  <c r="F161" i="15"/>
  <c r="F162" i="16" l="1"/>
  <c r="F162" i="15"/>
  <c r="F163" i="16" l="1"/>
  <c r="F163" i="15"/>
  <c r="F164" i="16" l="1"/>
  <c r="F164" i="15"/>
  <c r="F165" i="16" l="1"/>
  <c r="F165" i="15"/>
  <c r="F166" i="16" l="1"/>
  <c r="F166" i="15"/>
  <c r="F167" i="16" l="1"/>
  <c r="F167" i="15"/>
  <c r="F168" i="16" l="1"/>
  <c r="F168" i="15"/>
  <c r="F169" i="16" l="1"/>
  <c r="F169" i="15"/>
  <c r="F170" i="16" l="1"/>
  <c r="F170" i="15"/>
  <c r="F171" i="16" l="1"/>
  <c r="F171" i="15"/>
  <c r="F172" i="16" l="1"/>
  <c r="F172" i="15"/>
  <c r="F173" i="16" l="1"/>
  <c r="F173" i="15"/>
  <c r="F174" i="16" l="1"/>
  <c r="F174" i="15"/>
  <c r="F175" i="16" l="1"/>
  <c r="F175" i="15"/>
  <c r="F176" i="16" l="1"/>
  <c r="F176" i="15"/>
  <c r="F177" i="16" l="1"/>
  <c r="F177" i="15"/>
  <c r="F178" i="16" l="1"/>
  <c r="F178" i="15"/>
  <c r="F179" i="16" l="1"/>
  <c r="F179" i="15"/>
  <c r="F180" i="16" l="1"/>
  <c r="F180" i="15"/>
  <c r="F181" i="16" l="1"/>
  <c r="F181" i="15"/>
  <c r="F182" i="16" l="1"/>
  <c r="F182" i="15"/>
  <c r="F183" i="16" l="1"/>
  <c r="F183" i="15"/>
  <c r="F184" i="16" l="1"/>
  <c r="F184" i="15"/>
  <c r="F185" i="16" l="1"/>
  <c r="F185" i="15"/>
  <c r="F186" i="16" l="1"/>
  <c r="F186" i="15"/>
  <c r="F187" i="16" l="1"/>
  <c r="F187" i="15"/>
  <c r="F188" i="16" l="1"/>
  <c r="F188" i="15"/>
  <c r="F189" i="16" l="1"/>
  <c r="F189" i="15"/>
  <c r="F190" i="16" l="1"/>
  <c r="F190" i="15"/>
  <c r="F191" i="16" l="1"/>
  <c r="F191" i="15"/>
  <c r="F192" i="16" l="1"/>
  <c r="F192" i="15"/>
  <c r="F193" i="16" l="1"/>
  <c r="F193" i="15"/>
  <c r="F194" i="16" l="1"/>
  <c r="F194" i="15"/>
  <c r="F195" i="16" l="1"/>
  <c r="F195" i="15"/>
  <c r="F196" i="16" l="1"/>
  <c r="F196" i="15"/>
  <c r="F197" i="16" l="1"/>
  <c r="F197" i="15"/>
  <c r="F198" i="16" l="1"/>
  <c r="F198" i="15"/>
  <c r="F199" i="16" l="1"/>
  <c r="F199" i="15"/>
  <c r="F200" i="16" l="1"/>
  <c r="F200" i="15"/>
  <c r="F201" i="16" l="1"/>
  <c r="F201" i="15"/>
  <c r="F202" i="16" l="1"/>
  <c r="F202" i="15"/>
  <c r="F203" i="16" l="1"/>
  <c r="F203" i="15"/>
  <c r="F204" i="16" l="1"/>
  <c r="F204" i="15"/>
  <c r="F205" i="16" l="1"/>
  <c r="F205" i="15"/>
  <c r="F206" i="16" l="1"/>
  <c r="F206" i="15"/>
  <c r="F207" i="16" l="1"/>
  <c r="F207" i="15"/>
  <c r="F208" i="16" l="1"/>
  <c r="F208" i="15"/>
  <c r="F209" i="16" l="1"/>
  <c r="F209" i="15"/>
  <c r="F210" i="16" l="1"/>
  <c r="F210" i="15"/>
  <c r="F211" i="16" l="1"/>
  <c r="F211" i="15"/>
  <c r="F212" i="16" l="1"/>
  <c r="F212" i="15"/>
  <c r="F213" i="16" l="1"/>
  <c r="F213" i="15"/>
  <c r="F214" i="16" l="1"/>
  <c r="F214" i="15"/>
  <c r="F215" i="16" l="1"/>
  <c r="F215" i="15"/>
  <c r="F216" i="16" l="1"/>
  <c r="F216" i="15"/>
  <c r="F217" i="16" l="1"/>
  <c r="F217" i="15"/>
  <c r="F218" i="16" l="1"/>
  <c r="F218" i="15"/>
  <c r="F219" i="16" l="1"/>
  <c r="F219" i="15"/>
  <c r="F220" i="16" l="1"/>
  <c r="F220" i="15"/>
  <c r="F221" i="16" l="1"/>
  <c r="F221" i="15"/>
  <c r="F222" i="16" l="1"/>
  <c r="F222" i="15"/>
  <c r="F223" i="16" l="1"/>
  <c r="F223" i="15"/>
  <c r="F224" i="16" l="1"/>
  <c r="F224" i="15"/>
  <c r="F225" i="16" l="1"/>
  <c r="F225" i="15"/>
  <c r="F226" i="16" l="1"/>
  <c r="F226" i="15"/>
  <c r="F227" i="16" l="1"/>
  <c r="F227" i="15"/>
  <c r="F228" i="16" l="1"/>
  <c r="F228" i="15"/>
  <c r="F229" i="16" l="1"/>
  <c r="F229" i="15"/>
  <c r="F230" i="16" l="1"/>
  <c r="F230" i="15"/>
  <c r="F231" i="16" l="1"/>
  <c r="F231" i="15"/>
  <c r="F232" i="16" l="1"/>
  <c r="F232" i="15"/>
  <c r="F233" i="16" l="1"/>
  <c r="F233" i="15"/>
  <c r="F234" i="16" l="1"/>
  <c r="F234" i="15"/>
  <c r="F235" i="16" l="1"/>
  <c r="F235" i="15"/>
  <c r="F236" i="16" l="1"/>
  <c r="F236" i="15"/>
  <c r="F237" i="16" l="1"/>
  <c r="F237" i="15"/>
  <c r="F238" i="16" l="1"/>
  <c r="F238" i="15"/>
  <c r="F239" i="16" l="1"/>
  <c r="F239" i="15"/>
  <c r="F240" i="16" l="1"/>
  <c r="F240" i="15"/>
  <c r="F241" i="16" l="1"/>
  <c r="F241" i="15"/>
  <c r="F242" i="16" l="1"/>
  <c r="F242" i="15"/>
  <c r="F243" i="16" l="1"/>
  <c r="F243" i="15"/>
  <c r="F244" i="16" l="1"/>
  <c r="F244" i="15"/>
  <c r="F245" i="16" l="1"/>
  <c r="F245" i="15"/>
  <c r="F246" i="16" l="1"/>
  <c r="F246" i="15"/>
  <c r="F247" i="16" l="1"/>
  <c r="F247" i="15"/>
  <c r="F248" i="16" l="1"/>
  <c r="F248" i="15"/>
  <c r="F249" i="16" l="1"/>
  <c r="F249" i="15"/>
  <c r="F250" i="16" l="1"/>
  <c r="F250" i="15"/>
  <c r="F251" i="16" l="1"/>
  <c r="F251" i="15"/>
  <c r="F252" i="16" l="1"/>
  <c r="F252" i="15"/>
  <c r="F253" i="16" l="1"/>
  <c r="F253" i="15"/>
  <c r="F254" i="16" l="1"/>
  <c r="F254" i="15"/>
  <c r="F255" i="16" l="1"/>
  <c r="F255" i="15"/>
  <c r="F256" i="16" l="1"/>
  <c r="F256" i="15"/>
  <c r="F257" i="16" l="1"/>
  <c r="F257" i="15"/>
  <c r="F258" i="16" l="1"/>
  <c r="F258" i="15"/>
  <c r="F259" i="16" l="1"/>
  <c r="F259" i="15"/>
  <c r="F260" i="16" l="1"/>
  <c r="F260" i="15"/>
  <c r="F261" i="16" l="1"/>
  <c r="F261" i="15"/>
  <c r="F262" i="16" l="1"/>
  <c r="F262" i="15"/>
  <c r="F263" i="16" l="1"/>
  <c r="F263" i="15"/>
  <c r="F264" i="16" l="1"/>
  <c r="F264" i="15"/>
  <c r="F265" i="16" l="1"/>
  <c r="F265" i="15"/>
  <c r="F266" i="16" l="1"/>
  <c r="F266" i="15"/>
  <c r="F267" i="16" l="1"/>
  <c r="F267" i="15"/>
  <c r="F268" i="16" l="1"/>
  <c r="F268" i="15"/>
  <c r="F269" i="16" l="1"/>
  <c r="F269" i="15"/>
  <c r="F270" i="16" l="1"/>
  <c r="F270" i="15"/>
  <c r="F271" i="16" l="1"/>
  <c r="F271" i="15"/>
  <c r="F272" i="16" l="1"/>
  <c r="F272" i="15"/>
  <c r="F273" i="16" l="1"/>
  <c r="F273" i="15"/>
  <c r="F274" i="16" l="1"/>
  <c r="F274" i="15"/>
  <c r="F275" i="16" l="1"/>
  <c r="F275" i="15"/>
  <c r="F276" i="16" l="1"/>
  <c r="F276" i="15"/>
  <c r="F277" i="16" l="1"/>
  <c r="F277" i="15"/>
  <c r="F278" i="16" l="1"/>
  <c r="F278" i="15"/>
  <c r="F279" i="16" l="1"/>
  <c r="F279" i="15"/>
  <c r="F280" i="16" l="1"/>
  <c r="F280" i="15"/>
  <c r="F281" i="16" l="1"/>
  <c r="F281" i="15"/>
  <c r="F282" i="16" l="1"/>
  <c r="F282" i="15"/>
  <c r="F283" i="16" l="1"/>
  <c r="F283" i="15"/>
  <c r="F284" i="16" l="1"/>
  <c r="F284" i="15"/>
  <c r="F285" i="16" l="1"/>
  <c r="F285" i="15"/>
  <c r="F286" i="16" l="1"/>
  <c r="F286" i="15"/>
  <c r="F287" i="16" l="1"/>
  <c r="F287" i="15"/>
  <c r="F288" i="16" l="1"/>
  <c r="F288" i="15"/>
  <c r="F289" i="16" l="1"/>
  <c r="F289" i="15"/>
  <c r="F290" i="16" l="1"/>
  <c r="F290" i="15"/>
  <c r="F291" i="16" l="1"/>
  <c r="F291" i="15"/>
  <c r="F292" i="16" l="1"/>
  <c r="F292" i="15"/>
  <c r="F293" i="16" l="1"/>
  <c r="F293" i="15"/>
  <c r="F294" i="16" l="1"/>
  <c r="F294" i="15"/>
  <c r="F295" i="16" l="1"/>
  <c r="F295" i="15"/>
  <c r="F296" i="16" l="1"/>
  <c r="F296" i="15"/>
  <c r="F297" i="16" l="1"/>
  <c r="F297" i="15"/>
  <c r="F298" i="16" l="1"/>
  <c r="F298" i="15"/>
  <c r="F299" i="16" l="1"/>
  <c r="F299" i="15"/>
  <c r="F300" i="16" l="1"/>
  <c r="F300" i="15"/>
  <c r="F301" i="16" l="1"/>
  <c r="F301" i="15"/>
  <c r="F302" i="16" l="1"/>
  <c r="F302" i="15"/>
  <c r="F303" i="16" l="1"/>
  <c r="F303" i="15"/>
  <c r="F304" i="16" l="1"/>
  <c r="F304" i="15"/>
  <c r="F305" i="16" l="1"/>
  <c r="F305" i="15"/>
  <c r="F306" i="16" l="1"/>
  <c r="F306" i="15"/>
  <c r="F307" i="16" l="1"/>
  <c r="F307" i="15"/>
  <c r="F308" i="16" l="1"/>
  <c r="F308" i="15"/>
  <c r="F309" i="16" l="1"/>
  <c r="F309" i="15"/>
  <c r="F310" i="16" l="1"/>
  <c r="F310" i="15"/>
  <c r="F311" i="16" l="1"/>
  <c r="F311" i="15"/>
  <c r="F312" i="16" l="1"/>
  <c r="F312" i="15"/>
  <c r="F313" i="16" l="1"/>
  <c r="F313" i="15"/>
  <c r="F314" i="16" l="1"/>
  <c r="F314" i="15"/>
  <c r="F315" i="16" l="1"/>
  <c r="F315" i="15"/>
  <c r="F316" i="16" l="1"/>
  <c r="F316" i="15"/>
  <c r="F317" i="16" l="1"/>
  <c r="F317" i="15"/>
  <c r="F318" i="16" l="1"/>
  <c r="F318" i="15"/>
  <c r="F319" i="16" l="1"/>
  <c r="F319" i="15"/>
  <c r="F320" i="16" l="1"/>
  <c r="F320" i="15"/>
  <c r="F321" i="16" l="1"/>
  <c r="F321" i="15"/>
  <c r="F322" i="16" l="1"/>
  <c r="F322" i="15"/>
  <c r="F323" i="16" l="1"/>
  <c r="F323" i="15"/>
  <c r="F324" i="16" l="1"/>
  <c r="F324" i="15"/>
  <c r="F325" i="16" l="1"/>
  <c r="F325" i="15"/>
  <c r="F326" i="16" l="1"/>
  <c r="F326" i="15"/>
  <c r="F327" i="16" l="1"/>
  <c r="F327" i="15"/>
  <c r="F328" i="16" l="1"/>
  <c r="F328" i="15"/>
  <c r="F329" i="16" l="1"/>
  <c r="F329" i="15"/>
  <c r="F330" i="16" l="1"/>
  <c r="F330" i="15"/>
  <c r="F331" i="16" l="1"/>
  <c r="F331" i="15"/>
  <c r="F332" i="16" l="1"/>
  <c r="F332" i="15"/>
  <c r="F333" i="16" l="1"/>
  <c r="F333" i="15"/>
  <c r="F334" i="16" l="1"/>
  <c r="F334" i="15"/>
  <c r="F335" i="16" l="1"/>
  <c r="F335" i="15"/>
  <c r="F336" i="16" l="1"/>
  <c r="F336" i="15"/>
  <c r="F337" i="16" l="1"/>
  <c r="F337" i="15"/>
  <c r="F338" i="16" l="1"/>
  <c r="F338" i="15"/>
  <c r="F339" i="16" l="1"/>
  <c r="F339" i="15"/>
  <c r="F340" i="16" l="1"/>
  <c r="F340" i="15"/>
  <c r="F341" i="16" l="1"/>
  <c r="F341" i="15"/>
  <c r="F342" i="16" l="1"/>
  <c r="F342" i="15"/>
  <c r="F343" i="16" l="1"/>
  <c r="F343" i="15"/>
  <c r="F344" i="16" l="1"/>
  <c r="F344" i="15"/>
  <c r="F345" i="16" l="1"/>
  <c r="F345" i="15"/>
  <c r="F346" i="16" l="1"/>
  <c r="F346" i="15"/>
  <c r="F347" i="16" l="1"/>
  <c r="F347" i="15"/>
  <c r="F348" i="16" l="1"/>
  <c r="F348" i="15"/>
  <c r="F349" i="16" l="1"/>
  <c r="F349" i="15"/>
  <c r="F350" i="16" l="1"/>
  <c r="F350" i="15"/>
  <c r="F351" i="16" l="1"/>
  <c r="F351" i="15"/>
  <c r="F352" i="16" l="1"/>
  <c r="F352" i="15"/>
  <c r="F353" i="16" l="1"/>
  <c r="F353" i="15"/>
  <c r="F354" i="16" l="1"/>
  <c r="F354" i="15"/>
  <c r="F355" i="16" l="1"/>
  <c r="F355" i="15"/>
  <c r="F356" i="16" l="1"/>
  <c r="F356" i="15"/>
  <c r="F357" i="16" l="1"/>
  <c r="F357" i="15"/>
  <c r="F358" i="16" l="1"/>
  <c r="F358" i="15"/>
  <c r="F359" i="16" l="1"/>
  <c r="F359" i="15"/>
  <c r="F360" i="16" l="1"/>
  <c r="F360" i="15"/>
  <c r="F361" i="16" l="1"/>
  <c r="F361" i="15"/>
  <c r="F362" i="16" l="1"/>
  <c r="F362" i="15"/>
  <c r="F363" i="16" l="1"/>
  <c r="F363" i="15"/>
  <c r="F364" i="16" l="1"/>
  <c r="F364" i="15"/>
  <c r="F365" i="16" l="1"/>
  <c r="F365" i="15"/>
  <c r="F366" i="16" l="1"/>
  <c r="F366" i="15"/>
  <c r="F367" i="16" l="1"/>
  <c r="F367" i="15"/>
  <c r="F368" i="16" l="1"/>
  <c r="F368" i="15"/>
  <c r="F369" i="16" l="1"/>
  <c r="F369" i="15"/>
  <c r="F370" i="16" l="1"/>
  <c r="F370" i="15"/>
  <c r="F371" i="16" l="1"/>
  <c r="F371" i="15"/>
  <c r="F372" i="16" l="1"/>
  <c r="F372" i="15"/>
  <c r="F373" i="16" l="1"/>
  <c r="F373" i="15"/>
  <c r="F374" i="16" l="1"/>
  <c r="F374" i="15"/>
  <c r="F375" i="16" l="1"/>
  <c r="F375" i="15"/>
  <c r="F376" i="16" l="1"/>
  <c r="F376" i="15"/>
  <c r="F377" i="16" l="1"/>
  <c r="F377" i="15"/>
  <c r="F378" i="16" l="1"/>
  <c r="F378" i="15"/>
  <c r="F379" i="16" l="1"/>
  <c r="F379" i="15"/>
  <c r="F380" i="16" l="1"/>
  <c r="F380" i="15"/>
  <c r="F381" i="16" l="1"/>
  <c r="F381" i="15"/>
  <c r="F382" i="16" l="1"/>
  <c r="F382" i="15"/>
  <c r="F383" i="16" l="1"/>
  <c r="F383" i="15"/>
  <c r="F384" i="16" l="1"/>
  <c r="F384" i="15"/>
  <c r="F385" i="16" l="1"/>
  <c r="F385" i="15"/>
  <c r="F386" i="16" l="1"/>
  <c r="F386" i="15"/>
  <c r="F387" i="16" l="1"/>
  <c r="F387" i="15"/>
  <c r="F388" i="16" l="1"/>
  <c r="F388" i="15"/>
  <c r="F389" i="16" l="1"/>
  <c r="F389" i="15"/>
  <c r="F390" i="16" l="1"/>
  <c r="F390" i="15"/>
  <c r="F391" i="16" l="1"/>
  <c r="F391" i="15"/>
  <c r="F392" i="16" l="1"/>
  <c r="F392" i="15"/>
  <c r="F393" i="16" l="1"/>
  <c r="F393" i="15"/>
  <c r="F394" i="16" l="1"/>
  <c r="F394" i="15"/>
  <c r="F395" i="16" l="1"/>
  <c r="F395" i="15"/>
  <c r="F396" i="16" l="1"/>
  <c r="F396" i="15"/>
  <c r="F397" i="16" l="1"/>
  <c r="F397" i="15"/>
  <c r="F398" i="16" l="1"/>
  <c r="F398" i="15"/>
  <c r="F399" i="16" l="1"/>
  <c r="F399" i="15"/>
  <c r="F400" i="16" l="1"/>
  <c r="F400" i="15"/>
  <c r="F401" i="16" l="1"/>
  <c r="F401" i="15"/>
  <c r="F402" i="16" l="1"/>
  <c r="F402" i="15"/>
  <c r="F403" i="16" l="1"/>
  <c r="F403" i="15"/>
  <c r="F404" i="16" l="1"/>
  <c r="F404" i="15"/>
  <c r="F405" i="16" l="1"/>
  <c r="F405" i="15"/>
  <c r="F406" i="16" l="1"/>
  <c r="F406" i="15"/>
  <c r="F407" i="16" l="1"/>
  <c r="F407" i="15"/>
  <c r="F408" i="16" l="1"/>
  <c r="F408" i="15"/>
  <c r="F409" i="16" l="1"/>
  <c r="F409" i="15"/>
  <c r="F410" i="16" l="1"/>
  <c r="F410" i="15"/>
  <c r="F411" i="16" l="1"/>
  <c r="F411" i="15"/>
  <c r="F412" i="16" l="1"/>
  <c r="F412" i="15"/>
  <c r="F413" i="16" l="1"/>
  <c r="F413" i="15"/>
  <c r="F414" i="16" l="1"/>
  <c r="F414" i="15"/>
  <c r="F415" i="16" l="1"/>
  <c r="F415" i="15"/>
  <c r="F416" i="16" l="1"/>
  <c r="F416" i="15"/>
  <c r="F417" i="16" l="1"/>
  <c r="F417" i="15"/>
  <c r="F418" i="16" l="1"/>
  <c r="F418" i="15"/>
  <c r="F419" i="16" l="1"/>
  <c r="F419" i="15"/>
  <c r="F420" i="16" l="1"/>
  <c r="F420" i="15"/>
  <c r="F421" i="16" l="1"/>
  <c r="F421" i="15"/>
  <c r="F422" i="16" l="1"/>
  <c r="F422" i="15"/>
  <c r="F423" i="16" l="1"/>
  <c r="F423" i="15"/>
  <c r="F424" i="16" l="1"/>
  <c r="F424" i="15"/>
  <c r="F425" i="16" l="1"/>
  <c r="F425" i="15"/>
  <c r="F426" i="16" l="1"/>
  <c r="F426" i="15"/>
  <c r="F427" i="16" l="1"/>
  <c r="F427" i="15"/>
  <c r="F428" i="16" l="1"/>
  <c r="F428" i="15"/>
  <c r="F429" i="16" l="1"/>
  <c r="F429" i="15"/>
  <c r="F430" i="16" l="1"/>
  <c r="F430" i="15"/>
  <c r="F431" i="16" l="1"/>
  <c r="F431" i="15"/>
  <c r="F432" i="16" l="1"/>
  <c r="F432" i="15"/>
  <c r="F433" i="16" l="1"/>
  <c r="F433" i="15"/>
  <c r="F434" i="16" l="1"/>
  <c r="F434" i="15"/>
  <c r="F435" i="16" l="1"/>
  <c r="F435" i="15"/>
  <c r="F436" i="16" l="1"/>
  <c r="F436" i="15"/>
  <c r="F437" i="16" l="1"/>
  <c r="F437" i="15"/>
  <c r="F438" i="16" l="1"/>
  <c r="F438" i="15"/>
  <c r="F439" i="16" l="1"/>
  <c r="F439" i="15"/>
  <c r="F440" i="16" l="1"/>
  <c r="F440" i="15"/>
  <c r="F441" i="16" l="1"/>
  <c r="F441" i="15"/>
  <c r="F442" i="16" l="1"/>
  <c r="F442" i="15"/>
  <c r="F443" i="16" l="1"/>
  <c r="F443" i="15"/>
  <c r="F444" i="16" l="1"/>
  <c r="F444" i="15"/>
  <c r="F445" i="16" l="1"/>
  <c r="F445" i="15"/>
  <c r="F446" i="16" l="1"/>
  <c r="F446" i="15"/>
  <c r="F447" i="16" l="1"/>
  <c r="F447" i="15"/>
  <c r="F448" i="16" l="1"/>
  <c r="F448" i="15"/>
  <c r="F449" i="16" l="1"/>
  <c r="F449" i="15"/>
  <c r="F450" i="16" l="1"/>
  <c r="F450" i="15"/>
  <c r="F451" i="16" l="1"/>
  <c r="F451" i="15"/>
  <c r="F452" i="16" l="1"/>
  <c r="F452" i="15"/>
  <c r="F453" i="16" l="1"/>
  <c r="F453" i="15"/>
  <c r="F454" i="16" l="1"/>
  <c r="F454" i="15"/>
  <c r="F455" i="16" l="1"/>
  <c r="F455" i="15"/>
  <c r="F456" i="16" l="1"/>
  <c r="F456" i="15"/>
  <c r="F457" i="16" l="1"/>
  <c r="F457" i="15"/>
  <c r="F458" i="16" l="1"/>
  <c r="F458" i="15"/>
  <c r="F459" i="16" l="1"/>
  <c r="F459" i="15"/>
  <c r="F460" i="16" l="1"/>
  <c r="F460" i="15"/>
  <c r="F461" i="16" l="1"/>
  <c r="F461" i="15"/>
  <c r="F462" i="16" l="1"/>
  <c r="F462" i="15"/>
  <c r="F463" i="16" l="1"/>
  <c r="F463" i="15"/>
  <c r="F464" i="16" l="1"/>
  <c r="F464" i="15"/>
  <c r="F465" i="16" l="1"/>
  <c r="F465" i="15"/>
  <c r="F466" i="16" l="1"/>
  <c r="F466" i="15"/>
  <c r="F467" i="16" l="1"/>
  <c r="F467" i="15"/>
  <c r="F468" i="16" l="1"/>
  <c r="F468" i="15"/>
  <c r="F469" i="16" l="1"/>
  <c r="F469" i="15"/>
  <c r="F470" i="16" l="1"/>
  <c r="F470" i="15"/>
  <c r="F471" i="16" l="1"/>
  <c r="F471" i="15"/>
  <c r="F472" i="16" l="1"/>
  <c r="F472" i="15"/>
  <c r="F473" i="16" l="1"/>
  <c r="F473" i="15"/>
  <c r="F474" i="16" l="1"/>
  <c r="F474" i="15"/>
  <c r="F475" i="16" l="1"/>
  <c r="F475" i="15"/>
  <c r="F476" i="16" l="1"/>
  <c r="F476" i="15"/>
  <c r="F477" i="16" l="1"/>
  <c r="F477" i="15"/>
  <c r="F478" i="16" l="1"/>
  <c r="F478" i="15"/>
  <c r="F479" i="16" l="1"/>
  <c r="F479" i="15"/>
  <c r="F480" i="16" l="1"/>
  <c r="F480" i="15"/>
  <c r="F481" i="16" l="1"/>
  <c r="F481" i="15"/>
  <c r="F482" i="16" l="1"/>
  <c r="F482" i="15"/>
  <c r="F483" i="16" l="1"/>
  <c r="F483" i="15"/>
  <c r="F484" i="16" l="1"/>
  <c r="F484" i="15"/>
  <c r="F485" i="16" l="1"/>
  <c r="F485" i="15"/>
  <c r="F486" i="16" l="1"/>
  <c r="F486" i="15"/>
  <c r="F487" i="16" l="1"/>
  <c r="F487" i="15"/>
  <c r="F488" i="16" l="1"/>
  <c r="F488" i="15"/>
  <c r="F489" i="16" l="1"/>
  <c r="F489" i="15"/>
  <c r="F490" i="16" l="1"/>
  <c r="F490" i="15"/>
  <c r="F491" i="16" l="1"/>
  <c r="F491" i="15"/>
  <c r="F492" i="16" l="1"/>
  <c r="F492" i="15"/>
  <c r="F493" i="16" l="1"/>
  <c r="F493" i="15"/>
  <c r="F494" i="16" l="1"/>
  <c r="F494" i="15"/>
  <c r="F495" i="16" l="1"/>
  <c r="F495" i="15"/>
  <c r="F496" i="16" l="1"/>
  <c r="F496" i="15"/>
  <c r="F497" i="16" l="1"/>
  <c r="F497" i="15"/>
  <c r="F498" i="16" l="1"/>
  <c r="F498" i="15"/>
  <c r="F499" i="16" l="1"/>
  <c r="F499" i="15"/>
  <c r="F500" i="16" l="1"/>
  <c r="F500" i="15"/>
  <c r="F501" i="16" l="1"/>
  <c r="F501" i="15"/>
  <c r="F502" i="16" l="1"/>
  <c r="F502" i="15"/>
  <c r="F503" i="16" l="1"/>
  <c r="F503" i="15"/>
  <c r="F504" i="16" l="1"/>
  <c r="F504" i="15"/>
  <c r="F505" i="16" l="1"/>
  <c r="F505" i="15"/>
  <c r="F506" i="16" l="1"/>
  <c r="F506" i="15"/>
  <c r="F507" i="16" l="1"/>
  <c r="F507" i="15"/>
  <c r="F508" i="16" l="1"/>
  <c r="F508" i="15"/>
  <c r="F509" i="16" l="1"/>
  <c r="F509" i="15"/>
  <c r="F510" i="16" l="1"/>
  <c r="F510" i="15"/>
  <c r="F511" i="16" l="1"/>
  <c r="F511" i="15"/>
  <c r="F512" i="16" l="1"/>
  <c r="F512" i="15"/>
  <c r="F513" i="16" l="1"/>
  <c r="F513" i="15"/>
  <c r="F514" i="16" l="1"/>
  <c r="F514" i="15"/>
  <c r="F515" i="16" l="1"/>
  <c r="F515" i="15"/>
  <c r="F516" i="16" l="1"/>
  <c r="F516" i="15"/>
  <c r="F517" i="16" l="1"/>
  <c r="F517" i="15"/>
  <c r="F518" i="16" l="1"/>
  <c r="F518" i="15"/>
  <c r="F519" i="16" l="1"/>
  <c r="F519" i="15"/>
  <c r="F520" i="16" l="1"/>
  <c r="F520" i="15"/>
  <c r="F521" i="16" l="1"/>
  <c r="F521" i="15"/>
  <c r="F522" i="16" l="1"/>
  <c r="F522" i="15"/>
  <c r="F523" i="16" l="1"/>
  <c r="F523" i="15"/>
  <c r="F524" i="16" l="1"/>
  <c r="F524" i="15"/>
  <c r="F525" i="16" l="1"/>
  <c r="F525" i="15"/>
  <c r="F526" i="16" l="1"/>
  <c r="F526" i="15"/>
  <c r="F527" i="16" l="1"/>
  <c r="F527" i="15"/>
  <c r="F528" i="16" l="1"/>
  <c r="F528" i="15"/>
  <c r="F529" i="16" l="1"/>
  <c r="F529" i="15"/>
  <c r="F530" i="16" l="1"/>
  <c r="F530" i="15"/>
  <c r="F531" i="16" l="1"/>
  <c r="F531" i="15"/>
  <c r="F532" i="16" l="1"/>
  <c r="F532" i="15"/>
  <c r="F533" i="16" l="1"/>
  <c r="F533" i="15"/>
  <c r="F534" i="16" l="1"/>
  <c r="F534" i="15"/>
  <c r="F535" i="16" l="1"/>
  <c r="F535" i="15"/>
  <c r="F536" i="16" l="1"/>
  <c r="F536" i="15"/>
  <c r="F537" i="16" l="1"/>
  <c r="F537" i="15"/>
  <c r="F538" i="16" l="1"/>
  <c r="F538" i="15"/>
  <c r="F539" i="16" l="1"/>
  <c r="F539" i="15"/>
  <c r="F540" i="16" l="1"/>
  <c r="F540" i="15"/>
  <c r="F541" i="16" l="1"/>
  <c r="F541" i="15"/>
  <c r="F542" i="16" l="1"/>
  <c r="F542" i="15"/>
  <c r="F543" i="16" l="1"/>
  <c r="F543" i="15"/>
  <c r="F544" i="16" l="1"/>
  <c r="F544" i="15"/>
  <c r="F545" i="16" l="1"/>
  <c r="F545" i="15"/>
  <c r="F546" i="16" l="1"/>
  <c r="F546" i="15"/>
  <c r="F547" i="16" l="1"/>
  <c r="F547" i="15"/>
  <c r="F548" i="16" l="1"/>
  <c r="F548" i="15"/>
  <c r="F549" i="16" l="1"/>
  <c r="F549" i="15"/>
  <c r="F550" i="16" l="1"/>
  <c r="F550" i="15"/>
  <c r="F551" i="16" l="1"/>
  <c r="F551" i="15"/>
  <c r="F552" i="16" l="1"/>
  <c r="F552" i="15"/>
  <c r="F553" i="16" l="1"/>
  <c r="F553" i="15"/>
  <c r="F554" i="16" l="1"/>
  <c r="F554" i="15"/>
  <c r="F555" i="16" l="1"/>
  <c r="F555" i="15"/>
  <c r="F556" i="16" l="1"/>
  <c r="F556" i="15"/>
  <c r="F557" i="16" l="1"/>
  <c r="F557" i="15"/>
  <c r="F558" i="16" l="1"/>
  <c r="F558" i="15"/>
  <c r="F559" i="16" l="1"/>
  <c r="F559" i="15"/>
  <c r="F560" i="16" l="1"/>
  <c r="F560" i="15"/>
  <c r="F561" i="16" l="1"/>
  <c r="F561" i="15"/>
  <c r="F562" i="16" l="1"/>
  <c r="F562" i="15"/>
  <c r="F563" i="16" l="1"/>
  <c r="F563" i="15"/>
  <c r="F564" i="16" l="1"/>
  <c r="F564" i="15"/>
  <c r="F565" i="16" l="1"/>
  <c r="F565" i="15"/>
  <c r="F566" i="16" l="1"/>
  <c r="F566" i="15"/>
  <c r="F567" i="16" l="1"/>
  <c r="F567" i="15"/>
  <c r="F568" i="16" l="1"/>
  <c r="F568" i="15"/>
  <c r="F569" i="16" l="1"/>
  <c r="F569" i="15"/>
  <c r="F570" i="16" l="1"/>
  <c r="F570" i="15"/>
  <c r="F571" i="16" l="1"/>
  <c r="F571" i="15"/>
  <c r="F572" i="16" l="1"/>
  <c r="F572" i="15"/>
  <c r="F573" i="16" l="1"/>
  <c r="F573" i="15"/>
  <c r="F574" i="16" l="1"/>
  <c r="F574" i="15"/>
  <c r="F575" i="16" l="1"/>
  <c r="F575" i="15"/>
  <c r="F576" i="16" l="1"/>
  <c r="F576" i="15"/>
  <c r="F577" i="16" l="1"/>
  <c r="F577" i="15"/>
  <c r="F578" i="16" l="1"/>
  <c r="F578" i="15"/>
  <c r="F579" i="16" l="1"/>
  <c r="F579" i="15"/>
  <c r="F580" i="16" l="1"/>
  <c r="F580" i="15"/>
  <c r="F581" i="16" l="1"/>
  <c r="F581" i="15"/>
  <c r="F582" i="16" l="1"/>
  <c r="F582" i="15"/>
  <c r="F583" i="16" l="1"/>
  <c r="F583" i="15"/>
  <c r="F584" i="16" l="1"/>
  <c r="F584" i="15"/>
  <c r="F585" i="16" l="1"/>
  <c r="F585" i="15"/>
  <c r="F586" i="16" l="1"/>
  <c r="F586" i="15"/>
  <c r="F587" i="16" l="1"/>
  <c r="F587" i="15"/>
  <c r="F588" i="16" l="1"/>
  <c r="F588" i="15"/>
  <c r="F589" i="16" l="1"/>
  <c r="F589" i="15"/>
  <c r="F590" i="16" l="1"/>
  <c r="F590" i="15"/>
  <c r="F591" i="16" l="1"/>
  <c r="F591" i="15"/>
  <c r="F592" i="16" l="1"/>
  <c r="F592" i="15"/>
  <c r="F593" i="16" l="1"/>
  <c r="F593" i="15"/>
  <c r="F594" i="16" l="1"/>
  <c r="F594" i="15"/>
  <c r="F595" i="16" l="1"/>
  <c r="F595" i="15"/>
  <c r="F596" i="16" l="1"/>
  <c r="F596" i="15"/>
  <c r="F597" i="16" l="1"/>
  <c r="F597" i="15"/>
  <c r="F598" i="16" l="1"/>
  <c r="F598" i="15"/>
  <c r="F599" i="16" l="1"/>
  <c r="F599" i="15"/>
  <c r="F600" i="16" l="1"/>
  <c r="F600" i="15"/>
  <c r="F601" i="16" l="1"/>
  <c r="F601" i="15"/>
  <c r="F602" i="16" l="1"/>
  <c r="F602" i="15"/>
  <c r="F603" i="16" l="1"/>
  <c r="F603" i="15"/>
  <c r="F604" i="16" l="1"/>
  <c r="F604" i="15"/>
  <c r="F605" i="16" l="1"/>
  <c r="F605" i="15"/>
  <c r="F606" i="16" l="1"/>
  <c r="F606" i="15"/>
  <c r="F607" i="16" l="1"/>
  <c r="F607" i="15"/>
  <c r="F608" i="16" l="1"/>
  <c r="F608" i="15"/>
  <c r="F609" i="16" l="1"/>
  <c r="F609" i="15"/>
  <c r="F610" i="16" l="1"/>
  <c r="F610" i="15"/>
  <c r="F611" i="16" l="1"/>
  <c r="F611" i="15"/>
  <c r="F612" i="16" l="1"/>
  <c r="F612" i="15"/>
  <c r="F613" i="16" l="1"/>
  <c r="F613" i="15"/>
  <c r="F614" i="16" l="1"/>
  <c r="F614" i="15"/>
  <c r="F615" i="16" l="1"/>
  <c r="F615" i="15"/>
  <c r="F616" i="16" l="1"/>
  <c r="F616" i="15"/>
  <c r="F617" i="16" l="1"/>
  <c r="F617" i="15"/>
  <c r="F618" i="16" l="1"/>
  <c r="F618" i="15"/>
  <c r="F619" i="16" l="1"/>
  <c r="F619" i="15"/>
  <c r="F620" i="16" l="1"/>
  <c r="F620" i="15"/>
  <c r="F621" i="16" l="1"/>
  <c r="F621" i="15"/>
  <c r="F622" i="16" l="1"/>
  <c r="F622" i="15"/>
  <c r="F623" i="16" l="1"/>
  <c r="F623" i="15"/>
  <c r="F624" i="16" l="1"/>
  <c r="F624" i="15"/>
  <c r="F625" i="16" l="1"/>
  <c r="F625" i="15"/>
  <c r="F626" i="16" l="1"/>
  <c r="F626" i="15"/>
  <c r="F627" i="16" l="1"/>
  <c r="F627" i="15"/>
  <c r="F628" i="16" l="1"/>
  <c r="F628" i="15"/>
  <c r="F629" i="16" l="1"/>
  <c r="F629" i="15"/>
  <c r="F630" i="16" l="1"/>
  <c r="F630" i="15"/>
  <c r="F631" i="16" l="1"/>
  <c r="F631" i="15"/>
  <c r="F632" i="16" l="1"/>
  <c r="F632" i="15"/>
  <c r="F633" i="16" l="1"/>
  <c r="F633" i="15"/>
  <c r="F634" i="16" l="1"/>
  <c r="F634" i="15"/>
  <c r="F635" i="16" l="1"/>
  <c r="F635" i="15"/>
  <c r="F636" i="16" l="1"/>
  <c r="F636" i="15"/>
  <c r="F637" i="16" l="1"/>
  <c r="F637" i="15"/>
  <c r="F638" i="16" l="1"/>
  <c r="F638" i="15"/>
  <c r="F639" i="16" l="1"/>
  <c r="F639" i="15"/>
  <c r="F640" i="16" l="1"/>
  <c r="F640" i="15"/>
  <c r="F641" i="16" l="1"/>
  <c r="F641" i="15"/>
  <c r="F642" i="16" l="1"/>
  <c r="F642" i="15"/>
  <c r="F643" i="16" l="1"/>
  <c r="F643" i="15"/>
  <c r="F644" i="16" l="1"/>
  <c r="F644" i="15"/>
  <c r="F645" i="16" l="1"/>
  <c r="F645" i="15"/>
  <c r="F646" i="16" l="1"/>
  <c r="F646" i="15"/>
  <c r="F647" i="16" l="1"/>
  <c r="F647" i="15"/>
  <c r="F648" i="16" l="1"/>
  <c r="F648" i="15"/>
  <c r="F649" i="16" l="1"/>
  <c r="F649" i="15"/>
  <c r="F650" i="16" l="1"/>
  <c r="F650" i="15"/>
  <c r="F651" i="16" l="1"/>
  <c r="F651" i="15"/>
  <c r="F652" i="16" l="1"/>
  <c r="F652" i="15"/>
  <c r="F653" i="16" l="1"/>
  <c r="F653" i="15"/>
  <c r="F654" i="16" l="1"/>
  <c r="F654" i="15"/>
  <c r="F655" i="16" l="1"/>
  <c r="F655" i="15"/>
  <c r="F656" i="16" l="1"/>
  <c r="F656" i="15"/>
  <c r="F657" i="16" l="1"/>
  <c r="F657" i="15"/>
  <c r="F658" i="16" l="1"/>
  <c r="F658" i="15"/>
  <c r="F659" i="16" l="1"/>
  <c r="F659" i="15"/>
  <c r="F660" i="16" l="1"/>
  <c r="F660" i="15"/>
  <c r="F661" i="16" l="1"/>
  <c r="F661" i="15"/>
  <c r="F662" i="16" l="1"/>
  <c r="F662" i="15"/>
  <c r="F663" i="16" l="1"/>
  <c r="F663" i="15"/>
  <c r="F664" i="16" l="1"/>
  <c r="F664" i="15"/>
  <c r="F665" i="16" l="1"/>
  <c r="F665" i="15"/>
  <c r="F666" i="16" l="1"/>
  <c r="F666" i="15"/>
  <c r="F667" i="16" l="1"/>
  <c r="F667" i="15"/>
  <c r="F668" i="16" l="1"/>
  <c r="F668" i="15"/>
  <c r="F669" i="16" l="1"/>
  <c r="F669" i="15"/>
  <c r="F670" i="16" l="1"/>
  <c r="F670" i="15"/>
  <c r="F671" i="16" l="1"/>
  <c r="F671" i="15"/>
  <c r="F672" i="16" l="1"/>
  <c r="F672" i="15"/>
  <c r="F673" i="16" l="1"/>
  <c r="F673" i="15"/>
  <c r="F674" i="16" l="1"/>
  <c r="F674" i="15"/>
  <c r="F675" i="16" l="1"/>
  <c r="F675" i="15"/>
  <c r="F676" i="16" l="1"/>
  <c r="F676" i="15"/>
  <c r="F677" i="16" l="1"/>
  <c r="F677" i="15"/>
  <c r="F678" i="16" l="1"/>
  <c r="F678" i="15"/>
  <c r="F679" i="16" l="1"/>
  <c r="F679" i="15"/>
  <c r="F680" i="16" l="1"/>
  <c r="F680" i="15"/>
  <c r="F681" i="16" l="1"/>
  <c r="F681" i="15"/>
  <c r="F682" i="16" l="1"/>
  <c r="F682" i="15"/>
  <c r="F683" i="16" l="1"/>
  <c r="F683" i="15"/>
  <c r="F684" i="16" l="1"/>
  <c r="F684" i="15"/>
  <c r="F685" i="16" l="1"/>
  <c r="F685" i="15"/>
  <c r="F686" i="16" l="1"/>
  <c r="F686" i="15"/>
  <c r="F687" i="16" l="1"/>
  <c r="F687" i="15"/>
  <c r="F688" i="16" l="1"/>
  <c r="F688" i="15"/>
  <c r="F689" i="16" l="1"/>
  <c r="F689" i="15"/>
  <c r="F690" i="16" l="1"/>
  <c r="F690" i="15"/>
  <c r="F691" i="16" l="1"/>
  <c r="F691" i="15"/>
  <c r="F692" i="16" l="1"/>
  <c r="F692" i="15"/>
  <c r="F693" i="16" l="1"/>
  <c r="F693" i="15"/>
  <c r="F694" i="16" l="1"/>
  <c r="F694" i="15"/>
  <c r="F695" i="16" l="1"/>
  <c r="F695" i="15"/>
  <c r="F696" i="16" l="1"/>
  <c r="F696" i="15"/>
  <c r="F697" i="16" l="1"/>
  <c r="F697" i="15"/>
  <c r="F698" i="16" l="1"/>
  <c r="F698" i="15"/>
  <c r="F699" i="16" l="1"/>
  <c r="F699" i="15"/>
  <c r="F700" i="16" l="1"/>
  <c r="F700" i="15"/>
  <c r="F701" i="16" l="1"/>
  <c r="F701" i="15"/>
  <c r="F702" i="16" l="1"/>
  <c r="F702" i="15"/>
  <c r="F703" i="16" l="1"/>
  <c r="F703" i="15"/>
  <c r="F704" i="16" l="1"/>
  <c r="F704" i="15"/>
  <c r="F705" i="16" l="1"/>
  <c r="F705" i="15"/>
  <c r="F706" i="16" l="1"/>
  <c r="F706" i="15"/>
  <c r="F707" i="16" l="1"/>
  <c r="F707" i="15"/>
  <c r="F708" i="16" l="1"/>
  <c r="F708" i="15"/>
  <c r="F709" i="16" l="1"/>
  <c r="F709" i="15"/>
  <c r="F710" i="16" l="1"/>
  <c r="F710" i="15"/>
  <c r="F711" i="16" l="1"/>
  <c r="F711" i="15"/>
  <c r="F712" i="16" l="1"/>
  <c r="F712" i="15"/>
  <c r="F713" i="16" l="1"/>
  <c r="F713" i="15"/>
  <c r="F714" i="16" l="1"/>
  <c r="F714" i="15"/>
  <c r="F715" i="16" l="1"/>
  <c r="F715" i="15"/>
  <c r="F716" i="16" l="1"/>
  <c r="F716" i="15"/>
  <c r="F717" i="16" l="1"/>
  <c r="F717" i="15"/>
  <c r="F718" i="16" l="1"/>
  <c r="F718" i="15"/>
  <c r="F719" i="16" l="1"/>
  <c r="F719" i="15"/>
  <c r="F720" i="16" l="1"/>
  <c r="F720" i="15"/>
  <c r="F721" i="16" l="1"/>
  <c r="F721" i="15"/>
  <c r="F722" i="16" l="1"/>
  <c r="F722" i="15"/>
  <c r="F723" i="16" l="1"/>
  <c r="F723" i="15"/>
  <c r="F724" i="16" l="1"/>
  <c r="F724" i="15"/>
  <c r="F725" i="16" l="1"/>
  <c r="F725" i="15"/>
  <c r="F726" i="16" l="1"/>
  <c r="F726" i="15"/>
  <c r="F727" i="16" l="1"/>
  <c r="F727" i="15"/>
  <c r="F728" i="16" l="1"/>
  <c r="F728" i="15"/>
  <c r="F729" i="16" l="1"/>
  <c r="F729" i="15"/>
  <c r="F730" i="16" l="1"/>
  <c r="F730" i="15"/>
  <c r="F731" i="16" l="1"/>
  <c r="F731" i="15"/>
  <c r="F732" i="16" l="1"/>
  <c r="F732" i="15"/>
  <c r="F733" i="16" l="1"/>
  <c r="F733" i="15"/>
  <c r="F734" i="16" l="1"/>
  <c r="F734" i="15"/>
  <c r="F735" i="16" l="1"/>
  <c r="F735" i="15"/>
  <c r="F736" i="16" l="1"/>
  <c r="F736" i="15"/>
  <c r="F737" i="16" l="1"/>
  <c r="F737" i="15"/>
  <c r="F738" i="16" l="1"/>
  <c r="F738" i="15"/>
  <c r="F739" i="16" l="1"/>
  <c r="F739" i="15"/>
  <c r="F740" i="16" l="1"/>
  <c r="F740" i="15"/>
  <c r="F741" i="16" l="1"/>
  <c r="F741" i="15"/>
  <c r="F742" i="16" l="1"/>
  <c r="F742" i="15"/>
  <c r="F743" i="16" l="1"/>
  <c r="F743" i="15"/>
  <c r="F744" i="16" l="1"/>
  <c r="F744" i="15"/>
  <c r="F745" i="16" l="1"/>
  <c r="F745" i="15"/>
  <c r="F746" i="16" l="1"/>
  <c r="F746" i="15"/>
  <c r="F747" i="16" l="1"/>
  <c r="F747" i="15"/>
  <c r="F748" i="16" l="1"/>
  <c r="F748" i="15"/>
  <c r="F749" i="16" l="1"/>
  <c r="F749" i="15"/>
  <c r="F750" i="16" l="1"/>
  <c r="F750" i="15"/>
  <c r="F751" i="16" l="1"/>
  <c r="F751" i="15"/>
  <c r="F752" i="16" l="1"/>
  <c r="F752" i="15"/>
  <c r="F753" i="16" l="1"/>
  <c r="F753" i="15"/>
  <c r="F754" i="16" l="1"/>
  <c r="F754" i="15"/>
  <c r="F755" i="16" l="1"/>
  <c r="F755" i="15"/>
  <c r="F756" i="16" l="1"/>
  <c r="F756" i="15"/>
  <c r="F757" i="16" l="1"/>
  <c r="F757" i="15"/>
  <c r="F758" i="16" l="1"/>
  <c r="F758" i="15"/>
  <c r="F759" i="16" l="1"/>
  <c r="F759" i="15"/>
  <c r="F760" i="16" l="1"/>
  <c r="F760" i="15"/>
  <c r="F761" i="16" l="1"/>
  <c r="F761" i="15"/>
  <c r="F762" i="16" l="1"/>
  <c r="F762" i="15"/>
  <c r="F763" i="16" l="1"/>
  <c r="F763" i="15"/>
  <c r="F764" i="16" l="1"/>
  <c r="F764" i="15"/>
  <c r="F765" i="16" l="1"/>
  <c r="F765" i="15"/>
  <c r="F766" i="16" l="1"/>
  <c r="F766" i="15"/>
  <c r="F767" i="16" l="1"/>
  <c r="F767" i="15"/>
  <c r="F768" i="16" l="1"/>
  <c r="F768" i="15"/>
  <c r="F769" i="16" l="1"/>
  <c r="F769" i="15"/>
  <c r="F770" i="16" l="1"/>
  <c r="F770" i="15"/>
  <c r="F771" i="16" l="1"/>
  <c r="F771" i="15"/>
  <c r="F773" i="16" l="1"/>
  <c r="F774"/>
  <c r="F773" i="15"/>
  <c r="F774"/>
  <c r="G771" i="16" l="1"/>
  <c r="G771" i="15"/>
  <c r="I771" i="16"/>
  <c r="J771"/>
  <c r="H77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I771" i="15"/>
  <c r="J771"/>
  <c r="H77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I769" i="16" l="1"/>
  <c r="J769"/>
  <c r="H769"/>
  <c r="I765"/>
  <c r="J765"/>
  <c r="H765"/>
  <c r="I761"/>
  <c r="J761"/>
  <c r="H761"/>
  <c r="I757"/>
  <c r="J757"/>
  <c r="H757"/>
  <c r="I753"/>
  <c r="J753"/>
  <c r="H753"/>
  <c r="I749"/>
  <c r="J749"/>
  <c r="H749"/>
  <c r="I745"/>
  <c r="J745"/>
  <c r="H745"/>
  <c r="I741"/>
  <c r="J741"/>
  <c r="H741"/>
  <c r="I737"/>
  <c r="J737"/>
  <c r="H737"/>
  <c r="I733"/>
  <c r="J733"/>
  <c r="H733"/>
  <c r="I729"/>
  <c r="J729"/>
  <c r="H729"/>
  <c r="I725"/>
  <c r="J725"/>
  <c r="H725"/>
  <c r="I721"/>
  <c r="J721"/>
  <c r="H721"/>
  <c r="I717"/>
  <c r="J717"/>
  <c r="H717"/>
  <c r="I713"/>
  <c r="J713"/>
  <c r="H713"/>
  <c r="I709"/>
  <c r="J709"/>
  <c r="H709"/>
  <c r="I705"/>
  <c r="J705"/>
  <c r="H705"/>
  <c r="I701"/>
  <c r="J701"/>
  <c r="H701"/>
  <c r="I697"/>
  <c r="J697"/>
  <c r="H697"/>
  <c r="I693"/>
  <c r="J693"/>
  <c r="H693"/>
  <c r="I689"/>
  <c r="J689"/>
  <c r="H689"/>
  <c r="I685"/>
  <c r="J685"/>
  <c r="H685"/>
  <c r="I681"/>
  <c r="J681"/>
  <c r="H681"/>
  <c r="I677"/>
  <c r="J677"/>
  <c r="H677"/>
  <c r="I673"/>
  <c r="J673"/>
  <c r="H673"/>
  <c r="I669"/>
  <c r="J669"/>
  <c r="H669"/>
  <c r="I665"/>
  <c r="J665"/>
  <c r="H665"/>
  <c r="I661"/>
  <c r="J661"/>
  <c r="H661"/>
  <c r="I657"/>
  <c r="J657"/>
  <c r="H657"/>
  <c r="I653"/>
  <c r="J653"/>
  <c r="H653"/>
  <c r="I649"/>
  <c r="J649"/>
  <c r="H649"/>
  <c r="I645"/>
  <c r="J645"/>
  <c r="H645"/>
  <c r="I641"/>
  <c r="J641"/>
  <c r="H641"/>
  <c r="I637"/>
  <c r="J637"/>
  <c r="H637"/>
  <c r="I633"/>
  <c r="J633"/>
  <c r="H633"/>
  <c r="I629"/>
  <c r="J629"/>
  <c r="H629"/>
  <c r="I625"/>
  <c r="H625"/>
  <c r="J625"/>
  <c r="I621"/>
  <c r="H621"/>
  <c r="J621"/>
  <c r="I617"/>
  <c r="H617"/>
  <c r="J617"/>
  <c r="I613"/>
  <c r="H613"/>
  <c r="J613"/>
  <c r="I609"/>
  <c r="H609"/>
  <c r="J609"/>
  <c r="I605"/>
  <c r="H605"/>
  <c r="J605"/>
  <c r="I601"/>
  <c r="H601"/>
  <c r="J601"/>
  <c r="I597"/>
  <c r="H597"/>
  <c r="J597"/>
  <c r="I593"/>
  <c r="H593"/>
  <c r="J593"/>
  <c r="I589"/>
  <c r="H589"/>
  <c r="J589"/>
  <c r="I585"/>
  <c r="H585"/>
  <c r="J585"/>
  <c r="I581"/>
  <c r="H581"/>
  <c r="J581"/>
  <c r="I577"/>
  <c r="H577"/>
  <c r="J577"/>
  <c r="I573"/>
  <c r="H573"/>
  <c r="J573"/>
  <c r="I569"/>
  <c r="H569"/>
  <c r="J569"/>
  <c r="I565"/>
  <c r="H565"/>
  <c r="J565"/>
  <c r="I561"/>
  <c r="H561"/>
  <c r="J561"/>
  <c r="I557"/>
  <c r="H557"/>
  <c r="J557"/>
  <c r="I553"/>
  <c r="H553"/>
  <c r="J553"/>
  <c r="I549"/>
  <c r="H549"/>
  <c r="J549"/>
  <c r="I545"/>
  <c r="H545"/>
  <c r="J545"/>
  <c r="I541"/>
  <c r="H541"/>
  <c r="J541"/>
  <c r="I537"/>
  <c r="H537"/>
  <c r="J537"/>
  <c r="I533"/>
  <c r="H533"/>
  <c r="J533"/>
  <c r="I529"/>
  <c r="H529"/>
  <c r="J529"/>
  <c r="I525"/>
  <c r="H525"/>
  <c r="J525"/>
  <c r="I521"/>
  <c r="H521"/>
  <c r="J521"/>
  <c r="I517"/>
  <c r="H517"/>
  <c r="J517"/>
  <c r="I513"/>
  <c r="J513"/>
  <c r="H513"/>
  <c r="I509"/>
  <c r="J509"/>
  <c r="H509"/>
  <c r="I505"/>
  <c r="J505"/>
  <c r="H505"/>
  <c r="I501"/>
  <c r="J501"/>
  <c r="H501"/>
  <c r="I497"/>
  <c r="J497"/>
  <c r="H497"/>
  <c r="I493"/>
  <c r="J493"/>
  <c r="H493"/>
  <c r="I489"/>
  <c r="J489"/>
  <c r="H489"/>
  <c r="I485"/>
  <c r="J485"/>
  <c r="H485"/>
  <c r="I481"/>
  <c r="J481"/>
  <c r="H481"/>
  <c r="I477"/>
  <c r="J477"/>
  <c r="H477"/>
  <c r="I473"/>
  <c r="J473"/>
  <c r="H473"/>
  <c r="I469"/>
  <c r="J469"/>
  <c r="H469"/>
  <c r="I465"/>
  <c r="J465"/>
  <c r="H465"/>
  <c r="I461"/>
  <c r="J461"/>
  <c r="H461"/>
  <c r="I457"/>
  <c r="J457"/>
  <c r="H457"/>
  <c r="I453"/>
  <c r="H453"/>
  <c r="J453"/>
  <c r="I449"/>
  <c r="H449"/>
  <c r="J449"/>
  <c r="I445"/>
  <c r="H445"/>
  <c r="J445"/>
  <c r="I441"/>
  <c r="H441"/>
  <c r="J441"/>
  <c r="I437"/>
  <c r="H437"/>
  <c r="J437"/>
  <c r="I433"/>
  <c r="H433"/>
  <c r="J433"/>
  <c r="I429"/>
  <c r="H429"/>
  <c r="J429"/>
  <c r="I425"/>
  <c r="H425"/>
  <c r="J425"/>
  <c r="H421"/>
  <c r="J421"/>
  <c r="I421"/>
  <c r="H417"/>
  <c r="I417"/>
  <c r="J417"/>
  <c r="H413"/>
  <c r="J413"/>
  <c r="I413"/>
  <c r="I409"/>
  <c r="J409"/>
  <c r="H409"/>
  <c r="H405"/>
  <c r="I405"/>
  <c r="J405"/>
  <c r="H401"/>
  <c r="I401"/>
  <c r="J401"/>
  <c r="H397"/>
  <c r="I397"/>
  <c r="J397"/>
  <c r="H393"/>
  <c r="I393"/>
  <c r="J393"/>
  <c r="H389"/>
  <c r="I389"/>
  <c r="J389"/>
  <c r="H385"/>
  <c r="I385"/>
  <c r="J385"/>
  <c r="H381"/>
  <c r="I381"/>
  <c r="J381"/>
  <c r="H377"/>
  <c r="I377"/>
  <c r="J377"/>
  <c r="H373"/>
  <c r="I373"/>
  <c r="J373"/>
  <c r="H369"/>
  <c r="I369"/>
  <c r="J369"/>
  <c r="H365"/>
  <c r="I365"/>
  <c r="J365"/>
  <c r="H361"/>
  <c r="I361"/>
  <c r="J361"/>
  <c r="H357"/>
  <c r="I357"/>
  <c r="J357"/>
  <c r="H353"/>
  <c r="I353"/>
  <c r="J353"/>
  <c r="H349"/>
  <c r="I349"/>
  <c r="J349"/>
  <c r="H345"/>
  <c r="I345"/>
  <c r="J345"/>
  <c r="H341"/>
  <c r="I341"/>
  <c r="J341"/>
  <c r="H337"/>
  <c r="I337"/>
  <c r="J337"/>
  <c r="H333"/>
  <c r="I333"/>
  <c r="J333"/>
  <c r="H329"/>
  <c r="I329"/>
  <c r="J329"/>
  <c r="H325"/>
  <c r="I325"/>
  <c r="J325"/>
  <c r="H321"/>
  <c r="I321"/>
  <c r="J321"/>
  <c r="H317"/>
  <c r="I317"/>
  <c r="J317"/>
  <c r="H313"/>
  <c r="I313"/>
  <c r="J313"/>
  <c r="H309"/>
  <c r="I309"/>
  <c r="J309"/>
  <c r="H305"/>
  <c r="I305"/>
  <c r="J305"/>
  <c r="H301"/>
  <c r="I301"/>
  <c r="J301"/>
  <c r="H297"/>
  <c r="I297"/>
  <c r="J297"/>
  <c r="H293"/>
  <c r="I293"/>
  <c r="J293"/>
  <c r="H289"/>
  <c r="I289"/>
  <c r="J289"/>
  <c r="H285"/>
  <c r="I285"/>
  <c r="J285"/>
  <c r="H281"/>
  <c r="I281"/>
  <c r="J281"/>
  <c r="H277"/>
  <c r="I277"/>
  <c r="J277"/>
  <c r="H273"/>
  <c r="I273"/>
  <c r="J273"/>
  <c r="H269"/>
  <c r="I269"/>
  <c r="J269"/>
  <c r="H265"/>
  <c r="I265"/>
  <c r="J265"/>
  <c r="H261"/>
  <c r="I261"/>
  <c r="J261"/>
  <c r="H257"/>
  <c r="I257"/>
  <c r="J257"/>
  <c r="H253"/>
  <c r="I253"/>
  <c r="J253"/>
  <c r="I249"/>
  <c r="J249"/>
  <c r="H249"/>
  <c r="I245"/>
  <c r="J245"/>
  <c r="H245"/>
  <c r="I241"/>
  <c r="J241"/>
  <c r="H241"/>
  <c r="I237"/>
  <c r="J237"/>
  <c r="H237"/>
  <c r="I233"/>
  <c r="H233"/>
  <c r="J233"/>
  <c r="I229"/>
  <c r="H229"/>
  <c r="J229"/>
  <c r="I225"/>
  <c r="H225"/>
  <c r="J225"/>
  <c r="I221"/>
  <c r="H221"/>
  <c r="J221"/>
  <c r="I217"/>
  <c r="H217"/>
  <c r="J217"/>
  <c r="I213"/>
  <c r="H213"/>
  <c r="J213"/>
  <c r="I209"/>
  <c r="H209"/>
  <c r="J209"/>
  <c r="I205"/>
  <c r="H205"/>
  <c r="J205"/>
  <c r="I201"/>
  <c r="H201"/>
  <c r="J201"/>
  <c r="I197"/>
  <c r="H197"/>
  <c r="J197"/>
  <c r="I193"/>
  <c r="H193"/>
  <c r="J193"/>
  <c r="J189"/>
  <c r="H189"/>
  <c r="I189"/>
  <c r="J185"/>
  <c r="H185"/>
  <c r="I185"/>
  <c r="J181"/>
  <c r="H181"/>
  <c r="I181"/>
  <c r="J177"/>
  <c r="H177"/>
  <c r="I177"/>
  <c r="J173"/>
  <c r="H173"/>
  <c r="I173"/>
  <c r="J169"/>
  <c r="H169"/>
  <c r="I169"/>
  <c r="J165"/>
  <c r="H165"/>
  <c r="I165"/>
  <c r="J161"/>
  <c r="H161"/>
  <c r="I161"/>
  <c r="J157"/>
  <c r="H157"/>
  <c r="I157"/>
  <c r="J153"/>
  <c r="H153"/>
  <c r="I153"/>
  <c r="J149"/>
  <c r="H149"/>
  <c r="I149"/>
  <c r="J145"/>
  <c r="H145"/>
  <c r="I145"/>
  <c r="J141"/>
  <c r="H141"/>
  <c r="I141"/>
  <c r="J137"/>
  <c r="H137"/>
  <c r="I137"/>
  <c r="H133"/>
  <c r="I133"/>
  <c r="J133"/>
  <c r="H129"/>
  <c r="I129"/>
  <c r="J129"/>
  <c r="H125"/>
  <c r="I125"/>
  <c r="J125"/>
  <c r="H121"/>
  <c r="I121"/>
  <c r="J121"/>
  <c r="H117"/>
  <c r="I117"/>
  <c r="J117"/>
  <c r="H113"/>
  <c r="I113"/>
  <c r="J113"/>
  <c r="H109"/>
  <c r="I109"/>
  <c r="J109"/>
  <c r="H105"/>
  <c r="I105"/>
  <c r="J105"/>
  <c r="H101"/>
  <c r="I101"/>
  <c r="J101"/>
  <c r="H97"/>
  <c r="I97"/>
  <c r="J97"/>
  <c r="H93"/>
  <c r="I93"/>
  <c r="J93"/>
  <c r="H89"/>
  <c r="I89"/>
  <c r="J89"/>
  <c r="H85"/>
  <c r="I85"/>
  <c r="J85"/>
  <c r="H81"/>
  <c r="I81"/>
  <c r="J81"/>
  <c r="H77"/>
  <c r="I77"/>
  <c r="J77"/>
  <c r="H73"/>
  <c r="I73"/>
  <c r="J73"/>
  <c r="H69"/>
  <c r="I69"/>
  <c r="J69"/>
  <c r="H65"/>
  <c r="I65"/>
  <c r="J65"/>
  <c r="H61"/>
  <c r="I61"/>
  <c r="J61"/>
  <c r="H57"/>
  <c r="I57"/>
  <c r="J57"/>
  <c r="H53"/>
  <c r="I53"/>
  <c r="J53"/>
  <c r="H49"/>
  <c r="I49"/>
  <c r="J49"/>
  <c r="H45"/>
  <c r="I45"/>
  <c r="J45"/>
  <c r="H41"/>
  <c r="I41"/>
  <c r="J41"/>
  <c r="H37"/>
  <c r="I37"/>
  <c r="J37"/>
  <c r="H33"/>
  <c r="I33"/>
  <c r="J33"/>
  <c r="H29"/>
  <c r="I29"/>
  <c r="J29"/>
  <c r="H25"/>
  <c r="I25"/>
  <c r="J25"/>
  <c r="H21"/>
  <c r="I21"/>
  <c r="J21"/>
  <c r="I17"/>
  <c r="J17"/>
  <c r="H17"/>
  <c r="I13"/>
  <c r="J13"/>
  <c r="H13"/>
  <c r="I9"/>
  <c r="J9"/>
  <c r="H9"/>
  <c r="I5"/>
  <c r="H5"/>
  <c r="J5"/>
  <c r="H770"/>
  <c r="I770"/>
  <c r="J770"/>
  <c r="H766"/>
  <c r="I766"/>
  <c r="J766"/>
  <c r="H762"/>
  <c r="I762"/>
  <c r="J762"/>
  <c r="H758"/>
  <c r="I758"/>
  <c r="J758"/>
  <c r="H754"/>
  <c r="I754"/>
  <c r="J754"/>
  <c r="H750"/>
  <c r="I750"/>
  <c r="J750"/>
  <c r="H746"/>
  <c r="I746"/>
  <c r="J746"/>
  <c r="H742"/>
  <c r="I742"/>
  <c r="J742"/>
  <c r="H738"/>
  <c r="I738"/>
  <c r="J738"/>
  <c r="H734"/>
  <c r="I734"/>
  <c r="J734"/>
  <c r="H730"/>
  <c r="I730"/>
  <c r="J730"/>
  <c r="H726"/>
  <c r="I726"/>
  <c r="J726"/>
  <c r="H722"/>
  <c r="I722"/>
  <c r="J722"/>
  <c r="H718"/>
  <c r="I718"/>
  <c r="J718"/>
  <c r="H714"/>
  <c r="I714"/>
  <c r="J714"/>
  <c r="H710"/>
  <c r="I710"/>
  <c r="J710"/>
  <c r="H706"/>
  <c r="I706"/>
  <c r="J706"/>
  <c r="H702"/>
  <c r="I702"/>
  <c r="J702"/>
  <c r="H698"/>
  <c r="I698"/>
  <c r="J698"/>
  <c r="H694"/>
  <c r="I694"/>
  <c r="J694"/>
  <c r="H690"/>
  <c r="I690"/>
  <c r="J690"/>
  <c r="H686"/>
  <c r="I686"/>
  <c r="J686"/>
  <c r="H682"/>
  <c r="I682"/>
  <c r="J682"/>
  <c r="H678"/>
  <c r="I678"/>
  <c r="J678"/>
  <c r="H674"/>
  <c r="I674"/>
  <c r="J674"/>
  <c r="H670"/>
  <c r="I670"/>
  <c r="J670"/>
  <c r="H666"/>
  <c r="I666"/>
  <c r="J666"/>
  <c r="H662"/>
  <c r="I662"/>
  <c r="J662"/>
  <c r="H658"/>
  <c r="I658"/>
  <c r="J658"/>
  <c r="H654"/>
  <c r="I654"/>
  <c r="J654"/>
  <c r="H650"/>
  <c r="I650"/>
  <c r="J650"/>
  <c r="H646"/>
  <c r="I646"/>
  <c r="J646"/>
  <c r="H642"/>
  <c r="I642"/>
  <c r="J642"/>
  <c r="H638"/>
  <c r="I638"/>
  <c r="J638"/>
  <c r="H634"/>
  <c r="I634"/>
  <c r="J634"/>
  <c r="H630"/>
  <c r="I630"/>
  <c r="J630"/>
  <c r="I626"/>
  <c r="J626"/>
  <c r="H626"/>
  <c r="I622"/>
  <c r="J622"/>
  <c r="H622"/>
  <c r="I618"/>
  <c r="J618"/>
  <c r="H618"/>
  <c r="I614"/>
  <c r="J614"/>
  <c r="H614"/>
  <c r="I610"/>
  <c r="H610"/>
  <c r="J610"/>
  <c r="I606"/>
  <c r="H606"/>
  <c r="J606"/>
  <c r="I602"/>
  <c r="H602"/>
  <c r="J602"/>
  <c r="I598"/>
  <c r="H598"/>
  <c r="J598"/>
  <c r="I594"/>
  <c r="H594"/>
  <c r="J594"/>
  <c r="I590"/>
  <c r="H590"/>
  <c r="J590"/>
  <c r="I586"/>
  <c r="H586"/>
  <c r="J586"/>
  <c r="I582"/>
  <c r="H582"/>
  <c r="J582"/>
  <c r="I578"/>
  <c r="H578"/>
  <c r="J578"/>
  <c r="I574"/>
  <c r="H574"/>
  <c r="J574"/>
  <c r="I570"/>
  <c r="H570"/>
  <c r="J570"/>
  <c r="I566"/>
  <c r="H566"/>
  <c r="J566"/>
  <c r="J562"/>
  <c r="H562"/>
  <c r="I562"/>
  <c r="J558"/>
  <c r="H558"/>
  <c r="I558"/>
  <c r="J554"/>
  <c r="H554"/>
  <c r="I554"/>
  <c r="J550"/>
  <c r="H550"/>
  <c r="I550"/>
  <c r="J546"/>
  <c r="H546"/>
  <c r="I546"/>
  <c r="J542"/>
  <c r="H542"/>
  <c r="I542"/>
  <c r="J538"/>
  <c r="H538"/>
  <c r="I538"/>
  <c r="J534"/>
  <c r="H534"/>
  <c r="I534"/>
  <c r="J530"/>
  <c r="H530"/>
  <c r="I530"/>
  <c r="J526"/>
  <c r="H526"/>
  <c r="I526"/>
  <c r="J522"/>
  <c r="H522"/>
  <c r="I522"/>
  <c r="J518"/>
  <c r="H518"/>
  <c r="I518"/>
  <c r="H514"/>
  <c r="I514"/>
  <c r="J514"/>
  <c r="H510"/>
  <c r="I510"/>
  <c r="J510"/>
  <c r="H506"/>
  <c r="I506"/>
  <c r="J506"/>
  <c r="H502"/>
  <c r="I502"/>
  <c r="J502"/>
  <c r="H498"/>
  <c r="I498"/>
  <c r="J498"/>
  <c r="H494"/>
  <c r="I494"/>
  <c r="J494"/>
  <c r="H490"/>
  <c r="I490"/>
  <c r="J490"/>
  <c r="H486"/>
  <c r="I486"/>
  <c r="J486"/>
  <c r="H482"/>
  <c r="I482"/>
  <c r="J482"/>
  <c r="H478"/>
  <c r="I478"/>
  <c r="J478"/>
  <c r="H474"/>
  <c r="I474"/>
  <c r="J474"/>
  <c r="H470"/>
  <c r="I470"/>
  <c r="J470"/>
  <c r="H466"/>
  <c r="I466"/>
  <c r="J466"/>
  <c r="H462"/>
  <c r="I462"/>
  <c r="J462"/>
  <c r="H458"/>
  <c r="I458"/>
  <c r="J458"/>
  <c r="I454"/>
  <c r="J454"/>
  <c r="H454"/>
  <c r="I450"/>
  <c r="J450"/>
  <c r="H450"/>
  <c r="I446"/>
  <c r="J446"/>
  <c r="H446"/>
  <c r="I442"/>
  <c r="J442"/>
  <c r="H442"/>
  <c r="I438"/>
  <c r="J438"/>
  <c r="H438"/>
  <c r="I434"/>
  <c r="J434"/>
  <c r="H434"/>
  <c r="I430"/>
  <c r="J430"/>
  <c r="H430"/>
  <c r="I426"/>
  <c r="J426"/>
  <c r="H426"/>
  <c r="I422"/>
  <c r="J422"/>
  <c r="H422"/>
  <c r="I418"/>
  <c r="J418"/>
  <c r="H418"/>
  <c r="I414"/>
  <c r="J414"/>
  <c r="H414"/>
  <c r="I410"/>
  <c r="H410"/>
  <c r="J410"/>
  <c r="I406"/>
  <c r="J406"/>
  <c r="H406"/>
  <c r="I402"/>
  <c r="J402"/>
  <c r="H402"/>
  <c r="I398"/>
  <c r="J398"/>
  <c r="H398"/>
  <c r="I394"/>
  <c r="J394"/>
  <c r="H394"/>
  <c r="I390"/>
  <c r="J390"/>
  <c r="H390"/>
  <c r="I386"/>
  <c r="J386"/>
  <c r="H386"/>
  <c r="I382"/>
  <c r="J382"/>
  <c r="H382"/>
  <c r="I378"/>
  <c r="J378"/>
  <c r="H378"/>
  <c r="I374"/>
  <c r="J374"/>
  <c r="H374"/>
  <c r="I370"/>
  <c r="J370"/>
  <c r="H370"/>
  <c r="I366"/>
  <c r="J366"/>
  <c r="H366"/>
  <c r="I362"/>
  <c r="J362"/>
  <c r="H362"/>
  <c r="I358"/>
  <c r="J358"/>
  <c r="H358"/>
  <c r="I354"/>
  <c r="J354"/>
  <c r="H354"/>
  <c r="I350"/>
  <c r="J350"/>
  <c r="H350"/>
  <c r="I346"/>
  <c r="J346"/>
  <c r="H346"/>
  <c r="I342"/>
  <c r="J342"/>
  <c r="H342"/>
  <c r="I338"/>
  <c r="J338"/>
  <c r="H338"/>
  <c r="I334"/>
  <c r="J334"/>
  <c r="H334"/>
  <c r="I330"/>
  <c r="J330"/>
  <c r="H330"/>
  <c r="I326"/>
  <c r="J326"/>
  <c r="H326"/>
  <c r="I322"/>
  <c r="J322"/>
  <c r="H322"/>
  <c r="I318"/>
  <c r="J318"/>
  <c r="H318"/>
  <c r="I314"/>
  <c r="J314"/>
  <c r="H314"/>
  <c r="I310"/>
  <c r="J310"/>
  <c r="H310"/>
  <c r="I306"/>
  <c r="J306"/>
  <c r="H306"/>
  <c r="I302"/>
  <c r="J302"/>
  <c r="H302"/>
  <c r="I298"/>
  <c r="J298"/>
  <c r="H298"/>
  <c r="I294"/>
  <c r="J294"/>
  <c r="H294"/>
  <c r="I290"/>
  <c r="J290"/>
  <c r="H290"/>
  <c r="I286"/>
  <c r="J286"/>
  <c r="H286"/>
  <c r="I282"/>
  <c r="J282"/>
  <c r="H282"/>
  <c r="I278"/>
  <c r="J278"/>
  <c r="H278"/>
  <c r="I274"/>
  <c r="J274"/>
  <c r="H274"/>
  <c r="I270"/>
  <c r="J270"/>
  <c r="H270"/>
  <c r="I266"/>
  <c r="J266"/>
  <c r="H266"/>
  <c r="I262"/>
  <c r="J262"/>
  <c r="H262"/>
  <c r="I258"/>
  <c r="J258"/>
  <c r="H258"/>
  <c r="I254"/>
  <c r="J254"/>
  <c r="H254"/>
  <c r="I250"/>
  <c r="H250"/>
  <c r="J250"/>
  <c r="I246"/>
  <c r="H246"/>
  <c r="J246"/>
  <c r="I242"/>
  <c r="H242"/>
  <c r="J242"/>
  <c r="I238"/>
  <c r="H238"/>
  <c r="J238"/>
  <c r="I234"/>
  <c r="H234"/>
  <c r="J234"/>
  <c r="I230"/>
  <c r="H230"/>
  <c r="J230"/>
  <c r="I226"/>
  <c r="H226"/>
  <c r="J226"/>
  <c r="I222"/>
  <c r="H222"/>
  <c r="J222"/>
  <c r="I218"/>
  <c r="H218"/>
  <c r="J218"/>
  <c r="I214"/>
  <c r="H214"/>
  <c r="J214"/>
  <c r="I210"/>
  <c r="H210"/>
  <c r="J210"/>
  <c r="I206"/>
  <c r="H206"/>
  <c r="J206"/>
  <c r="I202"/>
  <c r="H202"/>
  <c r="J202"/>
  <c r="I198"/>
  <c r="H198"/>
  <c r="J198"/>
  <c r="I194"/>
  <c r="H194"/>
  <c r="J194"/>
  <c r="I190"/>
  <c r="H190"/>
  <c r="J190"/>
  <c r="I186"/>
  <c r="H186"/>
  <c r="J186"/>
  <c r="I182"/>
  <c r="H182"/>
  <c r="J182"/>
  <c r="I178"/>
  <c r="H178"/>
  <c r="J178"/>
  <c r="I174"/>
  <c r="H174"/>
  <c r="J174"/>
  <c r="I170"/>
  <c r="H170"/>
  <c r="J170"/>
  <c r="I166"/>
  <c r="H166"/>
  <c r="J166"/>
  <c r="I162"/>
  <c r="H162"/>
  <c r="J162"/>
  <c r="I158"/>
  <c r="H158"/>
  <c r="J158"/>
  <c r="I154"/>
  <c r="H154"/>
  <c r="J154"/>
  <c r="I150"/>
  <c r="H150"/>
  <c r="J150"/>
  <c r="I146"/>
  <c r="H146"/>
  <c r="J146"/>
  <c r="I142"/>
  <c r="H142"/>
  <c r="J142"/>
  <c r="I138"/>
  <c r="H138"/>
  <c r="J138"/>
  <c r="J134"/>
  <c r="H134"/>
  <c r="I134"/>
  <c r="J130"/>
  <c r="H130"/>
  <c r="I130"/>
  <c r="J126"/>
  <c r="H126"/>
  <c r="I126"/>
  <c r="J122"/>
  <c r="H122"/>
  <c r="I122"/>
  <c r="J118"/>
  <c r="H118"/>
  <c r="I118"/>
  <c r="J114"/>
  <c r="H114"/>
  <c r="I114"/>
  <c r="J110"/>
  <c r="H110"/>
  <c r="I110"/>
  <c r="J106"/>
  <c r="H106"/>
  <c r="I106"/>
  <c r="J102"/>
  <c r="H102"/>
  <c r="I102"/>
  <c r="J98"/>
  <c r="H98"/>
  <c r="I98"/>
  <c r="J94"/>
  <c r="H94"/>
  <c r="I94"/>
  <c r="J90"/>
  <c r="H90"/>
  <c r="I90"/>
  <c r="J86"/>
  <c r="H86"/>
  <c r="I86"/>
  <c r="J82"/>
  <c r="H82"/>
  <c r="I82"/>
  <c r="J78"/>
  <c r="H78"/>
  <c r="I78"/>
  <c r="J74"/>
  <c r="H74"/>
  <c r="I74"/>
  <c r="J70"/>
  <c r="H70"/>
  <c r="I70"/>
  <c r="J66"/>
  <c r="H66"/>
  <c r="I66"/>
  <c r="J62"/>
  <c r="H62"/>
  <c r="I62"/>
  <c r="J58"/>
  <c r="H58"/>
  <c r="I58"/>
  <c r="J54"/>
  <c r="H54"/>
  <c r="I54"/>
  <c r="J50"/>
  <c r="H50"/>
  <c r="I50"/>
  <c r="J46"/>
  <c r="H46"/>
  <c r="I46"/>
  <c r="J42"/>
  <c r="H42"/>
  <c r="I42"/>
  <c r="J38"/>
  <c r="H38"/>
  <c r="I38"/>
  <c r="J34"/>
  <c r="H34"/>
  <c r="I34"/>
  <c r="J30"/>
  <c r="H30"/>
  <c r="I30"/>
  <c r="J26"/>
  <c r="H26"/>
  <c r="I26"/>
  <c r="J22"/>
  <c r="H22"/>
  <c r="I22"/>
  <c r="J18"/>
  <c r="H18"/>
  <c r="I18"/>
  <c r="H14"/>
  <c r="I14"/>
  <c r="J14"/>
  <c r="H10"/>
  <c r="I10"/>
  <c r="J10"/>
  <c r="H6"/>
  <c r="I6"/>
  <c r="J6"/>
  <c r="I767"/>
  <c r="J767"/>
  <c r="H767"/>
  <c r="I763"/>
  <c r="J763"/>
  <c r="H763"/>
  <c r="I759"/>
  <c r="J759"/>
  <c r="H759"/>
  <c r="I755"/>
  <c r="J755"/>
  <c r="H755"/>
  <c r="I751"/>
  <c r="J751"/>
  <c r="H751"/>
  <c r="I747"/>
  <c r="J747"/>
  <c r="H747"/>
  <c r="I743"/>
  <c r="J743"/>
  <c r="H743"/>
  <c r="I739"/>
  <c r="J739"/>
  <c r="H739"/>
  <c r="I735"/>
  <c r="J735"/>
  <c r="H735"/>
  <c r="I731"/>
  <c r="J731"/>
  <c r="H731"/>
  <c r="I727"/>
  <c r="J727"/>
  <c r="H727"/>
  <c r="I723"/>
  <c r="J723"/>
  <c r="H723"/>
  <c r="I719"/>
  <c r="J719"/>
  <c r="H719"/>
  <c r="I715"/>
  <c r="J715"/>
  <c r="H715"/>
  <c r="I711"/>
  <c r="J711"/>
  <c r="H711"/>
  <c r="I707"/>
  <c r="J707"/>
  <c r="H707"/>
  <c r="I703"/>
  <c r="J703"/>
  <c r="H703"/>
  <c r="I699"/>
  <c r="J699"/>
  <c r="H699"/>
  <c r="I695"/>
  <c r="J695"/>
  <c r="H695"/>
  <c r="I691"/>
  <c r="J691"/>
  <c r="H691"/>
  <c r="I687"/>
  <c r="J687"/>
  <c r="H687"/>
  <c r="I683"/>
  <c r="J683"/>
  <c r="H683"/>
  <c r="I679"/>
  <c r="J679"/>
  <c r="H679"/>
  <c r="I675"/>
  <c r="J675"/>
  <c r="H675"/>
  <c r="I671"/>
  <c r="J671"/>
  <c r="H671"/>
  <c r="I667"/>
  <c r="J667"/>
  <c r="H667"/>
  <c r="I663"/>
  <c r="J663"/>
  <c r="H663"/>
  <c r="I659"/>
  <c r="J659"/>
  <c r="H659"/>
  <c r="I655"/>
  <c r="J655"/>
  <c r="H655"/>
  <c r="I651"/>
  <c r="J651"/>
  <c r="H651"/>
  <c r="I647"/>
  <c r="J647"/>
  <c r="H647"/>
  <c r="I643"/>
  <c r="J643"/>
  <c r="H643"/>
  <c r="I639"/>
  <c r="J639"/>
  <c r="H639"/>
  <c r="I635"/>
  <c r="J635"/>
  <c r="H635"/>
  <c r="I631"/>
  <c r="J631"/>
  <c r="H631"/>
  <c r="I627"/>
  <c r="J627"/>
  <c r="H627"/>
  <c r="I623"/>
  <c r="H623"/>
  <c r="J623"/>
  <c r="I619"/>
  <c r="H619"/>
  <c r="J619"/>
  <c r="I615"/>
  <c r="H615"/>
  <c r="J615"/>
  <c r="I611"/>
  <c r="H611"/>
  <c r="J611"/>
  <c r="I607"/>
  <c r="H607"/>
  <c r="J607"/>
  <c r="I603"/>
  <c r="H603"/>
  <c r="J603"/>
  <c r="I599"/>
  <c r="H599"/>
  <c r="J599"/>
  <c r="I595"/>
  <c r="H595"/>
  <c r="J595"/>
  <c r="I591"/>
  <c r="H591"/>
  <c r="J591"/>
  <c r="I587"/>
  <c r="H587"/>
  <c r="J587"/>
  <c r="I583"/>
  <c r="H583"/>
  <c r="J583"/>
  <c r="I579"/>
  <c r="H579"/>
  <c r="J579"/>
  <c r="I575"/>
  <c r="H575"/>
  <c r="J575"/>
  <c r="I571"/>
  <c r="H571"/>
  <c r="J571"/>
  <c r="I567"/>
  <c r="H567"/>
  <c r="J567"/>
  <c r="I563"/>
  <c r="H563"/>
  <c r="J563"/>
  <c r="I559"/>
  <c r="H559"/>
  <c r="J559"/>
  <c r="I555"/>
  <c r="H555"/>
  <c r="J555"/>
  <c r="I551"/>
  <c r="H551"/>
  <c r="J551"/>
  <c r="I547"/>
  <c r="H547"/>
  <c r="J547"/>
  <c r="I543"/>
  <c r="H543"/>
  <c r="J543"/>
  <c r="I539"/>
  <c r="H539"/>
  <c r="J539"/>
  <c r="I535"/>
  <c r="H535"/>
  <c r="J535"/>
  <c r="I531"/>
  <c r="H531"/>
  <c r="J531"/>
  <c r="I527"/>
  <c r="H527"/>
  <c r="J527"/>
  <c r="I523"/>
  <c r="H523"/>
  <c r="J523"/>
  <c r="I519"/>
  <c r="H519"/>
  <c r="J519"/>
  <c r="I515"/>
  <c r="J515"/>
  <c r="H515"/>
  <c r="I511"/>
  <c r="J511"/>
  <c r="H511"/>
  <c r="I507"/>
  <c r="J507"/>
  <c r="H507"/>
  <c r="I503"/>
  <c r="J503"/>
  <c r="H503"/>
  <c r="I499"/>
  <c r="J499"/>
  <c r="H499"/>
  <c r="I495"/>
  <c r="J495"/>
  <c r="H495"/>
  <c r="I491"/>
  <c r="J491"/>
  <c r="H491"/>
  <c r="I487"/>
  <c r="J487"/>
  <c r="H487"/>
  <c r="I483"/>
  <c r="J483"/>
  <c r="H483"/>
  <c r="I479"/>
  <c r="J479"/>
  <c r="H479"/>
  <c r="I475"/>
  <c r="J475"/>
  <c r="H475"/>
  <c r="I471"/>
  <c r="J471"/>
  <c r="H471"/>
  <c r="I467"/>
  <c r="J467"/>
  <c r="H467"/>
  <c r="I463"/>
  <c r="J463"/>
  <c r="H463"/>
  <c r="I459"/>
  <c r="J459"/>
  <c r="H459"/>
  <c r="I455"/>
  <c r="H455"/>
  <c r="J455"/>
  <c r="I451"/>
  <c r="H451"/>
  <c r="J451"/>
  <c r="I447"/>
  <c r="H447"/>
  <c r="J447"/>
  <c r="I443"/>
  <c r="H443"/>
  <c r="J443"/>
  <c r="I439"/>
  <c r="H439"/>
  <c r="J439"/>
  <c r="I435"/>
  <c r="H435"/>
  <c r="J435"/>
  <c r="I431"/>
  <c r="H431"/>
  <c r="J431"/>
  <c r="I427"/>
  <c r="H427"/>
  <c r="J427"/>
  <c r="I423"/>
  <c r="H423"/>
  <c r="J423"/>
  <c r="H419"/>
  <c r="I419"/>
  <c r="J419"/>
  <c r="H415"/>
  <c r="I415"/>
  <c r="J415"/>
  <c r="H411"/>
  <c r="I411"/>
  <c r="J411"/>
  <c r="H407"/>
  <c r="I407"/>
  <c r="J407"/>
  <c r="H403"/>
  <c r="I403"/>
  <c r="J403"/>
  <c r="H399"/>
  <c r="I399"/>
  <c r="J399"/>
  <c r="H395"/>
  <c r="I395"/>
  <c r="J395"/>
  <c r="H391"/>
  <c r="I391"/>
  <c r="J391"/>
  <c r="H387"/>
  <c r="I387"/>
  <c r="J387"/>
  <c r="H383"/>
  <c r="I383"/>
  <c r="J383"/>
  <c r="H379"/>
  <c r="I379"/>
  <c r="J379"/>
  <c r="H375"/>
  <c r="I375"/>
  <c r="J375"/>
  <c r="H371"/>
  <c r="I371"/>
  <c r="J371"/>
  <c r="H367"/>
  <c r="I367"/>
  <c r="J367"/>
  <c r="H363"/>
  <c r="I363"/>
  <c r="J363"/>
  <c r="H359"/>
  <c r="I359"/>
  <c r="J359"/>
  <c r="H355"/>
  <c r="I355"/>
  <c r="J355"/>
  <c r="H351"/>
  <c r="I351"/>
  <c r="J351"/>
  <c r="H347"/>
  <c r="I347"/>
  <c r="J347"/>
  <c r="H343"/>
  <c r="I343"/>
  <c r="J343"/>
  <c r="H339"/>
  <c r="I339"/>
  <c r="J339"/>
  <c r="H335"/>
  <c r="I335"/>
  <c r="J335"/>
  <c r="H331"/>
  <c r="I331"/>
  <c r="J331"/>
  <c r="H327"/>
  <c r="I327"/>
  <c r="J327"/>
  <c r="H323"/>
  <c r="I323"/>
  <c r="J323"/>
  <c r="H319"/>
  <c r="I319"/>
  <c r="J319"/>
  <c r="H315"/>
  <c r="I315"/>
  <c r="J315"/>
  <c r="H311"/>
  <c r="I311"/>
  <c r="J311"/>
  <c r="H307"/>
  <c r="I307"/>
  <c r="J307"/>
  <c r="H303"/>
  <c r="I303"/>
  <c r="J303"/>
  <c r="H299"/>
  <c r="I299"/>
  <c r="J299"/>
  <c r="H295"/>
  <c r="I295"/>
  <c r="J295"/>
  <c r="H291"/>
  <c r="I291"/>
  <c r="J291"/>
  <c r="H287"/>
  <c r="I287"/>
  <c r="J287"/>
  <c r="H283"/>
  <c r="I283"/>
  <c r="J283"/>
  <c r="H279"/>
  <c r="I279"/>
  <c r="J279"/>
  <c r="H275"/>
  <c r="I275"/>
  <c r="J275"/>
  <c r="H271"/>
  <c r="I271"/>
  <c r="J271"/>
  <c r="H267"/>
  <c r="I267"/>
  <c r="J267"/>
  <c r="H263"/>
  <c r="I263"/>
  <c r="J263"/>
  <c r="H259"/>
  <c r="I259"/>
  <c r="J259"/>
  <c r="H255"/>
  <c r="I255"/>
  <c r="J255"/>
  <c r="I251"/>
  <c r="J251"/>
  <c r="H251"/>
  <c r="I247"/>
  <c r="J247"/>
  <c r="H247"/>
  <c r="I243"/>
  <c r="J243"/>
  <c r="H243"/>
  <c r="I239"/>
  <c r="J239"/>
  <c r="H239"/>
  <c r="I235"/>
  <c r="H235"/>
  <c r="J235"/>
  <c r="I231"/>
  <c r="H231"/>
  <c r="J231"/>
  <c r="I227"/>
  <c r="H227"/>
  <c r="J227"/>
  <c r="I223"/>
  <c r="H223"/>
  <c r="J223"/>
  <c r="I219"/>
  <c r="H219"/>
  <c r="J219"/>
  <c r="I215"/>
  <c r="H215"/>
  <c r="J215"/>
  <c r="I211"/>
  <c r="H211"/>
  <c r="J211"/>
  <c r="I207"/>
  <c r="H207"/>
  <c r="J207"/>
  <c r="I203"/>
  <c r="H203"/>
  <c r="J203"/>
  <c r="I199"/>
  <c r="H199"/>
  <c r="J199"/>
  <c r="I195"/>
  <c r="H195"/>
  <c r="J195"/>
  <c r="I191"/>
  <c r="H191"/>
  <c r="J191"/>
  <c r="H187"/>
  <c r="I187"/>
  <c r="J187"/>
  <c r="H183"/>
  <c r="I183"/>
  <c r="J183"/>
  <c r="H179"/>
  <c r="I179"/>
  <c r="J179"/>
  <c r="H175"/>
  <c r="I175"/>
  <c r="J175"/>
  <c r="H171"/>
  <c r="I171"/>
  <c r="J171"/>
  <c r="H167"/>
  <c r="I167"/>
  <c r="J167"/>
  <c r="H163"/>
  <c r="I163"/>
  <c r="J163"/>
  <c r="H159"/>
  <c r="I159"/>
  <c r="J159"/>
  <c r="H155"/>
  <c r="I155"/>
  <c r="J155"/>
  <c r="H151"/>
  <c r="I151"/>
  <c r="J151"/>
  <c r="H147"/>
  <c r="I147"/>
  <c r="J147"/>
  <c r="H143"/>
  <c r="I143"/>
  <c r="J143"/>
  <c r="H139"/>
  <c r="I139"/>
  <c r="J139"/>
  <c r="H135"/>
  <c r="I135"/>
  <c r="J135"/>
  <c r="H131"/>
  <c r="I131"/>
  <c r="J131"/>
  <c r="H127"/>
  <c r="I127"/>
  <c r="J127"/>
  <c r="H123"/>
  <c r="I123"/>
  <c r="J123"/>
  <c r="H119"/>
  <c r="I119"/>
  <c r="J119"/>
  <c r="H115"/>
  <c r="I115"/>
  <c r="J115"/>
  <c r="H111"/>
  <c r="I111"/>
  <c r="J111"/>
  <c r="H107"/>
  <c r="I107"/>
  <c r="J107"/>
  <c r="H103"/>
  <c r="I103"/>
  <c r="J103"/>
  <c r="H99"/>
  <c r="I99"/>
  <c r="J99"/>
  <c r="H95"/>
  <c r="I95"/>
  <c r="J95"/>
  <c r="H91"/>
  <c r="I91"/>
  <c r="J91"/>
  <c r="H87"/>
  <c r="I87"/>
  <c r="J87"/>
  <c r="H83"/>
  <c r="I83"/>
  <c r="J83"/>
  <c r="H79"/>
  <c r="I79"/>
  <c r="J79"/>
  <c r="H75"/>
  <c r="I75"/>
  <c r="J75"/>
  <c r="H71"/>
  <c r="I71"/>
  <c r="J71"/>
  <c r="H67"/>
  <c r="I67"/>
  <c r="J67"/>
  <c r="H63"/>
  <c r="I63"/>
  <c r="J63"/>
  <c r="H59"/>
  <c r="I59"/>
  <c r="J59"/>
  <c r="H55"/>
  <c r="I55"/>
  <c r="J55"/>
  <c r="H51"/>
  <c r="I51"/>
  <c r="J51"/>
  <c r="H47"/>
  <c r="I47"/>
  <c r="J47"/>
  <c r="H43"/>
  <c r="I43"/>
  <c r="J43"/>
  <c r="H39"/>
  <c r="I39"/>
  <c r="J39"/>
  <c r="H35"/>
  <c r="I35"/>
  <c r="J35"/>
  <c r="H31"/>
  <c r="I31"/>
  <c r="J31"/>
  <c r="H27"/>
  <c r="I27"/>
  <c r="J27"/>
  <c r="H23"/>
  <c r="I23"/>
  <c r="J23"/>
  <c r="H19"/>
  <c r="I19"/>
  <c r="J19"/>
  <c r="I15"/>
  <c r="J15"/>
  <c r="H15"/>
  <c r="I11"/>
  <c r="J11"/>
  <c r="H11"/>
  <c r="I7"/>
  <c r="J7"/>
  <c r="H7"/>
  <c r="H768"/>
  <c r="I768"/>
  <c r="J768"/>
  <c r="H764"/>
  <c r="I764"/>
  <c r="J764"/>
  <c r="H760"/>
  <c r="I760"/>
  <c r="J760"/>
  <c r="H756"/>
  <c r="I756"/>
  <c r="J756"/>
  <c r="H752"/>
  <c r="I752"/>
  <c r="J752"/>
  <c r="H748"/>
  <c r="I748"/>
  <c r="J748"/>
  <c r="H744"/>
  <c r="I744"/>
  <c r="J744"/>
  <c r="H740"/>
  <c r="I740"/>
  <c r="J740"/>
  <c r="H736"/>
  <c r="I736"/>
  <c r="J736"/>
  <c r="H732"/>
  <c r="I732"/>
  <c r="J732"/>
  <c r="H728"/>
  <c r="I728"/>
  <c r="J728"/>
  <c r="H724"/>
  <c r="I724"/>
  <c r="J724"/>
  <c r="H720"/>
  <c r="I720"/>
  <c r="J720"/>
  <c r="H716"/>
  <c r="I716"/>
  <c r="J716"/>
  <c r="H712"/>
  <c r="I712"/>
  <c r="J712"/>
  <c r="H708"/>
  <c r="I708"/>
  <c r="J708"/>
  <c r="H704"/>
  <c r="I704"/>
  <c r="J704"/>
  <c r="H700"/>
  <c r="I700"/>
  <c r="J700"/>
  <c r="H696"/>
  <c r="I696"/>
  <c r="J696"/>
  <c r="H692"/>
  <c r="I692"/>
  <c r="J692"/>
  <c r="H688"/>
  <c r="I688"/>
  <c r="J688"/>
  <c r="H684"/>
  <c r="I684"/>
  <c r="J684"/>
  <c r="H680"/>
  <c r="I680"/>
  <c r="J680"/>
  <c r="H676"/>
  <c r="I676"/>
  <c r="J676"/>
  <c r="H672"/>
  <c r="I672"/>
  <c r="J672"/>
  <c r="H668"/>
  <c r="I668"/>
  <c r="J668"/>
  <c r="H664"/>
  <c r="I664"/>
  <c r="J664"/>
  <c r="H660"/>
  <c r="I660"/>
  <c r="J660"/>
  <c r="H656"/>
  <c r="I656"/>
  <c r="J656"/>
  <c r="H652"/>
  <c r="I652"/>
  <c r="J652"/>
  <c r="H648"/>
  <c r="I648"/>
  <c r="J648"/>
  <c r="H644"/>
  <c r="I644"/>
  <c r="J644"/>
  <c r="H640"/>
  <c r="I640"/>
  <c r="J640"/>
  <c r="H636"/>
  <c r="I636"/>
  <c r="J636"/>
  <c r="H632"/>
  <c r="I632"/>
  <c r="J632"/>
  <c r="H628"/>
  <c r="I628"/>
  <c r="J628"/>
  <c r="I624"/>
  <c r="J624"/>
  <c r="H624"/>
  <c r="I620"/>
  <c r="J620"/>
  <c r="H620"/>
  <c r="I616"/>
  <c r="J616"/>
  <c r="H616"/>
  <c r="I612"/>
  <c r="J612"/>
  <c r="H612"/>
  <c r="I608"/>
  <c r="H608"/>
  <c r="J608"/>
  <c r="I604"/>
  <c r="H604"/>
  <c r="J604"/>
  <c r="I600"/>
  <c r="H600"/>
  <c r="J600"/>
  <c r="I596"/>
  <c r="H596"/>
  <c r="J596"/>
  <c r="I592"/>
  <c r="H592"/>
  <c r="J592"/>
  <c r="I588"/>
  <c r="H588"/>
  <c r="J588"/>
  <c r="I584"/>
  <c r="H584"/>
  <c r="J584"/>
  <c r="I580"/>
  <c r="H580"/>
  <c r="J580"/>
  <c r="I576"/>
  <c r="H576"/>
  <c r="J576"/>
  <c r="I572"/>
  <c r="H572"/>
  <c r="J572"/>
  <c r="I568"/>
  <c r="H568"/>
  <c r="J568"/>
  <c r="I564"/>
  <c r="H564"/>
  <c r="J564"/>
  <c r="H560"/>
  <c r="I560"/>
  <c r="J560"/>
  <c r="H556"/>
  <c r="I556"/>
  <c r="J556"/>
  <c r="H552"/>
  <c r="I552"/>
  <c r="J552"/>
  <c r="H548"/>
  <c r="I548"/>
  <c r="J548"/>
  <c r="H544"/>
  <c r="I544"/>
  <c r="J544"/>
  <c r="H540"/>
  <c r="I540"/>
  <c r="J540"/>
  <c r="H536"/>
  <c r="I536"/>
  <c r="J536"/>
  <c r="H532"/>
  <c r="I532"/>
  <c r="J532"/>
  <c r="H528"/>
  <c r="I528"/>
  <c r="J528"/>
  <c r="H524"/>
  <c r="I524"/>
  <c r="J524"/>
  <c r="H520"/>
  <c r="I520"/>
  <c r="J520"/>
  <c r="H516"/>
  <c r="I516"/>
  <c r="J516"/>
  <c r="H512"/>
  <c r="I512"/>
  <c r="J512"/>
  <c r="H508"/>
  <c r="I508"/>
  <c r="J508"/>
  <c r="H504"/>
  <c r="I504"/>
  <c r="J504"/>
  <c r="H500"/>
  <c r="I500"/>
  <c r="J500"/>
  <c r="H496"/>
  <c r="I496"/>
  <c r="J496"/>
  <c r="H492"/>
  <c r="I492"/>
  <c r="J492"/>
  <c r="H488"/>
  <c r="I488"/>
  <c r="J488"/>
  <c r="H484"/>
  <c r="I484"/>
  <c r="J484"/>
  <c r="H480"/>
  <c r="I480"/>
  <c r="J480"/>
  <c r="H476"/>
  <c r="I476"/>
  <c r="J476"/>
  <c r="H472"/>
  <c r="I472"/>
  <c r="J472"/>
  <c r="H468"/>
  <c r="I468"/>
  <c r="J468"/>
  <c r="H464"/>
  <c r="I464"/>
  <c r="J464"/>
  <c r="H460"/>
  <c r="I460"/>
  <c r="J460"/>
  <c r="I456"/>
  <c r="J456"/>
  <c r="H456"/>
  <c r="I452"/>
  <c r="J452"/>
  <c r="H452"/>
  <c r="I448"/>
  <c r="J448"/>
  <c r="H448"/>
  <c r="I444"/>
  <c r="J444"/>
  <c r="H444"/>
  <c r="I440"/>
  <c r="J440"/>
  <c r="H440"/>
  <c r="I436"/>
  <c r="J436"/>
  <c r="H436"/>
  <c r="I432"/>
  <c r="J432"/>
  <c r="H432"/>
  <c r="I428"/>
  <c r="J428"/>
  <c r="H428"/>
  <c r="I424"/>
  <c r="J424"/>
  <c r="H424"/>
  <c r="I420"/>
  <c r="J420"/>
  <c r="H420"/>
  <c r="I416"/>
  <c r="J416"/>
  <c r="H416"/>
  <c r="I412"/>
  <c r="J412"/>
  <c r="H412"/>
  <c r="I408"/>
  <c r="J408"/>
  <c r="H408"/>
  <c r="I404"/>
  <c r="J404"/>
  <c r="H404"/>
  <c r="I400"/>
  <c r="J400"/>
  <c r="H400"/>
  <c r="I396"/>
  <c r="J396"/>
  <c r="H396"/>
  <c r="I392"/>
  <c r="J392"/>
  <c r="H392"/>
  <c r="I388"/>
  <c r="J388"/>
  <c r="H388"/>
  <c r="I384"/>
  <c r="J384"/>
  <c r="H384"/>
  <c r="I380"/>
  <c r="J380"/>
  <c r="H380"/>
  <c r="I376"/>
  <c r="J376"/>
  <c r="H376"/>
  <c r="I372"/>
  <c r="J372"/>
  <c r="H372"/>
  <c r="I368"/>
  <c r="J368"/>
  <c r="H368"/>
  <c r="I364"/>
  <c r="J364"/>
  <c r="H364"/>
  <c r="I360"/>
  <c r="J360"/>
  <c r="H360"/>
  <c r="I356"/>
  <c r="J356"/>
  <c r="H356"/>
  <c r="I352"/>
  <c r="J352"/>
  <c r="H352"/>
  <c r="I348"/>
  <c r="J348"/>
  <c r="H348"/>
  <c r="I344"/>
  <c r="J344"/>
  <c r="H344"/>
  <c r="I340"/>
  <c r="J340"/>
  <c r="H340"/>
  <c r="I336"/>
  <c r="J336"/>
  <c r="H336"/>
  <c r="I332"/>
  <c r="J332"/>
  <c r="H332"/>
  <c r="I328"/>
  <c r="J328"/>
  <c r="H328"/>
  <c r="I324"/>
  <c r="J324"/>
  <c r="H324"/>
  <c r="I320"/>
  <c r="J320"/>
  <c r="H320"/>
  <c r="I316"/>
  <c r="J316"/>
  <c r="H316"/>
  <c r="I312"/>
  <c r="J312"/>
  <c r="H312"/>
  <c r="I308"/>
  <c r="J308"/>
  <c r="H308"/>
  <c r="I304"/>
  <c r="J304"/>
  <c r="H304"/>
  <c r="I300"/>
  <c r="J300"/>
  <c r="H300"/>
  <c r="I296"/>
  <c r="J296"/>
  <c r="H296"/>
  <c r="I292"/>
  <c r="J292"/>
  <c r="H292"/>
  <c r="I288"/>
  <c r="J288"/>
  <c r="H288"/>
  <c r="I284"/>
  <c r="J284"/>
  <c r="H284"/>
  <c r="I280"/>
  <c r="J280"/>
  <c r="H280"/>
  <c r="I276"/>
  <c r="J276"/>
  <c r="H276"/>
  <c r="I272"/>
  <c r="J272"/>
  <c r="H272"/>
  <c r="I268"/>
  <c r="J268"/>
  <c r="H268"/>
  <c r="I264"/>
  <c r="J264"/>
  <c r="H264"/>
  <c r="I260"/>
  <c r="J260"/>
  <c r="H260"/>
  <c r="I256"/>
  <c r="J256"/>
  <c r="H256"/>
  <c r="I252"/>
  <c r="J252"/>
  <c r="H252"/>
  <c r="I248"/>
  <c r="H248"/>
  <c r="J248"/>
  <c r="I244"/>
  <c r="H244"/>
  <c r="J244"/>
  <c r="I240"/>
  <c r="H240"/>
  <c r="J240"/>
  <c r="I236"/>
  <c r="H236"/>
  <c r="J236"/>
  <c r="I232"/>
  <c r="H232"/>
  <c r="J232"/>
  <c r="I228"/>
  <c r="H228"/>
  <c r="J228"/>
  <c r="I224"/>
  <c r="H224"/>
  <c r="J224"/>
  <c r="I220"/>
  <c r="H220"/>
  <c r="J220"/>
  <c r="I216"/>
  <c r="H216"/>
  <c r="J216"/>
  <c r="I212"/>
  <c r="H212"/>
  <c r="J212"/>
  <c r="I208"/>
  <c r="H208"/>
  <c r="J208"/>
  <c r="I204"/>
  <c r="H204"/>
  <c r="J204"/>
  <c r="I200"/>
  <c r="H200"/>
  <c r="J200"/>
  <c r="I196"/>
  <c r="H196"/>
  <c r="J196"/>
  <c r="I192"/>
  <c r="H192"/>
  <c r="J192"/>
  <c r="I188"/>
  <c r="H188"/>
  <c r="J188"/>
  <c r="I184"/>
  <c r="H184"/>
  <c r="J184"/>
  <c r="I180"/>
  <c r="H180"/>
  <c r="J180"/>
  <c r="I176"/>
  <c r="H176"/>
  <c r="J176"/>
  <c r="I172"/>
  <c r="H172"/>
  <c r="J172"/>
  <c r="I168"/>
  <c r="H168"/>
  <c r="J168"/>
  <c r="I164"/>
  <c r="H164"/>
  <c r="J164"/>
  <c r="I160"/>
  <c r="H160"/>
  <c r="J160"/>
  <c r="I156"/>
  <c r="H156"/>
  <c r="J156"/>
  <c r="I152"/>
  <c r="H152"/>
  <c r="J152"/>
  <c r="I148"/>
  <c r="H148"/>
  <c r="J148"/>
  <c r="I144"/>
  <c r="H144"/>
  <c r="J144"/>
  <c r="I140"/>
  <c r="H140"/>
  <c r="J140"/>
  <c r="I136"/>
  <c r="H136"/>
  <c r="J136"/>
  <c r="J132"/>
  <c r="H132"/>
  <c r="I132"/>
  <c r="J128"/>
  <c r="H128"/>
  <c r="I128"/>
  <c r="J124"/>
  <c r="H124"/>
  <c r="I124"/>
  <c r="J120"/>
  <c r="H120"/>
  <c r="I120"/>
  <c r="J116"/>
  <c r="H116"/>
  <c r="I116"/>
  <c r="J112"/>
  <c r="H112"/>
  <c r="I112"/>
  <c r="J108"/>
  <c r="H108"/>
  <c r="I108"/>
  <c r="J104"/>
  <c r="H104"/>
  <c r="I104"/>
  <c r="J100"/>
  <c r="H100"/>
  <c r="I100"/>
  <c r="J96"/>
  <c r="H96"/>
  <c r="I96"/>
  <c r="J92"/>
  <c r="H92"/>
  <c r="I92"/>
  <c r="J88"/>
  <c r="H88"/>
  <c r="I88"/>
  <c r="J84"/>
  <c r="H84"/>
  <c r="I84"/>
  <c r="J80"/>
  <c r="H80"/>
  <c r="I80"/>
  <c r="J76"/>
  <c r="H76"/>
  <c r="I76"/>
  <c r="J72"/>
  <c r="H72"/>
  <c r="I72"/>
  <c r="J68"/>
  <c r="H68"/>
  <c r="I68"/>
  <c r="J64"/>
  <c r="H64"/>
  <c r="I64"/>
  <c r="J60"/>
  <c r="H60"/>
  <c r="I60"/>
  <c r="J56"/>
  <c r="H56"/>
  <c r="I56"/>
  <c r="J52"/>
  <c r="H52"/>
  <c r="I52"/>
  <c r="J48"/>
  <c r="H48"/>
  <c r="I48"/>
  <c r="J44"/>
  <c r="H44"/>
  <c r="I44"/>
  <c r="J40"/>
  <c r="H40"/>
  <c r="I40"/>
  <c r="J36"/>
  <c r="H36"/>
  <c r="I36"/>
  <c r="J32"/>
  <c r="H32"/>
  <c r="I32"/>
  <c r="J28"/>
  <c r="H28"/>
  <c r="I28"/>
  <c r="J24"/>
  <c r="H24"/>
  <c r="I24"/>
  <c r="J20"/>
  <c r="H20"/>
  <c r="I20"/>
  <c r="H16"/>
  <c r="I16"/>
  <c r="J16"/>
  <c r="H12"/>
  <c r="I12"/>
  <c r="J12"/>
  <c r="H8"/>
  <c r="I8"/>
  <c r="J8"/>
  <c r="I4"/>
  <c r="H4"/>
  <c r="J4"/>
  <c r="H770" i="15"/>
  <c r="I770"/>
  <c r="J770"/>
  <c r="I763"/>
  <c r="J763"/>
  <c r="H763"/>
  <c r="I751"/>
  <c r="J751"/>
  <c r="H751"/>
  <c r="I769"/>
  <c r="J769"/>
  <c r="H769"/>
  <c r="I765"/>
  <c r="J765"/>
  <c r="H765"/>
  <c r="I761"/>
  <c r="J761"/>
  <c r="H761"/>
  <c r="I757"/>
  <c r="J757"/>
  <c r="H757"/>
  <c r="I753"/>
  <c r="J753"/>
  <c r="H753"/>
  <c r="I749"/>
  <c r="J749"/>
  <c r="H749"/>
  <c r="I745"/>
  <c r="J745"/>
  <c r="H745"/>
  <c r="I741"/>
  <c r="J741"/>
  <c r="H741"/>
  <c r="I737"/>
  <c r="J737"/>
  <c r="H737"/>
  <c r="I733"/>
  <c r="J733"/>
  <c r="H733"/>
  <c r="I729"/>
  <c r="J729"/>
  <c r="H729"/>
  <c r="I725"/>
  <c r="J725"/>
  <c r="H725"/>
  <c r="I721"/>
  <c r="J721"/>
  <c r="H721"/>
  <c r="I717"/>
  <c r="J717"/>
  <c r="H717"/>
  <c r="I713"/>
  <c r="J713"/>
  <c r="H713"/>
  <c r="I709"/>
  <c r="J709"/>
  <c r="H709"/>
  <c r="I705"/>
  <c r="J705"/>
  <c r="H705"/>
  <c r="I701"/>
  <c r="J701"/>
  <c r="H701"/>
  <c r="I697"/>
  <c r="J697"/>
  <c r="H697"/>
  <c r="I693"/>
  <c r="J693"/>
  <c r="H693"/>
  <c r="I689"/>
  <c r="J689"/>
  <c r="H689"/>
  <c r="I685"/>
  <c r="J685"/>
  <c r="H685"/>
  <c r="I681"/>
  <c r="J681"/>
  <c r="H681"/>
  <c r="I677"/>
  <c r="J677"/>
  <c r="H677"/>
  <c r="I673"/>
  <c r="J673"/>
  <c r="H673"/>
  <c r="I669"/>
  <c r="J669"/>
  <c r="H669"/>
  <c r="I665"/>
  <c r="J665"/>
  <c r="H665"/>
  <c r="I661"/>
  <c r="J661"/>
  <c r="H661"/>
  <c r="I657"/>
  <c r="J657"/>
  <c r="H657"/>
  <c r="I653"/>
  <c r="J653"/>
  <c r="H653"/>
  <c r="I649"/>
  <c r="J649"/>
  <c r="H649"/>
  <c r="I645"/>
  <c r="J645"/>
  <c r="H645"/>
  <c r="I641"/>
  <c r="J641"/>
  <c r="H641"/>
  <c r="I637"/>
  <c r="J637"/>
  <c r="H637"/>
  <c r="I633"/>
  <c r="J633"/>
  <c r="H633"/>
  <c r="I629"/>
  <c r="J629"/>
  <c r="H629"/>
  <c r="I625"/>
  <c r="J625"/>
  <c r="H625"/>
  <c r="I621"/>
  <c r="J621"/>
  <c r="H621"/>
  <c r="I617"/>
  <c r="J617"/>
  <c r="H617"/>
  <c r="I613"/>
  <c r="J613"/>
  <c r="H613"/>
  <c r="I609"/>
  <c r="J609"/>
  <c r="H609"/>
  <c r="I605"/>
  <c r="J605"/>
  <c r="H605"/>
  <c r="I601"/>
  <c r="J601"/>
  <c r="H601"/>
  <c r="I597"/>
  <c r="H597"/>
  <c r="J597"/>
  <c r="I593"/>
  <c r="H593"/>
  <c r="J593"/>
  <c r="I589"/>
  <c r="H589"/>
  <c r="J589"/>
  <c r="I585"/>
  <c r="H585"/>
  <c r="J585"/>
  <c r="I581"/>
  <c r="H581"/>
  <c r="J581"/>
  <c r="I577"/>
  <c r="H577"/>
  <c r="J577"/>
  <c r="I573"/>
  <c r="H573"/>
  <c r="J573"/>
  <c r="I569"/>
  <c r="H569"/>
  <c r="J569"/>
  <c r="I565"/>
  <c r="H565"/>
  <c r="J565"/>
  <c r="I561"/>
  <c r="H561"/>
  <c r="J561"/>
  <c r="I557"/>
  <c r="J557"/>
  <c r="H557"/>
  <c r="I553"/>
  <c r="J553"/>
  <c r="H553"/>
  <c r="I549"/>
  <c r="J549"/>
  <c r="H549"/>
  <c r="I545"/>
  <c r="J545"/>
  <c r="H545"/>
  <c r="I541"/>
  <c r="J541"/>
  <c r="H541"/>
  <c r="I537"/>
  <c r="J537"/>
  <c r="H537"/>
  <c r="I533"/>
  <c r="J533"/>
  <c r="H533"/>
  <c r="I529"/>
  <c r="J529"/>
  <c r="H529"/>
  <c r="I525"/>
  <c r="J525"/>
  <c r="H525"/>
  <c r="I521"/>
  <c r="J521"/>
  <c r="H521"/>
  <c r="I517"/>
  <c r="J517"/>
  <c r="H517"/>
  <c r="I513"/>
  <c r="J513"/>
  <c r="H513"/>
  <c r="I509"/>
  <c r="J509"/>
  <c r="H509"/>
  <c r="I505"/>
  <c r="J505"/>
  <c r="H505"/>
  <c r="I501"/>
  <c r="J501"/>
  <c r="H501"/>
  <c r="I497"/>
  <c r="J497"/>
  <c r="H497"/>
  <c r="I493"/>
  <c r="J493"/>
  <c r="H493"/>
  <c r="I489"/>
  <c r="J489"/>
  <c r="H489"/>
  <c r="I485"/>
  <c r="J485"/>
  <c r="H485"/>
  <c r="I481"/>
  <c r="J481"/>
  <c r="H481"/>
  <c r="I477"/>
  <c r="J477"/>
  <c r="H477"/>
  <c r="I473"/>
  <c r="J473"/>
  <c r="H473"/>
  <c r="I469"/>
  <c r="J469"/>
  <c r="H469"/>
  <c r="I465"/>
  <c r="J465"/>
  <c r="H465"/>
  <c r="I461"/>
  <c r="J461"/>
  <c r="H461"/>
  <c r="I457"/>
  <c r="J457"/>
  <c r="H457"/>
  <c r="I453"/>
  <c r="J453"/>
  <c r="H453"/>
  <c r="I449"/>
  <c r="J449"/>
  <c r="H449"/>
  <c r="I445"/>
  <c r="J445"/>
  <c r="H445"/>
  <c r="I441"/>
  <c r="J441"/>
  <c r="H441"/>
  <c r="I437"/>
  <c r="J437"/>
  <c r="H437"/>
  <c r="I433"/>
  <c r="J433"/>
  <c r="H433"/>
  <c r="I429"/>
  <c r="J429"/>
  <c r="H429"/>
  <c r="I425"/>
  <c r="J425"/>
  <c r="H425"/>
  <c r="I421"/>
  <c r="J421"/>
  <c r="H421"/>
  <c r="I417"/>
  <c r="H417"/>
  <c r="J417"/>
  <c r="I413"/>
  <c r="H413"/>
  <c r="J413"/>
  <c r="I409"/>
  <c r="H409"/>
  <c r="J409"/>
  <c r="I405"/>
  <c r="H405"/>
  <c r="J405"/>
  <c r="I401"/>
  <c r="H401"/>
  <c r="J401"/>
  <c r="I397"/>
  <c r="H397"/>
  <c r="J397"/>
  <c r="I393"/>
  <c r="H393"/>
  <c r="J393"/>
  <c r="I389"/>
  <c r="H389"/>
  <c r="J389"/>
  <c r="I385"/>
  <c r="H385"/>
  <c r="J385"/>
  <c r="I381"/>
  <c r="H381"/>
  <c r="J381"/>
  <c r="I377"/>
  <c r="H377"/>
  <c r="J377"/>
  <c r="I373"/>
  <c r="H373"/>
  <c r="J373"/>
  <c r="I369"/>
  <c r="H369"/>
  <c r="J369"/>
  <c r="I365"/>
  <c r="H365"/>
  <c r="J365"/>
  <c r="I361"/>
  <c r="H361"/>
  <c r="J361"/>
  <c r="I357"/>
  <c r="H357"/>
  <c r="J357"/>
  <c r="I353"/>
  <c r="H353"/>
  <c r="J353"/>
  <c r="I349"/>
  <c r="H349"/>
  <c r="J349"/>
  <c r="I345"/>
  <c r="H345"/>
  <c r="J345"/>
  <c r="I341"/>
  <c r="H341"/>
  <c r="J341"/>
  <c r="I337"/>
  <c r="H337"/>
  <c r="J337"/>
  <c r="I333"/>
  <c r="H333"/>
  <c r="J333"/>
  <c r="I329"/>
  <c r="H329"/>
  <c r="J329"/>
  <c r="I325"/>
  <c r="H325"/>
  <c r="J325"/>
  <c r="I321"/>
  <c r="H321"/>
  <c r="J321"/>
  <c r="I317"/>
  <c r="H317"/>
  <c r="J317"/>
  <c r="I313"/>
  <c r="H313"/>
  <c r="J313"/>
  <c r="I309"/>
  <c r="H309"/>
  <c r="J309"/>
  <c r="J305"/>
  <c r="H305"/>
  <c r="I305"/>
  <c r="J301"/>
  <c r="H301"/>
  <c r="I301"/>
  <c r="J297"/>
  <c r="H297"/>
  <c r="I297"/>
  <c r="J293"/>
  <c r="H293"/>
  <c r="I293"/>
  <c r="J289"/>
  <c r="H289"/>
  <c r="I289"/>
  <c r="J285"/>
  <c r="H285"/>
  <c r="I285"/>
  <c r="J281"/>
  <c r="H281"/>
  <c r="I281"/>
  <c r="J277"/>
  <c r="H277"/>
  <c r="I277"/>
  <c r="J273"/>
  <c r="H273"/>
  <c r="I273"/>
  <c r="J269"/>
  <c r="H269"/>
  <c r="I269"/>
  <c r="J265"/>
  <c r="H265"/>
  <c r="I265"/>
  <c r="J261"/>
  <c r="H261"/>
  <c r="I261"/>
  <c r="J257"/>
  <c r="H257"/>
  <c r="I257"/>
  <c r="J253"/>
  <c r="H253"/>
  <c r="I253"/>
  <c r="J249"/>
  <c r="H249"/>
  <c r="I249"/>
  <c r="J245"/>
  <c r="H245"/>
  <c r="I245"/>
  <c r="J241"/>
  <c r="H241"/>
  <c r="I241"/>
  <c r="J237"/>
  <c r="H237"/>
  <c r="I237"/>
  <c r="J233"/>
  <c r="H233"/>
  <c r="I233"/>
  <c r="J229"/>
  <c r="H229"/>
  <c r="I229"/>
  <c r="J225"/>
  <c r="H225"/>
  <c r="I225"/>
  <c r="J221"/>
  <c r="H221"/>
  <c r="I221"/>
  <c r="J217"/>
  <c r="H217"/>
  <c r="I217"/>
  <c r="J213"/>
  <c r="H213"/>
  <c r="I213"/>
  <c r="J209"/>
  <c r="H209"/>
  <c r="I209"/>
  <c r="J205"/>
  <c r="H205"/>
  <c r="I205"/>
  <c r="I201"/>
  <c r="J201"/>
  <c r="H201"/>
  <c r="I197"/>
  <c r="J197"/>
  <c r="H197"/>
  <c r="I193"/>
  <c r="J193"/>
  <c r="H193"/>
  <c r="I189"/>
  <c r="J189"/>
  <c r="H189"/>
  <c r="I185"/>
  <c r="J185"/>
  <c r="H185"/>
  <c r="I181"/>
  <c r="J181"/>
  <c r="H181"/>
  <c r="I177"/>
  <c r="J177"/>
  <c r="H177"/>
  <c r="I173"/>
  <c r="J173"/>
  <c r="H173"/>
  <c r="I169"/>
  <c r="J169"/>
  <c r="H169"/>
  <c r="I165"/>
  <c r="J165"/>
  <c r="H165"/>
  <c r="I161"/>
  <c r="J161"/>
  <c r="H161"/>
  <c r="I157"/>
  <c r="J157"/>
  <c r="H157"/>
  <c r="I153"/>
  <c r="J153"/>
  <c r="H153"/>
  <c r="I149"/>
  <c r="J149"/>
  <c r="H149"/>
  <c r="I145"/>
  <c r="J145"/>
  <c r="H145"/>
  <c r="I141"/>
  <c r="J141"/>
  <c r="H141"/>
  <c r="I137"/>
  <c r="J137"/>
  <c r="H137"/>
  <c r="I133"/>
  <c r="J133"/>
  <c r="H133"/>
  <c r="I129"/>
  <c r="J129"/>
  <c r="H129"/>
  <c r="I125"/>
  <c r="J125"/>
  <c r="H125"/>
  <c r="I121"/>
  <c r="J121"/>
  <c r="H121"/>
  <c r="I117"/>
  <c r="J117"/>
  <c r="H117"/>
  <c r="I113"/>
  <c r="J113"/>
  <c r="H113"/>
  <c r="I109"/>
  <c r="J109"/>
  <c r="H109"/>
  <c r="I105"/>
  <c r="J105"/>
  <c r="H105"/>
  <c r="I101"/>
  <c r="J101"/>
  <c r="H101"/>
  <c r="I97"/>
  <c r="J97"/>
  <c r="H97"/>
  <c r="I93"/>
  <c r="J93"/>
  <c r="H93"/>
  <c r="I89"/>
  <c r="J89"/>
  <c r="H89"/>
  <c r="I85"/>
  <c r="J85"/>
  <c r="H85"/>
  <c r="I81"/>
  <c r="J81"/>
  <c r="H81"/>
  <c r="I77"/>
  <c r="J77"/>
  <c r="H77"/>
  <c r="I73"/>
  <c r="J73"/>
  <c r="H73"/>
  <c r="I69"/>
  <c r="J69"/>
  <c r="H69"/>
  <c r="I65"/>
  <c r="J65"/>
  <c r="H65"/>
  <c r="I61"/>
  <c r="J61"/>
  <c r="H61"/>
  <c r="I57"/>
  <c r="J57"/>
  <c r="H57"/>
  <c r="I53"/>
  <c r="J53"/>
  <c r="H53"/>
  <c r="I49"/>
  <c r="J49"/>
  <c r="H49"/>
  <c r="I45"/>
  <c r="J45"/>
  <c r="H45"/>
  <c r="I41"/>
  <c r="J41"/>
  <c r="H41"/>
  <c r="I37"/>
  <c r="J37"/>
  <c r="H37"/>
  <c r="I33"/>
  <c r="J33"/>
  <c r="H33"/>
  <c r="I29"/>
  <c r="J29"/>
  <c r="H29"/>
  <c r="I25"/>
  <c r="J25"/>
  <c r="H25"/>
  <c r="I21"/>
  <c r="J21"/>
  <c r="H21"/>
  <c r="I17"/>
  <c r="J17"/>
  <c r="H17"/>
  <c r="I13"/>
  <c r="J13"/>
  <c r="H13"/>
  <c r="I9"/>
  <c r="J9"/>
  <c r="H9"/>
  <c r="I5"/>
  <c r="J5"/>
  <c r="H5"/>
  <c r="H766"/>
  <c r="I766"/>
  <c r="J766"/>
  <c r="H758"/>
  <c r="I758"/>
  <c r="J758"/>
  <c r="H754"/>
  <c r="I754"/>
  <c r="J754"/>
  <c r="H750"/>
  <c r="I750"/>
  <c r="J750"/>
  <c r="H746"/>
  <c r="I746"/>
  <c r="J746"/>
  <c r="H742"/>
  <c r="I742"/>
  <c r="J742"/>
  <c r="H738"/>
  <c r="I738"/>
  <c r="J738"/>
  <c r="H734"/>
  <c r="I734"/>
  <c r="J734"/>
  <c r="H730"/>
  <c r="I730"/>
  <c r="J730"/>
  <c r="H726"/>
  <c r="I726"/>
  <c r="J726"/>
  <c r="H722"/>
  <c r="I722"/>
  <c r="J722"/>
  <c r="H718"/>
  <c r="I718"/>
  <c r="J718"/>
  <c r="H714"/>
  <c r="I714"/>
  <c r="J714"/>
  <c r="H710"/>
  <c r="I710"/>
  <c r="J710"/>
  <c r="H706"/>
  <c r="I706"/>
  <c r="J706"/>
  <c r="H702"/>
  <c r="I702"/>
  <c r="J702"/>
  <c r="H698"/>
  <c r="I698"/>
  <c r="J698"/>
  <c r="H694"/>
  <c r="I694"/>
  <c r="J694"/>
  <c r="H690"/>
  <c r="I690"/>
  <c r="J690"/>
  <c r="H686"/>
  <c r="I686"/>
  <c r="J686"/>
  <c r="H682"/>
  <c r="I682"/>
  <c r="J682"/>
  <c r="H678"/>
  <c r="I678"/>
  <c r="J678"/>
  <c r="H674"/>
  <c r="I674"/>
  <c r="J674"/>
  <c r="H670"/>
  <c r="I670"/>
  <c r="J670"/>
  <c r="H666"/>
  <c r="I666"/>
  <c r="J666"/>
  <c r="H662"/>
  <c r="I662"/>
  <c r="J662"/>
  <c r="H658"/>
  <c r="I658"/>
  <c r="J658"/>
  <c r="H654"/>
  <c r="I654"/>
  <c r="J654"/>
  <c r="H650"/>
  <c r="I650"/>
  <c r="J650"/>
  <c r="H646"/>
  <c r="I646"/>
  <c r="J646"/>
  <c r="H642"/>
  <c r="I642"/>
  <c r="J642"/>
  <c r="H638"/>
  <c r="I638"/>
  <c r="J638"/>
  <c r="H634"/>
  <c r="I634"/>
  <c r="J634"/>
  <c r="H630"/>
  <c r="I630"/>
  <c r="J630"/>
  <c r="H626"/>
  <c r="I626"/>
  <c r="J626"/>
  <c r="H622"/>
  <c r="I622"/>
  <c r="J622"/>
  <c r="H618"/>
  <c r="I618"/>
  <c r="J618"/>
  <c r="H614"/>
  <c r="I614"/>
  <c r="J614"/>
  <c r="H610"/>
  <c r="I610"/>
  <c r="J610"/>
  <c r="H606"/>
  <c r="I606"/>
  <c r="J606"/>
  <c r="H602"/>
  <c r="I602"/>
  <c r="J602"/>
  <c r="I598"/>
  <c r="H598"/>
  <c r="J598"/>
  <c r="I594"/>
  <c r="H594"/>
  <c r="J594"/>
  <c r="I590"/>
  <c r="H590"/>
  <c r="J590"/>
  <c r="I586"/>
  <c r="H586"/>
  <c r="J586"/>
  <c r="I582"/>
  <c r="H582"/>
  <c r="J582"/>
  <c r="I578"/>
  <c r="H578"/>
  <c r="J578"/>
  <c r="I574"/>
  <c r="H574"/>
  <c r="J574"/>
  <c r="I570"/>
  <c r="H570"/>
  <c r="J570"/>
  <c r="I566"/>
  <c r="H566"/>
  <c r="J566"/>
  <c r="I562"/>
  <c r="H562"/>
  <c r="J562"/>
  <c r="I558"/>
  <c r="H558"/>
  <c r="J558"/>
  <c r="I554"/>
  <c r="H554"/>
  <c r="J554"/>
  <c r="I550"/>
  <c r="H550"/>
  <c r="J550"/>
  <c r="I546"/>
  <c r="H546"/>
  <c r="J546"/>
  <c r="I542"/>
  <c r="H542"/>
  <c r="J542"/>
  <c r="I538"/>
  <c r="H538"/>
  <c r="J538"/>
  <c r="I534"/>
  <c r="H534"/>
  <c r="J534"/>
  <c r="I530"/>
  <c r="H530"/>
  <c r="J530"/>
  <c r="I526"/>
  <c r="H526"/>
  <c r="J526"/>
  <c r="I522"/>
  <c r="H522"/>
  <c r="J522"/>
  <c r="H518"/>
  <c r="I518"/>
  <c r="J518"/>
  <c r="H514"/>
  <c r="I514"/>
  <c r="J514"/>
  <c r="H510"/>
  <c r="I510"/>
  <c r="J510"/>
  <c r="H506"/>
  <c r="I506"/>
  <c r="J506"/>
  <c r="H502"/>
  <c r="I502"/>
  <c r="J502"/>
  <c r="H498"/>
  <c r="I498"/>
  <c r="J498"/>
  <c r="H494"/>
  <c r="I494"/>
  <c r="J494"/>
  <c r="H490"/>
  <c r="I490"/>
  <c r="J490"/>
  <c r="H486"/>
  <c r="I486"/>
  <c r="J486"/>
  <c r="H482"/>
  <c r="I482"/>
  <c r="J482"/>
  <c r="H478"/>
  <c r="I478"/>
  <c r="J478"/>
  <c r="H474"/>
  <c r="I474"/>
  <c r="J474"/>
  <c r="H470"/>
  <c r="I470"/>
  <c r="J470"/>
  <c r="H466"/>
  <c r="I466"/>
  <c r="J466"/>
  <c r="H462"/>
  <c r="I462"/>
  <c r="J462"/>
  <c r="H458"/>
  <c r="I458"/>
  <c r="J458"/>
  <c r="H454"/>
  <c r="I454"/>
  <c r="J454"/>
  <c r="H450"/>
  <c r="I450"/>
  <c r="J450"/>
  <c r="H446"/>
  <c r="I446"/>
  <c r="J446"/>
  <c r="H442"/>
  <c r="I442"/>
  <c r="J442"/>
  <c r="H438"/>
  <c r="I438"/>
  <c r="J438"/>
  <c r="H434"/>
  <c r="I434"/>
  <c r="J434"/>
  <c r="H430"/>
  <c r="I430"/>
  <c r="J430"/>
  <c r="H426"/>
  <c r="I426"/>
  <c r="J426"/>
  <c r="H422"/>
  <c r="I422"/>
  <c r="J422"/>
  <c r="H418"/>
  <c r="I418"/>
  <c r="J418"/>
  <c r="I414"/>
  <c r="J414"/>
  <c r="H414"/>
  <c r="I410"/>
  <c r="J410"/>
  <c r="H410"/>
  <c r="I406"/>
  <c r="J406"/>
  <c r="H406"/>
  <c r="I402"/>
  <c r="H402"/>
  <c r="J402"/>
  <c r="I398"/>
  <c r="H398"/>
  <c r="J398"/>
  <c r="I394"/>
  <c r="H394"/>
  <c r="J394"/>
  <c r="I390"/>
  <c r="H390"/>
  <c r="J390"/>
  <c r="H386"/>
  <c r="I386"/>
  <c r="J386"/>
  <c r="H382"/>
  <c r="I382"/>
  <c r="J382"/>
  <c r="H378"/>
  <c r="I378"/>
  <c r="J378"/>
  <c r="H374"/>
  <c r="I374"/>
  <c r="J374"/>
  <c r="H370"/>
  <c r="I370"/>
  <c r="J370"/>
  <c r="H366"/>
  <c r="I366"/>
  <c r="J366"/>
  <c r="H362"/>
  <c r="I362"/>
  <c r="J362"/>
  <c r="H358"/>
  <c r="I358"/>
  <c r="J358"/>
  <c r="H354"/>
  <c r="I354"/>
  <c r="J354"/>
  <c r="H350"/>
  <c r="I350"/>
  <c r="J350"/>
  <c r="H346"/>
  <c r="I346"/>
  <c r="J346"/>
  <c r="H342"/>
  <c r="I342"/>
  <c r="J342"/>
  <c r="H338"/>
  <c r="I338"/>
  <c r="J338"/>
  <c r="H334"/>
  <c r="I334"/>
  <c r="J334"/>
  <c r="H330"/>
  <c r="I330"/>
  <c r="J330"/>
  <c r="H326"/>
  <c r="I326"/>
  <c r="J326"/>
  <c r="H322"/>
  <c r="I322"/>
  <c r="J322"/>
  <c r="H318"/>
  <c r="I318"/>
  <c r="J318"/>
  <c r="H314"/>
  <c r="I314"/>
  <c r="J314"/>
  <c r="H310"/>
  <c r="I310"/>
  <c r="J310"/>
  <c r="H306"/>
  <c r="I306"/>
  <c r="J306"/>
  <c r="H302"/>
  <c r="I302"/>
  <c r="J302"/>
  <c r="H298"/>
  <c r="I298"/>
  <c r="J298"/>
  <c r="H294"/>
  <c r="I294"/>
  <c r="J294"/>
  <c r="H290"/>
  <c r="I290"/>
  <c r="J290"/>
  <c r="H286"/>
  <c r="I286"/>
  <c r="J286"/>
  <c r="H282"/>
  <c r="I282"/>
  <c r="J282"/>
  <c r="H278"/>
  <c r="I278"/>
  <c r="J278"/>
  <c r="H274"/>
  <c r="I274"/>
  <c r="J274"/>
  <c r="H270"/>
  <c r="I270"/>
  <c r="J270"/>
  <c r="H266"/>
  <c r="I266"/>
  <c r="J266"/>
  <c r="H262"/>
  <c r="I262"/>
  <c r="J262"/>
  <c r="H258"/>
  <c r="I258"/>
  <c r="J258"/>
  <c r="H254"/>
  <c r="I254"/>
  <c r="J254"/>
  <c r="H250"/>
  <c r="I250"/>
  <c r="J250"/>
  <c r="H246"/>
  <c r="I246"/>
  <c r="J246"/>
  <c r="H242"/>
  <c r="I242"/>
  <c r="J242"/>
  <c r="H238"/>
  <c r="I238"/>
  <c r="J238"/>
  <c r="H234"/>
  <c r="I234"/>
  <c r="J234"/>
  <c r="H230"/>
  <c r="I230"/>
  <c r="J230"/>
  <c r="H226"/>
  <c r="I226"/>
  <c r="J226"/>
  <c r="H222"/>
  <c r="I222"/>
  <c r="J222"/>
  <c r="H218"/>
  <c r="I218"/>
  <c r="J218"/>
  <c r="H214"/>
  <c r="I214"/>
  <c r="J214"/>
  <c r="H210"/>
  <c r="I210"/>
  <c r="J210"/>
  <c r="H206"/>
  <c r="I206"/>
  <c r="J206"/>
  <c r="I202"/>
  <c r="J202"/>
  <c r="H202"/>
  <c r="I198"/>
  <c r="J198"/>
  <c r="H198"/>
  <c r="I194"/>
  <c r="J194"/>
  <c r="H194"/>
  <c r="I190"/>
  <c r="J190"/>
  <c r="H190"/>
  <c r="I186"/>
  <c r="J186"/>
  <c r="H186"/>
  <c r="I182"/>
  <c r="J182"/>
  <c r="H182"/>
  <c r="I178"/>
  <c r="J178"/>
  <c r="H178"/>
  <c r="I174"/>
  <c r="J174"/>
  <c r="H174"/>
  <c r="I170"/>
  <c r="J170"/>
  <c r="H170"/>
  <c r="I166"/>
  <c r="J166"/>
  <c r="H166"/>
  <c r="I162"/>
  <c r="J162"/>
  <c r="H162"/>
  <c r="I158"/>
  <c r="J158"/>
  <c r="H158"/>
  <c r="I154"/>
  <c r="J154"/>
  <c r="H154"/>
  <c r="I150"/>
  <c r="J150"/>
  <c r="H150"/>
  <c r="I146"/>
  <c r="J146"/>
  <c r="H146"/>
  <c r="I142"/>
  <c r="J142"/>
  <c r="H142"/>
  <c r="I138"/>
  <c r="J138"/>
  <c r="H138"/>
  <c r="H134"/>
  <c r="I134"/>
  <c r="J134"/>
  <c r="H130"/>
  <c r="I130"/>
  <c r="J130"/>
  <c r="H126"/>
  <c r="I126"/>
  <c r="J126"/>
  <c r="H122"/>
  <c r="I122"/>
  <c r="J122"/>
  <c r="H118"/>
  <c r="I118"/>
  <c r="J118"/>
  <c r="H114"/>
  <c r="I114"/>
  <c r="J114"/>
  <c r="H110"/>
  <c r="I110"/>
  <c r="J110"/>
  <c r="H106"/>
  <c r="I106"/>
  <c r="J106"/>
  <c r="H102"/>
  <c r="I102"/>
  <c r="J102"/>
  <c r="H98"/>
  <c r="I98"/>
  <c r="J98"/>
  <c r="H94"/>
  <c r="I94"/>
  <c r="J94"/>
  <c r="H90"/>
  <c r="I90"/>
  <c r="J90"/>
  <c r="H86"/>
  <c r="I86"/>
  <c r="J86"/>
  <c r="H82"/>
  <c r="I82"/>
  <c r="J82"/>
  <c r="H78"/>
  <c r="I78"/>
  <c r="J78"/>
  <c r="H74"/>
  <c r="I74"/>
  <c r="J74"/>
  <c r="H70"/>
  <c r="I70"/>
  <c r="J70"/>
  <c r="H66"/>
  <c r="I66"/>
  <c r="J66"/>
  <c r="H62"/>
  <c r="I62"/>
  <c r="J62"/>
  <c r="H58"/>
  <c r="I58"/>
  <c r="J58"/>
  <c r="H54"/>
  <c r="I54"/>
  <c r="J54"/>
  <c r="H50"/>
  <c r="I50"/>
  <c r="J50"/>
  <c r="H46"/>
  <c r="I46"/>
  <c r="J46"/>
  <c r="H42"/>
  <c r="I42"/>
  <c r="J42"/>
  <c r="H38"/>
  <c r="I38"/>
  <c r="J38"/>
  <c r="H34"/>
  <c r="I34"/>
  <c r="J34"/>
  <c r="H30"/>
  <c r="I30"/>
  <c r="J30"/>
  <c r="H26"/>
  <c r="I26"/>
  <c r="J26"/>
  <c r="H22"/>
  <c r="I22"/>
  <c r="J22"/>
  <c r="H18"/>
  <c r="I18"/>
  <c r="J18"/>
  <c r="H14"/>
  <c r="I14"/>
  <c r="J14"/>
  <c r="H10"/>
  <c r="I10"/>
  <c r="J10"/>
  <c r="H6"/>
  <c r="I6"/>
  <c r="J6"/>
  <c r="I759"/>
  <c r="J759"/>
  <c r="H759"/>
  <c r="I747"/>
  <c r="J747"/>
  <c r="H747"/>
  <c r="I743"/>
  <c r="J743"/>
  <c r="H743"/>
  <c r="I739"/>
  <c r="J739"/>
  <c r="H739"/>
  <c r="I735"/>
  <c r="J735"/>
  <c r="H735"/>
  <c r="I731"/>
  <c r="J731"/>
  <c r="H731"/>
  <c r="I727"/>
  <c r="J727"/>
  <c r="H727"/>
  <c r="I723"/>
  <c r="J723"/>
  <c r="H723"/>
  <c r="I719"/>
  <c r="J719"/>
  <c r="H719"/>
  <c r="I715"/>
  <c r="J715"/>
  <c r="H715"/>
  <c r="I711"/>
  <c r="J711"/>
  <c r="H711"/>
  <c r="I707"/>
  <c r="J707"/>
  <c r="H707"/>
  <c r="I703"/>
  <c r="J703"/>
  <c r="H703"/>
  <c r="I699"/>
  <c r="J699"/>
  <c r="H699"/>
  <c r="I695"/>
  <c r="J695"/>
  <c r="H695"/>
  <c r="I691"/>
  <c r="J691"/>
  <c r="H691"/>
  <c r="I687"/>
  <c r="J687"/>
  <c r="H687"/>
  <c r="I683"/>
  <c r="J683"/>
  <c r="H683"/>
  <c r="I679"/>
  <c r="J679"/>
  <c r="H679"/>
  <c r="I675"/>
  <c r="J675"/>
  <c r="H675"/>
  <c r="I671"/>
  <c r="J671"/>
  <c r="H671"/>
  <c r="I667"/>
  <c r="J667"/>
  <c r="H667"/>
  <c r="I663"/>
  <c r="J663"/>
  <c r="H663"/>
  <c r="I659"/>
  <c r="J659"/>
  <c r="H659"/>
  <c r="I655"/>
  <c r="J655"/>
  <c r="H655"/>
  <c r="I651"/>
  <c r="J651"/>
  <c r="H651"/>
  <c r="I647"/>
  <c r="J647"/>
  <c r="H647"/>
  <c r="I643"/>
  <c r="J643"/>
  <c r="H643"/>
  <c r="I639"/>
  <c r="J639"/>
  <c r="H639"/>
  <c r="I635"/>
  <c r="J635"/>
  <c r="H635"/>
  <c r="I631"/>
  <c r="J631"/>
  <c r="H631"/>
  <c r="I627"/>
  <c r="J627"/>
  <c r="H627"/>
  <c r="I623"/>
  <c r="J623"/>
  <c r="H623"/>
  <c r="I619"/>
  <c r="J619"/>
  <c r="H619"/>
  <c r="I615"/>
  <c r="J615"/>
  <c r="H615"/>
  <c r="I611"/>
  <c r="J611"/>
  <c r="H611"/>
  <c r="I607"/>
  <c r="J607"/>
  <c r="H607"/>
  <c r="I603"/>
  <c r="J603"/>
  <c r="H603"/>
  <c r="I599"/>
  <c r="H599"/>
  <c r="J599"/>
  <c r="I595"/>
  <c r="H595"/>
  <c r="J595"/>
  <c r="I591"/>
  <c r="H591"/>
  <c r="J591"/>
  <c r="I587"/>
  <c r="H587"/>
  <c r="J587"/>
  <c r="I583"/>
  <c r="H583"/>
  <c r="J583"/>
  <c r="I579"/>
  <c r="H579"/>
  <c r="J579"/>
  <c r="I575"/>
  <c r="H575"/>
  <c r="J575"/>
  <c r="I571"/>
  <c r="H571"/>
  <c r="J571"/>
  <c r="I567"/>
  <c r="H567"/>
  <c r="J567"/>
  <c r="I563"/>
  <c r="H563"/>
  <c r="J563"/>
  <c r="H559"/>
  <c r="I559"/>
  <c r="J559"/>
  <c r="H555"/>
  <c r="I555"/>
  <c r="J555"/>
  <c r="H551"/>
  <c r="I551"/>
  <c r="J551"/>
  <c r="H547"/>
  <c r="I547"/>
  <c r="J547"/>
  <c r="H543"/>
  <c r="I543"/>
  <c r="J543"/>
  <c r="H539"/>
  <c r="I539"/>
  <c r="J539"/>
  <c r="H535"/>
  <c r="I535"/>
  <c r="J535"/>
  <c r="H531"/>
  <c r="I531"/>
  <c r="J531"/>
  <c r="H527"/>
  <c r="I527"/>
  <c r="J527"/>
  <c r="H523"/>
  <c r="I523"/>
  <c r="J523"/>
  <c r="I519"/>
  <c r="J519"/>
  <c r="H519"/>
  <c r="I515"/>
  <c r="J515"/>
  <c r="H515"/>
  <c r="I511"/>
  <c r="J511"/>
  <c r="H511"/>
  <c r="I507"/>
  <c r="J507"/>
  <c r="H507"/>
  <c r="I503"/>
  <c r="J503"/>
  <c r="H503"/>
  <c r="I499"/>
  <c r="J499"/>
  <c r="H499"/>
  <c r="I495"/>
  <c r="J495"/>
  <c r="H495"/>
  <c r="I491"/>
  <c r="J491"/>
  <c r="H491"/>
  <c r="I487"/>
  <c r="J487"/>
  <c r="H487"/>
  <c r="I483"/>
  <c r="J483"/>
  <c r="H483"/>
  <c r="I479"/>
  <c r="J479"/>
  <c r="H479"/>
  <c r="I475"/>
  <c r="J475"/>
  <c r="H475"/>
  <c r="I471"/>
  <c r="J471"/>
  <c r="H471"/>
  <c r="I467"/>
  <c r="J467"/>
  <c r="H467"/>
  <c r="I463"/>
  <c r="J463"/>
  <c r="H463"/>
  <c r="I459"/>
  <c r="J459"/>
  <c r="H459"/>
  <c r="I455"/>
  <c r="J455"/>
  <c r="H455"/>
  <c r="I451"/>
  <c r="J451"/>
  <c r="H451"/>
  <c r="I447"/>
  <c r="J447"/>
  <c r="H447"/>
  <c r="I443"/>
  <c r="J443"/>
  <c r="H443"/>
  <c r="I439"/>
  <c r="J439"/>
  <c r="H439"/>
  <c r="I435"/>
  <c r="J435"/>
  <c r="H435"/>
  <c r="I431"/>
  <c r="J431"/>
  <c r="H431"/>
  <c r="I427"/>
  <c r="J427"/>
  <c r="H427"/>
  <c r="I423"/>
  <c r="J423"/>
  <c r="H423"/>
  <c r="I419"/>
  <c r="J419"/>
  <c r="H419"/>
  <c r="I415"/>
  <c r="H415"/>
  <c r="J415"/>
  <c r="I411"/>
  <c r="H411"/>
  <c r="J411"/>
  <c r="I407"/>
  <c r="H407"/>
  <c r="J407"/>
  <c r="I403"/>
  <c r="H403"/>
  <c r="J403"/>
  <c r="I399"/>
  <c r="H399"/>
  <c r="J399"/>
  <c r="I395"/>
  <c r="H395"/>
  <c r="J395"/>
  <c r="I391"/>
  <c r="H391"/>
  <c r="J391"/>
  <c r="I387"/>
  <c r="J387"/>
  <c r="H387"/>
  <c r="I383"/>
  <c r="J383"/>
  <c r="H383"/>
  <c r="I379"/>
  <c r="J379"/>
  <c r="H379"/>
  <c r="I375"/>
  <c r="J375"/>
  <c r="H375"/>
  <c r="I371"/>
  <c r="J371"/>
  <c r="H371"/>
  <c r="I367"/>
  <c r="J367"/>
  <c r="H367"/>
  <c r="I363"/>
  <c r="J363"/>
  <c r="H363"/>
  <c r="I359"/>
  <c r="J359"/>
  <c r="H359"/>
  <c r="I355"/>
  <c r="J355"/>
  <c r="H355"/>
  <c r="I351"/>
  <c r="J351"/>
  <c r="H351"/>
  <c r="I347"/>
  <c r="J347"/>
  <c r="H347"/>
  <c r="I343"/>
  <c r="J343"/>
  <c r="H343"/>
  <c r="I339"/>
  <c r="J339"/>
  <c r="H339"/>
  <c r="I335"/>
  <c r="J335"/>
  <c r="H335"/>
  <c r="I331"/>
  <c r="J331"/>
  <c r="H331"/>
  <c r="I327"/>
  <c r="J327"/>
  <c r="H327"/>
  <c r="I323"/>
  <c r="J323"/>
  <c r="H323"/>
  <c r="I319"/>
  <c r="J319"/>
  <c r="H319"/>
  <c r="I315"/>
  <c r="J315"/>
  <c r="H315"/>
  <c r="I311"/>
  <c r="J311"/>
  <c r="H311"/>
  <c r="J307"/>
  <c r="H307"/>
  <c r="I307"/>
  <c r="J303"/>
  <c r="H303"/>
  <c r="I303"/>
  <c r="J299"/>
  <c r="H299"/>
  <c r="I299"/>
  <c r="J295"/>
  <c r="H295"/>
  <c r="I295"/>
  <c r="J291"/>
  <c r="H291"/>
  <c r="I291"/>
  <c r="J287"/>
  <c r="H287"/>
  <c r="I287"/>
  <c r="J283"/>
  <c r="H283"/>
  <c r="I283"/>
  <c r="J279"/>
  <c r="H279"/>
  <c r="I279"/>
  <c r="J275"/>
  <c r="H275"/>
  <c r="I275"/>
  <c r="J271"/>
  <c r="H271"/>
  <c r="I271"/>
  <c r="J267"/>
  <c r="H267"/>
  <c r="I267"/>
  <c r="J263"/>
  <c r="H263"/>
  <c r="I263"/>
  <c r="J259"/>
  <c r="H259"/>
  <c r="I259"/>
  <c r="J255"/>
  <c r="H255"/>
  <c r="I255"/>
  <c r="J251"/>
  <c r="H251"/>
  <c r="I251"/>
  <c r="J247"/>
  <c r="H247"/>
  <c r="I247"/>
  <c r="J243"/>
  <c r="H243"/>
  <c r="I243"/>
  <c r="J239"/>
  <c r="H239"/>
  <c r="I239"/>
  <c r="J235"/>
  <c r="H235"/>
  <c r="I235"/>
  <c r="J231"/>
  <c r="H231"/>
  <c r="I231"/>
  <c r="J227"/>
  <c r="H227"/>
  <c r="I227"/>
  <c r="J223"/>
  <c r="H223"/>
  <c r="I223"/>
  <c r="J219"/>
  <c r="H219"/>
  <c r="I219"/>
  <c r="J215"/>
  <c r="H215"/>
  <c r="I215"/>
  <c r="J211"/>
  <c r="H211"/>
  <c r="I211"/>
  <c r="J207"/>
  <c r="H207"/>
  <c r="I207"/>
  <c r="I203"/>
  <c r="J203"/>
  <c r="H203"/>
  <c r="I199"/>
  <c r="J199"/>
  <c r="H199"/>
  <c r="I195"/>
  <c r="J195"/>
  <c r="H195"/>
  <c r="I191"/>
  <c r="J191"/>
  <c r="H191"/>
  <c r="I187"/>
  <c r="J187"/>
  <c r="H187"/>
  <c r="I183"/>
  <c r="J183"/>
  <c r="H183"/>
  <c r="I179"/>
  <c r="J179"/>
  <c r="H179"/>
  <c r="I175"/>
  <c r="J175"/>
  <c r="H175"/>
  <c r="I171"/>
  <c r="J171"/>
  <c r="H171"/>
  <c r="I167"/>
  <c r="J167"/>
  <c r="H167"/>
  <c r="I163"/>
  <c r="J163"/>
  <c r="H163"/>
  <c r="I159"/>
  <c r="J159"/>
  <c r="H159"/>
  <c r="I155"/>
  <c r="J155"/>
  <c r="H155"/>
  <c r="I151"/>
  <c r="H151"/>
  <c r="J151"/>
  <c r="I147"/>
  <c r="H147"/>
  <c r="J147"/>
  <c r="I143"/>
  <c r="H143"/>
  <c r="J143"/>
  <c r="I139"/>
  <c r="H139"/>
  <c r="J139"/>
  <c r="I135"/>
  <c r="J135"/>
  <c r="H135"/>
  <c r="I131"/>
  <c r="J131"/>
  <c r="H131"/>
  <c r="I127"/>
  <c r="J127"/>
  <c r="H127"/>
  <c r="I123"/>
  <c r="J123"/>
  <c r="H123"/>
  <c r="I119"/>
  <c r="J119"/>
  <c r="H119"/>
  <c r="I115"/>
  <c r="J115"/>
  <c r="H115"/>
  <c r="I111"/>
  <c r="J111"/>
  <c r="H111"/>
  <c r="I107"/>
  <c r="J107"/>
  <c r="H107"/>
  <c r="I103"/>
  <c r="J103"/>
  <c r="H103"/>
  <c r="I99"/>
  <c r="J99"/>
  <c r="H99"/>
  <c r="I95"/>
  <c r="J95"/>
  <c r="H95"/>
  <c r="I91"/>
  <c r="J91"/>
  <c r="H91"/>
  <c r="I87"/>
  <c r="J87"/>
  <c r="H87"/>
  <c r="I83"/>
  <c r="J83"/>
  <c r="H83"/>
  <c r="I79"/>
  <c r="J79"/>
  <c r="H79"/>
  <c r="I75"/>
  <c r="J75"/>
  <c r="H75"/>
  <c r="I71"/>
  <c r="J71"/>
  <c r="H71"/>
  <c r="I67"/>
  <c r="J67"/>
  <c r="H67"/>
  <c r="I63"/>
  <c r="J63"/>
  <c r="H63"/>
  <c r="I59"/>
  <c r="J59"/>
  <c r="H59"/>
  <c r="I55"/>
  <c r="J55"/>
  <c r="H55"/>
  <c r="I51"/>
  <c r="J51"/>
  <c r="H51"/>
  <c r="I47"/>
  <c r="J47"/>
  <c r="H47"/>
  <c r="I43"/>
  <c r="J43"/>
  <c r="H43"/>
  <c r="I39"/>
  <c r="J39"/>
  <c r="H39"/>
  <c r="I35"/>
  <c r="J35"/>
  <c r="H35"/>
  <c r="I31"/>
  <c r="J31"/>
  <c r="H31"/>
  <c r="I27"/>
  <c r="J27"/>
  <c r="H27"/>
  <c r="I23"/>
  <c r="J23"/>
  <c r="H23"/>
  <c r="I19"/>
  <c r="J19"/>
  <c r="H19"/>
  <c r="I15"/>
  <c r="J15"/>
  <c r="H15"/>
  <c r="I11"/>
  <c r="J11"/>
  <c r="H11"/>
  <c r="I7"/>
  <c r="J7"/>
  <c r="H7"/>
  <c r="H762"/>
  <c r="I762"/>
  <c r="J762"/>
  <c r="I767"/>
  <c r="J767"/>
  <c r="H767"/>
  <c r="I755"/>
  <c r="J755"/>
  <c r="H755"/>
  <c r="H768"/>
  <c r="I768"/>
  <c r="J768"/>
  <c r="H764"/>
  <c r="I764"/>
  <c r="J764"/>
  <c r="H760"/>
  <c r="I760"/>
  <c r="J760"/>
  <c r="H756"/>
  <c r="I756"/>
  <c r="J756"/>
  <c r="H752"/>
  <c r="I752"/>
  <c r="J752"/>
  <c r="H748"/>
  <c r="I748"/>
  <c r="J748"/>
  <c r="H744"/>
  <c r="I744"/>
  <c r="J744"/>
  <c r="H740"/>
  <c r="I740"/>
  <c r="J740"/>
  <c r="H736"/>
  <c r="I736"/>
  <c r="J736"/>
  <c r="H732"/>
  <c r="I732"/>
  <c r="J732"/>
  <c r="H728"/>
  <c r="I728"/>
  <c r="J728"/>
  <c r="H724"/>
  <c r="I724"/>
  <c r="J724"/>
  <c r="H720"/>
  <c r="I720"/>
  <c r="J720"/>
  <c r="H716"/>
  <c r="I716"/>
  <c r="J716"/>
  <c r="H712"/>
  <c r="I712"/>
  <c r="J712"/>
  <c r="H708"/>
  <c r="I708"/>
  <c r="J708"/>
  <c r="H704"/>
  <c r="I704"/>
  <c r="J704"/>
  <c r="H700"/>
  <c r="I700"/>
  <c r="J700"/>
  <c r="H696"/>
  <c r="I696"/>
  <c r="J696"/>
  <c r="H692"/>
  <c r="I692"/>
  <c r="J692"/>
  <c r="H688"/>
  <c r="I688"/>
  <c r="J688"/>
  <c r="H684"/>
  <c r="I684"/>
  <c r="J684"/>
  <c r="H680"/>
  <c r="I680"/>
  <c r="J680"/>
  <c r="H676"/>
  <c r="I676"/>
  <c r="J676"/>
  <c r="H672"/>
  <c r="I672"/>
  <c r="J672"/>
  <c r="H668"/>
  <c r="I668"/>
  <c r="J668"/>
  <c r="H664"/>
  <c r="I664"/>
  <c r="J664"/>
  <c r="H660"/>
  <c r="I660"/>
  <c r="J660"/>
  <c r="H656"/>
  <c r="I656"/>
  <c r="J656"/>
  <c r="H652"/>
  <c r="I652"/>
  <c r="J652"/>
  <c r="H648"/>
  <c r="I648"/>
  <c r="J648"/>
  <c r="H644"/>
  <c r="I644"/>
  <c r="J644"/>
  <c r="H640"/>
  <c r="I640"/>
  <c r="J640"/>
  <c r="H636"/>
  <c r="I636"/>
  <c r="J636"/>
  <c r="H632"/>
  <c r="I632"/>
  <c r="J632"/>
  <c r="H628"/>
  <c r="I628"/>
  <c r="J628"/>
  <c r="H624"/>
  <c r="I624"/>
  <c r="J624"/>
  <c r="H620"/>
  <c r="I620"/>
  <c r="J620"/>
  <c r="H616"/>
  <c r="I616"/>
  <c r="J616"/>
  <c r="H612"/>
  <c r="I612"/>
  <c r="J612"/>
  <c r="H608"/>
  <c r="I608"/>
  <c r="J608"/>
  <c r="H604"/>
  <c r="I604"/>
  <c r="J604"/>
  <c r="I600"/>
  <c r="H600"/>
  <c r="J600"/>
  <c r="I596"/>
  <c r="H596"/>
  <c r="J596"/>
  <c r="I592"/>
  <c r="H592"/>
  <c r="J592"/>
  <c r="I588"/>
  <c r="H588"/>
  <c r="J588"/>
  <c r="I584"/>
  <c r="H584"/>
  <c r="J584"/>
  <c r="I580"/>
  <c r="H580"/>
  <c r="J580"/>
  <c r="I576"/>
  <c r="H576"/>
  <c r="J576"/>
  <c r="I572"/>
  <c r="H572"/>
  <c r="J572"/>
  <c r="I568"/>
  <c r="H568"/>
  <c r="J568"/>
  <c r="I564"/>
  <c r="H564"/>
  <c r="J564"/>
  <c r="I560"/>
  <c r="H560"/>
  <c r="J560"/>
  <c r="I556"/>
  <c r="J556"/>
  <c r="H556"/>
  <c r="I552"/>
  <c r="J552"/>
  <c r="H552"/>
  <c r="I548"/>
  <c r="J548"/>
  <c r="H548"/>
  <c r="I544"/>
  <c r="J544"/>
  <c r="H544"/>
  <c r="I540"/>
  <c r="J540"/>
  <c r="H540"/>
  <c r="I536"/>
  <c r="J536"/>
  <c r="H536"/>
  <c r="I532"/>
  <c r="J532"/>
  <c r="H532"/>
  <c r="I528"/>
  <c r="J528"/>
  <c r="H528"/>
  <c r="I524"/>
  <c r="J524"/>
  <c r="H524"/>
  <c r="H520"/>
  <c r="I520"/>
  <c r="J520"/>
  <c r="H516"/>
  <c r="I516"/>
  <c r="J516"/>
  <c r="H512"/>
  <c r="I512"/>
  <c r="J512"/>
  <c r="H508"/>
  <c r="I508"/>
  <c r="J508"/>
  <c r="H504"/>
  <c r="I504"/>
  <c r="J504"/>
  <c r="H500"/>
  <c r="I500"/>
  <c r="J500"/>
  <c r="H496"/>
  <c r="I496"/>
  <c r="J496"/>
  <c r="H492"/>
  <c r="I492"/>
  <c r="J492"/>
  <c r="H488"/>
  <c r="I488"/>
  <c r="J488"/>
  <c r="H484"/>
  <c r="I484"/>
  <c r="J484"/>
  <c r="H480"/>
  <c r="I480"/>
  <c r="J480"/>
  <c r="H476"/>
  <c r="I476"/>
  <c r="J476"/>
  <c r="H472"/>
  <c r="I472"/>
  <c r="J472"/>
  <c r="H468"/>
  <c r="I468"/>
  <c r="J468"/>
  <c r="H464"/>
  <c r="I464"/>
  <c r="J464"/>
  <c r="H460"/>
  <c r="I460"/>
  <c r="J460"/>
  <c r="H456"/>
  <c r="I456"/>
  <c r="J456"/>
  <c r="H452"/>
  <c r="I452"/>
  <c r="J452"/>
  <c r="H448"/>
  <c r="I448"/>
  <c r="J448"/>
  <c r="H444"/>
  <c r="I444"/>
  <c r="J444"/>
  <c r="H440"/>
  <c r="I440"/>
  <c r="J440"/>
  <c r="H436"/>
  <c r="I436"/>
  <c r="J436"/>
  <c r="H432"/>
  <c r="I432"/>
  <c r="J432"/>
  <c r="H428"/>
  <c r="I428"/>
  <c r="J428"/>
  <c r="H424"/>
  <c r="I424"/>
  <c r="J424"/>
  <c r="H420"/>
  <c r="I420"/>
  <c r="J420"/>
  <c r="I416"/>
  <c r="J416"/>
  <c r="H416"/>
  <c r="I412"/>
  <c r="J412"/>
  <c r="H412"/>
  <c r="I408"/>
  <c r="J408"/>
  <c r="H408"/>
  <c r="I404"/>
  <c r="H404"/>
  <c r="J404"/>
  <c r="I400"/>
  <c r="H400"/>
  <c r="J400"/>
  <c r="I396"/>
  <c r="H396"/>
  <c r="J396"/>
  <c r="I392"/>
  <c r="H392"/>
  <c r="J392"/>
  <c r="I388"/>
  <c r="J388"/>
  <c r="H388"/>
  <c r="I384"/>
  <c r="J384"/>
  <c r="H384"/>
  <c r="I380"/>
  <c r="J380"/>
  <c r="H380"/>
  <c r="I376"/>
  <c r="J376"/>
  <c r="H376"/>
  <c r="I372"/>
  <c r="J372"/>
  <c r="H372"/>
  <c r="I368"/>
  <c r="J368"/>
  <c r="H368"/>
  <c r="I364"/>
  <c r="J364"/>
  <c r="H364"/>
  <c r="I360"/>
  <c r="J360"/>
  <c r="H360"/>
  <c r="I356"/>
  <c r="J356"/>
  <c r="H356"/>
  <c r="I352"/>
  <c r="J352"/>
  <c r="H352"/>
  <c r="I348"/>
  <c r="J348"/>
  <c r="H348"/>
  <c r="I344"/>
  <c r="J344"/>
  <c r="H344"/>
  <c r="I340"/>
  <c r="J340"/>
  <c r="H340"/>
  <c r="I336"/>
  <c r="J336"/>
  <c r="H336"/>
  <c r="I332"/>
  <c r="J332"/>
  <c r="H332"/>
  <c r="I328"/>
  <c r="J328"/>
  <c r="H328"/>
  <c r="I324"/>
  <c r="J324"/>
  <c r="H324"/>
  <c r="I320"/>
  <c r="J320"/>
  <c r="H320"/>
  <c r="I316"/>
  <c r="J316"/>
  <c r="H316"/>
  <c r="I312"/>
  <c r="J312"/>
  <c r="H312"/>
  <c r="I308"/>
  <c r="J308"/>
  <c r="H308"/>
  <c r="H304"/>
  <c r="I304"/>
  <c r="J304"/>
  <c r="H300"/>
  <c r="I300"/>
  <c r="J300"/>
  <c r="H296"/>
  <c r="I296"/>
  <c r="J296"/>
  <c r="H292"/>
  <c r="I292"/>
  <c r="J292"/>
  <c r="H288"/>
  <c r="I288"/>
  <c r="J288"/>
  <c r="H284"/>
  <c r="I284"/>
  <c r="J284"/>
  <c r="H280"/>
  <c r="I280"/>
  <c r="J280"/>
  <c r="H276"/>
  <c r="I276"/>
  <c r="J276"/>
  <c r="H272"/>
  <c r="I272"/>
  <c r="J272"/>
  <c r="H268"/>
  <c r="I268"/>
  <c r="J268"/>
  <c r="H264"/>
  <c r="I264"/>
  <c r="J264"/>
  <c r="H260"/>
  <c r="I260"/>
  <c r="J260"/>
  <c r="H256"/>
  <c r="I256"/>
  <c r="J256"/>
  <c r="H252"/>
  <c r="I252"/>
  <c r="J252"/>
  <c r="H248"/>
  <c r="I248"/>
  <c r="J248"/>
  <c r="H244"/>
  <c r="I244"/>
  <c r="J244"/>
  <c r="H240"/>
  <c r="I240"/>
  <c r="J240"/>
  <c r="H236"/>
  <c r="I236"/>
  <c r="J236"/>
  <c r="H232"/>
  <c r="I232"/>
  <c r="J232"/>
  <c r="H228"/>
  <c r="I228"/>
  <c r="J228"/>
  <c r="H224"/>
  <c r="I224"/>
  <c r="J224"/>
  <c r="H220"/>
  <c r="I220"/>
  <c r="J220"/>
  <c r="H216"/>
  <c r="I216"/>
  <c r="J216"/>
  <c r="H212"/>
  <c r="I212"/>
  <c r="J212"/>
  <c r="H208"/>
  <c r="I208"/>
  <c r="J208"/>
  <c r="I204"/>
  <c r="J204"/>
  <c r="H204"/>
  <c r="I200"/>
  <c r="J200"/>
  <c r="H200"/>
  <c r="I196"/>
  <c r="J196"/>
  <c r="H196"/>
  <c r="I192"/>
  <c r="J192"/>
  <c r="H192"/>
  <c r="I188"/>
  <c r="J188"/>
  <c r="H188"/>
  <c r="I184"/>
  <c r="J184"/>
  <c r="H184"/>
  <c r="I180"/>
  <c r="J180"/>
  <c r="H180"/>
  <c r="I176"/>
  <c r="J176"/>
  <c r="H176"/>
  <c r="I172"/>
  <c r="J172"/>
  <c r="H172"/>
  <c r="I168"/>
  <c r="J168"/>
  <c r="H168"/>
  <c r="I164"/>
  <c r="J164"/>
  <c r="H164"/>
  <c r="I160"/>
  <c r="J160"/>
  <c r="H160"/>
  <c r="I156"/>
  <c r="J156"/>
  <c r="H156"/>
  <c r="H152"/>
  <c r="I152"/>
  <c r="J152"/>
  <c r="H148"/>
  <c r="I148"/>
  <c r="J148"/>
  <c r="H144"/>
  <c r="I144"/>
  <c r="J144"/>
  <c r="H140"/>
  <c r="I140"/>
  <c r="J140"/>
  <c r="H136"/>
  <c r="I136"/>
  <c r="J136"/>
  <c r="H132"/>
  <c r="I132"/>
  <c r="J132"/>
  <c r="H128"/>
  <c r="I128"/>
  <c r="J128"/>
  <c r="H124"/>
  <c r="I124"/>
  <c r="J124"/>
  <c r="H120"/>
  <c r="I120"/>
  <c r="J120"/>
  <c r="H116"/>
  <c r="I116"/>
  <c r="J116"/>
  <c r="H112"/>
  <c r="I112"/>
  <c r="J112"/>
  <c r="H108"/>
  <c r="I108"/>
  <c r="J108"/>
  <c r="H104"/>
  <c r="I104"/>
  <c r="J104"/>
  <c r="H100"/>
  <c r="I100"/>
  <c r="J100"/>
  <c r="H96"/>
  <c r="I96"/>
  <c r="J96"/>
  <c r="H92"/>
  <c r="I92"/>
  <c r="J92"/>
  <c r="H88"/>
  <c r="I88"/>
  <c r="J88"/>
  <c r="H84"/>
  <c r="I84"/>
  <c r="J84"/>
  <c r="H80"/>
  <c r="I80"/>
  <c r="J80"/>
  <c r="H76"/>
  <c r="I76"/>
  <c r="J76"/>
  <c r="H72"/>
  <c r="I72"/>
  <c r="J72"/>
  <c r="H68"/>
  <c r="I68"/>
  <c r="J68"/>
  <c r="H64"/>
  <c r="I64"/>
  <c r="J64"/>
  <c r="H60"/>
  <c r="I60"/>
  <c r="J60"/>
  <c r="H56"/>
  <c r="I56"/>
  <c r="J56"/>
  <c r="H52"/>
  <c r="I52"/>
  <c r="J52"/>
  <c r="H48"/>
  <c r="I48"/>
  <c r="J48"/>
  <c r="H44"/>
  <c r="I44"/>
  <c r="J44"/>
  <c r="H40"/>
  <c r="I40"/>
  <c r="J40"/>
  <c r="H36"/>
  <c r="I36"/>
  <c r="J36"/>
  <c r="H32"/>
  <c r="I32"/>
  <c r="J32"/>
  <c r="H28"/>
  <c r="I28"/>
  <c r="J28"/>
  <c r="H24"/>
  <c r="I24"/>
  <c r="J24"/>
  <c r="H20"/>
  <c r="I20"/>
  <c r="J20"/>
  <c r="H16"/>
  <c r="I16"/>
  <c r="J16"/>
  <c r="H12"/>
  <c r="I12"/>
  <c r="J12"/>
  <c r="H8"/>
  <c r="I8"/>
  <c r="J8"/>
  <c r="H4"/>
  <c r="I4"/>
  <c r="J4"/>
</calcChain>
</file>

<file path=xl/sharedStrings.xml><?xml version="1.0" encoding="utf-8"?>
<sst xmlns="http://schemas.openxmlformats.org/spreadsheetml/2006/main" count="147" uniqueCount="42">
  <si>
    <t>Años</t>
  </si>
  <si>
    <t>Meses</t>
  </si>
  <si>
    <t>anom</t>
  </si>
  <si>
    <t>anomacum</t>
  </si>
  <si>
    <t>ISSP</t>
  </si>
  <si>
    <t>Sequia (si/no)</t>
  </si>
  <si>
    <t>Positivos</t>
  </si>
  <si>
    <t>Negativos</t>
  </si>
  <si>
    <t>Descripción de los campos</t>
  </si>
  <si>
    <t>Precipitación media en la cuenca</t>
  </si>
  <si>
    <t>anom:</t>
  </si>
  <si>
    <t>Desviación de la precipitaciones respecto a la media</t>
  </si>
  <si>
    <t>anomacum:</t>
  </si>
  <si>
    <t>ISSP:</t>
  </si>
  <si>
    <t>Valor del indicador estandarizado</t>
  </si>
  <si>
    <t>Sequia (si/no):</t>
  </si>
  <si>
    <t>valores para el gráfico</t>
  </si>
  <si>
    <t>Positivos:</t>
  </si>
  <si>
    <t>Negativos:</t>
  </si>
  <si>
    <t>media</t>
  </si>
  <si>
    <t>desvtip</t>
  </si>
  <si>
    <t>PP_Mediterranea</t>
  </si>
  <si>
    <t>PP_Mediterranea:</t>
  </si>
  <si>
    <t>Parametro usado para la estandarización</t>
  </si>
  <si>
    <t>Mediana</t>
  </si>
  <si>
    <t>Mediana:</t>
  </si>
  <si>
    <t>Mediana de la serie</t>
  </si>
  <si>
    <t>Índice estandarizado de sequía pluviométrica en la Cuenca Mediterránea Andaluza (1950-2013)</t>
  </si>
  <si>
    <t>Índice estandarizado de sequía pluviométrica en las cuencas del Tinto y del Odiel (1950-2013)</t>
  </si>
  <si>
    <t>PP_TintoyOdiel</t>
  </si>
  <si>
    <t>PP_TintoyOdiel:</t>
  </si>
  <si>
    <t>Índice estandarizado de sequía pluviométrica en la cuenca del Guadalquivir (1950-2013)</t>
  </si>
  <si>
    <t>PP_Guadalquivir</t>
  </si>
  <si>
    <t>PP_Guadalquivir:</t>
  </si>
  <si>
    <t>Unidades de los campos:</t>
  </si>
  <si>
    <t>Fuente:</t>
  </si>
  <si>
    <t>MEDIA</t>
  </si>
  <si>
    <t>DESV_ESTAND</t>
  </si>
  <si>
    <t>Red de Información Ambiental de Andalucía. Consejería de Medio Ambiente y Ordenación del Territorio, 2014.</t>
  </si>
  <si>
    <t>milímetros</t>
  </si>
  <si>
    <t>sin unidad</t>
  </si>
  <si>
    <t>El indicador en valor absoluto, anomalias acumuladas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</si>
</sst>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0"/>
    <numFmt numFmtId="166" formatCode="0.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2" fillId="0" borderId="0" xfId="1" applyFont="1"/>
    <xf numFmtId="2" fontId="1" fillId="0" borderId="0" xfId="1" applyNumberFormat="1"/>
    <xf numFmtId="0" fontId="1" fillId="0" borderId="0" xfId="1" applyFont="1" applyFill="1"/>
    <xf numFmtId="0" fontId="2" fillId="0" borderId="0" xfId="1" applyFont="1" applyFill="1"/>
    <xf numFmtId="164" fontId="1" fillId="0" borderId="0" xfId="1" applyNumberFormat="1" applyFont="1"/>
    <xf numFmtId="165" fontId="1" fillId="0" borderId="0" xfId="1" applyNumberFormat="1"/>
    <xf numFmtId="0" fontId="1" fillId="0" borderId="0" xfId="1" applyFill="1"/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166" fontId="0" fillId="0" borderId="0" xfId="0" applyNumberFormat="1"/>
    <xf numFmtId="164" fontId="0" fillId="0" borderId="0" xfId="0" applyNumberFormat="1"/>
    <xf numFmtId="0" fontId="2" fillId="0" borderId="0" xfId="0" applyFont="1"/>
    <xf numFmtId="0" fontId="1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0" fillId="0" borderId="0" xfId="0" applyNumberFormat="1"/>
    <xf numFmtId="165" fontId="0" fillId="0" borderId="0" xfId="0" applyNumberFormat="1"/>
    <xf numFmtId="0" fontId="1" fillId="0" borderId="0" xfId="0" applyFont="1" applyFill="1"/>
    <xf numFmtId="0" fontId="0" fillId="0" borderId="0" xfId="0" applyFill="1"/>
    <xf numFmtId="0" fontId="1" fillId="0" borderId="0" xfId="1" applyFont="1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2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Índice estandarizado de sequía pluviométrica en la Cuenca Mediterránea Andaluza (1950-2013)</a:t>
            </a:r>
          </a:p>
        </c:rich>
      </c:tx>
    </c:title>
    <c:plotArea>
      <c:layout>
        <c:manualLayout>
          <c:layoutTarget val="inner"/>
          <c:xMode val="edge"/>
          <c:yMode val="edge"/>
          <c:x val="4.6285018270401865E-2"/>
          <c:y val="8.9207516862178191E-2"/>
          <c:w val="0.93666260657734468"/>
          <c:h val="0.811346688834384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cat>
            <c:numRef>
              <c:f>Mediterranea_ISSP!$A$4:$A$771</c:f>
              <c:numCache>
                <c:formatCode>General</c:formatCode>
                <c:ptCount val="768"/>
                <c:pt idx="0">
                  <c:v>1950</c:v>
                </c:pt>
                <c:pt idx="1">
                  <c:v>1950</c:v>
                </c:pt>
                <c:pt idx="2">
                  <c:v>1950</c:v>
                </c:pt>
                <c:pt idx="3">
                  <c:v>1950</c:v>
                </c:pt>
                <c:pt idx="4">
                  <c:v>1950</c:v>
                </c:pt>
                <c:pt idx="5">
                  <c:v>1950</c:v>
                </c:pt>
                <c:pt idx="6">
                  <c:v>1950</c:v>
                </c:pt>
                <c:pt idx="7">
                  <c:v>1950</c:v>
                </c:pt>
                <c:pt idx="8">
                  <c:v>1950</c:v>
                </c:pt>
                <c:pt idx="9">
                  <c:v>1950</c:v>
                </c:pt>
                <c:pt idx="10">
                  <c:v>1950</c:v>
                </c:pt>
                <c:pt idx="11">
                  <c:v>1950</c:v>
                </c:pt>
                <c:pt idx="12">
                  <c:v>1951</c:v>
                </c:pt>
                <c:pt idx="13">
                  <c:v>1951</c:v>
                </c:pt>
                <c:pt idx="14">
                  <c:v>1951</c:v>
                </c:pt>
                <c:pt idx="15">
                  <c:v>1951</c:v>
                </c:pt>
                <c:pt idx="16">
                  <c:v>1951</c:v>
                </c:pt>
                <c:pt idx="17">
                  <c:v>1951</c:v>
                </c:pt>
                <c:pt idx="18">
                  <c:v>1951</c:v>
                </c:pt>
                <c:pt idx="19">
                  <c:v>1951</c:v>
                </c:pt>
                <c:pt idx="20">
                  <c:v>1951</c:v>
                </c:pt>
                <c:pt idx="21">
                  <c:v>1951</c:v>
                </c:pt>
                <c:pt idx="22">
                  <c:v>1951</c:v>
                </c:pt>
                <c:pt idx="23">
                  <c:v>1951</c:v>
                </c:pt>
                <c:pt idx="24">
                  <c:v>1952</c:v>
                </c:pt>
                <c:pt idx="25">
                  <c:v>1952</c:v>
                </c:pt>
                <c:pt idx="26">
                  <c:v>1952</c:v>
                </c:pt>
                <c:pt idx="27">
                  <c:v>1952</c:v>
                </c:pt>
                <c:pt idx="28">
                  <c:v>1952</c:v>
                </c:pt>
                <c:pt idx="29">
                  <c:v>1952</c:v>
                </c:pt>
                <c:pt idx="30">
                  <c:v>1952</c:v>
                </c:pt>
                <c:pt idx="31">
                  <c:v>1952</c:v>
                </c:pt>
                <c:pt idx="32">
                  <c:v>1952</c:v>
                </c:pt>
                <c:pt idx="33">
                  <c:v>1952</c:v>
                </c:pt>
                <c:pt idx="34">
                  <c:v>1952</c:v>
                </c:pt>
                <c:pt idx="35">
                  <c:v>1952</c:v>
                </c:pt>
                <c:pt idx="36">
                  <c:v>1953</c:v>
                </c:pt>
                <c:pt idx="37">
                  <c:v>1953</c:v>
                </c:pt>
                <c:pt idx="38">
                  <c:v>1953</c:v>
                </c:pt>
                <c:pt idx="39">
                  <c:v>1953</c:v>
                </c:pt>
                <c:pt idx="40">
                  <c:v>1953</c:v>
                </c:pt>
                <c:pt idx="41">
                  <c:v>1953</c:v>
                </c:pt>
                <c:pt idx="42">
                  <c:v>1953</c:v>
                </c:pt>
                <c:pt idx="43">
                  <c:v>1953</c:v>
                </c:pt>
                <c:pt idx="44">
                  <c:v>1953</c:v>
                </c:pt>
                <c:pt idx="45">
                  <c:v>1953</c:v>
                </c:pt>
                <c:pt idx="46">
                  <c:v>1953</c:v>
                </c:pt>
                <c:pt idx="47">
                  <c:v>1953</c:v>
                </c:pt>
                <c:pt idx="48">
                  <c:v>1954</c:v>
                </c:pt>
                <c:pt idx="49">
                  <c:v>1954</c:v>
                </c:pt>
                <c:pt idx="50">
                  <c:v>1954</c:v>
                </c:pt>
                <c:pt idx="51">
                  <c:v>1954</c:v>
                </c:pt>
                <c:pt idx="52">
                  <c:v>1954</c:v>
                </c:pt>
                <c:pt idx="53">
                  <c:v>1954</c:v>
                </c:pt>
                <c:pt idx="54">
                  <c:v>1954</c:v>
                </c:pt>
                <c:pt idx="55">
                  <c:v>1954</c:v>
                </c:pt>
                <c:pt idx="56">
                  <c:v>1954</c:v>
                </c:pt>
                <c:pt idx="57">
                  <c:v>1954</c:v>
                </c:pt>
                <c:pt idx="58">
                  <c:v>1954</c:v>
                </c:pt>
                <c:pt idx="59">
                  <c:v>1954</c:v>
                </c:pt>
                <c:pt idx="60">
                  <c:v>1955</c:v>
                </c:pt>
                <c:pt idx="61">
                  <c:v>1955</c:v>
                </c:pt>
                <c:pt idx="62">
                  <c:v>1955</c:v>
                </c:pt>
                <c:pt idx="63">
                  <c:v>1955</c:v>
                </c:pt>
                <c:pt idx="64">
                  <c:v>1955</c:v>
                </c:pt>
                <c:pt idx="65">
                  <c:v>1955</c:v>
                </c:pt>
                <c:pt idx="66">
                  <c:v>1955</c:v>
                </c:pt>
                <c:pt idx="67">
                  <c:v>1955</c:v>
                </c:pt>
                <c:pt idx="68">
                  <c:v>1955</c:v>
                </c:pt>
                <c:pt idx="69">
                  <c:v>1955</c:v>
                </c:pt>
                <c:pt idx="70">
                  <c:v>1955</c:v>
                </c:pt>
                <c:pt idx="71">
                  <c:v>1955</c:v>
                </c:pt>
                <c:pt idx="72">
                  <c:v>1956</c:v>
                </c:pt>
                <c:pt idx="73">
                  <c:v>1956</c:v>
                </c:pt>
                <c:pt idx="74">
                  <c:v>1956</c:v>
                </c:pt>
                <c:pt idx="75">
                  <c:v>1956</c:v>
                </c:pt>
                <c:pt idx="76">
                  <c:v>1956</c:v>
                </c:pt>
                <c:pt idx="77">
                  <c:v>1956</c:v>
                </c:pt>
                <c:pt idx="78">
                  <c:v>1956</c:v>
                </c:pt>
                <c:pt idx="79">
                  <c:v>1956</c:v>
                </c:pt>
                <c:pt idx="80">
                  <c:v>1956</c:v>
                </c:pt>
                <c:pt idx="81">
                  <c:v>1956</c:v>
                </c:pt>
                <c:pt idx="82">
                  <c:v>1956</c:v>
                </c:pt>
                <c:pt idx="83">
                  <c:v>1956</c:v>
                </c:pt>
                <c:pt idx="84">
                  <c:v>1957</c:v>
                </c:pt>
                <c:pt idx="85">
                  <c:v>1957</c:v>
                </c:pt>
                <c:pt idx="86">
                  <c:v>1957</c:v>
                </c:pt>
                <c:pt idx="87">
                  <c:v>1957</c:v>
                </c:pt>
                <c:pt idx="88">
                  <c:v>1957</c:v>
                </c:pt>
                <c:pt idx="89">
                  <c:v>1957</c:v>
                </c:pt>
                <c:pt idx="90">
                  <c:v>1957</c:v>
                </c:pt>
                <c:pt idx="91">
                  <c:v>1957</c:v>
                </c:pt>
                <c:pt idx="92">
                  <c:v>1957</c:v>
                </c:pt>
                <c:pt idx="93">
                  <c:v>1957</c:v>
                </c:pt>
                <c:pt idx="94">
                  <c:v>1957</c:v>
                </c:pt>
                <c:pt idx="95">
                  <c:v>1957</c:v>
                </c:pt>
                <c:pt idx="96">
                  <c:v>1958</c:v>
                </c:pt>
                <c:pt idx="97">
                  <c:v>1958</c:v>
                </c:pt>
                <c:pt idx="98">
                  <c:v>1958</c:v>
                </c:pt>
                <c:pt idx="99">
                  <c:v>1958</c:v>
                </c:pt>
                <c:pt idx="100">
                  <c:v>1958</c:v>
                </c:pt>
                <c:pt idx="101">
                  <c:v>1958</c:v>
                </c:pt>
                <c:pt idx="102">
                  <c:v>1958</c:v>
                </c:pt>
                <c:pt idx="103">
                  <c:v>1958</c:v>
                </c:pt>
                <c:pt idx="104">
                  <c:v>1958</c:v>
                </c:pt>
                <c:pt idx="105">
                  <c:v>1958</c:v>
                </c:pt>
                <c:pt idx="106">
                  <c:v>1958</c:v>
                </c:pt>
                <c:pt idx="107">
                  <c:v>1958</c:v>
                </c:pt>
                <c:pt idx="108">
                  <c:v>1959</c:v>
                </c:pt>
                <c:pt idx="109">
                  <c:v>1959</c:v>
                </c:pt>
                <c:pt idx="110">
                  <c:v>1959</c:v>
                </c:pt>
                <c:pt idx="111">
                  <c:v>1959</c:v>
                </c:pt>
                <c:pt idx="112">
                  <c:v>1959</c:v>
                </c:pt>
                <c:pt idx="113">
                  <c:v>1959</c:v>
                </c:pt>
                <c:pt idx="114">
                  <c:v>1959</c:v>
                </c:pt>
                <c:pt idx="115">
                  <c:v>1959</c:v>
                </c:pt>
                <c:pt idx="116">
                  <c:v>1959</c:v>
                </c:pt>
                <c:pt idx="117">
                  <c:v>1959</c:v>
                </c:pt>
                <c:pt idx="118">
                  <c:v>1959</c:v>
                </c:pt>
                <c:pt idx="119">
                  <c:v>1959</c:v>
                </c:pt>
                <c:pt idx="120">
                  <c:v>1960</c:v>
                </c:pt>
                <c:pt idx="121">
                  <c:v>1960</c:v>
                </c:pt>
                <c:pt idx="122">
                  <c:v>1960</c:v>
                </c:pt>
                <c:pt idx="123">
                  <c:v>1960</c:v>
                </c:pt>
                <c:pt idx="124">
                  <c:v>1960</c:v>
                </c:pt>
                <c:pt idx="125">
                  <c:v>1960</c:v>
                </c:pt>
                <c:pt idx="126">
                  <c:v>1960</c:v>
                </c:pt>
                <c:pt idx="127">
                  <c:v>1960</c:v>
                </c:pt>
                <c:pt idx="128">
                  <c:v>1960</c:v>
                </c:pt>
                <c:pt idx="129">
                  <c:v>1960</c:v>
                </c:pt>
                <c:pt idx="130">
                  <c:v>1960</c:v>
                </c:pt>
                <c:pt idx="131">
                  <c:v>1960</c:v>
                </c:pt>
                <c:pt idx="132">
                  <c:v>1961</c:v>
                </c:pt>
                <c:pt idx="133">
                  <c:v>1961</c:v>
                </c:pt>
                <c:pt idx="134">
                  <c:v>1961</c:v>
                </c:pt>
                <c:pt idx="135">
                  <c:v>1961</c:v>
                </c:pt>
                <c:pt idx="136">
                  <c:v>1961</c:v>
                </c:pt>
                <c:pt idx="137">
                  <c:v>1961</c:v>
                </c:pt>
                <c:pt idx="138">
                  <c:v>1961</c:v>
                </c:pt>
                <c:pt idx="139">
                  <c:v>1961</c:v>
                </c:pt>
                <c:pt idx="140">
                  <c:v>1961</c:v>
                </c:pt>
                <c:pt idx="141">
                  <c:v>1961</c:v>
                </c:pt>
                <c:pt idx="142">
                  <c:v>1961</c:v>
                </c:pt>
                <c:pt idx="143">
                  <c:v>1961</c:v>
                </c:pt>
                <c:pt idx="144">
                  <c:v>1962</c:v>
                </c:pt>
                <c:pt idx="145">
                  <c:v>1962</c:v>
                </c:pt>
                <c:pt idx="146">
                  <c:v>1962</c:v>
                </c:pt>
                <c:pt idx="147">
                  <c:v>1962</c:v>
                </c:pt>
                <c:pt idx="148">
                  <c:v>1962</c:v>
                </c:pt>
                <c:pt idx="149">
                  <c:v>1962</c:v>
                </c:pt>
                <c:pt idx="150">
                  <c:v>1962</c:v>
                </c:pt>
                <c:pt idx="151">
                  <c:v>1962</c:v>
                </c:pt>
                <c:pt idx="152">
                  <c:v>1962</c:v>
                </c:pt>
                <c:pt idx="153">
                  <c:v>1962</c:v>
                </c:pt>
                <c:pt idx="154">
                  <c:v>1962</c:v>
                </c:pt>
                <c:pt idx="155">
                  <c:v>1962</c:v>
                </c:pt>
                <c:pt idx="156">
                  <c:v>1963</c:v>
                </c:pt>
                <c:pt idx="157">
                  <c:v>1963</c:v>
                </c:pt>
                <c:pt idx="158">
                  <c:v>1963</c:v>
                </c:pt>
                <c:pt idx="159">
                  <c:v>1963</c:v>
                </c:pt>
                <c:pt idx="160">
                  <c:v>1963</c:v>
                </c:pt>
                <c:pt idx="161">
                  <c:v>1963</c:v>
                </c:pt>
                <c:pt idx="162">
                  <c:v>1963</c:v>
                </c:pt>
                <c:pt idx="163">
                  <c:v>1963</c:v>
                </c:pt>
                <c:pt idx="164">
                  <c:v>1963</c:v>
                </c:pt>
                <c:pt idx="165">
                  <c:v>1963</c:v>
                </c:pt>
                <c:pt idx="166">
                  <c:v>1963</c:v>
                </c:pt>
                <c:pt idx="167">
                  <c:v>1963</c:v>
                </c:pt>
                <c:pt idx="168">
                  <c:v>1964</c:v>
                </c:pt>
                <c:pt idx="169">
                  <c:v>1964</c:v>
                </c:pt>
                <c:pt idx="170">
                  <c:v>1964</c:v>
                </c:pt>
                <c:pt idx="171">
                  <c:v>1964</c:v>
                </c:pt>
                <c:pt idx="172">
                  <c:v>1964</c:v>
                </c:pt>
                <c:pt idx="173">
                  <c:v>1964</c:v>
                </c:pt>
                <c:pt idx="174">
                  <c:v>1964</c:v>
                </c:pt>
                <c:pt idx="175">
                  <c:v>1964</c:v>
                </c:pt>
                <c:pt idx="176">
                  <c:v>1964</c:v>
                </c:pt>
                <c:pt idx="177">
                  <c:v>1964</c:v>
                </c:pt>
                <c:pt idx="178">
                  <c:v>1964</c:v>
                </c:pt>
                <c:pt idx="179">
                  <c:v>1964</c:v>
                </c:pt>
                <c:pt idx="180">
                  <c:v>1965</c:v>
                </c:pt>
                <c:pt idx="181">
                  <c:v>1965</c:v>
                </c:pt>
                <c:pt idx="182">
                  <c:v>1965</c:v>
                </c:pt>
                <c:pt idx="183">
                  <c:v>1965</c:v>
                </c:pt>
                <c:pt idx="184">
                  <c:v>1965</c:v>
                </c:pt>
                <c:pt idx="185">
                  <c:v>1965</c:v>
                </c:pt>
                <c:pt idx="186">
                  <c:v>1965</c:v>
                </c:pt>
                <c:pt idx="187">
                  <c:v>1965</c:v>
                </c:pt>
                <c:pt idx="188">
                  <c:v>1965</c:v>
                </c:pt>
                <c:pt idx="189">
                  <c:v>1965</c:v>
                </c:pt>
                <c:pt idx="190">
                  <c:v>1965</c:v>
                </c:pt>
                <c:pt idx="191">
                  <c:v>1965</c:v>
                </c:pt>
                <c:pt idx="192">
                  <c:v>1966</c:v>
                </c:pt>
                <c:pt idx="193">
                  <c:v>1966</c:v>
                </c:pt>
                <c:pt idx="194">
                  <c:v>1966</c:v>
                </c:pt>
                <c:pt idx="195">
                  <c:v>1966</c:v>
                </c:pt>
                <c:pt idx="196">
                  <c:v>1966</c:v>
                </c:pt>
                <c:pt idx="197">
                  <c:v>1966</c:v>
                </c:pt>
                <c:pt idx="198">
                  <c:v>1966</c:v>
                </c:pt>
                <c:pt idx="199">
                  <c:v>1966</c:v>
                </c:pt>
                <c:pt idx="200">
                  <c:v>1966</c:v>
                </c:pt>
                <c:pt idx="201">
                  <c:v>1966</c:v>
                </c:pt>
                <c:pt idx="202">
                  <c:v>1966</c:v>
                </c:pt>
                <c:pt idx="203">
                  <c:v>1966</c:v>
                </c:pt>
                <c:pt idx="204">
                  <c:v>1967</c:v>
                </c:pt>
                <c:pt idx="205">
                  <c:v>1967</c:v>
                </c:pt>
                <c:pt idx="206">
                  <c:v>1967</c:v>
                </c:pt>
                <c:pt idx="207">
                  <c:v>1967</c:v>
                </c:pt>
                <c:pt idx="208">
                  <c:v>1967</c:v>
                </c:pt>
                <c:pt idx="209">
                  <c:v>1967</c:v>
                </c:pt>
                <c:pt idx="210">
                  <c:v>1967</c:v>
                </c:pt>
                <c:pt idx="211">
                  <c:v>1967</c:v>
                </c:pt>
                <c:pt idx="212">
                  <c:v>1967</c:v>
                </c:pt>
                <c:pt idx="213">
                  <c:v>1967</c:v>
                </c:pt>
                <c:pt idx="214">
                  <c:v>1967</c:v>
                </c:pt>
                <c:pt idx="215">
                  <c:v>1967</c:v>
                </c:pt>
                <c:pt idx="216">
                  <c:v>1968</c:v>
                </c:pt>
                <c:pt idx="217">
                  <c:v>1968</c:v>
                </c:pt>
                <c:pt idx="218">
                  <c:v>1968</c:v>
                </c:pt>
                <c:pt idx="219">
                  <c:v>1968</c:v>
                </c:pt>
                <c:pt idx="220">
                  <c:v>1968</c:v>
                </c:pt>
                <c:pt idx="221">
                  <c:v>1968</c:v>
                </c:pt>
                <c:pt idx="222">
                  <c:v>1968</c:v>
                </c:pt>
                <c:pt idx="223">
                  <c:v>1968</c:v>
                </c:pt>
                <c:pt idx="224">
                  <c:v>1968</c:v>
                </c:pt>
                <c:pt idx="225">
                  <c:v>1968</c:v>
                </c:pt>
                <c:pt idx="226">
                  <c:v>1968</c:v>
                </c:pt>
                <c:pt idx="227">
                  <c:v>1968</c:v>
                </c:pt>
                <c:pt idx="228">
                  <c:v>1969</c:v>
                </c:pt>
                <c:pt idx="229">
                  <c:v>1969</c:v>
                </c:pt>
                <c:pt idx="230">
                  <c:v>1969</c:v>
                </c:pt>
                <c:pt idx="231">
                  <c:v>1969</c:v>
                </c:pt>
                <c:pt idx="232">
                  <c:v>1969</c:v>
                </c:pt>
                <c:pt idx="233">
                  <c:v>1969</c:v>
                </c:pt>
                <c:pt idx="234">
                  <c:v>1969</c:v>
                </c:pt>
                <c:pt idx="235">
                  <c:v>1969</c:v>
                </c:pt>
                <c:pt idx="236">
                  <c:v>1969</c:v>
                </c:pt>
                <c:pt idx="237">
                  <c:v>1969</c:v>
                </c:pt>
                <c:pt idx="238">
                  <c:v>1969</c:v>
                </c:pt>
                <c:pt idx="239">
                  <c:v>1969</c:v>
                </c:pt>
                <c:pt idx="240">
                  <c:v>1970</c:v>
                </c:pt>
                <c:pt idx="241">
                  <c:v>1970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1970</c:v>
                </c:pt>
                <c:pt idx="247">
                  <c:v>1970</c:v>
                </c:pt>
                <c:pt idx="248">
                  <c:v>1970</c:v>
                </c:pt>
                <c:pt idx="249">
                  <c:v>1970</c:v>
                </c:pt>
                <c:pt idx="250">
                  <c:v>1970</c:v>
                </c:pt>
                <c:pt idx="251">
                  <c:v>1970</c:v>
                </c:pt>
                <c:pt idx="252">
                  <c:v>1971</c:v>
                </c:pt>
                <c:pt idx="253">
                  <c:v>1971</c:v>
                </c:pt>
                <c:pt idx="254">
                  <c:v>1971</c:v>
                </c:pt>
                <c:pt idx="255">
                  <c:v>1971</c:v>
                </c:pt>
                <c:pt idx="256">
                  <c:v>1971</c:v>
                </c:pt>
                <c:pt idx="257">
                  <c:v>1971</c:v>
                </c:pt>
                <c:pt idx="258">
                  <c:v>1971</c:v>
                </c:pt>
                <c:pt idx="259">
                  <c:v>1971</c:v>
                </c:pt>
                <c:pt idx="260">
                  <c:v>1971</c:v>
                </c:pt>
                <c:pt idx="261">
                  <c:v>1971</c:v>
                </c:pt>
                <c:pt idx="262">
                  <c:v>1971</c:v>
                </c:pt>
                <c:pt idx="263">
                  <c:v>1971</c:v>
                </c:pt>
                <c:pt idx="264">
                  <c:v>1972</c:v>
                </c:pt>
                <c:pt idx="265">
                  <c:v>1972</c:v>
                </c:pt>
                <c:pt idx="266">
                  <c:v>1972</c:v>
                </c:pt>
                <c:pt idx="267">
                  <c:v>1972</c:v>
                </c:pt>
                <c:pt idx="268">
                  <c:v>1972</c:v>
                </c:pt>
                <c:pt idx="269">
                  <c:v>1972</c:v>
                </c:pt>
                <c:pt idx="270">
                  <c:v>1972</c:v>
                </c:pt>
                <c:pt idx="271">
                  <c:v>1972</c:v>
                </c:pt>
                <c:pt idx="272">
                  <c:v>1972</c:v>
                </c:pt>
                <c:pt idx="273">
                  <c:v>1972</c:v>
                </c:pt>
                <c:pt idx="274">
                  <c:v>1972</c:v>
                </c:pt>
                <c:pt idx="275">
                  <c:v>1972</c:v>
                </c:pt>
                <c:pt idx="276">
                  <c:v>1973</c:v>
                </c:pt>
                <c:pt idx="277">
                  <c:v>1973</c:v>
                </c:pt>
                <c:pt idx="278">
                  <c:v>1973</c:v>
                </c:pt>
                <c:pt idx="279">
                  <c:v>1973</c:v>
                </c:pt>
                <c:pt idx="280">
                  <c:v>1973</c:v>
                </c:pt>
                <c:pt idx="281">
                  <c:v>1973</c:v>
                </c:pt>
                <c:pt idx="282">
                  <c:v>1973</c:v>
                </c:pt>
                <c:pt idx="283">
                  <c:v>1973</c:v>
                </c:pt>
                <c:pt idx="284">
                  <c:v>1973</c:v>
                </c:pt>
                <c:pt idx="285">
                  <c:v>1973</c:v>
                </c:pt>
                <c:pt idx="286">
                  <c:v>1973</c:v>
                </c:pt>
                <c:pt idx="287">
                  <c:v>1973</c:v>
                </c:pt>
                <c:pt idx="288">
                  <c:v>1974</c:v>
                </c:pt>
                <c:pt idx="289">
                  <c:v>1974</c:v>
                </c:pt>
                <c:pt idx="290">
                  <c:v>1974</c:v>
                </c:pt>
                <c:pt idx="291">
                  <c:v>1974</c:v>
                </c:pt>
                <c:pt idx="292">
                  <c:v>1974</c:v>
                </c:pt>
                <c:pt idx="293">
                  <c:v>1974</c:v>
                </c:pt>
                <c:pt idx="294">
                  <c:v>1974</c:v>
                </c:pt>
                <c:pt idx="295">
                  <c:v>1974</c:v>
                </c:pt>
                <c:pt idx="296">
                  <c:v>1974</c:v>
                </c:pt>
                <c:pt idx="297">
                  <c:v>1974</c:v>
                </c:pt>
                <c:pt idx="298">
                  <c:v>1974</c:v>
                </c:pt>
                <c:pt idx="299">
                  <c:v>1974</c:v>
                </c:pt>
                <c:pt idx="300">
                  <c:v>1975</c:v>
                </c:pt>
                <c:pt idx="301">
                  <c:v>1975</c:v>
                </c:pt>
                <c:pt idx="302">
                  <c:v>1975</c:v>
                </c:pt>
                <c:pt idx="303">
                  <c:v>1975</c:v>
                </c:pt>
                <c:pt idx="304">
                  <c:v>1975</c:v>
                </c:pt>
                <c:pt idx="305">
                  <c:v>1975</c:v>
                </c:pt>
                <c:pt idx="306">
                  <c:v>1975</c:v>
                </c:pt>
                <c:pt idx="307">
                  <c:v>1975</c:v>
                </c:pt>
                <c:pt idx="308">
                  <c:v>1975</c:v>
                </c:pt>
                <c:pt idx="309">
                  <c:v>1975</c:v>
                </c:pt>
                <c:pt idx="310">
                  <c:v>1975</c:v>
                </c:pt>
                <c:pt idx="311">
                  <c:v>1975</c:v>
                </c:pt>
                <c:pt idx="312">
                  <c:v>1976</c:v>
                </c:pt>
                <c:pt idx="313">
                  <c:v>1976</c:v>
                </c:pt>
                <c:pt idx="314">
                  <c:v>1976</c:v>
                </c:pt>
                <c:pt idx="315">
                  <c:v>1976</c:v>
                </c:pt>
                <c:pt idx="316">
                  <c:v>1976</c:v>
                </c:pt>
                <c:pt idx="317">
                  <c:v>1976</c:v>
                </c:pt>
                <c:pt idx="318">
                  <c:v>1976</c:v>
                </c:pt>
                <c:pt idx="319">
                  <c:v>1976</c:v>
                </c:pt>
                <c:pt idx="320">
                  <c:v>1976</c:v>
                </c:pt>
                <c:pt idx="321">
                  <c:v>1976</c:v>
                </c:pt>
                <c:pt idx="322">
                  <c:v>1976</c:v>
                </c:pt>
                <c:pt idx="323">
                  <c:v>1976</c:v>
                </c:pt>
                <c:pt idx="324">
                  <c:v>1977</c:v>
                </c:pt>
                <c:pt idx="325">
                  <c:v>1977</c:v>
                </c:pt>
                <c:pt idx="326">
                  <c:v>1977</c:v>
                </c:pt>
                <c:pt idx="327">
                  <c:v>1977</c:v>
                </c:pt>
                <c:pt idx="328">
                  <c:v>1977</c:v>
                </c:pt>
                <c:pt idx="329">
                  <c:v>1977</c:v>
                </c:pt>
                <c:pt idx="330">
                  <c:v>1977</c:v>
                </c:pt>
                <c:pt idx="331">
                  <c:v>1977</c:v>
                </c:pt>
                <c:pt idx="332">
                  <c:v>1977</c:v>
                </c:pt>
                <c:pt idx="333">
                  <c:v>1977</c:v>
                </c:pt>
                <c:pt idx="334">
                  <c:v>1977</c:v>
                </c:pt>
                <c:pt idx="335">
                  <c:v>1977</c:v>
                </c:pt>
                <c:pt idx="336">
                  <c:v>1978</c:v>
                </c:pt>
                <c:pt idx="337">
                  <c:v>1978</c:v>
                </c:pt>
                <c:pt idx="338">
                  <c:v>1978</c:v>
                </c:pt>
                <c:pt idx="339">
                  <c:v>1978</c:v>
                </c:pt>
                <c:pt idx="340">
                  <c:v>1978</c:v>
                </c:pt>
                <c:pt idx="341">
                  <c:v>1978</c:v>
                </c:pt>
                <c:pt idx="342">
                  <c:v>1978</c:v>
                </c:pt>
                <c:pt idx="343">
                  <c:v>1978</c:v>
                </c:pt>
                <c:pt idx="344">
                  <c:v>1978</c:v>
                </c:pt>
                <c:pt idx="345">
                  <c:v>1978</c:v>
                </c:pt>
                <c:pt idx="346">
                  <c:v>1978</c:v>
                </c:pt>
                <c:pt idx="347">
                  <c:v>1978</c:v>
                </c:pt>
                <c:pt idx="348">
                  <c:v>1979</c:v>
                </c:pt>
                <c:pt idx="349">
                  <c:v>1979</c:v>
                </c:pt>
                <c:pt idx="350">
                  <c:v>1979</c:v>
                </c:pt>
                <c:pt idx="351">
                  <c:v>1979</c:v>
                </c:pt>
                <c:pt idx="352">
                  <c:v>1979</c:v>
                </c:pt>
                <c:pt idx="353">
                  <c:v>1979</c:v>
                </c:pt>
                <c:pt idx="354">
                  <c:v>1979</c:v>
                </c:pt>
                <c:pt idx="355">
                  <c:v>1979</c:v>
                </c:pt>
                <c:pt idx="356">
                  <c:v>1979</c:v>
                </c:pt>
                <c:pt idx="357">
                  <c:v>1979</c:v>
                </c:pt>
                <c:pt idx="358">
                  <c:v>1979</c:v>
                </c:pt>
                <c:pt idx="359">
                  <c:v>1979</c:v>
                </c:pt>
                <c:pt idx="360">
                  <c:v>1980</c:v>
                </c:pt>
                <c:pt idx="361">
                  <c:v>1980</c:v>
                </c:pt>
                <c:pt idx="362">
                  <c:v>1980</c:v>
                </c:pt>
                <c:pt idx="363">
                  <c:v>1980</c:v>
                </c:pt>
                <c:pt idx="364">
                  <c:v>1980</c:v>
                </c:pt>
                <c:pt idx="365">
                  <c:v>1980</c:v>
                </c:pt>
                <c:pt idx="366">
                  <c:v>1980</c:v>
                </c:pt>
                <c:pt idx="367">
                  <c:v>1980</c:v>
                </c:pt>
                <c:pt idx="368">
                  <c:v>1980</c:v>
                </c:pt>
                <c:pt idx="369">
                  <c:v>1980</c:v>
                </c:pt>
                <c:pt idx="370">
                  <c:v>1980</c:v>
                </c:pt>
                <c:pt idx="371">
                  <c:v>1980</c:v>
                </c:pt>
                <c:pt idx="372">
                  <c:v>1981</c:v>
                </c:pt>
                <c:pt idx="373">
                  <c:v>1981</c:v>
                </c:pt>
                <c:pt idx="374">
                  <c:v>1981</c:v>
                </c:pt>
                <c:pt idx="375">
                  <c:v>1981</c:v>
                </c:pt>
                <c:pt idx="376">
                  <c:v>1981</c:v>
                </c:pt>
                <c:pt idx="377">
                  <c:v>1981</c:v>
                </c:pt>
                <c:pt idx="378">
                  <c:v>1981</c:v>
                </c:pt>
                <c:pt idx="379">
                  <c:v>1981</c:v>
                </c:pt>
                <c:pt idx="380">
                  <c:v>1981</c:v>
                </c:pt>
                <c:pt idx="381">
                  <c:v>1981</c:v>
                </c:pt>
                <c:pt idx="382">
                  <c:v>1981</c:v>
                </c:pt>
                <c:pt idx="383">
                  <c:v>1981</c:v>
                </c:pt>
                <c:pt idx="384">
                  <c:v>1982</c:v>
                </c:pt>
                <c:pt idx="385">
                  <c:v>1982</c:v>
                </c:pt>
                <c:pt idx="386">
                  <c:v>1982</c:v>
                </c:pt>
                <c:pt idx="387">
                  <c:v>1982</c:v>
                </c:pt>
                <c:pt idx="388">
                  <c:v>1982</c:v>
                </c:pt>
                <c:pt idx="389">
                  <c:v>1982</c:v>
                </c:pt>
                <c:pt idx="390">
                  <c:v>1982</c:v>
                </c:pt>
                <c:pt idx="391">
                  <c:v>1982</c:v>
                </c:pt>
                <c:pt idx="392">
                  <c:v>1982</c:v>
                </c:pt>
                <c:pt idx="393">
                  <c:v>1982</c:v>
                </c:pt>
                <c:pt idx="394">
                  <c:v>1982</c:v>
                </c:pt>
                <c:pt idx="395">
                  <c:v>1982</c:v>
                </c:pt>
                <c:pt idx="396">
                  <c:v>1983</c:v>
                </c:pt>
                <c:pt idx="397">
                  <c:v>1983</c:v>
                </c:pt>
                <c:pt idx="398">
                  <c:v>1983</c:v>
                </c:pt>
                <c:pt idx="399">
                  <c:v>1983</c:v>
                </c:pt>
                <c:pt idx="400">
                  <c:v>1983</c:v>
                </c:pt>
                <c:pt idx="401">
                  <c:v>1983</c:v>
                </c:pt>
                <c:pt idx="402">
                  <c:v>1983</c:v>
                </c:pt>
                <c:pt idx="403">
                  <c:v>1983</c:v>
                </c:pt>
                <c:pt idx="404">
                  <c:v>1983</c:v>
                </c:pt>
                <c:pt idx="405">
                  <c:v>1983</c:v>
                </c:pt>
                <c:pt idx="406">
                  <c:v>1983</c:v>
                </c:pt>
                <c:pt idx="407">
                  <c:v>1983</c:v>
                </c:pt>
                <c:pt idx="408">
                  <c:v>1984</c:v>
                </c:pt>
                <c:pt idx="409">
                  <c:v>1984</c:v>
                </c:pt>
                <c:pt idx="410">
                  <c:v>1984</c:v>
                </c:pt>
                <c:pt idx="411">
                  <c:v>1984</c:v>
                </c:pt>
                <c:pt idx="412">
                  <c:v>1984</c:v>
                </c:pt>
                <c:pt idx="413">
                  <c:v>1984</c:v>
                </c:pt>
                <c:pt idx="414">
                  <c:v>1984</c:v>
                </c:pt>
                <c:pt idx="415">
                  <c:v>1984</c:v>
                </c:pt>
                <c:pt idx="416">
                  <c:v>1984</c:v>
                </c:pt>
                <c:pt idx="417">
                  <c:v>1984</c:v>
                </c:pt>
                <c:pt idx="418">
                  <c:v>1984</c:v>
                </c:pt>
                <c:pt idx="419">
                  <c:v>1984</c:v>
                </c:pt>
                <c:pt idx="420">
                  <c:v>1985</c:v>
                </c:pt>
                <c:pt idx="421">
                  <c:v>1985</c:v>
                </c:pt>
                <c:pt idx="422">
                  <c:v>1985</c:v>
                </c:pt>
                <c:pt idx="423">
                  <c:v>1985</c:v>
                </c:pt>
                <c:pt idx="424">
                  <c:v>1985</c:v>
                </c:pt>
                <c:pt idx="425">
                  <c:v>1985</c:v>
                </c:pt>
                <c:pt idx="426">
                  <c:v>1985</c:v>
                </c:pt>
                <c:pt idx="427">
                  <c:v>1985</c:v>
                </c:pt>
                <c:pt idx="428">
                  <c:v>1985</c:v>
                </c:pt>
                <c:pt idx="429">
                  <c:v>1985</c:v>
                </c:pt>
                <c:pt idx="430">
                  <c:v>1985</c:v>
                </c:pt>
                <c:pt idx="431">
                  <c:v>1985</c:v>
                </c:pt>
                <c:pt idx="432">
                  <c:v>1986</c:v>
                </c:pt>
                <c:pt idx="433">
                  <c:v>1986</c:v>
                </c:pt>
                <c:pt idx="434">
                  <c:v>1986</c:v>
                </c:pt>
                <c:pt idx="435">
                  <c:v>1986</c:v>
                </c:pt>
                <c:pt idx="436">
                  <c:v>1986</c:v>
                </c:pt>
                <c:pt idx="437">
                  <c:v>1986</c:v>
                </c:pt>
                <c:pt idx="438">
                  <c:v>1986</c:v>
                </c:pt>
                <c:pt idx="439">
                  <c:v>1986</c:v>
                </c:pt>
                <c:pt idx="440">
                  <c:v>1986</c:v>
                </c:pt>
                <c:pt idx="441">
                  <c:v>1986</c:v>
                </c:pt>
                <c:pt idx="442">
                  <c:v>1986</c:v>
                </c:pt>
                <c:pt idx="443">
                  <c:v>1986</c:v>
                </c:pt>
                <c:pt idx="444">
                  <c:v>1987</c:v>
                </c:pt>
                <c:pt idx="445">
                  <c:v>1987</c:v>
                </c:pt>
                <c:pt idx="446">
                  <c:v>1987</c:v>
                </c:pt>
                <c:pt idx="447">
                  <c:v>1987</c:v>
                </c:pt>
                <c:pt idx="448">
                  <c:v>1987</c:v>
                </c:pt>
                <c:pt idx="449">
                  <c:v>1987</c:v>
                </c:pt>
                <c:pt idx="450">
                  <c:v>1987</c:v>
                </c:pt>
                <c:pt idx="451">
                  <c:v>1987</c:v>
                </c:pt>
                <c:pt idx="452">
                  <c:v>1987</c:v>
                </c:pt>
                <c:pt idx="453">
                  <c:v>1987</c:v>
                </c:pt>
                <c:pt idx="454">
                  <c:v>1987</c:v>
                </c:pt>
                <c:pt idx="455">
                  <c:v>1987</c:v>
                </c:pt>
                <c:pt idx="456">
                  <c:v>1988</c:v>
                </c:pt>
                <c:pt idx="457">
                  <c:v>1988</c:v>
                </c:pt>
                <c:pt idx="458">
                  <c:v>1988</c:v>
                </c:pt>
                <c:pt idx="459">
                  <c:v>1988</c:v>
                </c:pt>
                <c:pt idx="460">
                  <c:v>1988</c:v>
                </c:pt>
                <c:pt idx="461">
                  <c:v>1988</c:v>
                </c:pt>
                <c:pt idx="462">
                  <c:v>1988</c:v>
                </c:pt>
                <c:pt idx="463">
                  <c:v>1988</c:v>
                </c:pt>
                <c:pt idx="464">
                  <c:v>1988</c:v>
                </c:pt>
                <c:pt idx="465">
                  <c:v>1988</c:v>
                </c:pt>
                <c:pt idx="466">
                  <c:v>1988</c:v>
                </c:pt>
                <c:pt idx="467">
                  <c:v>1988</c:v>
                </c:pt>
                <c:pt idx="468">
                  <c:v>1989</c:v>
                </c:pt>
                <c:pt idx="469">
                  <c:v>1989</c:v>
                </c:pt>
                <c:pt idx="470">
                  <c:v>1989</c:v>
                </c:pt>
                <c:pt idx="471">
                  <c:v>1989</c:v>
                </c:pt>
                <c:pt idx="472">
                  <c:v>1989</c:v>
                </c:pt>
                <c:pt idx="473">
                  <c:v>1989</c:v>
                </c:pt>
                <c:pt idx="474">
                  <c:v>1989</c:v>
                </c:pt>
                <c:pt idx="475">
                  <c:v>1989</c:v>
                </c:pt>
                <c:pt idx="476">
                  <c:v>1989</c:v>
                </c:pt>
                <c:pt idx="477">
                  <c:v>1989</c:v>
                </c:pt>
                <c:pt idx="478">
                  <c:v>1989</c:v>
                </c:pt>
                <c:pt idx="479">
                  <c:v>1989</c:v>
                </c:pt>
                <c:pt idx="480">
                  <c:v>1990</c:v>
                </c:pt>
                <c:pt idx="481">
                  <c:v>1990</c:v>
                </c:pt>
                <c:pt idx="482">
                  <c:v>1990</c:v>
                </c:pt>
                <c:pt idx="483">
                  <c:v>1990</c:v>
                </c:pt>
                <c:pt idx="484">
                  <c:v>1990</c:v>
                </c:pt>
                <c:pt idx="485">
                  <c:v>1990</c:v>
                </c:pt>
                <c:pt idx="486">
                  <c:v>1990</c:v>
                </c:pt>
                <c:pt idx="487">
                  <c:v>1990</c:v>
                </c:pt>
                <c:pt idx="488">
                  <c:v>1990</c:v>
                </c:pt>
                <c:pt idx="489">
                  <c:v>1990</c:v>
                </c:pt>
                <c:pt idx="490">
                  <c:v>1990</c:v>
                </c:pt>
                <c:pt idx="491">
                  <c:v>1990</c:v>
                </c:pt>
                <c:pt idx="492">
                  <c:v>1991</c:v>
                </c:pt>
                <c:pt idx="493">
                  <c:v>1991</c:v>
                </c:pt>
                <c:pt idx="494">
                  <c:v>1991</c:v>
                </c:pt>
                <c:pt idx="495">
                  <c:v>1991</c:v>
                </c:pt>
                <c:pt idx="496">
                  <c:v>1991</c:v>
                </c:pt>
                <c:pt idx="497">
                  <c:v>1991</c:v>
                </c:pt>
                <c:pt idx="498">
                  <c:v>1991</c:v>
                </c:pt>
                <c:pt idx="499">
                  <c:v>1991</c:v>
                </c:pt>
                <c:pt idx="500">
                  <c:v>1991</c:v>
                </c:pt>
                <c:pt idx="501">
                  <c:v>1991</c:v>
                </c:pt>
                <c:pt idx="502">
                  <c:v>1991</c:v>
                </c:pt>
                <c:pt idx="503">
                  <c:v>1991</c:v>
                </c:pt>
                <c:pt idx="504">
                  <c:v>1992</c:v>
                </c:pt>
                <c:pt idx="505">
                  <c:v>1992</c:v>
                </c:pt>
                <c:pt idx="506">
                  <c:v>1992</c:v>
                </c:pt>
                <c:pt idx="507">
                  <c:v>1992</c:v>
                </c:pt>
                <c:pt idx="508">
                  <c:v>1992</c:v>
                </c:pt>
                <c:pt idx="509">
                  <c:v>1992</c:v>
                </c:pt>
                <c:pt idx="510">
                  <c:v>1992</c:v>
                </c:pt>
                <c:pt idx="511">
                  <c:v>1992</c:v>
                </c:pt>
                <c:pt idx="512">
                  <c:v>1992</c:v>
                </c:pt>
                <c:pt idx="513">
                  <c:v>1992</c:v>
                </c:pt>
                <c:pt idx="514">
                  <c:v>1992</c:v>
                </c:pt>
                <c:pt idx="515">
                  <c:v>1992</c:v>
                </c:pt>
                <c:pt idx="516">
                  <c:v>1993</c:v>
                </c:pt>
                <c:pt idx="517">
                  <c:v>1993</c:v>
                </c:pt>
                <c:pt idx="518">
                  <c:v>1993</c:v>
                </c:pt>
                <c:pt idx="519">
                  <c:v>1993</c:v>
                </c:pt>
                <c:pt idx="520">
                  <c:v>1993</c:v>
                </c:pt>
                <c:pt idx="521">
                  <c:v>1993</c:v>
                </c:pt>
                <c:pt idx="522">
                  <c:v>1993</c:v>
                </c:pt>
                <c:pt idx="523">
                  <c:v>1993</c:v>
                </c:pt>
                <c:pt idx="524">
                  <c:v>1993</c:v>
                </c:pt>
                <c:pt idx="525">
                  <c:v>1993</c:v>
                </c:pt>
                <c:pt idx="526">
                  <c:v>1993</c:v>
                </c:pt>
                <c:pt idx="527">
                  <c:v>1993</c:v>
                </c:pt>
                <c:pt idx="528">
                  <c:v>1994</c:v>
                </c:pt>
                <c:pt idx="529">
                  <c:v>1994</c:v>
                </c:pt>
                <c:pt idx="530">
                  <c:v>1994</c:v>
                </c:pt>
                <c:pt idx="531">
                  <c:v>1994</c:v>
                </c:pt>
                <c:pt idx="532">
                  <c:v>1994</c:v>
                </c:pt>
                <c:pt idx="533">
                  <c:v>1994</c:v>
                </c:pt>
                <c:pt idx="534">
                  <c:v>1994</c:v>
                </c:pt>
                <c:pt idx="535">
                  <c:v>1994</c:v>
                </c:pt>
                <c:pt idx="536">
                  <c:v>1994</c:v>
                </c:pt>
                <c:pt idx="537">
                  <c:v>1994</c:v>
                </c:pt>
                <c:pt idx="538">
                  <c:v>1994</c:v>
                </c:pt>
                <c:pt idx="539">
                  <c:v>1994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1995</c:v>
                </c:pt>
                <c:pt idx="552">
                  <c:v>1996</c:v>
                </c:pt>
                <c:pt idx="553">
                  <c:v>1996</c:v>
                </c:pt>
                <c:pt idx="554">
                  <c:v>1996</c:v>
                </c:pt>
                <c:pt idx="555">
                  <c:v>1996</c:v>
                </c:pt>
                <c:pt idx="556">
                  <c:v>1996</c:v>
                </c:pt>
                <c:pt idx="557">
                  <c:v>1996</c:v>
                </c:pt>
                <c:pt idx="558">
                  <c:v>1996</c:v>
                </c:pt>
                <c:pt idx="559">
                  <c:v>1996</c:v>
                </c:pt>
                <c:pt idx="560">
                  <c:v>1996</c:v>
                </c:pt>
                <c:pt idx="561">
                  <c:v>1996</c:v>
                </c:pt>
                <c:pt idx="562">
                  <c:v>1996</c:v>
                </c:pt>
                <c:pt idx="563">
                  <c:v>1996</c:v>
                </c:pt>
                <c:pt idx="564">
                  <c:v>1997</c:v>
                </c:pt>
                <c:pt idx="565">
                  <c:v>1997</c:v>
                </c:pt>
                <c:pt idx="566">
                  <c:v>1997</c:v>
                </c:pt>
                <c:pt idx="567">
                  <c:v>1997</c:v>
                </c:pt>
                <c:pt idx="568">
                  <c:v>1997</c:v>
                </c:pt>
                <c:pt idx="569">
                  <c:v>1997</c:v>
                </c:pt>
                <c:pt idx="570">
                  <c:v>1997</c:v>
                </c:pt>
                <c:pt idx="571">
                  <c:v>1997</c:v>
                </c:pt>
                <c:pt idx="572">
                  <c:v>1997</c:v>
                </c:pt>
                <c:pt idx="573">
                  <c:v>1997</c:v>
                </c:pt>
                <c:pt idx="574">
                  <c:v>1997</c:v>
                </c:pt>
                <c:pt idx="575">
                  <c:v>1997</c:v>
                </c:pt>
                <c:pt idx="576">
                  <c:v>1998</c:v>
                </c:pt>
                <c:pt idx="577">
                  <c:v>1998</c:v>
                </c:pt>
                <c:pt idx="578">
                  <c:v>1998</c:v>
                </c:pt>
                <c:pt idx="579">
                  <c:v>1998</c:v>
                </c:pt>
                <c:pt idx="580">
                  <c:v>1998</c:v>
                </c:pt>
                <c:pt idx="581">
                  <c:v>1998</c:v>
                </c:pt>
                <c:pt idx="582">
                  <c:v>1998</c:v>
                </c:pt>
                <c:pt idx="583">
                  <c:v>1998</c:v>
                </c:pt>
                <c:pt idx="584">
                  <c:v>1998</c:v>
                </c:pt>
                <c:pt idx="585">
                  <c:v>1998</c:v>
                </c:pt>
                <c:pt idx="586">
                  <c:v>1998</c:v>
                </c:pt>
                <c:pt idx="587">
                  <c:v>1998</c:v>
                </c:pt>
                <c:pt idx="588">
                  <c:v>1999</c:v>
                </c:pt>
                <c:pt idx="589">
                  <c:v>1999</c:v>
                </c:pt>
                <c:pt idx="590">
                  <c:v>1999</c:v>
                </c:pt>
                <c:pt idx="591">
                  <c:v>1999</c:v>
                </c:pt>
                <c:pt idx="592">
                  <c:v>1999</c:v>
                </c:pt>
                <c:pt idx="593">
                  <c:v>1999</c:v>
                </c:pt>
                <c:pt idx="594">
                  <c:v>1999</c:v>
                </c:pt>
                <c:pt idx="595">
                  <c:v>1999</c:v>
                </c:pt>
                <c:pt idx="596">
                  <c:v>1999</c:v>
                </c:pt>
                <c:pt idx="597">
                  <c:v>1999</c:v>
                </c:pt>
                <c:pt idx="598">
                  <c:v>1999</c:v>
                </c:pt>
                <c:pt idx="599">
                  <c:v>1999</c:v>
                </c:pt>
                <c:pt idx="600">
                  <c:v>2000</c:v>
                </c:pt>
                <c:pt idx="601">
                  <c:v>2000</c:v>
                </c:pt>
                <c:pt idx="602">
                  <c:v>2000</c:v>
                </c:pt>
                <c:pt idx="603">
                  <c:v>2000</c:v>
                </c:pt>
                <c:pt idx="604">
                  <c:v>2000</c:v>
                </c:pt>
                <c:pt idx="605">
                  <c:v>2000</c:v>
                </c:pt>
                <c:pt idx="606">
                  <c:v>2000</c:v>
                </c:pt>
                <c:pt idx="607">
                  <c:v>2000</c:v>
                </c:pt>
                <c:pt idx="608">
                  <c:v>2000</c:v>
                </c:pt>
                <c:pt idx="609">
                  <c:v>2000</c:v>
                </c:pt>
                <c:pt idx="610">
                  <c:v>2000</c:v>
                </c:pt>
                <c:pt idx="611">
                  <c:v>2000</c:v>
                </c:pt>
                <c:pt idx="612">
                  <c:v>2001</c:v>
                </c:pt>
                <c:pt idx="613">
                  <c:v>2001</c:v>
                </c:pt>
                <c:pt idx="614">
                  <c:v>2001</c:v>
                </c:pt>
                <c:pt idx="615">
                  <c:v>2001</c:v>
                </c:pt>
                <c:pt idx="616">
                  <c:v>2001</c:v>
                </c:pt>
                <c:pt idx="617">
                  <c:v>2001</c:v>
                </c:pt>
                <c:pt idx="618">
                  <c:v>2001</c:v>
                </c:pt>
                <c:pt idx="619">
                  <c:v>2001</c:v>
                </c:pt>
                <c:pt idx="620">
                  <c:v>2001</c:v>
                </c:pt>
                <c:pt idx="621">
                  <c:v>2001</c:v>
                </c:pt>
                <c:pt idx="622">
                  <c:v>2001</c:v>
                </c:pt>
                <c:pt idx="623">
                  <c:v>2001</c:v>
                </c:pt>
                <c:pt idx="624">
                  <c:v>2002</c:v>
                </c:pt>
                <c:pt idx="625">
                  <c:v>2002</c:v>
                </c:pt>
                <c:pt idx="626">
                  <c:v>2002</c:v>
                </c:pt>
                <c:pt idx="627">
                  <c:v>2002</c:v>
                </c:pt>
                <c:pt idx="628">
                  <c:v>2002</c:v>
                </c:pt>
                <c:pt idx="629">
                  <c:v>2002</c:v>
                </c:pt>
                <c:pt idx="630">
                  <c:v>2002</c:v>
                </c:pt>
                <c:pt idx="631">
                  <c:v>2002</c:v>
                </c:pt>
                <c:pt idx="632">
                  <c:v>2002</c:v>
                </c:pt>
                <c:pt idx="633">
                  <c:v>2002</c:v>
                </c:pt>
                <c:pt idx="634">
                  <c:v>2002</c:v>
                </c:pt>
                <c:pt idx="635">
                  <c:v>2002</c:v>
                </c:pt>
                <c:pt idx="636">
                  <c:v>2003</c:v>
                </c:pt>
                <c:pt idx="637">
                  <c:v>2003</c:v>
                </c:pt>
                <c:pt idx="638">
                  <c:v>2003</c:v>
                </c:pt>
                <c:pt idx="639">
                  <c:v>2003</c:v>
                </c:pt>
                <c:pt idx="640">
                  <c:v>2003</c:v>
                </c:pt>
                <c:pt idx="641">
                  <c:v>2003</c:v>
                </c:pt>
                <c:pt idx="642">
                  <c:v>2003</c:v>
                </c:pt>
                <c:pt idx="643">
                  <c:v>2003</c:v>
                </c:pt>
                <c:pt idx="644">
                  <c:v>2003</c:v>
                </c:pt>
                <c:pt idx="645">
                  <c:v>2003</c:v>
                </c:pt>
                <c:pt idx="646">
                  <c:v>2003</c:v>
                </c:pt>
                <c:pt idx="647">
                  <c:v>2003</c:v>
                </c:pt>
                <c:pt idx="648">
                  <c:v>2004</c:v>
                </c:pt>
                <c:pt idx="649">
                  <c:v>2004</c:v>
                </c:pt>
                <c:pt idx="650">
                  <c:v>2004</c:v>
                </c:pt>
                <c:pt idx="651">
                  <c:v>2004</c:v>
                </c:pt>
                <c:pt idx="652">
                  <c:v>2004</c:v>
                </c:pt>
                <c:pt idx="653">
                  <c:v>2004</c:v>
                </c:pt>
                <c:pt idx="654">
                  <c:v>2004</c:v>
                </c:pt>
                <c:pt idx="655">
                  <c:v>2004</c:v>
                </c:pt>
                <c:pt idx="656">
                  <c:v>2004</c:v>
                </c:pt>
                <c:pt idx="657">
                  <c:v>2004</c:v>
                </c:pt>
                <c:pt idx="658">
                  <c:v>2004</c:v>
                </c:pt>
                <c:pt idx="659">
                  <c:v>2004</c:v>
                </c:pt>
                <c:pt idx="660">
                  <c:v>2005</c:v>
                </c:pt>
                <c:pt idx="661">
                  <c:v>2005</c:v>
                </c:pt>
                <c:pt idx="662">
                  <c:v>2005</c:v>
                </c:pt>
                <c:pt idx="663">
                  <c:v>2005</c:v>
                </c:pt>
                <c:pt idx="664">
                  <c:v>2005</c:v>
                </c:pt>
                <c:pt idx="665">
                  <c:v>2005</c:v>
                </c:pt>
                <c:pt idx="666">
                  <c:v>2005</c:v>
                </c:pt>
                <c:pt idx="667">
                  <c:v>2005</c:v>
                </c:pt>
                <c:pt idx="668">
                  <c:v>2005</c:v>
                </c:pt>
                <c:pt idx="669">
                  <c:v>2005</c:v>
                </c:pt>
                <c:pt idx="670">
                  <c:v>2005</c:v>
                </c:pt>
                <c:pt idx="671">
                  <c:v>2005</c:v>
                </c:pt>
                <c:pt idx="672">
                  <c:v>2006</c:v>
                </c:pt>
                <c:pt idx="673">
                  <c:v>2006</c:v>
                </c:pt>
                <c:pt idx="674">
                  <c:v>2006</c:v>
                </c:pt>
                <c:pt idx="675">
                  <c:v>2006</c:v>
                </c:pt>
                <c:pt idx="676">
                  <c:v>2006</c:v>
                </c:pt>
                <c:pt idx="677">
                  <c:v>2006</c:v>
                </c:pt>
                <c:pt idx="678">
                  <c:v>2006</c:v>
                </c:pt>
                <c:pt idx="679">
                  <c:v>2006</c:v>
                </c:pt>
                <c:pt idx="680">
                  <c:v>2006</c:v>
                </c:pt>
                <c:pt idx="681">
                  <c:v>2006</c:v>
                </c:pt>
                <c:pt idx="682">
                  <c:v>2006</c:v>
                </c:pt>
                <c:pt idx="683">
                  <c:v>2006</c:v>
                </c:pt>
                <c:pt idx="684">
                  <c:v>2007</c:v>
                </c:pt>
                <c:pt idx="685">
                  <c:v>2007</c:v>
                </c:pt>
                <c:pt idx="686">
                  <c:v>2007</c:v>
                </c:pt>
                <c:pt idx="687">
                  <c:v>2007</c:v>
                </c:pt>
                <c:pt idx="688">
                  <c:v>2007</c:v>
                </c:pt>
                <c:pt idx="689">
                  <c:v>2007</c:v>
                </c:pt>
                <c:pt idx="690">
                  <c:v>2007</c:v>
                </c:pt>
                <c:pt idx="691">
                  <c:v>2007</c:v>
                </c:pt>
                <c:pt idx="692">
                  <c:v>2007</c:v>
                </c:pt>
                <c:pt idx="693">
                  <c:v>2007</c:v>
                </c:pt>
                <c:pt idx="694">
                  <c:v>2007</c:v>
                </c:pt>
                <c:pt idx="695">
                  <c:v>2007</c:v>
                </c:pt>
                <c:pt idx="696">
                  <c:v>2008</c:v>
                </c:pt>
                <c:pt idx="697">
                  <c:v>2008</c:v>
                </c:pt>
                <c:pt idx="698">
                  <c:v>2008</c:v>
                </c:pt>
                <c:pt idx="699">
                  <c:v>2008</c:v>
                </c:pt>
                <c:pt idx="700">
                  <c:v>2008</c:v>
                </c:pt>
                <c:pt idx="701">
                  <c:v>2008</c:v>
                </c:pt>
                <c:pt idx="702">
                  <c:v>2008</c:v>
                </c:pt>
                <c:pt idx="703">
                  <c:v>2008</c:v>
                </c:pt>
                <c:pt idx="704">
                  <c:v>2008</c:v>
                </c:pt>
                <c:pt idx="705">
                  <c:v>2008</c:v>
                </c:pt>
                <c:pt idx="706">
                  <c:v>2008</c:v>
                </c:pt>
                <c:pt idx="707">
                  <c:v>2008</c:v>
                </c:pt>
                <c:pt idx="708">
                  <c:v>2009</c:v>
                </c:pt>
                <c:pt idx="709">
                  <c:v>2009</c:v>
                </c:pt>
                <c:pt idx="710">
                  <c:v>2009</c:v>
                </c:pt>
                <c:pt idx="711">
                  <c:v>2009</c:v>
                </c:pt>
                <c:pt idx="712">
                  <c:v>2009</c:v>
                </c:pt>
                <c:pt idx="713">
                  <c:v>2009</c:v>
                </c:pt>
                <c:pt idx="714">
                  <c:v>2009</c:v>
                </c:pt>
                <c:pt idx="715">
                  <c:v>2009</c:v>
                </c:pt>
                <c:pt idx="716">
                  <c:v>2009</c:v>
                </c:pt>
                <c:pt idx="717">
                  <c:v>2009</c:v>
                </c:pt>
                <c:pt idx="718">
                  <c:v>2009</c:v>
                </c:pt>
                <c:pt idx="719">
                  <c:v>2009</c:v>
                </c:pt>
                <c:pt idx="720">
                  <c:v>2010</c:v>
                </c:pt>
                <c:pt idx="721">
                  <c:v>2010</c:v>
                </c:pt>
                <c:pt idx="722">
                  <c:v>2010</c:v>
                </c:pt>
                <c:pt idx="723">
                  <c:v>2010</c:v>
                </c:pt>
                <c:pt idx="724">
                  <c:v>2010</c:v>
                </c:pt>
                <c:pt idx="725">
                  <c:v>2010</c:v>
                </c:pt>
                <c:pt idx="726">
                  <c:v>2010</c:v>
                </c:pt>
                <c:pt idx="727">
                  <c:v>2010</c:v>
                </c:pt>
                <c:pt idx="728">
                  <c:v>2010</c:v>
                </c:pt>
                <c:pt idx="729">
                  <c:v>2010</c:v>
                </c:pt>
                <c:pt idx="730">
                  <c:v>2010</c:v>
                </c:pt>
                <c:pt idx="731">
                  <c:v>2010</c:v>
                </c:pt>
                <c:pt idx="732">
                  <c:v>2011</c:v>
                </c:pt>
                <c:pt idx="733">
                  <c:v>2011</c:v>
                </c:pt>
                <c:pt idx="734">
                  <c:v>2011</c:v>
                </c:pt>
                <c:pt idx="735">
                  <c:v>2011</c:v>
                </c:pt>
                <c:pt idx="736">
                  <c:v>2011</c:v>
                </c:pt>
                <c:pt idx="737">
                  <c:v>2011</c:v>
                </c:pt>
                <c:pt idx="738">
                  <c:v>2011</c:v>
                </c:pt>
                <c:pt idx="739">
                  <c:v>2011</c:v>
                </c:pt>
                <c:pt idx="740">
                  <c:v>2011</c:v>
                </c:pt>
                <c:pt idx="741">
                  <c:v>2011</c:v>
                </c:pt>
                <c:pt idx="742">
                  <c:v>2011</c:v>
                </c:pt>
                <c:pt idx="743">
                  <c:v>2011</c:v>
                </c:pt>
                <c:pt idx="744">
                  <c:v>2012</c:v>
                </c:pt>
                <c:pt idx="745">
                  <c:v>2012</c:v>
                </c:pt>
                <c:pt idx="746">
                  <c:v>2012</c:v>
                </c:pt>
                <c:pt idx="747">
                  <c:v>2012</c:v>
                </c:pt>
                <c:pt idx="748">
                  <c:v>2012</c:v>
                </c:pt>
                <c:pt idx="749">
                  <c:v>2012</c:v>
                </c:pt>
                <c:pt idx="750">
                  <c:v>2012</c:v>
                </c:pt>
                <c:pt idx="751">
                  <c:v>2012</c:v>
                </c:pt>
                <c:pt idx="752">
                  <c:v>2012</c:v>
                </c:pt>
                <c:pt idx="753">
                  <c:v>2012</c:v>
                </c:pt>
                <c:pt idx="754">
                  <c:v>2012</c:v>
                </c:pt>
                <c:pt idx="755">
                  <c:v>2012</c:v>
                </c:pt>
                <c:pt idx="756">
                  <c:v>2013</c:v>
                </c:pt>
                <c:pt idx="757">
                  <c:v>2013</c:v>
                </c:pt>
                <c:pt idx="758">
                  <c:v>2013</c:v>
                </c:pt>
                <c:pt idx="759">
                  <c:v>2013</c:v>
                </c:pt>
                <c:pt idx="760">
                  <c:v>2013</c:v>
                </c:pt>
                <c:pt idx="761">
                  <c:v>2013</c:v>
                </c:pt>
                <c:pt idx="762">
                  <c:v>2013</c:v>
                </c:pt>
                <c:pt idx="763">
                  <c:v>2013</c:v>
                </c:pt>
                <c:pt idx="764">
                  <c:v>2013</c:v>
                </c:pt>
                <c:pt idx="765">
                  <c:v>2013</c:v>
                </c:pt>
                <c:pt idx="766">
                  <c:v>2013</c:v>
                </c:pt>
                <c:pt idx="767">
                  <c:v>2013</c:v>
                </c:pt>
              </c:numCache>
            </c:numRef>
          </c:cat>
          <c:val>
            <c:numRef>
              <c:f>Mediterranea_ISSP!$G$4:$G$771</c:f>
              <c:numCache>
                <c:formatCode>0.0000000</c:formatCode>
                <c:ptCount val="768"/>
                <c:pt idx="0">
                  <c:v>0.93426884148711975</c:v>
                </c:pt>
                <c:pt idx="1">
                  <c:v>0.23137729767027182</c:v>
                </c:pt>
                <c:pt idx="2">
                  <c:v>0.12676312413923232</c:v>
                </c:pt>
                <c:pt idx="3">
                  <c:v>0.14966254000432161</c:v>
                </c:pt>
                <c:pt idx="4">
                  <c:v>8.2410571305795696E-2</c:v>
                </c:pt>
                <c:pt idx="5">
                  <c:v>2.1372067426437061E-4</c:v>
                </c:pt>
                <c:pt idx="6">
                  <c:v>-7.8372318509354923E-3</c:v>
                </c:pt>
                <c:pt idx="7">
                  <c:v>-1.9166416542084952E-2</c:v>
                </c:pt>
                <c:pt idx="8">
                  <c:v>0.70300884589799695</c:v>
                </c:pt>
                <c:pt idx="9">
                  <c:v>0.48712761591090115</c:v>
                </c:pt>
                <c:pt idx="10">
                  <c:v>9.740366253535919E-2</c:v>
                </c:pt>
                <c:pt idx="11">
                  <c:v>-0.10724480135370251</c:v>
                </c:pt>
                <c:pt idx="12">
                  <c:v>8.0771455222820379E-2</c:v>
                </c:pt>
                <c:pt idx="13">
                  <c:v>0.25962794545330831</c:v>
                </c:pt>
                <c:pt idx="14">
                  <c:v>0.41871862409498206</c:v>
                </c:pt>
                <c:pt idx="15">
                  <c:v>0.85091496773819497</c:v>
                </c:pt>
                <c:pt idx="16">
                  <c:v>0.55558481702337925</c:v>
                </c:pt>
                <c:pt idx="17">
                  <c:v>0.47772680308207544</c:v>
                </c:pt>
                <c:pt idx="18">
                  <c:v>0.46967585055687555</c:v>
                </c:pt>
                <c:pt idx="19">
                  <c:v>0.45111527138201363</c:v>
                </c:pt>
                <c:pt idx="20">
                  <c:v>0.93802916661865088</c:v>
                </c:pt>
                <c:pt idx="21">
                  <c:v>0.16075067821268063</c:v>
                </c:pt>
                <c:pt idx="22">
                  <c:v>0.85959264111865052</c:v>
                </c:pt>
                <c:pt idx="23">
                  <c:v>1.0888278462523353</c:v>
                </c:pt>
                <c:pt idx="24">
                  <c:v>0.52641819260573885</c:v>
                </c:pt>
                <c:pt idx="25">
                  <c:v>0.19570241821728984</c:v>
                </c:pt>
                <c:pt idx="26">
                  <c:v>9.3498709514154538E-2</c:v>
                </c:pt>
                <c:pt idx="27">
                  <c:v>0.5170173797769122</c:v>
                </c:pt>
                <c:pt idx="28">
                  <c:v>0.90871791431133575</c:v>
                </c:pt>
                <c:pt idx="29">
                  <c:v>0.48471715108299707</c:v>
                </c:pt>
                <c:pt idx="30">
                  <c:v>0.47666619855779718</c:v>
                </c:pt>
                <c:pt idx="31">
                  <c:v>0.81967534356855665</c:v>
                </c:pt>
                <c:pt idx="32">
                  <c:v>0.51340168253505647</c:v>
                </c:pt>
                <c:pt idx="33">
                  <c:v>0.32225182168225763</c:v>
                </c:pt>
                <c:pt idx="34">
                  <c:v>0.1648966777166754</c:v>
                </c:pt>
                <c:pt idx="35">
                  <c:v>-5.0839924380745645E-2</c:v>
                </c:pt>
                <c:pt idx="36">
                  <c:v>-0.20125292964196409</c:v>
                </c:pt>
                <c:pt idx="37">
                  <c:v>-0.36902128166409248</c:v>
                </c:pt>
                <c:pt idx="38">
                  <c:v>-1.3236673065440812E-2</c:v>
                </c:pt>
                <c:pt idx="39">
                  <c:v>3.5695762941013037E-2</c:v>
                </c:pt>
                <c:pt idx="40">
                  <c:v>-0.22053664826519737</c:v>
                </c:pt>
                <c:pt idx="41">
                  <c:v>-0.19715513943452698</c:v>
                </c:pt>
                <c:pt idx="42">
                  <c:v>-0.19797469747601437</c:v>
                </c:pt>
                <c:pt idx="43">
                  <c:v>-0.21749946258203789</c:v>
                </c:pt>
                <c:pt idx="44">
                  <c:v>-0.25992364355315084</c:v>
                </c:pt>
                <c:pt idx="45">
                  <c:v>-0.14783702905560817</c:v>
                </c:pt>
                <c:pt idx="46">
                  <c:v>0.36154239837709184</c:v>
                </c:pt>
                <c:pt idx="47">
                  <c:v>0.50351877674064649</c:v>
                </c:pt>
                <c:pt idx="48">
                  <c:v>0.24608113312048432</c:v>
                </c:pt>
                <c:pt idx="49">
                  <c:v>6.0475341371865339E-2</c:v>
                </c:pt>
                <c:pt idx="50">
                  <c:v>0.61632853068656146</c:v>
                </c:pt>
                <c:pt idx="51">
                  <c:v>1.0147783667391161</c:v>
                </c:pt>
                <c:pt idx="52">
                  <c:v>0.31502042719854534</c:v>
                </c:pt>
                <c:pt idx="53">
                  <c:v>0.24728636553443889</c:v>
                </c:pt>
                <c:pt idx="54">
                  <c:v>0.24019959894040066</c:v>
                </c:pt>
                <c:pt idx="55">
                  <c:v>0.22067483383437708</c:v>
                </c:pt>
                <c:pt idx="56">
                  <c:v>0.17584018803536006</c:v>
                </c:pt>
                <c:pt idx="57">
                  <c:v>-0.29685196471664271</c:v>
                </c:pt>
                <c:pt idx="58">
                  <c:v>-0.3004194526619407</c:v>
                </c:pt>
                <c:pt idx="59">
                  <c:v>-9.0950059117070575E-2</c:v>
                </c:pt>
                <c:pt idx="60">
                  <c:v>0.30388407969362813</c:v>
                </c:pt>
                <c:pt idx="61">
                  <c:v>1.0053293446137315</c:v>
                </c:pt>
                <c:pt idx="62">
                  <c:v>1.2256458298841701</c:v>
                </c:pt>
                <c:pt idx="63">
                  <c:v>0.50689342749971533</c:v>
                </c:pt>
                <c:pt idx="64">
                  <c:v>0.31911821740598234</c:v>
                </c:pt>
                <c:pt idx="65">
                  <c:v>0.3188771709231919</c:v>
                </c:pt>
                <c:pt idx="66">
                  <c:v>0.31082621839799202</c:v>
                </c:pt>
                <c:pt idx="67">
                  <c:v>0.3269763327449498</c:v>
                </c:pt>
                <c:pt idx="68">
                  <c:v>0.30913889301845959</c:v>
                </c:pt>
                <c:pt idx="69">
                  <c:v>0.87246452329965429</c:v>
                </c:pt>
                <c:pt idx="70">
                  <c:v>1.5756453228958534</c:v>
                </c:pt>
                <c:pt idx="71">
                  <c:v>0.3993866961751904</c:v>
                </c:pt>
                <c:pt idx="72">
                  <c:v>0.79759548574495487</c:v>
                </c:pt>
                <c:pt idx="73">
                  <c:v>0.96873848852614897</c:v>
                </c:pt>
                <c:pt idx="74">
                  <c:v>1.4272088987935172</c:v>
                </c:pt>
                <c:pt idx="75">
                  <c:v>1.7803419960814741</c:v>
                </c:pt>
                <c:pt idx="76">
                  <c:v>0.29670089450647386</c:v>
                </c:pt>
                <c:pt idx="77">
                  <c:v>0.22366381022097831</c:v>
                </c:pt>
                <c:pt idx="78">
                  <c:v>0.2975686618445193</c:v>
                </c:pt>
                <c:pt idx="79">
                  <c:v>0.36578481647420658</c:v>
                </c:pt>
                <c:pt idx="80">
                  <c:v>0.56971014091489736</c:v>
                </c:pt>
                <c:pt idx="81">
                  <c:v>0.27114996733068997</c:v>
                </c:pt>
                <c:pt idx="82">
                  <c:v>0.41317455499080219</c:v>
                </c:pt>
                <c:pt idx="83">
                  <c:v>-2.5771090170542549E-2</c:v>
                </c:pt>
                <c:pt idx="84">
                  <c:v>0.1545316789566876</c:v>
                </c:pt>
                <c:pt idx="85">
                  <c:v>-0.18004083915640726</c:v>
                </c:pt>
                <c:pt idx="86">
                  <c:v>-0.1053164294913792</c:v>
                </c:pt>
                <c:pt idx="87">
                  <c:v>0.59974453267058592</c:v>
                </c:pt>
                <c:pt idx="88">
                  <c:v>0.96685832596038679</c:v>
                </c:pt>
                <c:pt idx="89">
                  <c:v>0.54642505067734304</c:v>
                </c:pt>
                <c:pt idx="90">
                  <c:v>0.53837409815214332</c:v>
                </c:pt>
                <c:pt idx="91">
                  <c:v>0.51884933304611969</c:v>
                </c:pt>
                <c:pt idx="92">
                  <c:v>0.70108047403567308</c:v>
                </c:pt>
                <c:pt idx="93">
                  <c:v>0.94526056110236334</c:v>
                </c:pt>
                <c:pt idx="94">
                  <c:v>1.2656595460273818</c:v>
                </c:pt>
                <c:pt idx="95">
                  <c:v>1.5450324195814717</c:v>
                </c:pt>
                <c:pt idx="96">
                  <c:v>0.33936612196037752</c:v>
                </c:pt>
                <c:pt idx="97">
                  <c:v>-6.3663597265195271E-2</c:v>
                </c:pt>
                <c:pt idx="98">
                  <c:v>0.14219009903781904</c:v>
                </c:pt>
                <c:pt idx="99">
                  <c:v>0.29959345229995926</c:v>
                </c:pt>
                <c:pt idx="100">
                  <c:v>0.12724521710481268</c:v>
                </c:pt>
                <c:pt idx="101">
                  <c:v>0.13086091434666888</c:v>
                </c:pt>
                <c:pt idx="102">
                  <c:v>0.12280996182146901</c:v>
                </c:pt>
                <c:pt idx="103">
                  <c:v>0.12305100830425937</c:v>
                </c:pt>
                <c:pt idx="104">
                  <c:v>3.9740458057947016E-3</c:v>
                </c:pt>
                <c:pt idx="105">
                  <c:v>-0.29227208154362483</c:v>
                </c:pt>
                <c:pt idx="106">
                  <c:v>-0.39515072039857374</c:v>
                </c:pt>
                <c:pt idx="107">
                  <c:v>1.3767819745937588</c:v>
                </c:pt>
                <c:pt idx="108">
                  <c:v>1.4196882485304527</c:v>
                </c:pt>
                <c:pt idx="109">
                  <c:v>1.4654870802606315</c:v>
                </c:pt>
                <c:pt idx="110">
                  <c:v>1.5961342739330366</c:v>
                </c:pt>
                <c:pt idx="111">
                  <c:v>0.37287158306824481</c:v>
                </c:pt>
                <c:pt idx="112">
                  <c:v>1.0032081355651759</c:v>
                </c:pt>
                <c:pt idx="113">
                  <c:v>0.4755573847369613</c:v>
                </c:pt>
                <c:pt idx="114">
                  <c:v>0.46750643221176141</c:v>
                </c:pt>
                <c:pt idx="115">
                  <c:v>0.4658191068322286</c:v>
                </c:pt>
                <c:pt idx="116">
                  <c:v>0.60803653167857263</c:v>
                </c:pt>
                <c:pt idx="117">
                  <c:v>0.69698268382823603</c:v>
                </c:pt>
                <c:pt idx="118">
                  <c:v>0.71028844967826721</c:v>
                </c:pt>
                <c:pt idx="119">
                  <c:v>0.76163135051262509</c:v>
                </c:pt>
                <c:pt idx="120">
                  <c:v>1.0060524840621052</c:v>
                </c:pt>
                <c:pt idx="121">
                  <c:v>2.0092879454358119</c:v>
                </c:pt>
                <c:pt idx="122">
                  <c:v>2.9725096906663095</c:v>
                </c:pt>
                <c:pt idx="123">
                  <c:v>3.0773649106801395</c:v>
                </c:pt>
                <c:pt idx="124">
                  <c:v>0.50207249784390651</c:v>
                </c:pt>
                <c:pt idx="125">
                  <c:v>0.6329607379991018</c:v>
                </c:pt>
                <c:pt idx="126">
                  <c:v>0.55259584063677769</c:v>
                </c:pt>
                <c:pt idx="127">
                  <c:v>0.53307107553075417</c:v>
                </c:pt>
                <c:pt idx="128">
                  <c:v>0.42267178641274439</c:v>
                </c:pt>
                <c:pt idx="129">
                  <c:v>1.2704322663866356</c:v>
                </c:pt>
                <c:pt idx="130">
                  <c:v>0.4982639634158188</c:v>
                </c:pt>
                <c:pt idx="131">
                  <c:v>0.49223780134605888</c:v>
                </c:pt>
                <c:pt idx="132">
                  <c:v>0.25794062007377594</c:v>
                </c:pt>
                <c:pt idx="133">
                  <c:v>-0.18944165198523308</c:v>
                </c:pt>
                <c:pt idx="134">
                  <c:v>-0.29116326772278817</c:v>
                </c:pt>
                <c:pt idx="135">
                  <c:v>-0.29477896496464467</c:v>
                </c:pt>
                <c:pt idx="136">
                  <c:v>-1.0585161754746017E-2</c:v>
                </c:pt>
                <c:pt idx="137">
                  <c:v>5.6666806943779645E-2</c:v>
                </c:pt>
                <c:pt idx="138">
                  <c:v>5.6811434833453904E-2</c:v>
                </c:pt>
                <c:pt idx="139">
                  <c:v>3.7286669727430319E-2</c:v>
                </c:pt>
                <c:pt idx="140">
                  <c:v>0.17371897898680458</c:v>
                </c:pt>
                <c:pt idx="141">
                  <c:v>-0.29318805817822829</c:v>
                </c:pt>
                <c:pt idx="142">
                  <c:v>1.014537320256325</c:v>
                </c:pt>
                <c:pt idx="143">
                  <c:v>1.645838058684419</c:v>
                </c:pt>
                <c:pt idx="144">
                  <c:v>0.4126442527286629</c:v>
                </c:pt>
                <c:pt idx="145">
                  <c:v>8.482103613369936E-2</c:v>
                </c:pt>
                <c:pt idx="146">
                  <c:v>1.2153290404207393</c:v>
                </c:pt>
                <c:pt idx="147">
                  <c:v>1.7034481680713285</c:v>
                </c:pt>
                <c:pt idx="148">
                  <c:v>1.8309617574674575</c:v>
                </c:pt>
                <c:pt idx="149">
                  <c:v>1.9044809347185341</c:v>
                </c:pt>
                <c:pt idx="150">
                  <c:v>0.55066746877445438</c:v>
                </c:pt>
                <c:pt idx="151">
                  <c:v>0.53114270366843086</c:v>
                </c:pt>
                <c:pt idx="152">
                  <c:v>0.45979294476246824</c:v>
                </c:pt>
                <c:pt idx="153">
                  <c:v>0.82642464508668412</c:v>
                </c:pt>
                <c:pt idx="154">
                  <c:v>1.0383527127560161</c:v>
                </c:pt>
                <c:pt idx="155">
                  <c:v>1.7554659990574959</c:v>
                </c:pt>
                <c:pt idx="156">
                  <c:v>2.7881091313316309</c:v>
                </c:pt>
                <c:pt idx="157">
                  <c:v>3.570063921503734</c:v>
                </c:pt>
                <c:pt idx="158">
                  <c:v>0.45506843369977623</c:v>
                </c:pt>
                <c:pt idx="159">
                  <c:v>0.67948270917765174</c:v>
                </c:pt>
                <c:pt idx="160">
                  <c:v>0.98537069583868786</c:v>
                </c:pt>
                <c:pt idx="161">
                  <c:v>1.053586850468375</c:v>
                </c:pt>
                <c:pt idx="162">
                  <c:v>1.1086900764342638</c:v>
                </c:pt>
                <c:pt idx="163">
                  <c:v>0.53919365619363069</c:v>
                </c:pt>
                <c:pt idx="164">
                  <c:v>0.75902804849848826</c:v>
                </c:pt>
                <c:pt idx="165">
                  <c:v>5.8064876543964077E-2</c:v>
                </c:pt>
                <c:pt idx="166">
                  <c:v>0.6050475552919754</c:v>
                </c:pt>
                <c:pt idx="167">
                  <c:v>2.200534224881725</c:v>
                </c:pt>
                <c:pt idx="168">
                  <c:v>0.31092263699110784</c:v>
                </c:pt>
                <c:pt idx="169">
                  <c:v>0.55052284088477998</c:v>
                </c:pt>
                <c:pt idx="170">
                  <c:v>0.71588072807900405</c:v>
                </c:pt>
                <c:pt idx="171">
                  <c:v>0.47266482694347595</c:v>
                </c:pt>
                <c:pt idx="172">
                  <c:v>0.27765822236603044</c:v>
                </c:pt>
                <c:pt idx="173">
                  <c:v>0.45482738721698512</c:v>
                </c:pt>
                <c:pt idx="174">
                  <c:v>0.46172131662479099</c:v>
                </c:pt>
                <c:pt idx="175">
                  <c:v>0.45906980531409641</c:v>
                </c:pt>
                <c:pt idx="176">
                  <c:v>0.37422144337187058</c:v>
                </c:pt>
                <c:pt idx="177">
                  <c:v>-0.18524744318468106</c:v>
                </c:pt>
                <c:pt idx="178">
                  <c:v>-0.15169377278025506</c:v>
                </c:pt>
                <c:pt idx="179">
                  <c:v>5.6811434833453585E-2</c:v>
                </c:pt>
                <c:pt idx="180">
                  <c:v>0.14407026160358388</c:v>
                </c:pt>
                <c:pt idx="181">
                  <c:v>0.16238979429565537</c:v>
                </c:pt>
                <c:pt idx="182">
                  <c:v>0.28773396534667089</c:v>
                </c:pt>
                <c:pt idx="183">
                  <c:v>0.23687315747789356</c:v>
                </c:pt>
                <c:pt idx="184">
                  <c:v>-4.5392273869681608E-2</c:v>
                </c:pt>
                <c:pt idx="185">
                  <c:v>-3.8884018834340305E-2</c:v>
                </c:pt>
                <c:pt idx="186">
                  <c:v>1.2362463406901801E-2</c:v>
                </c:pt>
                <c:pt idx="187">
                  <c:v>4.6350017480350246E-2</c:v>
                </c:pt>
                <c:pt idx="188">
                  <c:v>0.50144577698865234</c:v>
                </c:pt>
                <c:pt idx="189">
                  <c:v>1.0093307162280551</c:v>
                </c:pt>
                <c:pt idx="190">
                  <c:v>1.1036281002956654</c:v>
                </c:pt>
                <c:pt idx="191">
                  <c:v>0.27934554774556447</c:v>
                </c:pt>
                <c:pt idx="192">
                  <c:v>0.25909764319116985</c:v>
                </c:pt>
                <c:pt idx="193">
                  <c:v>0.61825690254888677</c:v>
                </c:pt>
                <c:pt idx="194">
                  <c:v>0.24776845850002019</c:v>
                </c:pt>
                <c:pt idx="195">
                  <c:v>0.18822997725078766</c:v>
                </c:pt>
                <c:pt idx="196">
                  <c:v>5.4449179302107624E-2</c:v>
                </c:pt>
                <c:pt idx="197">
                  <c:v>0.10868463792995094</c:v>
                </c:pt>
                <c:pt idx="198">
                  <c:v>0.12184577589030754</c:v>
                </c:pt>
                <c:pt idx="199">
                  <c:v>0.10473147561218814</c:v>
                </c:pt>
                <c:pt idx="200">
                  <c:v>0.28599843067058001</c:v>
                </c:pt>
                <c:pt idx="201">
                  <c:v>0.46750643221176214</c:v>
                </c:pt>
                <c:pt idx="202">
                  <c:v>0.43549545929719541</c:v>
                </c:pt>
                <c:pt idx="203">
                  <c:v>-7.865668849475857E-2</c:v>
                </c:pt>
                <c:pt idx="204">
                  <c:v>-0.23822946010201249</c:v>
                </c:pt>
                <c:pt idx="205">
                  <c:v>0.28194884975970474</c:v>
                </c:pt>
                <c:pt idx="206">
                  <c:v>7.223840973204454E-2</c:v>
                </c:pt>
                <c:pt idx="207">
                  <c:v>0.19830572023143156</c:v>
                </c:pt>
                <c:pt idx="208">
                  <c:v>0.14696281939707334</c:v>
                </c:pt>
                <c:pt idx="209">
                  <c:v>0.49093615033899451</c:v>
                </c:pt>
                <c:pt idx="210">
                  <c:v>0.48288519781379469</c:v>
                </c:pt>
                <c:pt idx="211">
                  <c:v>0.47059182719148357</c:v>
                </c:pt>
                <c:pt idx="212">
                  <c:v>0.40888392759713749</c:v>
                </c:pt>
                <c:pt idx="213">
                  <c:v>0.2751031296484574</c:v>
                </c:pt>
                <c:pt idx="214">
                  <c:v>0.95176881613770881</c:v>
                </c:pt>
                <c:pt idx="215">
                  <c:v>7.783068813277727E-2</c:v>
                </c:pt>
                <c:pt idx="216">
                  <c:v>-0.27361508377564714</c:v>
                </c:pt>
                <c:pt idx="217">
                  <c:v>0.43506157562817416</c:v>
                </c:pt>
                <c:pt idx="218">
                  <c:v>0.68237526697113948</c:v>
                </c:pt>
                <c:pt idx="219">
                  <c:v>0.5551027240577977</c:v>
                </c:pt>
                <c:pt idx="220">
                  <c:v>0.45410424776861452</c:v>
                </c:pt>
                <c:pt idx="221">
                  <c:v>0.50014412598158386</c:v>
                </c:pt>
                <c:pt idx="222">
                  <c:v>0.49209317345638404</c:v>
                </c:pt>
                <c:pt idx="223">
                  <c:v>0.55018537580887394</c:v>
                </c:pt>
                <c:pt idx="224">
                  <c:v>0.43930399372528328</c:v>
                </c:pt>
                <c:pt idx="225">
                  <c:v>-6.2795829927149591E-2</c:v>
                </c:pt>
                <c:pt idx="226">
                  <c:v>0.26097780575693535</c:v>
                </c:pt>
                <c:pt idx="227">
                  <c:v>0.44923510881624928</c:v>
                </c:pt>
                <c:pt idx="228">
                  <c:v>1.094757589728979</c:v>
                </c:pt>
                <c:pt idx="229">
                  <c:v>2.1389709531770511</c:v>
                </c:pt>
                <c:pt idx="230">
                  <c:v>2.557909740266791</c:v>
                </c:pt>
                <c:pt idx="231">
                  <c:v>2.7264012317372908</c:v>
                </c:pt>
                <c:pt idx="232">
                  <c:v>2.8842866779650125</c:v>
                </c:pt>
                <c:pt idx="233">
                  <c:v>2.9915523628067464</c:v>
                </c:pt>
                <c:pt idx="234">
                  <c:v>0.55066746877445438</c:v>
                </c:pt>
                <c:pt idx="235">
                  <c:v>0.7128917516924036</c:v>
                </c:pt>
                <c:pt idx="236">
                  <c:v>1.0334835738036547</c:v>
                </c:pt>
                <c:pt idx="237">
                  <c:v>1.7867538325237022</c:v>
                </c:pt>
                <c:pt idx="238">
                  <c:v>2.3400037198242658</c:v>
                </c:pt>
                <c:pt idx="239">
                  <c:v>0.38347762831102278</c:v>
                </c:pt>
                <c:pt idx="240">
                  <c:v>2.4126069204407306</c:v>
                </c:pt>
                <c:pt idx="241">
                  <c:v>9.1570337651831216E-2</c:v>
                </c:pt>
                <c:pt idx="242">
                  <c:v>0.25741031781163626</c:v>
                </c:pt>
                <c:pt idx="243">
                  <c:v>0.2962188015408932</c:v>
                </c:pt>
                <c:pt idx="244">
                  <c:v>0.19039939559590158</c:v>
                </c:pt>
                <c:pt idx="245">
                  <c:v>0.42252715852307077</c:v>
                </c:pt>
                <c:pt idx="246">
                  <c:v>0.41447620599787094</c:v>
                </c:pt>
                <c:pt idx="247">
                  <c:v>0.39495144089184736</c:v>
                </c:pt>
                <c:pt idx="248">
                  <c:v>0.27298192059989773</c:v>
                </c:pt>
                <c:pt idx="249">
                  <c:v>-0.15873233007773424</c:v>
                </c:pt>
                <c:pt idx="250">
                  <c:v>-0.33585328563213096</c:v>
                </c:pt>
                <c:pt idx="251">
                  <c:v>8.1880269043660359E-2</c:v>
                </c:pt>
                <c:pt idx="252">
                  <c:v>0.42754092536511434</c:v>
                </c:pt>
                <c:pt idx="253">
                  <c:v>8.8865082608093374E-4</c:v>
                </c:pt>
                <c:pt idx="254">
                  <c:v>0.31569535735036197</c:v>
                </c:pt>
                <c:pt idx="255">
                  <c:v>1.2781939631324841</c:v>
                </c:pt>
                <c:pt idx="256">
                  <c:v>1.6939991459459494</c:v>
                </c:pt>
                <c:pt idx="257">
                  <c:v>1.7766780895430612</c:v>
                </c:pt>
                <c:pt idx="258">
                  <c:v>0.55789886325816684</c:v>
                </c:pt>
                <c:pt idx="259">
                  <c:v>0.55813990974095717</c:v>
                </c:pt>
                <c:pt idx="260">
                  <c:v>0.57453107057070552</c:v>
                </c:pt>
                <c:pt idx="261">
                  <c:v>6.143952730302972E-2</c:v>
                </c:pt>
                <c:pt idx="262">
                  <c:v>0.1277755193669515</c:v>
                </c:pt>
                <c:pt idx="263">
                  <c:v>0.58504069722036811</c:v>
                </c:pt>
                <c:pt idx="264">
                  <c:v>0.86369043132608692</c:v>
                </c:pt>
                <c:pt idx="265">
                  <c:v>0.5563079564717498</c:v>
                </c:pt>
                <c:pt idx="266">
                  <c:v>1.0277948768098002</c:v>
                </c:pt>
                <c:pt idx="267">
                  <c:v>0.45530948018256656</c:v>
                </c:pt>
                <c:pt idx="268">
                  <c:v>0.46326401411464996</c:v>
                </c:pt>
                <c:pt idx="269">
                  <c:v>0.55703109592012134</c:v>
                </c:pt>
                <c:pt idx="270">
                  <c:v>0.55331898008514901</c:v>
                </c:pt>
                <c:pt idx="271">
                  <c:v>0.53620467980702957</c:v>
                </c:pt>
                <c:pt idx="272">
                  <c:v>0.90934463516659103</c:v>
                </c:pt>
                <c:pt idx="273">
                  <c:v>1.462064220205014</c:v>
                </c:pt>
                <c:pt idx="274">
                  <c:v>1.823441107204403</c:v>
                </c:pt>
                <c:pt idx="275">
                  <c:v>0.34249972623665292</c:v>
                </c:pt>
                <c:pt idx="276">
                  <c:v>0.22968997229073868</c:v>
                </c:pt>
                <c:pt idx="277">
                  <c:v>-4.3174646228010406E-2</c:v>
                </c:pt>
                <c:pt idx="278">
                  <c:v>0.17183881642103935</c:v>
                </c:pt>
                <c:pt idx="279">
                  <c:v>-4.1487320848477331E-2</c:v>
                </c:pt>
                <c:pt idx="280">
                  <c:v>1.0337672951462186E-2</c:v>
                </c:pt>
                <c:pt idx="281">
                  <c:v>5.059243557746175E-2</c:v>
                </c:pt>
                <c:pt idx="282">
                  <c:v>4.2541483052261887E-2</c:v>
                </c:pt>
                <c:pt idx="283">
                  <c:v>5.3388574777830551E-2</c:v>
                </c:pt>
                <c:pt idx="284">
                  <c:v>-5.6046528409017547E-2</c:v>
                </c:pt>
                <c:pt idx="285">
                  <c:v>-4.7036275746592656E-3</c:v>
                </c:pt>
                <c:pt idx="286">
                  <c:v>-9.6976221186829997E-2</c:v>
                </c:pt>
                <c:pt idx="287">
                  <c:v>0.34293360990567989</c:v>
                </c:pt>
                <c:pt idx="288">
                  <c:v>5.5124109453925138E-2</c:v>
                </c:pt>
                <c:pt idx="289">
                  <c:v>-2.924215952271993E-2</c:v>
                </c:pt>
                <c:pt idx="290">
                  <c:v>-8.9942549683251216E-3</c:v>
                </c:pt>
                <c:pt idx="291">
                  <c:v>0.27761001306947741</c:v>
                </c:pt>
                <c:pt idx="292">
                  <c:v>2.3305973725590186E-2</c:v>
                </c:pt>
                <c:pt idx="293">
                  <c:v>0.25254117885927402</c:v>
                </c:pt>
                <c:pt idx="294">
                  <c:v>0.29318161585773789</c:v>
                </c:pt>
                <c:pt idx="295">
                  <c:v>0.32813335586234804</c:v>
                </c:pt>
                <c:pt idx="296">
                  <c:v>0.24617755171360714</c:v>
                </c:pt>
                <c:pt idx="297">
                  <c:v>7.2865130587299029E-2</c:v>
                </c:pt>
                <c:pt idx="298">
                  <c:v>-0.30818114940778807</c:v>
                </c:pt>
                <c:pt idx="299">
                  <c:v>-0.90959212396987188</c:v>
                </c:pt>
                <c:pt idx="300">
                  <c:v>-1.0330079231585643</c:v>
                </c:pt>
                <c:pt idx="301">
                  <c:v>-1.0305974583306603</c:v>
                </c:pt>
                <c:pt idx="302">
                  <c:v>-0.50270566101965175</c:v>
                </c:pt>
                <c:pt idx="303">
                  <c:v>-0.23924185532972841</c:v>
                </c:pt>
                <c:pt idx="304">
                  <c:v>-0.21200360277441177</c:v>
                </c:pt>
                <c:pt idx="305">
                  <c:v>-0.16210698083679556</c:v>
                </c:pt>
                <c:pt idx="306">
                  <c:v>-0.17015793336199536</c:v>
                </c:pt>
                <c:pt idx="307">
                  <c:v>-0.18486176881221067</c:v>
                </c:pt>
                <c:pt idx="308">
                  <c:v>-0.26971013075443651</c:v>
                </c:pt>
                <c:pt idx="309">
                  <c:v>-0.82869692434540743</c:v>
                </c:pt>
                <c:pt idx="310">
                  <c:v>-1.1615339077824114</c:v>
                </c:pt>
                <c:pt idx="311">
                  <c:v>-0.89083870760877581</c:v>
                </c:pt>
                <c:pt idx="312">
                  <c:v>-1.0484831073537066</c:v>
                </c:pt>
                <c:pt idx="313">
                  <c:v>-0.99063195148400718</c:v>
                </c:pt>
                <c:pt idx="314">
                  <c:v>-1.07933705715088</c:v>
                </c:pt>
                <c:pt idx="315">
                  <c:v>-0.2643588988364875</c:v>
                </c:pt>
                <c:pt idx="316">
                  <c:v>2.465583402921951E-2</c:v>
                </c:pt>
                <c:pt idx="317">
                  <c:v>1.2362463406908327E-2</c:v>
                </c:pt>
                <c:pt idx="318">
                  <c:v>3.9022204403528139E-2</c:v>
                </c:pt>
                <c:pt idx="319">
                  <c:v>5.8546969509551718E-2</c:v>
                </c:pt>
                <c:pt idx="320">
                  <c:v>0.16171486414384895</c:v>
                </c:pt>
                <c:pt idx="321">
                  <c:v>0.33695565713247999</c:v>
                </c:pt>
                <c:pt idx="322">
                  <c:v>2.4848671215451156E-2</c:v>
                </c:pt>
                <c:pt idx="323">
                  <c:v>1.0177191338291693</c:v>
                </c:pt>
                <c:pt idx="324">
                  <c:v>1.6545639413614412</c:v>
                </c:pt>
                <c:pt idx="325">
                  <c:v>0.4372309939732853</c:v>
                </c:pt>
                <c:pt idx="326">
                  <c:v>0.12194219448342314</c:v>
                </c:pt>
                <c:pt idx="327">
                  <c:v>-8.2706269405638425E-2</c:v>
                </c:pt>
                <c:pt idx="328">
                  <c:v>-0.26903520060262875</c:v>
                </c:pt>
                <c:pt idx="329">
                  <c:v>-0.23215508873569579</c:v>
                </c:pt>
                <c:pt idx="330">
                  <c:v>-0.14716209890379572</c:v>
                </c:pt>
                <c:pt idx="331">
                  <c:v>-0.13004779862567625</c:v>
                </c:pt>
                <c:pt idx="332">
                  <c:v>-0.21441406760232126</c:v>
                </c:pt>
                <c:pt idx="333">
                  <c:v>-0.11582605614104133</c:v>
                </c:pt>
                <c:pt idx="334">
                  <c:v>0.14382921512079275</c:v>
                </c:pt>
                <c:pt idx="335">
                  <c:v>0.34703140011311195</c:v>
                </c:pt>
                <c:pt idx="336">
                  <c:v>0.10453863842595509</c:v>
                </c:pt>
                <c:pt idx="337">
                  <c:v>0.36776139763308779</c:v>
                </c:pt>
                <c:pt idx="338">
                  <c:v>0.32630140259313678</c:v>
                </c:pt>
                <c:pt idx="339">
                  <c:v>0.68859426622712983</c:v>
                </c:pt>
                <c:pt idx="340">
                  <c:v>0.77320158168656516</c:v>
                </c:pt>
                <c:pt idx="341">
                  <c:v>0.88962703287433553</c:v>
                </c:pt>
                <c:pt idx="342">
                  <c:v>0.55066746877445438</c:v>
                </c:pt>
                <c:pt idx="343">
                  <c:v>0.5576578167753764</c:v>
                </c:pt>
                <c:pt idx="344">
                  <c:v>0.45063317841643252</c:v>
                </c:pt>
                <c:pt idx="345">
                  <c:v>-1.0488743161630541E-2</c:v>
                </c:pt>
                <c:pt idx="346">
                  <c:v>-6.6122271389657719E-2</c:v>
                </c:pt>
                <c:pt idx="347">
                  <c:v>0.14382921512079364</c:v>
                </c:pt>
                <c:pt idx="348">
                  <c:v>1.1210316563531371</c:v>
                </c:pt>
                <c:pt idx="349">
                  <c:v>1.6783311245645738</c:v>
                </c:pt>
                <c:pt idx="350">
                  <c:v>1.7477525116082135</c:v>
                </c:pt>
                <c:pt idx="351">
                  <c:v>0.46977226914999154</c:v>
                </c:pt>
                <c:pt idx="352">
                  <c:v>0.20534427752890699</c:v>
                </c:pt>
                <c:pt idx="353">
                  <c:v>0.16460742193732703</c:v>
                </c:pt>
                <c:pt idx="354">
                  <c:v>0.35469667826584783</c:v>
                </c:pt>
                <c:pt idx="355">
                  <c:v>0.3351719131598242</c:v>
                </c:pt>
                <c:pt idx="356">
                  <c:v>0.48751329028336615</c:v>
                </c:pt>
                <c:pt idx="357">
                  <c:v>1.2301775037606331</c:v>
                </c:pt>
                <c:pt idx="358">
                  <c:v>0.21623957855103368</c:v>
                </c:pt>
                <c:pt idx="359">
                  <c:v>-0.28103931544559124</c:v>
                </c:pt>
                <c:pt idx="360">
                  <c:v>-0.1720863052243235</c:v>
                </c:pt>
                <c:pt idx="361">
                  <c:v>-8.1934920660708427E-2</c:v>
                </c:pt>
                <c:pt idx="362">
                  <c:v>4.1480878527984127E-2</c:v>
                </c:pt>
                <c:pt idx="363">
                  <c:v>-9.6638756110923332E-2</c:v>
                </c:pt>
                <c:pt idx="364">
                  <c:v>0.19864318530733474</c:v>
                </c:pt>
                <c:pt idx="365">
                  <c:v>0.26300259621237504</c:v>
                </c:pt>
                <c:pt idx="366">
                  <c:v>0.25495164368717521</c:v>
                </c:pt>
                <c:pt idx="367">
                  <c:v>0.25471059720438477</c:v>
                </c:pt>
                <c:pt idx="368">
                  <c:v>0.27688687362110287</c:v>
                </c:pt>
                <c:pt idx="369">
                  <c:v>-7.6246223666854143E-2</c:v>
                </c:pt>
                <c:pt idx="370">
                  <c:v>0.25572299243210483</c:v>
                </c:pt>
                <c:pt idx="371">
                  <c:v>-0.27482031618959718</c:v>
                </c:pt>
                <c:pt idx="372">
                  <c:v>-0.75835956066716825</c:v>
                </c:pt>
                <c:pt idx="373">
                  <c:v>-1.1107695185067539</c:v>
                </c:pt>
                <c:pt idx="374">
                  <c:v>-1.3277113530181266</c:v>
                </c:pt>
                <c:pt idx="375">
                  <c:v>-0.56913807167669239</c:v>
                </c:pt>
                <c:pt idx="376">
                  <c:v>-0.74919979432113182</c:v>
                </c:pt>
                <c:pt idx="377">
                  <c:v>-0.74172735335462903</c:v>
                </c:pt>
                <c:pt idx="378">
                  <c:v>-0.74351109732727805</c:v>
                </c:pt>
                <c:pt idx="379">
                  <c:v>-0.65552913110877675</c:v>
                </c:pt>
                <c:pt idx="380">
                  <c:v>-0.69216819649291983</c:v>
                </c:pt>
                <c:pt idx="381">
                  <c:v>-1.2309070855294959</c:v>
                </c:pt>
                <c:pt idx="382">
                  <c:v>-1.6943912626389046</c:v>
                </c:pt>
                <c:pt idx="383">
                  <c:v>-1.1768644640878838</c:v>
                </c:pt>
                <c:pt idx="384">
                  <c:v>-0.82445450624829786</c:v>
                </c:pt>
                <c:pt idx="385">
                  <c:v>-0.97631379040625865</c:v>
                </c:pt>
                <c:pt idx="386">
                  <c:v>-1.06405471014197</c:v>
                </c:pt>
                <c:pt idx="387">
                  <c:v>-0.93702321371142139</c:v>
                </c:pt>
                <c:pt idx="388">
                  <c:v>-1.103104240354017</c:v>
                </c:pt>
                <c:pt idx="389">
                  <c:v>-1.1780696965018358</c:v>
                </c:pt>
                <c:pt idx="390">
                  <c:v>-1.1538204203331202</c:v>
                </c:pt>
                <c:pt idx="391">
                  <c:v>-1.1473121652977789</c:v>
                </c:pt>
                <c:pt idx="392">
                  <c:v>-1.2326426202055856</c:v>
                </c:pt>
                <c:pt idx="393">
                  <c:v>-1.5501008380405612</c:v>
                </c:pt>
                <c:pt idx="394">
                  <c:v>-0.53404170378240423</c:v>
                </c:pt>
                <c:pt idx="395">
                  <c:v>-0.9551499092172584</c:v>
                </c:pt>
                <c:pt idx="396">
                  <c:v>-1.4155486913469499</c:v>
                </c:pt>
                <c:pt idx="397">
                  <c:v>-1.6218844806155448</c:v>
                </c:pt>
                <c:pt idx="398">
                  <c:v>-1.8860714257538389</c:v>
                </c:pt>
                <c:pt idx="399">
                  <c:v>-2.0150312940467106</c:v>
                </c:pt>
                <c:pt idx="400">
                  <c:v>-2.2866906801515077</c:v>
                </c:pt>
                <c:pt idx="401">
                  <c:v>-2.3515321840221288</c:v>
                </c:pt>
                <c:pt idx="402">
                  <c:v>-2.3595831365473288</c:v>
                </c:pt>
                <c:pt idx="403">
                  <c:v>-2.2879923311585753</c:v>
                </c:pt>
                <c:pt idx="404">
                  <c:v>-2.3930885976551957</c:v>
                </c:pt>
                <c:pt idx="405">
                  <c:v>-2.923149813311317</c:v>
                </c:pt>
                <c:pt idx="406">
                  <c:v>-1.2119126226856083</c:v>
                </c:pt>
                <c:pt idx="407">
                  <c:v>-0.97014300044682256</c:v>
                </c:pt>
                <c:pt idx="408">
                  <c:v>-1.3659413251886829</c:v>
                </c:pt>
                <c:pt idx="409">
                  <c:v>-1.3755831845002999</c:v>
                </c:pt>
                <c:pt idx="410">
                  <c:v>-1.194798322407489</c:v>
                </c:pt>
                <c:pt idx="411">
                  <c:v>-1.2919400549720257</c:v>
                </c:pt>
                <c:pt idx="412">
                  <c:v>-0.83274650525628635</c:v>
                </c:pt>
                <c:pt idx="413">
                  <c:v>-0.85998475781160333</c:v>
                </c:pt>
                <c:pt idx="414">
                  <c:v>-0.86803571033680305</c:v>
                </c:pt>
                <c:pt idx="415">
                  <c:v>-0.8682767568195936</c:v>
                </c:pt>
                <c:pt idx="416">
                  <c:v>-0.95023256096833453</c:v>
                </c:pt>
                <c:pt idx="417">
                  <c:v>-1.4426905253091507</c:v>
                </c:pt>
                <c:pt idx="418">
                  <c:v>-0.57656230334662939</c:v>
                </c:pt>
                <c:pt idx="419">
                  <c:v>-1.0733591043776731</c:v>
                </c:pt>
                <c:pt idx="420">
                  <c:v>-0.94753284036107743</c:v>
                </c:pt>
                <c:pt idx="421">
                  <c:v>-0.69588031232788417</c:v>
                </c:pt>
                <c:pt idx="422">
                  <c:v>-1.0256319007851715</c:v>
                </c:pt>
                <c:pt idx="423">
                  <c:v>-1.0784210805162717</c:v>
                </c:pt>
                <c:pt idx="424">
                  <c:v>-1.0863756144483552</c:v>
                </c:pt>
                <c:pt idx="425">
                  <c:v>-1.143985723835264</c:v>
                </c:pt>
                <c:pt idx="426">
                  <c:v>-1.1520366763604639</c:v>
                </c:pt>
                <c:pt idx="427">
                  <c:v>-1.1715614414664874</c:v>
                </c:pt>
                <c:pt idx="428">
                  <c:v>-1.1720435344320681</c:v>
                </c:pt>
                <c:pt idx="429">
                  <c:v>-1.7406721873346556</c:v>
                </c:pt>
                <c:pt idx="430">
                  <c:v>-1.2409346192135702</c:v>
                </c:pt>
                <c:pt idx="431">
                  <c:v>-1.402194716200357</c:v>
                </c:pt>
                <c:pt idx="432">
                  <c:v>-1.6017812039508201</c:v>
                </c:pt>
                <c:pt idx="433">
                  <c:v>-1.3862856483361896</c:v>
                </c:pt>
                <c:pt idx="434">
                  <c:v>-1.2016440425187325</c:v>
                </c:pt>
                <c:pt idx="435">
                  <c:v>-1.1464443979597276</c:v>
                </c:pt>
                <c:pt idx="436">
                  <c:v>-1.3269882135697482</c:v>
                </c:pt>
                <c:pt idx="437">
                  <c:v>-1.2857692650125874</c:v>
                </c:pt>
                <c:pt idx="438">
                  <c:v>-1.207043483733238</c:v>
                </c:pt>
                <c:pt idx="439">
                  <c:v>-1.2212652262178727</c:v>
                </c:pt>
                <c:pt idx="440">
                  <c:v>-1.2357280151852972</c:v>
                </c:pt>
                <c:pt idx="441">
                  <c:v>-1.1347295388961129</c:v>
                </c:pt>
                <c:pt idx="442">
                  <c:v>-1.3407760723853597</c:v>
                </c:pt>
                <c:pt idx="443">
                  <c:v>-1.8409475241754689</c:v>
                </c:pt>
                <c:pt idx="444">
                  <c:v>-1.0715271511084681</c:v>
                </c:pt>
                <c:pt idx="445">
                  <c:v>-0.96546669868068535</c:v>
                </c:pt>
                <c:pt idx="446">
                  <c:v>-1.3328215384532767</c:v>
                </c:pt>
                <c:pt idx="447">
                  <c:v>-1.4077869946010957</c:v>
                </c:pt>
                <c:pt idx="448">
                  <c:v>-1.6563059183580129</c:v>
                </c:pt>
                <c:pt idx="449">
                  <c:v>-1.7129518418137601</c:v>
                </c:pt>
                <c:pt idx="450">
                  <c:v>-1.6583307088134522</c:v>
                </c:pt>
                <c:pt idx="451">
                  <c:v>-1.303269239663172</c:v>
                </c:pt>
                <c:pt idx="452">
                  <c:v>-1.3100185411813037</c:v>
                </c:pt>
                <c:pt idx="453">
                  <c:v>-1.2731384293143704</c:v>
                </c:pt>
                <c:pt idx="454">
                  <c:v>-1.1648603492449163</c:v>
                </c:pt>
                <c:pt idx="455">
                  <c:v>-0.66468889745480231</c:v>
                </c:pt>
                <c:pt idx="456">
                  <c:v>-0.42267822873322636</c:v>
                </c:pt>
                <c:pt idx="457">
                  <c:v>-0.45353217853039968</c:v>
                </c:pt>
                <c:pt idx="458">
                  <c:v>-0.77749865140071706</c:v>
                </c:pt>
                <c:pt idx="459">
                  <c:v>-0.78111434864257379</c:v>
                </c:pt>
                <c:pt idx="460">
                  <c:v>-0.73700284229192792</c:v>
                </c:pt>
                <c:pt idx="461">
                  <c:v>-0.81245039140532749</c:v>
                </c:pt>
                <c:pt idx="462">
                  <c:v>-0.65032252708049509</c:v>
                </c:pt>
                <c:pt idx="463">
                  <c:v>-0.66936519922093773</c:v>
                </c:pt>
                <c:pt idx="464">
                  <c:v>-0.64429636501073428</c:v>
                </c:pt>
                <c:pt idx="465">
                  <c:v>-0.45700324788258234</c:v>
                </c:pt>
                <c:pt idx="466">
                  <c:v>-0.14335356447569522</c:v>
                </c:pt>
                <c:pt idx="467">
                  <c:v>-0.72451663448338444</c:v>
                </c:pt>
                <c:pt idx="468">
                  <c:v>-0.36487528216008569</c:v>
                </c:pt>
                <c:pt idx="469">
                  <c:v>-6.5977643499971858E-2</c:v>
                </c:pt>
                <c:pt idx="470">
                  <c:v>-3.5605786668379304E-2</c:v>
                </c:pt>
                <c:pt idx="471">
                  <c:v>0.20568174260482538</c:v>
                </c:pt>
                <c:pt idx="472">
                  <c:v>0.21508255543365146</c:v>
                </c:pt>
                <c:pt idx="473">
                  <c:v>0.20761011446714864</c:v>
                </c:pt>
                <c:pt idx="474">
                  <c:v>0.23185939063586428</c:v>
                </c:pt>
                <c:pt idx="475">
                  <c:v>0.27404252512418675</c:v>
                </c:pt>
                <c:pt idx="476">
                  <c:v>0.85158989789001993</c:v>
                </c:pt>
                <c:pt idx="477">
                  <c:v>1.2134006685584331</c:v>
                </c:pt>
                <c:pt idx="478">
                  <c:v>3.4269787293193699</c:v>
                </c:pt>
                <c:pt idx="479">
                  <c:v>4.7876861246712554</c:v>
                </c:pt>
                <c:pt idx="480">
                  <c:v>4.7934712402582251</c:v>
                </c:pt>
                <c:pt idx="481">
                  <c:v>6.8429875303951435E-2</c:v>
                </c:pt>
                <c:pt idx="482">
                  <c:v>0.19714869711403263</c:v>
                </c:pt>
                <c:pt idx="483">
                  <c:v>0.77686548822497958</c:v>
                </c:pt>
                <c:pt idx="484">
                  <c:v>0.4225271585230701</c:v>
                </c:pt>
                <c:pt idx="485">
                  <c:v>0.35334681796222112</c:v>
                </c:pt>
                <c:pt idx="486">
                  <c:v>0.37325725744070942</c:v>
                </c:pt>
                <c:pt idx="487">
                  <c:v>0.40820899744531952</c:v>
                </c:pt>
                <c:pt idx="488">
                  <c:v>0.53066061070285009</c:v>
                </c:pt>
                <c:pt idx="489">
                  <c:v>0.51740305414937726</c:v>
                </c:pt>
                <c:pt idx="490">
                  <c:v>0.42850511129627217</c:v>
                </c:pt>
                <c:pt idx="491">
                  <c:v>0.47068824578459462</c:v>
                </c:pt>
                <c:pt idx="492">
                  <c:v>0.26772710727506577</c:v>
                </c:pt>
                <c:pt idx="493">
                  <c:v>0.61097729876861595</c:v>
                </c:pt>
                <c:pt idx="494">
                  <c:v>1.182257462981896</c:v>
                </c:pt>
                <c:pt idx="495">
                  <c:v>0.53678319136572683</c:v>
                </c:pt>
                <c:pt idx="496">
                  <c:v>0.28633589574648638</c:v>
                </c:pt>
                <c:pt idx="497">
                  <c:v>0.31502042719854539</c:v>
                </c:pt>
                <c:pt idx="498">
                  <c:v>0.33637714557377613</c:v>
                </c:pt>
                <c:pt idx="499">
                  <c:v>0.31733447343333337</c:v>
                </c:pt>
                <c:pt idx="500">
                  <c:v>0.50727910187217951</c:v>
                </c:pt>
                <c:pt idx="501">
                  <c:v>0.84643150315829097</c:v>
                </c:pt>
                <c:pt idx="502">
                  <c:v>0.41100513664568872</c:v>
                </c:pt>
                <c:pt idx="503">
                  <c:v>6.9442270531671874E-2</c:v>
                </c:pt>
                <c:pt idx="504">
                  <c:v>7.2816921290737649E-2</c:v>
                </c:pt>
                <c:pt idx="505">
                  <c:v>0.29024084876769124</c:v>
                </c:pt>
                <c:pt idx="506">
                  <c:v>0.2699929442132965</c:v>
                </c:pt>
                <c:pt idx="507">
                  <c:v>0.27360864145515246</c:v>
                </c:pt>
                <c:pt idx="508">
                  <c:v>0.12440086860788604</c:v>
                </c:pt>
                <c:pt idx="509">
                  <c:v>0.91816693643672032</c:v>
                </c:pt>
                <c:pt idx="510">
                  <c:v>0.93663109701846614</c:v>
                </c:pt>
                <c:pt idx="511">
                  <c:v>0.53919365619363069</c:v>
                </c:pt>
                <c:pt idx="512">
                  <c:v>0.53967574915921135</c:v>
                </c:pt>
                <c:pt idx="513">
                  <c:v>0.72021956476923199</c:v>
                </c:pt>
                <c:pt idx="514">
                  <c:v>0.48380117444839382</c:v>
                </c:pt>
                <c:pt idx="515">
                  <c:v>0.17019970033806456</c:v>
                </c:pt>
                <c:pt idx="516">
                  <c:v>-5.6383993484924719E-2</c:v>
                </c:pt>
                <c:pt idx="517">
                  <c:v>0.17019970033806525</c:v>
                </c:pt>
                <c:pt idx="518">
                  <c:v>0.24588829593425576</c:v>
                </c:pt>
                <c:pt idx="519">
                  <c:v>0.37050932753690008</c:v>
                </c:pt>
                <c:pt idx="520">
                  <c:v>0.59685197487709896</c:v>
                </c:pt>
                <c:pt idx="521">
                  <c:v>0.53292644764107988</c:v>
                </c:pt>
                <c:pt idx="522">
                  <c:v>0.52535758808146082</c:v>
                </c:pt>
                <c:pt idx="523">
                  <c:v>0.51210003152798811</c:v>
                </c:pt>
                <c:pt idx="524">
                  <c:v>0.41423515951507983</c:v>
                </c:pt>
                <c:pt idx="525">
                  <c:v>0.71337384465798293</c:v>
                </c:pt>
                <c:pt idx="526">
                  <c:v>0.94699609577845245</c:v>
                </c:pt>
                <c:pt idx="527">
                  <c:v>-2.1962555742453944E-2</c:v>
                </c:pt>
                <c:pt idx="528">
                  <c:v>-4.3174646228010032E-2</c:v>
                </c:pt>
                <c:pt idx="529">
                  <c:v>0.2161913692544758</c:v>
                </c:pt>
                <c:pt idx="530">
                  <c:v>-0.13236184486046337</c:v>
                </c:pt>
                <c:pt idx="531">
                  <c:v>-8.053685106052412E-2</c:v>
                </c:pt>
                <c:pt idx="532">
                  <c:v>-0.25288508625567074</c:v>
                </c:pt>
                <c:pt idx="533">
                  <c:v>-0.32977891426581302</c:v>
                </c:pt>
                <c:pt idx="534">
                  <c:v>-0.33349103010078546</c:v>
                </c:pt>
                <c:pt idx="535">
                  <c:v>-0.34578440072309657</c:v>
                </c:pt>
                <c:pt idx="536">
                  <c:v>-0.28648696595665452</c:v>
                </c:pt>
                <c:pt idx="537">
                  <c:v>-0.27322940940318169</c:v>
                </c:pt>
                <c:pt idx="538">
                  <c:v>-0.32452410094098166</c:v>
                </c:pt>
                <c:pt idx="539">
                  <c:v>-0.87049438446127025</c:v>
                </c:pt>
                <c:pt idx="540">
                  <c:v>-1.1433590029800198</c:v>
                </c:pt>
                <c:pt idx="541">
                  <c:v>-1.341981304799321</c:v>
                </c:pt>
                <c:pt idx="542">
                  <c:v>-1.495286867854025</c:v>
                </c:pt>
                <c:pt idx="543">
                  <c:v>-1.7307892815402597</c:v>
                </c:pt>
                <c:pt idx="544">
                  <c:v>-2.0173935495780624</c:v>
                </c:pt>
                <c:pt idx="545">
                  <c:v>-1.8845769375605446</c:v>
                </c:pt>
                <c:pt idx="546">
                  <c:v>-1.8738262644280919</c:v>
                </c:pt>
                <c:pt idx="547">
                  <c:v>-1.7757203459323936</c:v>
                </c:pt>
                <c:pt idx="548">
                  <c:v>-1.8432133611137096</c:v>
                </c:pt>
                <c:pt idx="549">
                  <c:v>-2.3761671345633157</c:v>
                </c:pt>
                <c:pt idx="550">
                  <c:v>-2.3286327681570458</c:v>
                </c:pt>
                <c:pt idx="551">
                  <c:v>-1.1077323328235986</c:v>
                </c:pt>
                <c:pt idx="552">
                  <c:v>0.79846325308299493</c:v>
                </c:pt>
                <c:pt idx="553">
                  <c:v>0.81581859984390492</c:v>
                </c:pt>
                <c:pt idx="554">
                  <c:v>0.86884882605779645</c:v>
                </c:pt>
                <c:pt idx="555">
                  <c:v>0.5440145858494394</c:v>
                </c:pt>
                <c:pt idx="556">
                  <c:v>1.0200813893605076</c:v>
                </c:pt>
                <c:pt idx="557">
                  <c:v>0.49580528929135609</c:v>
                </c:pt>
                <c:pt idx="558">
                  <c:v>0.50896642725171271</c:v>
                </c:pt>
                <c:pt idx="559">
                  <c:v>0.67022652423850027</c:v>
                </c:pt>
                <c:pt idx="560">
                  <c:v>1.0549367107720014</c:v>
                </c:pt>
                <c:pt idx="561">
                  <c:v>0.30827112568041387</c:v>
                </c:pt>
                <c:pt idx="562">
                  <c:v>0.8359700858051865</c:v>
                </c:pt>
                <c:pt idx="563">
                  <c:v>2.871125540004654</c:v>
                </c:pt>
                <c:pt idx="564">
                  <c:v>3.959209363320582</c:v>
                </c:pt>
                <c:pt idx="565">
                  <c:v>8.2892664271376301E-2</c:v>
                </c:pt>
                <c:pt idx="566">
                  <c:v>-0.27433822322401785</c:v>
                </c:pt>
                <c:pt idx="567">
                  <c:v>-5.7155342229854855E-2</c:v>
                </c:pt>
                <c:pt idx="568">
                  <c:v>3.8058018472358686E-2</c:v>
                </c:pt>
                <c:pt idx="569">
                  <c:v>0.10530998717088434</c:v>
                </c:pt>
                <c:pt idx="570">
                  <c:v>0.10400833616381608</c:v>
                </c:pt>
                <c:pt idx="571">
                  <c:v>0.12546147313216299</c:v>
                </c:pt>
                <c:pt idx="572">
                  <c:v>1.1778704169951151</c:v>
                </c:pt>
                <c:pt idx="573">
                  <c:v>0.23065415822190038</c:v>
                </c:pt>
                <c:pt idx="574">
                  <c:v>0.81427590235404812</c:v>
                </c:pt>
                <c:pt idx="575">
                  <c:v>1.715548701507412</c:v>
                </c:pt>
                <c:pt idx="576">
                  <c:v>0.5553437705405887</c:v>
                </c:pt>
                <c:pt idx="577">
                  <c:v>1.0205634823260881</c:v>
                </c:pt>
                <c:pt idx="578">
                  <c:v>0.25933868967395984</c:v>
                </c:pt>
                <c:pt idx="579">
                  <c:v>9.5668127859268093E-2</c:v>
                </c:pt>
                <c:pt idx="580">
                  <c:v>0.2873000816776472</c:v>
                </c:pt>
                <c:pt idx="581">
                  <c:v>0.31068159050831762</c:v>
                </c:pt>
                <c:pt idx="582">
                  <c:v>0.30263063798311779</c:v>
                </c:pt>
                <c:pt idx="583">
                  <c:v>0.30142540556916575</c:v>
                </c:pt>
                <c:pt idx="584">
                  <c:v>0.59550211457347102</c:v>
                </c:pt>
                <c:pt idx="585">
                  <c:v>-2.5337206501519712E-2</c:v>
                </c:pt>
                <c:pt idx="586">
                  <c:v>-0.38083255932082266</c:v>
                </c:pt>
                <c:pt idx="587">
                  <c:v>-0.42301569380914494</c:v>
                </c:pt>
                <c:pt idx="588">
                  <c:v>-0.45415889938566661</c:v>
                </c:pt>
                <c:pt idx="589">
                  <c:v>-0.56397967694497941</c:v>
                </c:pt>
                <c:pt idx="590">
                  <c:v>-0.45955834060017214</c:v>
                </c:pt>
                <c:pt idx="591">
                  <c:v>-0.64174127229316713</c:v>
                </c:pt>
                <c:pt idx="592">
                  <c:v>-0.87039796586815421</c:v>
                </c:pt>
                <c:pt idx="593">
                  <c:v>-0.93581798129747273</c:v>
                </c:pt>
                <c:pt idx="594">
                  <c:v>-0.93499842325598514</c:v>
                </c:pt>
                <c:pt idx="595">
                  <c:v>-0.95452318836200878</c:v>
                </c:pt>
                <c:pt idx="596">
                  <c:v>-0.80295315998339611</c:v>
                </c:pt>
                <c:pt idx="597">
                  <c:v>-0.2931398488816705</c:v>
                </c:pt>
                <c:pt idx="598">
                  <c:v>-0.34067421528794034</c:v>
                </c:pt>
                <c:pt idx="599">
                  <c:v>-0.55612156160601245</c:v>
                </c:pt>
                <c:pt idx="600">
                  <c:v>-0.54291221434909764</c:v>
                </c:pt>
                <c:pt idx="601">
                  <c:v>-1.0341649462759621</c:v>
                </c:pt>
                <c:pt idx="602">
                  <c:v>-1.3023050537320191</c:v>
                </c:pt>
                <c:pt idx="603">
                  <c:v>-0.61517794988966379</c:v>
                </c:pt>
                <c:pt idx="604">
                  <c:v>-0.24063992492991818</c:v>
                </c:pt>
                <c:pt idx="605">
                  <c:v>-0.32380096149261112</c:v>
                </c:pt>
                <c:pt idx="606">
                  <c:v>-0.33185191401781089</c:v>
                </c:pt>
                <c:pt idx="607">
                  <c:v>-0.34250616855714722</c:v>
                </c:pt>
                <c:pt idx="608">
                  <c:v>-0.3594758409455926</c:v>
                </c:pt>
                <c:pt idx="609">
                  <c:v>-0.12464835741117102</c:v>
                </c:pt>
                <c:pt idx="610">
                  <c:v>-0.18105323438412826</c:v>
                </c:pt>
                <c:pt idx="611">
                  <c:v>0.82762987750063643</c:v>
                </c:pt>
                <c:pt idx="612">
                  <c:v>0.46015933541630955</c:v>
                </c:pt>
                <c:pt idx="613">
                  <c:v>0.29445434128686704</c:v>
                </c:pt>
                <c:pt idx="614">
                  <c:v>0.21880431312792373</c:v>
                </c:pt>
                <c:pt idx="615">
                  <c:v>-2.2811039361876003E-2</c:v>
                </c:pt>
                <c:pt idx="616">
                  <c:v>-2.0834458202994666E-2</c:v>
                </c:pt>
                <c:pt idx="617">
                  <c:v>-5.4320635592239014E-2</c:v>
                </c:pt>
                <c:pt idx="618">
                  <c:v>-4.9065822267407952E-2</c:v>
                </c:pt>
                <c:pt idx="619">
                  <c:v>-3.6656749333357427E-2</c:v>
                </c:pt>
                <c:pt idx="620">
                  <c:v>0.21781120161882728</c:v>
                </c:pt>
                <c:pt idx="621">
                  <c:v>0.19361977660598104</c:v>
                </c:pt>
                <c:pt idx="622">
                  <c:v>0.22325885212989069</c:v>
                </c:pt>
                <c:pt idx="623">
                  <c:v>0.27037861858576112</c:v>
                </c:pt>
                <c:pt idx="624">
                  <c:v>1.0544127339215194E-4</c:v>
                </c:pt>
                <c:pt idx="625">
                  <c:v>-0.42014882562711381</c:v>
                </c:pt>
                <c:pt idx="626">
                  <c:v>5.524826490258955E-2</c:v>
                </c:pt>
                <c:pt idx="627">
                  <c:v>0.43812700007188971</c:v>
                </c:pt>
                <c:pt idx="628">
                  <c:v>0.28788190845098405</c:v>
                </c:pt>
                <c:pt idx="629">
                  <c:v>0.29465461459199216</c:v>
                </c:pt>
                <c:pt idx="630">
                  <c:v>0.30356185668024865</c:v>
                </c:pt>
                <c:pt idx="631">
                  <c:v>0.34065463098112231</c:v>
                </c:pt>
                <c:pt idx="632">
                  <c:v>0.38858603066260777</c:v>
                </c:pt>
                <c:pt idx="633">
                  <c:v>0.11418019395296297</c:v>
                </c:pt>
                <c:pt idx="634">
                  <c:v>0.93550661847825756</c:v>
                </c:pt>
                <c:pt idx="635">
                  <c:v>0.9825708055588086</c:v>
                </c:pt>
                <c:pt idx="636">
                  <c:v>0.50777286025769852</c:v>
                </c:pt>
                <c:pt idx="637">
                  <c:v>0.79148281135969578</c:v>
                </c:pt>
                <c:pt idx="638">
                  <c:v>0.92081166617188293</c:v>
                </c:pt>
                <c:pt idx="639">
                  <c:v>1.1293274061286638</c:v>
                </c:pt>
                <c:pt idx="640">
                  <c:v>0.32238983063228716</c:v>
                </c:pt>
                <c:pt idx="641">
                  <c:v>0.24682514075920309</c:v>
                </c:pt>
                <c:pt idx="642">
                  <c:v>0.23978949530323507</c:v>
                </c:pt>
                <c:pt idx="643">
                  <c:v>0.22857040214084576</c:v>
                </c:pt>
                <c:pt idx="644">
                  <c:v>0.20314838536860744</c:v>
                </c:pt>
                <c:pt idx="645">
                  <c:v>1.0260299985462229</c:v>
                </c:pt>
                <c:pt idx="646">
                  <c:v>1.434859937090331</c:v>
                </c:pt>
                <c:pt idx="647">
                  <c:v>1.9706495706797678</c:v>
                </c:pt>
                <c:pt idx="648">
                  <c:v>0.15062894856408884</c:v>
                </c:pt>
                <c:pt idx="649">
                  <c:v>0.3970198433860132</c:v>
                </c:pt>
                <c:pt idx="650">
                  <c:v>1.1698358409343825</c:v>
                </c:pt>
                <c:pt idx="651">
                  <c:v>1.5173907613512052</c:v>
                </c:pt>
                <c:pt idx="652">
                  <c:v>1.7530200265384621</c:v>
                </c:pt>
                <c:pt idx="653">
                  <c:v>0.48956502069633817</c:v>
                </c:pt>
                <c:pt idx="654">
                  <c:v>0.50770476320137081</c:v>
                </c:pt>
                <c:pt idx="655">
                  <c:v>0.50688755732509683</c:v>
                </c:pt>
                <c:pt idx="656">
                  <c:v>0.41269865941738765</c:v>
                </c:pt>
                <c:pt idx="657">
                  <c:v>0.15806282557079154</c:v>
                </c:pt>
                <c:pt idx="658">
                  <c:v>-6.453537319249468E-2</c:v>
                </c:pt>
                <c:pt idx="659">
                  <c:v>2.8043064282574245E-2</c:v>
                </c:pt>
                <c:pt idx="660">
                  <c:v>-0.44390247109363334</c:v>
                </c:pt>
                <c:pt idx="661">
                  <c:v>-0.15035027923587968</c:v>
                </c:pt>
                <c:pt idx="662">
                  <c:v>-9.0379698061597125E-2</c:v>
                </c:pt>
                <c:pt idx="663">
                  <c:v>-0.34948311750573108</c:v>
                </c:pt>
                <c:pt idx="664">
                  <c:v>-0.58578440744522986</c:v>
                </c:pt>
                <c:pt idx="665">
                  <c:v>-0.66091903001467089</c:v>
                </c:pt>
                <c:pt idx="666">
                  <c:v>-0.66718633498581481</c:v>
                </c:pt>
                <c:pt idx="667">
                  <c:v>-0.66619915322019496</c:v>
                </c:pt>
                <c:pt idx="668">
                  <c:v>-0.69686527959797773</c:v>
                </c:pt>
                <c:pt idx="669">
                  <c:v>-0.99888847158184169</c:v>
                </c:pt>
                <c:pt idx="670">
                  <c:v>-1.1458475700004531</c:v>
                </c:pt>
                <c:pt idx="671">
                  <c:v>-1.550045207644442</c:v>
                </c:pt>
                <c:pt idx="672">
                  <c:v>-1.1783254499521849</c:v>
                </c:pt>
                <c:pt idx="673">
                  <c:v>-1.3235505563921952</c:v>
                </c:pt>
                <c:pt idx="674">
                  <c:v>-1.3037120451841715</c:v>
                </c:pt>
                <c:pt idx="675">
                  <c:v>-1.2676217944320458</c:v>
                </c:pt>
                <c:pt idx="676">
                  <c:v>-1.2533206030266835</c:v>
                </c:pt>
                <c:pt idx="677">
                  <c:v>-1.2089508394743762</c:v>
                </c:pt>
                <c:pt idx="678">
                  <c:v>-1.2018407877901005</c:v>
                </c:pt>
                <c:pt idx="679">
                  <c:v>-1.1874762493690609</c:v>
                </c:pt>
                <c:pt idx="680">
                  <c:v>-1.0852606329696752</c:v>
                </c:pt>
                <c:pt idx="681">
                  <c:v>-1.3623127591967559</c:v>
                </c:pt>
                <c:pt idx="682">
                  <c:v>-1.1864316503312404</c:v>
                </c:pt>
                <c:pt idx="683">
                  <c:v>-1.5826028739819777</c:v>
                </c:pt>
                <c:pt idx="684">
                  <c:v>-1.8182151084457721</c:v>
                </c:pt>
                <c:pt idx="685">
                  <c:v>-1.9794930428722859</c:v>
                </c:pt>
                <c:pt idx="686">
                  <c:v>-2.1487211723941928</c:v>
                </c:pt>
                <c:pt idx="687">
                  <c:v>-2.0243403677162974</c:v>
                </c:pt>
                <c:pt idx="688">
                  <c:v>-1.9984454672095715</c:v>
                </c:pt>
                <c:pt idx="689">
                  <c:v>-2.0691209708938727</c:v>
                </c:pt>
                <c:pt idx="690">
                  <c:v>-2.0771719234190726</c:v>
                </c:pt>
                <c:pt idx="691">
                  <c:v>-2.0494300283426132</c:v>
                </c:pt>
                <c:pt idx="692">
                  <c:v>-1.7197993488010941</c:v>
                </c:pt>
                <c:pt idx="693">
                  <c:v>-1.9638539952781395</c:v>
                </c:pt>
                <c:pt idx="694">
                  <c:v>-2.2240747133793035</c:v>
                </c:pt>
                <c:pt idx="695">
                  <c:v>-2.2697591926580465</c:v>
                </c:pt>
                <c:pt idx="696">
                  <c:v>-2.1120771414525037</c:v>
                </c:pt>
                <c:pt idx="697">
                  <c:v>-2.2225211205884223</c:v>
                </c:pt>
                <c:pt idx="698">
                  <c:v>-2.4827152753671835</c:v>
                </c:pt>
                <c:pt idx="699">
                  <c:v>-2.3012577489594976</c:v>
                </c:pt>
                <c:pt idx="700">
                  <c:v>-2.2798219673379116</c:v>
                </c:pt>
                <c:pt idx="701">
                  <c:v>-2.3273100528194859</c:v>
                </c:pt>
                <c:pt idx="702">
                  <c:v>-2.317524529804126</c:v>
                </c:pt>
                <c:pt idx="703">
                  <c:v>-2.3361574711331214</c:v>
                </c:pt>
                <c:pt idx="704">
                  <c:v>-1.9191280614428605</c:v>
                </c:pt>
                <c:pt idx="705">
                  <c:v>-1.7163789956288904</c:v>
                </c:pt>
                <c:pt idx="706">
                  <c:v>-1.5520915958647385</c:v>
                </c:pt>
                <c:pt idx="707">
                  <c:v>-1.7128213423800902</c:v>
                </c:pt>
                <c:pt idx="708">
                  <c:v>-1.6942638003909114</c:v>
                </c:pt>
                <c:pt idx="709">
                  <c:v>-1.4898939862359553</c:v>
                </c:pt>
                <c:pt idx="710">
                  <c:v>-1.4334907001697845</c:v>
                </c:pt>
                <c:pt idx="711">
                  <c:v>-1.5070947739920997</c:v>
                </c:pt>
                <c:pt idx="712">
                  <c:v>-1.7496388303707944</c:v>
                </c:pt>
                <c:pt idx="713">
                  <c:v>-1.8113960962848159</c:v>
                </c:pt>
                <c:pt idx="714">
                  <c:v>-1.8140961061478476</c:v>
                </c:pt>
                <c:pt idx="715">
                  <c:v>-1.7810032684092203</c:v>
                </c:pt>
                <c:pt idx="716">
                  <c:v>-1.5485813805637505</c:v>
                </c:pt>
                <c:pt idx="717">
                  <c:v>-1.9692171348923353</c:v>
                </c:pt>
                <c:pt idx="718">
                  <c:v>-2.2972164600476255</c:v>
                </c:pt>
                <c:pt idx="719">
                  <c:v>-0.6609212958516073</c:v>
                </c:pt>
                <c:pt idx="720">
                  <c:v>0.14154934614516154</c:v>
                </c:pt>
                <c:pt idx="721">
                  <c:v>1.1690725064969387</c:v>
                </c:pt>
                <c:pt idx="722">
                  <c:v>1.6160946069013624</c:v>
                </c:pt>
                <c:pt idx="723">
                  <c:v>1.6762640996332436</c:v>
                </c:pt>
                <c:pt idx="724">
                  <c:v>0.36433284888047024</c:v>
                </c:pt>
                <c:pt idx="725">
                  <c:v>0.39621707955438612</c:v>
                </c:pt>
                <c:pt idx="726">
                  <c:v>0.39440889346838209</c:v>
                </c:pt>
                <c:pt idx="727">
                  <c:v>0.49528033826113516</c:v>
                </c:pt>
                <c:pt idx="728">
                  <c:v>0.55379658958614986</c:v>
                </c:pt>
                <c:pt idx="729">
                  <c:v>0.2972564102307127</c:v>
                </c:pt>
                <c:pt idx="730">
                  <c:v>0.52753876949493494</c:v>
                </c:pt>
                <c:pt idx="731">
                  <c:v>1.4048918994401463</c:v>
                </c:pt>
                <c:pt idx="732">
                  <c:v>0.54517030731582594</c:v>
                </c:pt>
                <c:pt idx="733">
                  <c:v>0.36962319245686465</c:v>
                </c:pt>
                <c:pt idx="734">
                  <c:v>0.60082393882051843</c:v>
                </c:pt>
                <c:pt idx="735">
                  <c:v>0.7617695183565607</c:v>
                </c:pt>
                <c:pt idx="736">
                  <c:v>0.85098390703227278</c:v>
                </c:pt>
                <c:pt idx="737">
                  <c:v>0.54244416801405937</c:v>
                </c:pt>
                <c:pt idx="738">
                  <c:v>0.53974415815102739</c:v>
                </c:pt>
                <c:pt idx="739">
                  <c:v>0.55143322524098304</c:v>
                </c:pt>
                <c:pt idx="740">
                  <c:v>0.51809162753211635</c:v>
                </c:pt>
                <c:pt idx="741">
                  <c:v>0.24817409152125949</c:v>
                </c:pt>
                <c:pt idx="742">
                  <c:v>0.64166020198160112</c:v>
                </c:pt>
                <c:pt idx="743">
                  <c:v>1.1828979331189333E-2</c:v>
                </c:pt>
                <c:pt idx="744">
                  <c:v>-0.27488119026119967</c:v>
                </c:pt>
                <c:pt idx="745">
                  <c:v>-0.73377953656364403</c:v>
                </c:pt>
                <c:pt idx="746">
                  <c:v>-1.0078593875507302</c:v>
                </c:pt>
                <c:pt idx="747">
                  <c:v>-1.0035840582203004</c:v>
                </c:pt>
                <c:pt idx="748">
                  <c:v>-1.1955724083268333</c:v>
                </c:pt>
                <c:pt idx="749">
                  <c:v>-1.2114250965130269</c:v>
                </c:pt>
                <c:pt idx="750">
                  <c:v>-1.2118637623340756</c:v>
                </c:pt>
                <c:pt idx="751">
                  <c:v>-1.2266089762718733</c:v>
                </c:pt>
                <c:pt idx="752">
                  <c:v>-0.83550934289870082</c:v>
                </c:pt>
                <c:pt idx="753">
                  <c:v>-0.7636157962404917</c:v>
                </c:pt>
                <c:pt idx="754">
                  <c:v>-0.10686330680149178</c:v>
                </c:pt>
                <c:pt idx="755">
                  <c:v>-0.57372137484324326</c:v>
                </c:pt>
                <c:pt idx="756">
                  <c:v>-0.72291231801791855</c:v>
                </c:pt>
                <c:pt idx="757">
                  <c:v>-0.78499893649204988</c:v>
                </c:pt>
                <c:pt idx="758">
                  <c:v>-6.2216005992806148E-2</c:v>
                </c:pt>
                <c:pt idx="759">
                  <c:v>-3.3324556768850142E-2</c:v>
                </c:pt>
                <c:pt idx="760">
                  <c:v>-0.17398220574098378</c:v>
                </c:pt>
                <c:pt idx="761">
                  <c:v>-0.25351541019758023</c:v>
                </c:pt>
                <c:pt idx="762">
                  <c:v>-0.2462112084770455</c:v>
                </c:pt>
                <c:pt idx="763">
                  <c:v>-0.11532097534953074</c:v>
                </c:pt>
                <c:pt idx="764">
                  <c:v>-2.5774561828017839E-4</c:v>
                </c:pt>
                <c:pt idx="765">
                  <c:v>-0.50471334127839296</c:v>
                </c:pt>
                <c:pt idx="766">
                  <c:v>-0.84481739055928395</c:v>
                </c:pt>
                <c:pt idx="767">
                  <c:v>-1.0144841031442329</c:v>
                </c:pt>
              </c:numCache>
            </c:numRef>
          </c:val>
        </c:ser>
        <c:axId val="88704896"/>
        <c:axId val="88706432"/>
      </c:barChart>
      <c:catAx>
        <c:axId val="88704896"/>
        <c:scaling>
          <c:orientation val="minMax"/>
        </c:scaling>
        <c:axPos val="b"/>
        <c:numFmt formatCode="General" sourceLinked="1"/>
        <c:minorTickMark val="in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706432"/>
        <c:crossesAt val="0"/>
        <c:lblAlgn val="ctr"/>
        <c:lblOffset val="100"/>
        <c:tickLblSkip val="23"/>
        <c:tickMarkSkip val="10"/>
      </c:catAx>
      <c:valAx>
        <c:axId val="88706432"/>
        <c:scaling>
          <c:orientation val="minMax"/>
          <c:max val="7"/>
          <c:min val="-7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704896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78" r="0.75000000000000178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2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Índice estandarizado de sequía pluviométrica en la Cuenca Mediterránea Andaluza (2009-2013)</a:t>
            </a:r>
          </a:p>
        </c:rich>
      </c:tx>
      <c:layout>
        <c:manualLayout>
          <c:xMode val="edge"/>
          <c:yMode val="edge"/>
          <c:x val="0.11250760404298603"/>
          <c:y val="5.8341471407128184E-2"/>
        </c:manualLayout>
      </c:layout>
    </c:title>
    <c:plotArea>
      <c:layout>
        <c:manualLayout>
          <c:layoutTarget val="inner"/>
          <c:xMode val="edge"/>
          <c:yMode val="edge"/>
          <c:x val="4.6285018270401865E-2"/>
          <c:y val="4.7882222394075184E-2"/>
          <c:w val="0.93666260657734468"/>
          <c:h val="0.90607897761096068"/>
        </c:manualLayout>
      </c:layout>
      <c:bar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CCFFFF"/>
                </a:gs>
                <a:gs pos="100000">
                  <a:srgbClr val="00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Mediterranea_ISSP!$A$712:$A$771</c:f>
              <c:numCache>
                <c:formatCode>General</c:formatCode>
                <c:ptCount val="60"/>
                <c:pt idx="0">
                  <c:v>2009</c:v>
                </c:pt>
                <c:pt idx="1">
                  <c:v>2009</c:v>
                </c:pt>
                <c:pt idx="2">
                  <c:v>2009</c:v>
                </c:pt>
                <c:pt idx="3">
                  <c:v>2009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2009</c:v>
                </c:pt>
                <c:pt idx="9">
                  <c:v>2009</c:v>
                </c:pt>
                <c:pt idx="10">
                  <c:v>2009</c:v>
                </c:pt>
                <c:pt idx="11">
                  <c:v>2009</c:v>
                </c:pt>
                <c:pt idx="12">
                  <c:v>2010</c:v>
                </c:pt>
                <c:pt idx="13">
                  <c:v>2010</c:v>
                </c:pt>
                <c:pt idx="14">
                  <c:v>2010</c:v>
                </c:pt>
                <c:pt idx="15">
                  <c:v>2010</c:v>
                </c:pt>
                <c:pt idx="16">
                  <c:v>2010</c:v>
                </c:pt>
                <c:pt idx="17">
                  <c:v>2010</c:v>
                </c:pt>
                <c:pt idx="18">
                  <c:v>2010</c:v>
                </c:pt>
                <c:pt idx="19">
                  <c:v>2010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2011</c:v>
                </c:pt>
                <c:pt idx="29">
                  <c:v>2011</c:v>
                </c:pt>
                <c:pt idx="30">
                  <c:v>2011</c:v>
                </c:pt>
                <c:pt idx="31">
                  <c:v>2011</c:v>
                </c:pt>
                <c:pt idx="32">
                  <c:v>2011</c:v>
                </c:pt>
                <c:pt idx="33">
                  <c:v>2011</c:v>
                </c:pt>
                <c:pt idx="34">
                  <c:v>2011</c:v>
                </c:pt>
                <c:pt idx="35">
                  <c:v>2011</c:v>
                </c:pt>
                <c:pt idx="36">
                  <c:v>2012</c:v>
                </c:pt>
                <c:pt idx="37">
                  <c:v>2012</c:v>
                </c:pt>
                <c:pt idx="38">
                  <c:v>2012</c:v>
                </c:pt>
                <c:pt idx="39">
                  <c:v>2012</c:v>
                </c:pt>
                <c:pt idx="40">
                  <c:v>2012</c:v>
                </c:pt>
                <c:pt idx="41">
                  <c:v>2012</c:v>
                </c:pt>
                <c:pt idx="42">
                  <c:v>2012</c:v>
                </c:pt>
                <c:pt idx="43">
                  <c:v>2012</c:v>
                </c:pt>
                <c:pt idx="44">
                  <c:v>2012</c:v>
                </c:pt>
                <c:pt idx="45">
                  <c:v>2012</c:v>
                </c:pt>
                <c:pt idx="46">
                  <c:v>2012</c:v>
                </c:pt>
                <c:pt idx="47">
                  <c:v>2012</c:v>
                </c:pt>
                <c:pt idx="48">
                  <c:v>2013</c:v>
                </c:pt>
                <c:pt idx="49">
                  <c:v>2013</c:v>
                </c:pt>
                <c:pt idx="50">
                  <c:v>2013</c:v>
                </c:pt>
                <c:pt idx="51">
                  <c:v>2013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2013</c:v>
                </c:pt>
                <c:pt idx="57">
                  <c:v>2013</c:v>
                </c:pt>
                <c:pt idx="58">
                  <c:v>2013</c:v>
                </c:pt>
                <c:pt idx="59">
                  <c:v>2013</c:v>
                </c:pt>
              </c:numCache>
            </c:numRef>
          </c:cat>
          <c:val>
            <c:numRef>
              <c:f>Mediterranea_ISSP!$I$712:$I$771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0.14154934614516154</c:v>
                </c:pt>
                <c:pt idx="13">
                  <c:v>1.1690725064969387</c:v>
                </c:pt>
                <c:pt idx="14">
                  <c:v>1.6160946069013624</c:v>
                </c:pt>
                <c:pt idx="15">
                  <c:v>1.6762640996332436</c:v>
                </c:pt>
                <c:pt idx="16">
                  <c:v>0.36433284888047024</c:v>
                </c:pt>
                <c:pt idx="17">
                  <c:v>0.39621707955438612</c:v>
                </c:pt>
                <c:pt idx="18">
                  <c:v>0.39440889346838209</c:v>
                </c:pt>
                <c:pt idx="19">
                  <c:v>0.49528033826113516</c:v>
                </c:pt>
                <c:pt idx="20">
                  <c:v>0.55379658958614986</c:v>
                </c:pt>
                <c:pt idx="21">
                  <c:v>0.2972564102307127</c:v>
                </c:pt>
                <c:pt idx="22">
                  <c:v>0.52753876949493494</c:v>
                </c:pt>
                <c:pt idx="23">
                  <c:v>1.4048918994401463</c:v>
                </c:pt>
                <c:pt idx="24">
                  <c:v>0.54517030731582594</c:v>
                </c:pt>
                <c:pt idx="25">
                  <c:v>0.36962319245686465</c:v>
                </c:pt>
                <c:pt idx="26">
                  <c:v>0.60082393882051843</c:v>
                </c:pt>
                <c:pt idx="27">
                  <c:v>0.7617695183565607</c:v>
                </c:pt>
                <c:pt idx="28">
                  <c:v>0.85098390703227278</c:v>
                </c:pt>
                <c:pt idx="29">
                  <c:v>0.54244416801405937</c:v>
                </c:pt>
                <c:pt idx="30">
                  <c:v>0.53974415815102739</c:v>
                </c:pt>
                <c:pt idx="31">
                  <c:v>0.55143322524098304</c:v>
                </c:pt>
                <c:pt idx="32">
                  <c:v>0.51809162753211635</c:v>
                </c:pt>
                <c:pt idx="33">
                  <c:v>0.24817409152125949</c:v>
                </c:pt>
                <c:pt idx="34">
                  <c:v>0.64166020198160112</c:v>
                </c:pt>
                <c:pt idx="35">
                  <c:v>1.1828979331189333E-2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FF0000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Mediterranea_ISSP!$A$712:$A$771</c:f>
              <c:numCache>
                <c:formatCode>General</c:formatCode>
                <c:ptCount val="60"/>
                <c:pt idx="0">
                  <c:v>2009</c:v>
                </c:pt>
                <c:pt idx="1">
                  <c:v>2009</c:v>
                </c:pt>
                <c:pt idx="2">
                  <c:v>2009</c:v>
                </c:pt>
                <c:pt idx="3">
                  <c:v>2009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2009</c:v>
                </c:pt>
                <c:pt idx="9">
                  <c:v>2009</c:v>
                </c:pt>
                <c:pt idx="10">
                  <c:v>2009</c:v>
                </c:pt>
                <c:pt idx="11">
                  <c:v>2009</c:v>
                </c:pt>
                <c:pt idx="12">
                  <c:v>2010</c:v>
                </c:pt>
                <c:pt idx="13">
                  <c:v>2010</c:v>
                </c:pt>
                <c:pt idx="14">
                  <c:v>2010</c:v>
                </c:pt>
                <c:pt idx="15">
                  <c:v>2010</c:v>
                </c:pt>
                <c:pt idx="16">
                  <c:v>2010</c:v>
                </c:pt>
                <c:pt idx="17">
                  <c:v>2010</c:v>
                </c:pt>
                <c:pt idx="18">
                  <c:v>2010</c:v>
                </c:pt>
                <c:pt idx="19">
                  <c:v>2010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2011</c:v>
                </c:pt>
                <c:pt idx="29">
                  <c:v>2011</c:v>
                </c:pt>
                <c:pt idx="30">
                  <c:v>2011</c:v>
                </c:pt>
                <c:pt idx="31">
                  <c:v>2011</c:v>
                </c:pt>
                <c:pt idx="32">
                  <c:v>2011</c:v>
                </c:pt>
                <c:pt idx="33">
                  <c:v>2011</c:v>
                </c:pt>
                <c:pt idx="34">
                  <c:v>2011</c:v>
                </c:pt>
                <c:pt idx="35">
                  <c:v>2011</c:v>
                </c:pt>
                <c:pt idx="36">
                  <c:v>2012</c:v>
                </c:pt>
                <c:pt idx="37">
                  <c:v>2012</c:v>
                </c:pt>
                <c:pt idx="38">
                  <c:v>2012</c:v>
                </c:pt>
                <c:pt idx="39">
                  <c:v>2012</c:v>
                </c:pt>
                <c:pt idx="40">
                  <c:v>2012</c:v>
                </c:pt>
                <c:pt idx="41">
                  <c:v>2012</c:v>
                </c:pt>
                <c:pt idx="42">
                  <c:v>2012</c:v>
                </c:pt>
                <c:pt idx="43">
                  <c:v>2012</c:v>
                </c:pt>
                <c:pt idx="44">
                  <c:v>2012</c:v>
                </c:pt>
                <c:pt idx="45">
                  <c:v>2012</c:v>
                </c:pt>
                <c:pt idx="46">
                  <c:v>2012</c:v>
                </c:pt>
                <c:pt idx="47">
                  <c:v>2012</c:v>
                </c:pt>
                <c:pt idx="48">
                  <c:v>2013</c:v>
                </c:pt>
                <c:pt idx="49">
                  <c:v>2013</c:v>
                </c:pt>
                <c:pt idx="50">
                  <c:v>2013</c:v>
                </c:pt>
                <c:pt idx="51">
                  <c:v>2013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2013</c:v>
                </c:pt>
                <c:pt idx="57">
                  <c:v>2013</c:v>
                </c:pt>
                <c:pt idx="58">
                  <c:v>2013</c:v>
                </c:pt>
                <c:pt idx="59">
                  <c:v>2013</c:v>
                </c:pt>
              </c:numCache>
            </c:numRef>
          </c:cat>
          <c:val>
            <c:numRef>
              <c:f>Mediterranea_ISSP!$J$712:$J$771</c:f>
              <c:numCache>
                <c:formatCode>General</c:formatCode>
                <c:ptCount val="60"/>
                <c:pt idx="0">
                  <c:v>-1.6942638003909114</c:v>
                </c:pt>
                <c:pt idx="1">
                  <c:v>-1.4898939862359553</c:v>
                </c:pt>
                <c:pt idx="2">
                  <c:v>-1.4334907001697845</c:v>
                </c:pt>
                <c:pt idx="3">
                  <c:v>-1.5070947739920997</c:v>
                </c:pt>
                <c:pt idx="4">
                  <c:v>-1.7496388303707944</c:v>
                </c:pt>
                <c:pt idx="5">
                  <c:v>-1.8113960962848159</c:v>
                </c:pt>
                <c:pt idx="6">
                  <c:v>-1.8140961061478476</c:v>
                </c:pt>
                <c:pt idx="7">
                  <c:v>-1.7810032684092203</c:v>
                </c:pt>
                <c:pt idx="8">
                  <c:v>-1.5485813805637505</c:v>
                </c:pt>
                <c:pt idx="9">
                  <c:v>-1.9692171348923353</c:v>
                </c:pt>
                <c:pt idx="10">
                  <c:v>-2.2972164600476255</c:v>
                </c:pt>
                <c:pt idx="11">
                  <c:v>-0.6609212958516073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-0.27488119026119967</c:v>
                </c:pt>
                <c:pt idx="37">
                  <c:v>-0.73377953656364403</c:v>
                </c:pt>
                <c:pt idx="38">
                  <c:v>-1.0078593875507302</c:v>
                </c:pt>
                <c:pt idx="39">
                  <c:v>-1.0035840582203004</c:v>
                </c:pt>
                <c:pt idx="40">
                  <c:v>-1.1955724083268333</c:v>
                </c:pt>
                <c:pt idx="41">
                  <c:v>-1.2114250965130269</c:v>
                </c:pt>
                <c:pt idx="42">
                  <c:v>-1.2118637623340756</c:v>
                </c:pt>
                <c:pt idx="43">
                  <c:v>-1.2266089762718733</c:v>
                </c:pt>
                <c:pt idx="44">
                  <c:v>-0.83550934289870082</c:v>
                </c:pt>
                <c:pt idx="45">
                  <c:v>-0.7636157962404917</c:v>
                </c:pt>
                <c:pt idx="46">
                  <c:v>-0.10686330680149178</c:v>
                </c:pt>
                <c:pt idx="47">
                  <c:v>-0.57372137484324326</c:v>
                </c:pt>
                <c:pt idx="48">
                  <c:v>-0.72291231801791855</c:v>
                </c:pt>
                <c:pt idx="49">
                  <c:v>-0.78499893649204988</c:v>
                </c:pt>
                <c:pt idx="50">
                  <c:v>-6.2216005992806148E-2</c:v>
                </c:pt>
                <c:pt idx="51">
                  <c:v>-3.3324556768850142E-2</c:v>
                </c:pt>
                <c:pt idx="52">
                  <c:v>-0.17398220574098378</c:v>
                </c:pt>
                <c:pt idx="53">
                  <c:v>-0.25351541019758023</c:v>
                </c:pt>
                <c:pt idx="54">
                  <c:v>-0.2462112084770455</c:v>
                </c:pt>
                <c:pt idx="55">
                  <c:v>-0.11532097534953074</c:v>
                </c:pt>
                <c:pt idx="56">
                  <c:v>-2.5774561828017839E-4</c:v>
                </c:pt>
                <c:pt idx="57">
                  <c:v>-0.50471334127839296</c:v>
                </c:pt>
                <c:pt idx="58">
                  <c:v>-0.84481739055928395</c:v>
                </c:pt>
                <c:pt idx="59">
                  <c:v>-1.0144841031442329</c:v>
                </c:pt>
              </c:numCache>
            </c:numRef>
          </c:val>
        </c:ser>
        <c:gapWidth val="20"/>
        <c:overlap val="100"/>
        <c:axId val="89051136"/>
        <c:axId val="89052672"/>
      </c:barChart>
      <c:catAx>
        <c:axId val="89051136"/>
        <c:scaling>
          <c:orientation val="minMax"/>
        </c:scaling>
        <c:axPos val="b"/>
        <c:numFmt formatCode="General" sourceLinked="1"/>
        <c:minorTickMark val="in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9052672"/>
        <c:crossesAt val="0"/>
        <c:lblAlgn val="ctr"/>
        <c:lblOffset val="100"/>
        <c:tickLblSkip val="12"/>
        <c:tickMarkSkip val="1"/>
      </c:catAx>
      <c:valAx>
        <c:axId val="89052672"/>
        <c:scaling>
          <c:orientation val="minMax"/>
          <c:max val="4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9051136"/>
        <c:crosses val="autoZero"/>
        <c:crossBetween val="midCat"/>
        <c:majorUnit val="1"/>
        <c:minorUnit val="1"/>
      </c:valAx>
      <c:spPr>
        <a:solidFill>
          <a:sysClr val="window" lastClr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2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Índice estandarizado de sequía pluviométrica en las cuencas del Tinto y del Odiel (1950-2013)</a:t>
            </a:r>
          </a:p>
        </c:rich>
      </c:tx>
    </c:title>
    <c:plotArea>
      <c:layout>
        <c:manualLayout>
          <c:layoutTarget val="inner"/>
          <c:xMode val="edge"/>
          <c:yMode val="edge"/>
          <c:x val="4.6285018270401865E-2"/>
          <c:y val="8.9207516862178191E-2"/>
          <c:w val="0.93666260657734468"/>
          <c:h val="0.811346688834384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cat>
            <c:numRef>
              <c:f>TintoyOdiel_ISSP!$A$4:$A$771</c:f>
              <c:numCache>
                <c:formatCode>General</c:formatCode>
                <c:ptCount val="768"/>
                <c:pt idx="0">
                  <c:v>1950</c:v>
                </c:pt>
                <c:pt idx="1">
                  <c:v>1950</c:v>
                </c:pt>
                <c:pt idx="2">
                  <c:v>1950</c:v>
                </c:pt>
                <c:pt idx="3">
                  <c:v>1950</c:v>
                </c:pt>
                <c:pt idx="4">
                  <c:v>1950</c:v>
                </c:pt>
                <c:pt idx="5">
                  <c:v>1950</c:v>
                </c:pt>
                <c:pt idx="6">
                  <c:v>1950</c:v>
                </c:pt>
                <c:pt idx="7">
                  <c:v>1950</c:v>
                </c:pt>
                <c:pt idx="8">
                  <c:v>1950</c:v>
                </c:pt>
                <c:pt idx="9">
                  <c:v>1950</c:v>
                </c:pt>
                <c:pt idx="10">
                  <c:v>1950</c:v>
                </c:pt>
                <c:pt idx="11">
                  <c:v>1950</c:v>
                </c:pt>
                <c:pt idx="12">
                  <c:v>1951</c:v>
                </c:pt>
                <c:pt idx="13">
                  <c:v>1951</c:v>
                </c:pt>
                <c:pt idx="14">
                  <c:v>1951</c:v>
                </c:pt>
                <c:pt idx="15">
                  <c:v>1951</c:v>
                </c:pt>
                <c:pt idx="16">
                  <c:v>1951</c:v>
                </c:pt>
                <c:pt idx="17">
                  <c:v>1951</c:v>
                </c:pt>
                <c:pt idx="18">
                  <c:v>1951</c:v>
                </c:pt>
                <c:pt idx="19">
                  <c:v>1951</c:v>
                </c:pt>
                <c:pt idx="20">
                  <c:v>1951</c:v>
                </c:pt>
                <c:pt idx="21">
                  <c:v>1951</c:v>
                </c:pt>
                <c:pt idx="22">
                  <c:v>1951</c:v>
                </c:pt>
                <c:pt idx="23">
                  <c:v>1951</c:v>
                </c:pt>
                <c:pt idx="24">
                  <c:v>1952</c:v>
                </c:pt>
                <c:pt idx="25">
                  <c:v>1952</c:v>
                </c:pt>
                <c:pt idx="26">
                  <c:v>1952</c:v>
                </c:pt>
                <c:pt idx="27">
                  <c:v>1952</c:v>
                </c:pt>
                <c:pt idx="28">
                  <c:v>1952</c:v>
                </c:pt>
                <c:pt idx="29">
                  <c:v>1952</c:v>
                </c:pt>
                <c:pt idx="30">
                  <c:v>1952</c:v>
                </c:pt>
                <c:pt idx="31">
                  <c:v>1952</c:v>
                </c:pt>
                <c:pt idx="32">
                  <c:v>1952</c:v>
                </c:pt>
                <c:pt idx="33">
                  <c:v>1952</c:v>
                </c:pt>
                <c:pt idx="34">
                  <c:v>1952</c:v>
                </c:pt>
                <c:pt idx="35">
                  <c:v>1952</c:v>
                </c:pt>
                <c:pt idx="36">
                  <c:v>1953</c:v>
                </c:pt>
                <c:pt idx="37">
                  <c:v>1953</c:v>
                </c:pt>
                <c:pt idx="38">
                  <c:v>1953</c:v>
                </c:pt>
                <c:pt idx="39">
                  <c:v>1953</c:v>
                </c:pt>
                <c:pt idx="40">
                  <c:v>1953</c:v>
                </c:pt>
                <c:pt idx="41">
                  <c:v>1953</c:v>
                </c:pt>
                <c:pt idx="42">
                  <c:v>1953</c:v>
                </c:pt>
                <c:pt idx="43">
                  <c:v>1953</c:v>
                </c:pt>
                <c:pt idx="44">
                  <c:v>1953</c:v>
                </c:pt>
                <c:pt idx="45">
                  <c:v>1953</c:v>
                </c:pt>
                <c:pt idx="46">
                  <c:v>1953</c:v>
                </c:pt>
                <c:pt idx="47">
                  <c:v>1953</c:v>
                </c:pt>
                <c:pt idx="48">
                  <c:v>1954</c:v>
                </c:pt>
                <c:pt idx="49">
                  <c:v>1954</c:v>
                </c:pt>
                <c:pt idx="50">
                  <c:v>1954</c:v>
                </c:pt>
                <c:pt idx="51">
                  <c:v>1954</c:v>
                </c:pt>
                <c:pt idx="52">
                  <c:v>1954</c:v>
                </c:pt>
                <c:pt idx="53">
                  <c:v>1954</c:v>
                </c:pt>
                <c:pt idx="54">
                  <c:v>1954</c:v>
                </c:pt>
                <c:pt idx="55">
                  <c:v>1954</c:v>
                </c:pt>
                <c:pt idx="56">
                  <c:v>1954</c:v>
                </c:pt>
                <c:pt idx="57">
                  <c:v>1954</c:v>
                </c:pt>
                <c:pt idx="58">
                  <c:v>1954</c:v>
                </c:pt>
                <c:pt idx="59">
                  <c:v>1954</c:v>
                </c:pt>
                <c:pt idx="60">
                  <c:v>1955</c:v>
                </c:pt>
                <c:pt idx="61">
                  <c:v>1955</c:v>
                </c:pt>
                <c:pt idx="62">
                  <c:v>1955</c:v>
                </c:pt>
                <c:pt idx="63">
                  <c:v>1955</c:v>
                </c:pt>
                <c:pt idx="64">
                  <c:v>1955</c:v>
                </c:pt>
                <c:pt idx="65">
                  <c:v>1955</c:v>
                </c:pt>
                <c:pt idx="66">
                  <c:v>1955</c:v>
                </c:pt>
                <c:pt idx="67">
                  <c:v>1955</c:v>
                </c:pt>
                <c:pt idx="68">
                  <c:v>1955</c:v>
                </c:pt>
                <c:pt idx="69">
                  <c:v>1955</c:v>
                </c:pt>
                <c:pt idx="70">
                  <c:v>1955</c:v>
                </c:pt>
                <c:pt idx="71">
                  <c:v>1955</c:v>
                </c:pt>
                <c:pt idx="72">
                  <c:v>1956</c:v>
                </c:pt>
                <c:pt idx="73">
                  <c:v>1956</c:v>
                </c:pt>
                <c:pt idx="74">
                  <c:v>1956</c:v>
                </c:pt>
                <c:pt idx="75">
                  <c:v>1956</c:v>
                </c:pt>
                <c:pt idx="76">
                  <c:v>1956</c:v>
                </c:pt>
                <c:pt idx="77">
                  <c:v>1956</c:v>
                </c:pt>
                <c:pt idx="78">
                  <c:v>1956</c:v>
                </c:pt>
                <c:pt idx="79">
                  <c:v>1956</c:v>
                </c:pt>
                <c:pt idx="80">
                  <c:v>1956</c:v>
                </c:pt>
                <c:pt idx="81">
                  <c:v>1956</c:v>
                </c:pt>
                <c:pt idx="82">
                  <c:v>1956</c:v>
                </c:pt>
                <c:pt idx="83">
                  <c:v>1956</c:v>
                </c:pt>
                <c:pt idx="84">
                  <c:v>1957</c:v>
                </c:pt>
                <c:pt idx="85">
                  <c:v>1957</c:v>
                </c:pt>
                <c:pt idx="86">
                  <c:v>1957</c:v>
                </c:pt>
                <c:pt idx="87">
                  <c:v>1957</c:v>
                </c:pt>
                <c:pt idx="88">
                  <c:v>1957</c:v>
                </c:pt>
                <c:pt idx="89">
                  <c:v>1957</c:v>
                </c:pt>
                <c:pt idx="90">
                  <c:v>1957</c:v>
                </c:pt>
                <c:pt idx="91">
                  <c:v>1957</c:v>
                </c:pt>
                <c:pt idx="92">
                  <c:v>1957</c:v>
                </c:pt>
                <c:pt idx="93">
                  <c:v>1957</c:v>
                </c:pt>
                <c:pt idx="94">
                  <c:v>1957</c:v>
                </c:pt>
                <c:pt idx="95">
                  <c:v>1957</c:v>
                </c:pt>
                <c:pt idx="96">
                  <c:v>1958</c:v>
                </c:pt>
                <c:pt idx="97">
                  <c:v>1958</c:v>
                </c:pt>
                <c:pt idx="98">
                  <c:v>1958</c:v>
                </c:pt>
                <c:pt idx="99">
                  <c:v>1958</c:v>
                </c:pt>
                <c:pt idx="100">
                  <c:v>1958</c:v>
                </c:pt>
                <c:pt idx="101">
                  <c:v>1958</c:v>
                </c:pt>
                <c:pt idx="102">
                  <c:v>1958</c:v>
                </c:pt>
                <c:pt idx="103">
                  <c:v>1958</c:v>
                </c:pt>
                <c:pt idx="104">
                  <c:v>1958</c:v>
                </c:pt>
                <c:pt idx="105">
                  <c:v>1958</c:v>
                </c:pt>
                <c:pt idx="106">
                  <c:v>1958</c:v>
                </c:pt>
                <c:pt idx="107">
                  <c:v>1958</c:v>
                </c:pt>
                <c:pt idx="108">
                  <c:v>1959</c:v>
                </c:pt>
                <c:pt idx="109">
                  <c:v>1959</c:v>
                </c:pt>
                <c:pt idx="110">
                  <c:v>1959</c:v>
                </c:pt>
                <c:pt idx="111">
                  <c:v>1959</c:v>
                </c:pt>
                <c:pt idx="112">
                  <c:v>1959</c:v>
                </c:pt>
                <c:pt idx="113">
                  <c:v>1959</c:v>
                </c:pt>
                <c:pt idx="114">
                  <c:v>1959</c:v>
                </c:pt>
                <c:pt idx="115">
                  <c:v>1959</c:v>
                </c:pt>
                <c:pt idx="116">
                  <c:v>1959</c:v>
                </c:pt>
                <c:pt idx="117">
                  <c:v>1959</c:v>
                </c:pt>
                <c:pt idx="118">
                  <c:v>1959</c:v>
                </c:pt>
                <c:pt idx="119">
                  <c:v>1959</c:v>
                </c:pt>
                <c:pt idx="120">
                  <c:v>1960</c:v>
                </c:pt>
                <c:pt idx="121">
                  <c:v>1960</c:v>
                </c:pt>
                <c:pt idx="122">
                  <c:v>1960</c:v>
                </c:pt>
                <c:pt idx="123">
                  <c:v>1960</c:v>
                </c:pt>
                <c:pt idx="124">
                  <c:v>1960</c:v>
                </c:pt>
                <c:pt idx="125">
                  <c:v>1960</c:v>
                </c:pt>
                <c:pt idx="126">
                  <c:v>1960</c:v>
                </c:pt>
                <c:pt idx="127">
                  <c:v>1960</c:v>
                </c:pt>
                <c:pt idx="128">
                  <c:v>1960</c:v>
                </c:pt>
                <c:pt idx="129">
                  <c:v>1960</c:v>
                </c:pt>
                <c:pt idx="130">
                  <c:v>1960</c:v>
                </c:pt>
                <c:pt idx="131">
                  <c:v>1960</c:v>
                </c:pt>
                <c:pt idx="132">
                  <c:v>1961</c:v>
                </c:pt>
                <c:pt idx="133">
                  <c:v>1961</c:v>
                </c:pt>
                <c:pt idx="134">
                  <c:v>1961</c:v>
                </c:pt>
                <c:pt idx="135">
                  <c:v>1961</c:v>
                </c:pt>
                <c:pt idx="136">
                  <c:v>1961</c:v>
                </c:pt>
                <c:pt idx="137">
                  <c:v>1961</c:v>
                </c:pt>
                <c:pt idx="138">
                  <c:v>1961</c:v>
                </c:pt>
                <c:pt idx="139">
                  <c:v>1961</c:v>
                </c:pt>
                <c:pt idx="140">
                  <c:v>1961</c:v>
                </c:pt>
                <c:pt idx="141">
                  <c:v>1961</c:v>
                </c:pt>
                <c:pt idx="142">
                  <c:v>1961</c:v>
                </c:pt>
                <c:pt idx="143">
                  <c:v>1961</c:v>
                </c:pt>
                <c:pt idx="144">
                  <c:v>1962</c:v>
                </c:pt>
                <c:pt idx="145">
                  <c:v>1962</c:v>
                </c:pt>
                <c:pt idx="146">
                  <c:v>1962</c:v>
                </c:pt>
                <c:pt idx="147">
                  <c:v>1962</c:v>
                </c:pt>
                <c:pt idx="148">
                  <c:v>1962</c:v>
                </c:pt>
                <c:pt idx="149">
                  <c:v>1962</c:v>
                </c:pt>
                <c:pt idx="150">
                  <c:v>1962</c:v>
                </c:pt>
                <c:pt idx="151">
                  <c:v>1962</c:v>
                </c:pt>
                <c:pt idx="152">
                  <c:v>1962</c:v>
                </c:pt>
                <c:pt idx="153">
                  <c:v>1962</c:v>
                </c:pt>
                <c:pt idx="154">
                  <c:v>1962</c:v>
                </c:pt>
                <c:pt idx="155">
                  <c:v>1962</c:v>
                </c:pt>
                <c:pt idx="156">
                  <c:v>1963</c:v>
                </c:pt>
                <c:pt idx="157">
                  <c:v>1963</c:v>
                </c:pt>
                <c:pt idx="158">
                  <c:v>1963</c:v>
                </c:pt>
                <c:pt idx="159">
                  <c:v>1963</c:v>
                </c:pt>
                <c:pt idx="160">
                  <c:v>1963</c:v>
                </c:pt>
                <c:pt idx="161">
                  <c:v>1963</c:v>
                </c:pt>
                <c:pt idx="162">
                  <c:v>1963</c:v>
                </c:pt>
                <c:pt idx="163">
                  <c:v>1963</c:v>
                </c:pt>
                <c:pt idx="164">
                  <c:v>1963</c:v>
                </c:pt>
                <c:pt idx="165">
                  <c:v>1963</c:v>
                </c:pt>
                <c:pt idx="166">
                  <c:v>1963</c:v>
                </c:pt>
                <c:pt idx="167">
                  <c:v>1963</c:v>
                </c:pt>
                <c:pt idx="168">
                  <c:v>1964</c:v>
                </c:pt>
                <c:pt idx="169">
                  <c:v>1964</c:v>
                </c:pt>
                <c:pt idx="170">
                  <c:v>1964</c:v>
                </c:pt>
                <c:pt idx="171">
                  <c:v>1964</c:v>
                </c:pt>
                <c:pt idx="172">
                  <c:v>1964</c:v>
                </c:pt>
                <c:pt idx="173">
                  <c:v>1964</c:v>
                </c:pt>
                <c:pt idx="174">
                  <c:v>1964</c:v>
                </c:pt>
                <c:pt idx="175">
                  <c:v>1964</c:v>
                </c:pt>
                <c:pt idx="176">
                  <c:v>1964</c:v>
                </c:pt>
                <c:pt idx="177">
                  <c:v>1964</c:v>
                </c:pt>
                <c:pt idx="178">
                  <c:v>1964</c:v>
                </c:pt>
                <c:pt idx="179">
                  <c:v>1964</c:v>
                </c:pt>
                <c:pt idx="180">
                  <c:v>1965</c:v>
                </c:pt>
                <c:pt idx="181">
                  <c:v>1965</c:v>
                </c:pt>
                <c:pt idx="182">
                  <c:v>1965</c:v>
                </c:pt>
                <c:pt idx="183">
                  <c:v>1965</c:v>
                </c:pt>
                <c:pt idx="184">
                  <c:v>1965</c:v>
                </c:pt>
                <c:pt idx="185">
                  <c:v>1965</c:v>
                </c:pt>
                <c:pt idx="186">
                  <c:v>1965</c:v>
                </c:pt>
                <c:pt idx="187">
                  <c:v>1965</c:v>
                </c:pt>
                <c:pt idx="188">
                  <c:v>1965</c:v>
                </c:pt>
                <c:pt idx="189">
                  <c:v>1965</c:v>
                </c:pt>
                <c:pt idx="190">
                  <c:v>1965</c:v>
                </c:pt>
                <c:pt idx="191">
                  <c:v>1965</c:v>
                </c:pt>
                <c:pt idx="192">
                  <c:v>1966</c:v>
                </c:pt>
                <c:pt idx="193">
                  <c:v>1966</c:v>
                </c:pt>
                <c:pt idx="194">
                  <c:v>1966</c:v>
                </c:pt>
                <c:pt idx="195">
                  <c:v>1966</c:v>
                </c:pt>
                <c:pt idx="196">
                  <c:v>1966</c:v>
                </c:pt>
                <c:pt idx="197">
                  <c:v>1966</c:v>
                </c:pt>
                <c:pt idx="198">
                  <c:v>1966</c:v>
                </c:pt>
                <c:pt idx="199">
                  <c:v>1966</c:v>
                </c:pt>
                <c:pt idx="200">
                  <c:v>1966</c:v>
                </c:pt>
                <c:pt idx="201">
                  <c:v>1966</c:v>
                </c:pt>
                <c:pt idx="202">
                  <c:v>1966</c:v>
                </c:pt>
                <c:pt idx="203">
                  <c:v>1966</c:v>
                </c:pt>
                <c:pt idx="204">
                  <c:v>1967</c:v>
                </c:pt>
                <c:pt idx="205">
                  <c:v>1967</c:v>
                </c:pt>
                <c:pt idx="206">
                  <c:v>1967</c:v>
                </c:pt>
                <c:pt idx="207">
                  <c:v>1967</c:v>
                </c:pt>
                <c:pt idx="208">
                  <c:v>1967</c:v>
                </c:pt>
                <c:pt idx="209">
                  <c:v>1967</c:v>
                </c:pt>
                <c:pt idx="210">
                  <c:v>1967</c:v>
                </c:pt>
                <c:pt idx="211">
                  <c:v>1967</c:v>
                </c:pt>
                <c:pt idx="212">
                  <c:v>1967</c:v>
                </c:pt>
                <c:pt idx="213">
                  <c:v>1967</c:v>
                </c:pt>
                <c:pt idx="214">
                  <c:v>1967</c:v>
                </c:pt>
                <c:pt idx="215">
                  <c:v>1967</c:v>
                </c:pt>
                <c:pt idx="216">
                  <c:v>1968</c:v>
                </c:pt>
                <c:pt idx="217">
                  <c:v>1968</c:v>
                </c:pt>
                <c:pt idx="218">
                  <c:v>1968</c:v>
                </c:pt>
                <c:pt idx="219">
                  <c:v>1968</c:v>
                </c:pt>
                <c:pt idx="220">
                  <c:v>1968</c:v>
                </c:pt>
                <c:pt idx="221">
                  <c:v>1968</c:v>
                </c:pt>
                <c:pt idx="222">
                  <c:v>1968</c:v>
                </c:pt>
                <c:pt idx="223">
                  <c:v>1968</c:v>
                </c:pt>
                <c:pt idx="224">
                  <c:v>1968</c:v>
                </c:pt>
                <c:pt idx="225">
                  <c:v>1968</c:v>
                </c:pt>
                <c:pt idx="226">
                  <c:v>1968</c:v>
                </c:pt>
                <c:pt idx="227">
                  <c:v>1968</c:v>
                </c:pt>
                <c:pt idx="228">
                  <c:v>1969</c:v>
                </c:pt>
                <c:pt idx="229">
                  <c:v>1969</c:v>
                </c:pt>
                <c:pt idx="230">
                  <c:v>1969</c:v>
                </c:pt>
                <c:pt idx="231">
                  <c:v>1969</c:v>
                </c:pt>
                <c:pt idx="232">
                  <c:v>1969</c:v>
                </c:pt>
                <c:pt idx="233">
                  <c:v>1969</c:v>
                </c:pt>
                <c:pt idx="234">
                  <c:v>1969</c:v>
                </c:pt>
                <c:pt idx="235">
                  <c:v>1969</c:v>
                </c:pt>
                <c:pt idx="236">
                  <c:v>1969</c:v>
                </c:pt>
                <c:pt idx="237">
                  <c:v>1969</c:v>
                </c:pt>
                <c:pt idx="238">
                  <c:v>1969</c:v>
                </c:pt>
                <c:pt idx="239">
                  <c:v>1969</c:v>
                </c:pt>
                <c:pt idx="240">
                  <c:v>1970</c:v>
                </c:pt>
                <c:pt idx="241">
                  <c:v>1970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1970</c:v>
                </c:pt>
                <c:pt idx="247">
                  <c:v>1970</c:v>
                </c:pt>
                <c:pt idx="248">
                  <c:v>1970</c:v>
                </c:pt>
                <c:pt idx="249">
                  <c:v>1970</c:v>
                </c:pt>
                <c:pt idx="250">
                  <c:v>1970</c:v>
                </c:pt>
                <c:pt idx="251">
                  <c:v>1970</c:v>
                </c:pt>
                <c:pt idx="252">
                  <c:v>1971</c:v>
                </c:pt>
                <c:pt idx="253">
                  <c:v>1971</c:v>
                </c:pt>
                <c:pt idx="254">
                  <c:v>1971</c:v>
                </c:pt>
                <c:pt idx="255">
                  <c:v>1971</c:v>
                </c:pt>
                <c:pt idx="256">
                  <c:v>1971</c:v>
                </c:pt>
                <c:pt idx="257">
                  <c:v>1971</c:v>
                </c:pt>
                <c:pt idx="258">
                  <c:v>1971</c:v>
                </c:pt>
                <c:pt idx="259">
                  <c:v>1971</c:v>
                </c:pt>
                <c:pt idx="260">
                  <c:v>1971</c:v>
                </c:pt>
                <c:pt idx="261">
                  <c:v>1971</c:v>
                </c:pt>
                <c:pt idx="262">
                  <c:v>1971</c:v>
                </c:pt>
                <c:pt idx="263">
                  <c:v>1971</c:v>
                </c:pt>
                <c:pt idx="264">
                  <c:v>1972</c:v>
                </c:pt>
                <c:pt idx="265">
                  <c:v>1972</c:v>
                </c:pt>
                <c:pt idx="266">
                  <c:v>1972</c:v>
                </c:pt>
                <c:pt idx="267">
                  <c:v>1972</c:v>
                </c:pt>
                <c:pt idx="268">
                  <c:v>1972</c:v>
                </c:pt>
                <c:pt idx="269">
                  <c:v>1972</c:v>
                </c:pt>
                <c:pt idx="270">
                  <c:v>1972</c:v>
                </c:pt>
                <c:pt idx="271">
                  <c:v>1972</c:v>
                </c:pt>
                <c:pt idx="272">
                  <c:v>1972</c:v>
                </c:pt>
                <c:pt idx="273">
                  <c:v>1972</c:v>
                </c:pt>
                <c:pt idx="274">
                  <c:v>1972</c:v>
                </c:pt>
                <c:pt idx="275">
                  <c:v>1972</c:v>
                </c:pt>
                <c:pt idx="276">
                  <c:v>1973</c:v>
                </c:pt>
                <c:pt idx="277">
                  <c:v>1973</c:v>
                </c:pt>
                <c:pt idx="278">
                  <c:v>1973</c:v>
                </c:pt>
                <c:pt idx="279">
                  <c:v>1973</c:v>
                </c:pt>
                <c:pt idx="280">
                  <c:v>1973</c:v>
                </c:pt>
                <c:pt idx="281">
                  <c:v>1973</c:v>
                </c:pt>
                <c:pt idx="282">
                  <c:v>1973</c:v>
                </c:pt>
                <c:pt idx="283">
                  <c:v>1973</c:v>
                </c:pt>
                <c:pt idx="284">
                  <c:v>1973</c:v>
                </c:pt>
                <c:pt idx="285">
                  <c:v>1973</c:v>
                </c:pt>
                <c:pt idx="286">
                  <c:v>1973</c:v>
                </c:pt>
                <c:pt idx="287">
                  <c:v>1973</c:v>
                </c:pt>
                <c:pt idx="288">
                  <c:v>1974</c:v>
                </c:pt>
                <c:pt idx="289">
                  <c:v>1974</c:v>
                </c:pt>
                <c:pt idx="290">
                  <c:v>1974</c:v>
                </c:pt>
                <c:pt idx="291">
                  <c:v>1974</c:v>
                </c:pt>
                <c:pt idx="292">
                  <c:v>1974</c:v>
                </c:pt>
                <c:pt idx="293">
                  <c:v>1974</c:v>
                </c:pt>
                <c:pt idx="294">
                  <c:v>1974</c:v>
                </c:pt>
                <c:pt idx="295">
                  <c:v>1974</c:v>
                </c:pt>
                <c:pt idx="296">
                  <c:v>1974</c:v>
                </c:pt>
                <c:pt idx="297">
                  <c:v>1974</c:v>
                </c:pt>
                <c:pt idx="298">
                  <c:v>1974</c:v>
                </c:pt>
                <c:pt idx="299">
                  <c:v>1974</c:v>
                </c:pt>
                <c:pt idx="300">
                  <c:v>1975</c:v>
                </c:pt>
                <c:pt idx="301">
                  <c:v>1975</c:v>
                </c:pt>
                <c:pt idx="302">
                  <c:v>1975</c:v>
                </c:pt>
                <c:pt idx="303">
                  <c:v>1975</c:v>
                </c:pt>
                <c:pt idx="304">
                  <c:v>1975</c:v>
                </c:pt>
                <c:pt idx="305">
                  <c:v>1975</c:v>
                </c:pt>
                <c:pt idx="306">
                  <c:v>1975</c:v>
                </c:pt>
                <c:pt idx="307">
                  <c:v>1975</c:v>
                </c:pt>
                <c:pt idx="308">
                  <c:v>1975</c:v>
                </c:pt>
                <c:pt idx="309">
                  <c:v>1975</c:v>
                </c:pt>
                <c:pt idx="310">
                  <c:v>1975</c:v>
                </c:pt>
                <c:pt idx="311">
                  <c:v>1975</c:v>
                </c:pt>
                <c:pt idx="312">
                  <c:v>1976</c:v>
                </c:pt>
                <c:pt idx="313">
                  <c:v>1976</c:v>
                </c:pt>
                <c:pt idx="314">
                  <c:v>1976</c:v>
                </c:pt>
                <c:pt idx="315">
                  <c:v>1976</c:v>
                </c:pt>
                <c:pt idx="316">
                  <c:v>1976</c:v>
                </c:pt>
                <c:pt idx="317">
                  <c:v>1976</c:v>
                </c:pt>
                <c:pt idx="318">
                  <c:v>1976</c:v>
                </c:pt>
                <c:pt idx="319">
                  <c:v>1976</c:v>
                </c:pt>
                <c:pt idx="320">
                  <c:v>1976</c:v>
                </c:pt>
                <c:pt idx="321">
                  <c:v>1976</c:v>
                </c:pt>
                <c:pt idx="322">
                  <c:v>1976</c:v>
                </c:pt>
                <c:pt idx="323">
                  <c:v>1976</c:v>
                </c:pt>
                <c:pt idx="324">
                  <c:v>1977</c:v>
                </c:pt>
                <c:pt idx="325">
                  <c:v>1977</c:v>
                </c:pt>
                <c:pt idx="326">
                  <c:v>1977</c:v>
                </c:pt>
                <c:pt idx="327">
                  <c:v>1977</c:v>
                </c:pt>
                <c:pt idx="328">
                  <c:v>1977</c:v>
                </c:pt>
                <c:pt idx="329">
                  <c:v>1977</c:v>
                </c:pt>
                <c:pt idx="330">
                  <c:v>1977</c:v>
                </c:pt>
                <c:pt idx="331">
                  <c:v>1977</c:v>
                </c:pt>
                <c:pt idx="332">
                  <c:v>1977</c:v>
                </c:pt>
                <c:pt idx="333">
                  <c:v>1977</c:v>
                </c:pt>
                <c:pt idx="334">
                  <c:v>1977</c:v>
                </c:pt>
                <c:pt idx="335">
                  <c:v>1977</c:v>
                </c:pt>
                <c:pt idx="336">
                  <c:v>1978</c:v>
                </c:pt>
                <c:pt idx="337">
                  <c:v>1978</c:v>
                </c:pt>
                <c:pt idx="338">
                  <c:v>1978</c:v>
                </c:pt>
                <c:pt idx="339">
                  <c:v>1978</c:v>
                </c:pt>
                <c:pt idx="340">
                  <c:v>1978</c:v>
                </c:pt>
                <c:pt idx="341">
                  <c:v>1978</c:v>
                </c:pt>
                <c:pt idx="342">
                  <c:v>1978</c:v>
                </c:pt>
                <c:pt idx="343">
                  <c:v>1978</c:v>
                </c:pt>
                <c:pt idx="344">
                  <c:v>1978</c:v>
                </c:pt>
                <c:pt idx="345">
                  <c:v>1978</c:v>
                </c:pt>
                <c:pt idx="346">
                  <c:v>1978</c:v>
                </c:pt>
                <c:pt idx="347">
                  <c:v>1978</c:v>
                </c:pt>
                <c:pt idx="348">
                  <c:v>1979</c:v>
                </c:pt>
                <c:pt idx="349">
                  <c:v>1979</c:v>
                </c:pt>
                <c:pt idx="350">
                  <c:v>1979</c:v>
                </c:pt>
                <c:pt idx="351">
                  <c:v>1979</c:v>
                </c:pt>
                <c:pt idx="352">
                  <c:v>1979</c:v>
                </c:pt>
                <c:pt idx="353">
                  <c:v>1979</c:v>
                </c:pt>
                <c:pt idx="354">
                  <c:v>1979</c:v>
                </c:pt>
                <c:pt idx="355">
                  <c:v>1979</c:v>
                </c:pt>
                <c:pt idx="356">
                  <c:v>1979</c:v>
                </c:pt>
                <c:pt idx="357">
                  <c:v>1979</c:v>
                </c:pt>
                <c:pt idx="358">
                  <c:v>1979</c:v>
                </c:pt>
                <c:pt idx="359">
                  <c:v>1979</c:v>
                </c:pt>
                <c:pt idx="360">
                  <c:v>1980</c:v>
                </c:pt>
                <c:pt idx="361">
                  <c:v>1980</c:v>
                </c:pt>
                <c:pt idx="362">
                  <c:v>1980</c:v>
                </c:pt>
                <c:pt idx="363">
                  <c:v>1980</c:v>
                </c:pt>
                <c:pt idx="364">
                  <c:v>1980</c:v>
                </c:pt>
                <c:pt idx="365">
                  <c:v>1980</c:v>
                </c:pt>
                <c:pt idx="366">
                  <c:v>1980</c:v>
                </c:pt>
                <c:pt idx="367">
                  <c:v>1980</c:v>
                </c:pt>
                <c:pt idx="368">
                  <c:v>1980</c:v>
                </c:pt>
                <c:pt idx="369">
                  <c:v>1980</c:v>
                </c:pt>
                <c:pt idx="370">
                  <c:v>1980</c:v>
                </c:pt>
                <c:pt idx="371">
                  <c:v>1980</c:v>
                </c:pt>
                <c:pt idx="372">
                  <c:v>1981</c:v>
                </c:pt>
                <c:pt idx="373">
                  <c:v>1981</c:v>
                </c:pt>
                <c:pt idx="374">
                  <c:v>1981</c:v>
                </c:pt>
                <c:pt idx="375">
                  <c:v>1981</c:v>
                </c:pt>
                <c:pt idx="376">
                  <c:v>1981</c:v>
                </c:pt>
                <c:pt idx="377">
                  <c:v>1981</c:v>
                </c:pt>
                <c:pt idx="378">
                  <c:v>1981</c:v>
                </c:pt>
                <c:pt idx="379">
                  <c:v>1981</c:v>
                </c:pt>
                <c:pt idx="380">
                  <c:v>1981</c:v>
                </c:pt>
                <c:pt idx="381">
                  <c:v>1981</c:v>
                </c:pt>
                <c:pt idx="382">
                  <c:v>1981</c:v>
                </c:pt>
                <c:pt idx="383">
                  <c:v>1981</c:v>
                </c:pt>
                <c:pt idx="384">
                  <c:v>1982</c:v>
                </c:pt>
                <c:pt idx="385">
                  <c:v>1982</c:v>
                </c:pt>
                <c:pt idx="386">
                  <c:v>1982</c:v>
                </c:pt>
                <c:pt idx="387">
                  <c:v>1982</c:v>
                </c:pt>
                <c:pt idx="388">
                  <c:v>1982</c:v>
                </c:pt>
                <c:pt idx="389">
                  <c:v>1982</c:v>
                </c:pt>
                <c:pt idx="390">
                  <c:v>1982</c:v>
                </c:pt>
                <c:pt idx="391">
                  <c:v>1982</c:v>
                </c:pt>
                <c:pt idx="392">
                  <c:v>1982</c:v>
                </c:pt>
                <c:pt idx="393">
                  <c:v>1982</c:v>
                </c:pt>
                <c:pt idx="394">
                  <c:v>1982</c:v>
                </c:pt>
                <c:pt idx="395">
                  <c:v>1982</c:v>
                </c:pt>
                <c:pt idx="396">
                  <c:v>1983</c:v>
                </c:pt>
                <c:pt idx="397">
                  <c:v>1983</c:v>
                </c:pt>
                <c:pt idx="398">
                  <c:v>1983</c:v>
                </c:pt>
                <c:pt idx="399">
                  <c:v>1983</c:v>
                </c:pt>
                <c:pt idx="400">
                  <c:v>1983</c:v>
                </c:pt>
                <c:pt idx="401">
                  <c:v>1983</c:v>
                </c:pt>
                <c:pt idx="402">
                  <c:v>1983</c:v>
                </c:pt>
                <c:pt idx="403">
                  <c:v>1983</c:v>
                </c:pt>
                <c:pt idx="404">
                  <c:v>1983</c:v>
                </c:pt>
                <c:pt idx="405">
                  <c:v>1983</c:v>
                </c:pt>
                <c:pt idx="406">
                  <c:v>1983</c:v>
                </c:pt>
                <c:pt idx="407">
                  <c:v>1983</c:v>
                </c:pt>
                <c:pt idx="408">
                  <c:v>1984</c:v>
                </c:pt>
                <c:pt idx="409">
                  <c:v>1984</c:v>
                </c:pt>
                <c:pt idx="410">
                  <c:v>1984</c:v>
                </c:pt>
                <c:pt idx="411">
                  <c:v>1984</c:v>
                </c:pt>
                <c:pt idx="412">
                  <c:v>1984</c:v>
                </c:pt>
                <c:pt idx="413">
                  <c:v>1984</c:v>
                </c:pt>
                <c:pt idx="414">
                  <c:v>1984</c:v>
                </c:pt>
                <c:pt idx="415">
                  <c:v>1984</c:v>
                </c:pt>
                <c:pt idx="416">
                  <c:v>1984</c:v>
                </c:pt>
                <c:pt idx="417">
                  <c:v>1984</c:v>
                </c:pt>
                <c:pt idx="418">
                  <c:v>1984</c:v>
                </c:pt>
                <c:pt idx="419">
                  <c:v>1984</c:v>
                </c:pt>
                <c:pt idx="420">
                  <c:v>1985</c:v>
                </c:pt>
                <c:pt idx="421">
                  <c:v>1985</c:v>
                </c:pt>
                <c:pt idx="422">
                  <c:v>1985</c:v>
                </c:pt>
                <c:pt idx="423">
                  <c:v>1985</c:v>
                </c:pt>
                <c:pt idx="424">
                  <c:v>1985</c:v>
                </c:pt>
                <c:pt idx="425">
                  <c:v>1985</c:v>
                </c:pt>
                <c:pt idx="426">
                  <c:v>1985</c:v>
                </c:pt>
                <c:pt idx="427">
                  <c:v>1985</c:v>
                </c:pt>
                <c:pt idx="428">
                  <c:v>1985</c:v>
                </c:pt>
                <c:pt idx="429">
                  <c:v>1985</c:v>
                </c:pt>
                <c:pt idx="430">
                  <c:v>1985</c:v>
                </c:pt>
                <c:pt idx="431">
                  <c:v>1985</c:v>
                </c:pt>
                <c:pt idx="432">
                  <c:v>1986</c:v>
                </c:pt>
                <c:pt idx="433">
                  <c:v>1986</c:v>
                </c:pt>
                <c:pt idx="434">
                  <c:v>1986</c:v>
                </c:pt>
                <c:pt idx="435">
                  <c:v>1986</c:v>
                </c:pt>
                <c:pt idx="436">
                  <c:v>1986</c:v>
                </c:pt>
                <c:pt idx="437">
                  <c:v>1986</c:v>
                </c:pt>
                <c:pt idx="438">
                  <c:v>1986</c:v>
                </c:pt>
                <c:pt idx="439">
                  <c:v>1986</c:v>
                </c:pt>
                <c:pt idx="440">
                  <c:v>1986</c:v>
                </c:pt>
                <c:pt idx="441">
                  <c:v>1986</c:v>
                </c:pt>
                <c:pt idx="442">
                  <c:v>1986</c:v>
                </c:pt>
                <c:pt idx="443">
                  <c:v>1986</c:v>
                </c:pt>
                <c:pt idx="444">
                  <c:v>1987</c:v>
                </c:pt>
                <c:pt idx="445">
                  <c:v>1987</c:v>
                </c:pt>
                <c:pt idx="446">
                  <c:v>1987</c:v>
                </c:pt>
                <c:pt idx="447">
                  <c:v>1987</c:v>
                </c:pt>
                <c:pt idx="448">
                  <c:v>1987</c:v>
                </c:pt>
                <c:pt idx="449">
                  <c:v>1987</c:v>
                </c:pt>
                <c:pt idx="450">
                  <c:v>1987</c:v>
                </c:pt>
                <c:pt idx="451">
                  <c:v>1987</c:v>
                </c:pt>
                <c:pt idx="452">
                  <c:v>1987</c:v>
                </c:pt>
                <c:pt idx="453">
                  <c:v>1987</c:v>
                </c:pt>
                <c:pt idx="454">
                  <c:v>1987</c:v>
                </c:pt>
                <c:pt idx="455">
                  <c:v>1987</c:v>
                </c:pt>
                <c:pt idx="456">
                  <c:v>1988</c:v>
                </c:pt>
                <c:pt idx="457">
                  <c:v>1988</c:v>
                </c:pt>
                <c:pt idx="458">
                  <c:v>1988</c:v>
                </c:pt>
                <c:pt idx="459">
                  <c:v>1988</c:v>
                </c:pt>
                <c:pt idx="460">
                  <c:v>1988</c:v>
                </c:pt>
                <c:pt idx="461">
                  <c:v>1988</c:v>
                </c:pt>
                <c:pt idx="462">
                  <c:v>1988</c:v>
                </c:pt>
                <c:pt idx="463">
                  <c:v>1988</c:v>
                </c:pt>
                <c:pt idx="464">
                  <c:v>1988</c:v>
                </c:pt>
                <c:pt idx="465">
                  <c:v>1988</c:v>
                </c:pt>
                <c:pt idx="466">
                  <c:v>1988</c:v>
                </c:pt>
                <c:pt idx="467">
                  <c:v>1988</c:v>
                </c:pt>
                <c:pt idx="468">
                  <c:v>1989</c:v>
                </c:pt>
                <c:pt idx="469">
                  <c:v>1989</c:v>
                </c:pt>
                <c:pt idx="470">
                  <c:v>1989</c:v>
                </c:pt>
                <c:pt idx="471">
                  <c:v>1989</c:v>
                </c:pt>
                <c:pt idx="472">
                  <c:v>1989</c:v>
                </c:pt>
                <c:pt idx="473">
                  <c:v>1989</c:v>
                </c:pt>
                <c:pt idx="474">
                  <c:v>1989</c:v>
                </c:pt>
                <c:pt idx="475">
                  <c:v>1989</c:v>
                </c:pt>
                <c:pt idx="476">
                  <c:v>1989</c:v>
                </c:pt>
                <c:pt idx="477">
                  <c:v>1989</c:v>
                </c:pt>
                <c:pt idx="478">
                  <c:v>1989</c:v>
                </c:pt>
                <c:pt idx="479">
                  <c:v>1989</c:v>
                </c:pt>
                <c:pt idx="480">
                  <c:v>1990</c:v>
                </c:pt>
                <c:pt idx="481">
                  <c:v>1990</c:v>
                </c:pt>
                <c:pt idx="482">
                  <c:v>1990</c:v>
                </c:pt>
                <c:pt idx="483">
                  <c:v>1990</c:v>
                </c:pt>
                <c:pt idx="484">
                  <c:v>1990</c:v>
                </c:pt>
                <c:pt idx="485">
                  <c:v>1990</c:v>
                </c:pt>
                <c:pt idx="486">
                  <c:v>1990</c:v>
                </c:pt>
                <c:pt idx="487">
                  <c:v>1990</c:v>
                </c:pt>
                <c:pt idx="488">
                  <c:v>1990</c:v>
                </c:pt>
                <c:pt idx="489">
                  <c:v>1990</c:v>
                </c:pt>
                <c:pt idx="490">
                  <c:v>1990</c:v>
                </c:pt>
                <c:pt idx="491">
                  <c:v>1990</c:v>
                </c:pt>
                <c:pt idx="492">
                  <c:v>1991</c:v>
                </c:pt>
                <c:pt idx="493">
                  <c:v>1991</c:v>
                </c:pt>
                <c:pt idx="494">
                  <c:v>1991</c:v>
                </c:pt>
                <c:pt idx="495">
                  <c:v>1991</c:v>
                </c:pt>
                <c:pt idx="496">
                  <c:v>1991</c:v>
                </c:pt>
                <c:pt idx="497">
                  <c:v>1991</c:v>
                </c:pt>
                <c:pt idx="498">
                  <c:v>1991</c:v>
                </c:pt>
                <c:pt idx="499">
                  <c:v>1991</c:v>
                </c:pt>
                <c:pt idx="500">
                  <c:v>1991</c:v>
                </c:pt>
                <c:pt idx="501">
                  <c:v>1991</c:v>
                </c:pt>
                <c:pt idx="502">
                  <c:v>1991</c:v>
                </c:pt>
                <c:pt idx="503">
                  <c:v>1991</c:v>
                </c:pt>
                <c:pt idx="504">
                  <c:v>1992</c:v>
                </c:pt>
                <c:pt idx="505">
                  <c:v>1992</c:v>
                </c:pt>
                <c:pt idx="506">
                  <c:v>1992</c:v>
                </c:pt>
                <c:pt idx="507">
                  <c:v>1992</c:v>
                </c:pt>
                <c:pt idx="508">
                  <c:v>1992</c:v>
                </c:pt>
                <c:pt idx="509">
                  <c:v>1992</c:v>
                </c:pt>
                <c:pt idx="510">
                  <c:v>1992</c:v>
                </c:pt>
                <c:pt idx="511">
                  <c:v>1992</c:v>
                </c:pt>
                <c:pt idx="512">
                  <c:v>1992</c:v>
                </c:pt>
                <c:pt idx="513">
                  <c:v>1992</c:v>
                </c:pt>
                <c:pt idx="514">
                  <c:v>1992</c:v>
                </c:pt>
                <c:pt idx="515">
                  <c:v>1992</c:v>
                </c:pt>
                <c:pt idx="516">
                  <c:v>1993</c:v>
                </c:pt>
                <c:pt idx="517">
                  <c:v>1993</c:v>
                </c:pt>
                <c:pt idx="518">
                  <c:v>1993</c:v>
                </c:pt>
                <c:pt idx="519">
                  <c:v>1993</c:v>
                </c:pt>
                <c:pt idx="520">
                  <c:v>1993</c:v>
                </c:pt>
                <c:pt idx="521">
                  <c:v>1993</c:v>
                </c:pt>
                <c:pt idx="522">
                  <c:v>1993</c:v>
                </c:pt>
                <c:pt idx="523">
                  <c:v>1993</c:v>
                </c:pt>
                <c:pt idx="524">
                  <c:v>1993</c:v>
                </c:pt>
                <c:pt idx="525">
                  <c:v>1993</c:v>
                </c:pt>
                <c:pt idx="526">
                  <c:v>1993</c:v>
                </c:pt>
                <c:pt idx="527">
                  <c:v>1993</c:v>
                </c:pt>
                <c:pt idx="528">
                  <c:v>1994</c:v>
                </c:pt>
                <c:pt idx="529">
                  <c:v>1994</c:v>
                </c:pt>
                <c:pt idx="530">
                  <c:v>1994</c:v>
                </c:pt>
                <c:pt idx="531">
                  <c:v>1994</c:v>
                </c:pt>
                <c:pt idx="532">
                  <c:v>1994</c:v>
                </c:pt>
                <c:pt idx="533">
                  <c:v>1994</c:v>
                </c:pt>
                <c:pt idx="534">
                  <c:v>1994</c:v>
                </c:pt>
                <c:pt idx="535">
                  <c:v>1994</c:v>
                </c:pt>
                <c:pt idx="536">
                  <c:v>1994</c:v>
                </c:pt>
                <c:pt idx="537">
                  <c:v>1994</c:v>
                </c:pt>
                <c:pt idx="538">
                  <c:v>1994</c:v>
                </c:pt>
                <c:pt idx="539">
                  <c:v>1994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1995</c:v>
                </c:pt>
                <c:pt idx="552">
                  <c:v>1996</c:v>
                </c:pt>
                <c:pt idx="553">
                  <c:v>1996</c:v>
                </c:pt>
                <c:pt idx="554">
                  <c:v>1996</c:v>
                </c:pt>
                <c:pt idx="555">
                  <c:v>1996</c:v>
                </c:pt>
                <c:pt idx="556">
                  <c:v>1996</c:v>
                </c:pt>
                <c:pt idx="557">
                  <c:v>1996</c:v>
                </c:pt>
                <c:pt idx="558">
                  <c:v>1996</c:v>
                </c:pt>
                <c:pt idx="559">
                  <c:v>1996</c:v>
                </c:pt>
                <c:pt idx="560">
                  <c:v>1996</c:v>
                </c:pt>
                <c:pt idx="561">
                  <c:v>1996</c:v>
                </c:pt>
                <c:pt idx="562">
                  <c:v>1996</c:v>
                </c:pt>
                <c:pt idx="563">
                  <c:v>1996</c:v>
                </c:pt>
                <c:pt idx="564">
                  <c:v>1997</c:v>
                </c:pt>
                <c:pt idx="565">
                  <c:v>1997</c:v>
                </c:pt>
                <c:pt idx="566">
                  <c:v>1997</c:v>
                </c:pt>
                <c:pt idx="567">
                  <c:v>1997</c:v>
                </c:pt>
                <c:pt idx="568">
                  <c:v>1997</c:v>
                </c:pt>
                <c:pt idx="569">
                  <c:v>1997</c:v>
                </c:pt>
                <c:pt idx="570">
                  <c:v>1997</c:v>
                </c:pt>
                <c:pt idx="571">
                  <c:v>1997</c:v>
                </c:pt>
                <c:pt idx="572">
                  <c:v>1997</c:v>
                </c:pt>
                <c:pt idx="573">
                  <c:v>1997</c:v>
                </c:pt>
                <c:pt idx="574">
                  <c:v>1997</c:v>
                </c:pt>
                <c:pt idx="575">
                  <c:v>1997</c:v>
                </c:pt>
                <c:pt idx="576">
                  <c:v>1998</c:v>
                </c:pt>
                <c:pt idx="577">
                  <c:v>1998</c:v>
                </c:pt>
                <c:pt idx="578">
                  <c:v>1998</c:v>
                </c:pt>
                <c:pt idx="579">
                  <c:v>1998</c:v>
                </c:pt>
                <c:pt idx="580">
                  <c:v>1998</c:v>
                </c:pt>
                <c:pt idx="581">
                  <c:v>1998</c:v>
                </c:pt>
                <c:pt idx="582">
                  <c:v>1998</c:v>
                </c:pt>
                <c:pt idx="583">
                  <c:v>1998</c:v>
                </c:pt>
                <c:pt idx="584">
                  <c:v>1998</c:v>
                </c:pt>
                <c:pt idx="585">
                  <c:v>1998</c:v>
                </c:pt>
                <c:pt idx="586">
                  <c:v>1998</c:v>
                </c:pt>
                <c:pt idx="587">
                  <c:v>1998</c:v>
                </c:pt>
                <c:pt idx="588">
                  <c:v>1999</c:v>
                </c:pt>
                <c:pt idx="589">
                  <c:v>1999</c:v>
                </c:pt>
                <c:pt idx="590">
                  <c:v>1999</c:v>
                </c:pt>
                <c:pt idx="591">
                  <c:v>1999</c:v>
                </c:pt>
                <c:pt idx="592">
                  <c:v>1999</c:v>
                </c:pt>
                <c:pt idx="593">
                  <c:v>1999</c:v>
                </c:pt>
                <c:pt idx="594">
                  <c:v>1999</c:v>
                </c:pt>
                <c:pt idx="595">
                  <c:v>1999</c:v>
                </c:pt>
                <c:pt idx="596">
                  <c:v>1999</c:v>
                </c:pt>
                <c:pt idx="597">
                  <c:v>1999</c:v>
                </c:pt>
                <c:pt idx="598">
                  <c:v>1999</c:v>
                </c:pt>
                <c:pt idx="599">
                  <c:v>1999</c:v>
                </c:pt>
                <c:pt idx="600">
                  <c:v>2000</c:v>
                </c:pt>
                <c:pt idx="601">
                  <c:v>2000</c:v>
                </c:pt>
                <c:pt idx="602">
                  <c:v>2000</c:v>
                </c:pt>
                <c:pt idx="603">
                  <c:v>2000</c:v>
                </c:pt>
                <c:pt idx="604">
                  <c:v>2000</c:v>
                </c:pt>
                <c:pt idx="605">
                  <c:v>2000</c:v>
                </c:pt>
                <c:pt idx="606">
                  <c:v>2000</c:v>
                </c:pt>
                <c:pt idx="607">
                  <c:v>2000</c:v>
                </c:pt>
                <c:pt idx="608">
                  <c:v>2000</c:v>
                </c:pt>
                <c:pt idx="609">
                  <c:v>2000</c:v>
                </c:pt>
                <c:pt idx="610">
                  <c:v>2000</c:v>
                </c:pt>
                <c:pt idx="611">
                  <c:v>2000</c:v>
                </c:pt>
                <c:pt idx="612">
                  <c:v>2001</c:v>
                </c:pt>
                <c:pt idx="613">
                  <c:v>2001</c:v>
                </c:pt>
                <c:pt idx="614">
                  <c:v>2001</c:v>
                </c:pt>
                <c:pt idx="615">
                  <c:v>2001</c:v>
                </c:pt>
                <c:pt idx="616">
                  <c:v>2001</c:v>
                </c:pt>
                <c:pt idx="617">
                  <c:v>2001</c:v>
                </c:pt>
                <c:pt idx="618">
                  <c:v>2001</c:v>
                </c:pt>
                <c:pt idx="619">
                  <c:v>2001</c:v>
                </c:pt>
                <c:pt idx="620">
                  <c:v>2001</c:v>
                </c:pt>
                <c:pt idx="621">
                  <c:v>2001</c:v>
                </c:pt>
                <c:pt idx="622">
                  <c:v>2001</c:v>
                </c:pt>
                <c:pt idx="623">
                  <c:v>2001</c:v>
                </c:pt>
                <c:pt idx="624">
                  <c:v>2002</c:v>
                </c:pt>
                <c:pt idx="625">
                  <c:v>2002</c:v>
                </c:pt>
                <c:pt idx="626">
                  <c:v>2002</c:v>
                </c:pt>
                <c:pt idx="627">
                  <c:v>2002</c:v>
                </c:pt>
                <c:pt idx="628">
                  <c:v>2002</c:v>
                </c:pt>
                <c:pt idx="629">
                  <c:v>2002</c:v>
                </c:pt>
                <c:pt idx="630">
                  <c:v>2002</c:v>
                </c:pt>
                <c:pt idx="631">
                  <c:v>2002</c:v>
                </c:pt>
                <c:pt idx="632">
                  <c:v>2002</c:v>
                </c:pt>
                <c:pt idx="633">
                  <c:v>2002</c:v>
                </c:pt>
                <c:pt idx="634">
                  <c:v>2002</c:v>
                </c:pt>
                <c:pt idx="635">
                  <c:v>2002</c:v>
                </c:pt>
                <c:pt idx="636">
                  <c:v>2003</c:v>
                </c:pt>
                <c:pt idx="637">
                  <c:v>2003</c:v>
                </c:pt>
                <c:pt idx="638">
                  <c:v>2003</c:v>
                </c:pt>
                <c:pt idx="639">
                  <c:v>2003</c:v>
                </c:pt>
                <c:pt idx="640">
                  <c:v>2003</c:v>
                </c:pt>
                <c:pt idx="641">
                  <c:v>2003</c:v>
                </c:pt>
                <c:pt idx="642">
                  <c:v>2003</c:v>
                </c:pt>
                <c:pt idx="643">
                  <c:v>2003</c:v>
                </c:pt>
                <c:pt idx="644">
                  <c:v>2003</c:v>
                </c:pt>
                <c:pt idx="645">
                  <c:v>2003</c:v>
                </c:pt>
                <c:pt idx="646">
                  <c:v>2003</c:v>
                </c:pt>
                <c:pt idx="647">
                  <c:v>2003</c:v>
                </c:pt>
                <c:pt idx="648">
                  <c:v>2004</c:v>
                </c:pt>
                <c:pt idx="649">
                  <c:v>2004</c:v>
                </c:pt>
                <c:pt idx="650">
                  <c:v>2004</c:v>
                </c:pt>
                <c:pt idx="651">
                  <c:v>2004</c:v>
                </c:pt>
                <c:pt idx="652">
                  <c:v>2004</c:v>
                </c:pt>
                <c:pt idx="653">
                  <c:v>2004</c:v>
                </c:pt>
                <c:pt idx="654">
                  <c:v>2004</c:v>
                </c:pt>
                <c:pt idx="655">
                  <c:v>2004</c:v>
                </c:pt>
                <c:pt idx="656">
                  <c:v>2004</c:v>
                </c:pt>
                <c:pt idx="657">
                  <c:v>2004</c:v>
                </c:pt>
                <c:pt idx="658">
                  <c:v>2004</c:v>
                </c:pt>
                <c:pt idx="659">
                  <c:v>2004</c:v>
                </c:pt>
                <c:pt idx="660">
                  <c:v>2005</c:v>
                </c:pt>
                <c:pt idx="661">
                  <c:v>2005</c:v>
                </c:pt>
                <c:pt idx="662">
                  <c:v>2005</c:v>
                </c:pt>
                <c:pt idx="663">
                  <c:v>2005</c:v>
                </c:pt>
                <c:pt idx="664">
                  <c:v>2005</c:v>
                </c:pt>
                <c:pt idx="665">
                  <c:v>2005</c:v>
                </c:pt>
                <c:pt idx="666">
                  <c:v>2005</c:v>
                </c:pt>
                <c:pt idx="667">
                  <c:v>2005</c:v>
                </c:pt>
                <c:pt idx="668">
                  <c:v>2005</c:v>
                </c:pt>
                <c:pt idx="669">
                  <c:v>2005</c:v>
                </c:pt>
                <c:pt idx="670">
                  <c:v>2005</c:v>
                </c:pt>
                <c:pt idx="671">
                  <c:v>2005</c:v>
                </c:pt>
                <c:pt idx="672">
                  <c:v>2006</c:v>
                </c:pt>
                <c:pt idx="673">
                  <c:v>2006</c:v>
                </c:pt>
                <c:pt idx="674">
                  <c:v>2006</c:v>
                </c:pt>
                <c:pt idx="675">
                  <c:v>2006</c:v>
                </c:pt>
                <c:pt idx="676">
                  <c:v>2006</c:v>
                </c:pt>
                <c:pt idx="677">
                  <c:v>2006</c:v>
                </c:pt>
                <c:pt idx="678">
                  <c:v>2006</c:v>
                </c:pt>
                <c:pt idx="679">
                  <c:v>2006</c:v>
                </c:pt>
                <c:pt idx="680">
                  <c:v>2006</c:v>
                </c:pt>
                <c:pt idx="681">
                  <c:v>2006</c:v>
                </c:pt>
                <c:pt idx="682">
                  <c:v>2006</c:v>
                </c:pt>
                <c:pt idx="683">
                  <c:v>2006</c:v>
                </c:pt>
                <c:pt idx="684">
                  <c:v>2007</c:v>
                </c:pt>
                <c:pt idx="685">
                  <c:v>2007</c:v>
                </c:pt>
                <c:pt idx="686">
                  <c:v>2007</c:v>
                </c:pt>
                <c:pt idx="687">
                  <c:v>2007</c:v>
                </c:pt>
                <c:pt idx="688">
                  <c:v>2007</c:v>
                </c:pt>
                <c:pt idx="689">
                  <c:v>2007</c:v>
                </c:pt>
                <c:pt idx="690">
                  <c:v>2007</c:v>
                </c:pt>
                <c:pt idx="691">
                  <c:v>2007</c:v>
                </c:pt>
                <c:pt idx="692">
                  <c:v>2007</c:v>
                </c:pt>
                <c:pt idx="693">
                  <c:v>2007</c:v>
                </c:pt>
                <c:pt idx="694">
                  <c:v>2007</c:v>
                </c:pt>
                <c:pt idx="695">
                  <c:v>2007</c:v>
                </c:pt>
                <c:pt idx="696">
                  <c:v>2008</c:v>
                </c:pt>
                <c:pt idx="697">
                  <c:v>2008</c:v>
                </c:pt>
                <c:pt idx="698">
                  <c:v>2008</c:v>
                </c:pt>
                <c:pt idx="699">
                  <c:v>2008</c:v>
                </c:pt>
                <c:pt idx="700">
                  <c:v>2008</c:v>
                </c:pt>
                <c:pt idx="701">
                  <c:v>2008</c:v>
                </c:pt>
                <c:pt idx="702">
                  <c:v>2008</c:v>
                </c:pt>
                <c:pt idx="703">
                  <c:v>2008</c:v>
                </c:pt>
                <c:pt idx="704">
                  <c:v>2008</c:v>
                </c:pt>
                <c:pt idx="705">
                  <c:v>2008</c:v>
                </c:pt>
                <c:pt idx="706">
                  <c:v>2008</c:v>
                </c:pt>
                <c:pt idx="707">
                  <c:v>2008</c:v>
                </c:pt>
                <c:pt idx="708">
                  <c:v>2009</c:v>
                </c:pt>
                <c:pt idx="709">
                  <c:v>2009</c:v>
                </c:pt>
                <c:pt idx="710">
                  <c:v>2009</c:v>
                </c:pt>
                <c:pt idx="711">
                  <c:v>2009</c:v>
                </c:pt>
                <c:pt idx="712">
                  <c:v>2009</c:v>
                </c:pt>
                <c:pt idx="713">
                  <c:v>2009</c:v>
                </c:pt>
                <c:pt idx="714">
                  <c:v>2009</c:v>
                </c:pt>
                <c:pt idx="715">
                  <c:v>2009</c:v>
                </c:pt>
                <c:pt idx="716">
                  <c:v>2009</c:v>
                </c:pt>
                <c:pt idx="717">
                  <c:v>2009</c:v>
                </c:pt>
                <c:pt idx="718">
                  <c:v>2009</c:v>
                </c:pt>
                <c:pt idx="719">
                  <c:v>2009</c:v>
                </c:pt>
                <c:pt idx="720">
                  <c:v>2010</c:v>
                </c:pt>
                <c:pt idx="721">
                  <c:v>2010</c:v>
                </c:pt>
                <c:pt idx="722">
                  <c:v>2010</c:v>
                </c:pt>
                <c:pt idx="723">
                  <c:v>2010</c:v>
                </c:pt>
                <c:pt idx="724">
                  <c:v>2010</c:v>
                </c:pt>
                <c:pt idx="725">
                  <c:v>2010</c:v>
                </c:pt>
                <c:pt idx="726">
                  <c:v>2010</c:v>
                </c:pt>
                <c:pt idx="727">
                  <c:v>2010</c:v>
                </c:pt>
                <c:pt idx="728">
                  <c:v>2010</c:v>
                </c:pt>
                <c:pt idx="729">
                  <c:v>2010</c:v>
                </c:pt>
                <c:pt idx="730">
                  <c:v>2010</c:v>
                </c:pt>
                <c:pt idx="731">
                  <c:v>2010</c:v>
                </c:pt>
                <c:pt idx="732">
                  <c:v>2011</c:v>
                </c:pt>
                <c:pt idx="733">
                  <c:v>2011</c:v>
                </c:pt>
                <c:pt idx="734">
                  <c:v>2011</c:v>
                </c:pt>
                <c:pt idx="735">
                  <c:v>2011</c:v>
                </c:pt>
                <c:pt idx="736">
                  <c:v>2011</c:v>
                </c:pt>
                <c:pt idx="737">
                  <c:v>2011</c:v>
                </c:pt>
                <c:pt idx="738">
                  <c:v>2011</c:v>
                </c:pt>
                <c:pt idx="739">
                  <c:v>2011</c:v>
                </c:pt>
                <c:pt idx="740">
                  <c:v>2011</c:v>
                </c:pt>
                <c:pt idx="741">
                  <c:v>2011</c:v>
                </c:pt>
                <c:pt idx="742">
                  <c:v>2011</c:v>
                </c:pt>
                <c:pt idx="743">
                  <c:v>2011</c:v>
                </c:pt>
                <c:pt idx="744">
                  <c:v>2012</c:v>
                </c:pt>
                <c:pt idx="745">
                  <c:v>2012</c:v>
                </c:pt>
                <c:pt idx="746">
                  <c:v>2012</c:v>
                </c:pt>
                <c:pt idx="747">
                  <c:v>2012</c:v>
                </c:pt>
                <c:pt idx="748">
                  <c:v>2012</c:v>
                </c:pt>
                <c:pt idx="749">
                  <c:v>2012</c:v>
                </c:pt>
                <c:pt idx="750">
                  <c:v>2012</c:v>
                </c:pt>
                <c:pt idx="751">
                  <c:v>2012</c:v>
                </c:pt>
                <c:pt idx="752">
                  <c:v>2012</c:v>
                </c:pt>
                <c:pt idx="753">
                  <c:v>2012</c:v>
                </c:pt>
                <c:pt idx="754">
                  <c:v>2012</c:v>
                </c:pt>
                <c:pt idx="755">
                  <c:v>2012</c:v>
                </c:pt>
                <c:pt idx="756">
                  <c:v>2013</c:v>
                </c:pt>
                <c:pt idx="757">
                  <c:v>2013</c:v>
                </c:pt>
                <c:pt idx="758">
                  <c:v>2013</c:v>
                </c:pt>
                <c:pt idx="759">
                  <c:v>2013</c:v>
                </c:pt>
                <c:pt idx="760">
                  <c:v>2013</c:v>
                </c:pt>
                <c:pt idx="761">
                  <c:v>2013</c:v>
                </c:pt>
                <c:pt idx="762">
                  <c:v>2013</c:v>
                </c:pt>
                <c:pt idx="763">
                  <c:v>2013</c:v>
                </c:pt>
                <c:pt idx="764">
                  <c:v>2013</c:v>
                </c:pt>
                <c:pt idx="765">
                  <c:v>2013</c:v>
                </c:pt>
                <c:pt idx="766">
                  <c:v>2013</c:v>
                </c:pt>
                <c:pt idx="767">
                  <c:v>2013</c:v>
                </c:pt>
              </c:numCache>
            </c:numRef>
          </c:cat>
          <c:val>
            <c:numRef>
              <c:f>TintoyOdiel_ISSP!$G$4:$G$771</c:f>
              <c:numCache>
                <c:formatCode>0.0000000</c:formatCode>
                <c:ptCount val="768"/>
                <c:pt idx="0">
                  <c:v>0.24585616094069027</c:v>
                </c:pt>
                <c:pt idx="1">
                  <c:v>0.27517337702976019</c:v>
                </c:pt>
                <c:pt idx="2">
                  <c:v>0.55730436635074043</c:v>
                </c:pt>
                <c:pt idx="3">
                  <c:v>-0.34911770809388354</c:v>
                </c:pt>
                <c:pt idx="4">
                  <c:v>0.28214674854747746</c:v>
                </c:pt>
                <c:pt idx="5">
                  <c:v>0.32581748767718227</c:v>
                </c:pt>
                <c:pt idx="6">
                  <c:v>0.37375941686148889</c:v>
                </c:pt>
                <c:pt idx="7">
                  <c:v>-4.5979437075779922E-2</c:v>
                </c:pt>
                <c:pt idx="8">
                  <c:v>1.1928602235931058E-2</c:v>
                </c:pt>
                <c:pt idx="9">
                  <c:v>-0.16502070002614613</c:v>
                </c:pt>
                <c:pt idx="10">
                  <c:v>-0.33014432642276098</c:v>
                </c:pt>
                <c:pt idx="11">
                  <c:v>0.18902318307129387</c:v>
                </c:pt>
                <c:pt idx="12">
                  <c:v>0.3209070719001228</c:v>
                </c:pt>
                <c:pt idx="13">
                  <c:v>0.84173075712963563</c:v>
                </c:pt>
                <c:pt idx="14">
                  <c:v>1.7749422004881568</c:v>
                </c:pt>
                <c:pt idx="15">
                  <c:v>-0.17350496870603552</c:v>
                </c:pt>
                <c:pt idx="16">
                  <c:v>-0.14195046258836461</c:v>
                </c:pt>
                <c:pt idx="17">
                  <c:v>-0.10350975209694784</c:v>
                </c:pt>
                <c:pt idx="18">
                  <c:v>-0.10438142353666251</c:v>
                </c:pt>
                <c:pt idx="19">
                  <c:v>-0.10545648497897726</c:v>
                </c:pt>
                <c:pt idx="20">
                  <c:v>0.17443721431340189</c:v>
                </c:pt>
                <c:pt idx="21">
                  <c:v>-0.31773753626415557</c:v>
                </c:pt>
                <c:pt idx="22">
                  <c:v>0.72957569855301541</c:v>
                </c:pt>
                <c:pt idx="23">
                  <c:v>-9.6507324864573377E-2</c:v>
                </c:pt>
                <c:pt idx="24">
                  <c:v>0.27072785268721533</c:v>
                </c:pt>
                <c:pt idx="25">
                  <c:v>-6.1378965844072389E-2</c:v>
                </c:pt>
                <c:pt idx="26">
                  <c:v>1.4035520557403949</c:v>
                </c:pt>
                <c:pt idx="27">
                  <c:v>-9.4589647697201129E-2</c:v>
                </c:pt>
                <c:pt idx="28">
                  <c:v>0.5718903351086323</c:v>
                </c:pt>
                <c:pt idx="29">
                  <c:v>0.84289298571592186</c:v>
                </c:pt>
                <c:pt idx="30">
                  <c:v>-4.5776047073179831E-2</c:v>
                </c:pt>
                <c:pt idx="31">
                  <c:v>2.1914922909736423E-4</c:v>
                </c:pt>
                <c:pt idx="32">
                  <c:v>4.3366885494973334E-2</c:v>
                </c:pt>
                <c:pt idx="33">
                  <c:v>-0.17966478021335253</c:v>
                </c:pt>
                <c:pt idx="34">
                  <c:v>0.57093149652494612</c:v>
                </c:pt>
                <c:pt idx="35">
                  <c:v>0.84254431714003597</c:v>
                </c:pt>
                <c:pt idx="36">
                  <c:v>1.3258861304618181</c:v>
                </c:pt>
                <c:pt idx="37">
                  <c:v>1.630186630066208</c:v>
                </c:pt>
                <c:pt idx="38">
                  <c:v>2.2680757896494006</c:v>
                </c:pt>
                <c:pt idx="39">
                  <c:v>3.3379653147551811</c:v>
                </c:pt>
                <c:pt idx="40">
                  <c:v>-0.18733548888284157</c:v>
                </c:pt>
                <c:pt idx="41">
                  <c:v>-0.16388752715451704</c:v>
                </c:pt>
                <c:pt idx="42">
                  <c:v>-0.16475919859423171</c:v>
                </c:pt>
                <c:pt idx="43">
                  <c:v>-0.16583426003654647</c:v>
                </c:pt>
                <c:pt idx="44">
                  <c:v>-0.20113695334499043</c:v>
                </c:pt>
                <c:pt idx="45">
                  <c:v>-0.26546630559593276</c:v>
                </c:pt>
                <c:pt idx="46">
                  <c:v>-0.37573274271983798</c:v>
                </c:pt>
                <c:pt idx="47">
                  <c:v>0.3303211234490413</c:v>
                </c:pt>
                <c:pt idx="48">
                  <c:v>-0.15220712986234056</c:v>
                </c:pt>
                <c:pt idx="49">
                  <c:v>-0.18820716032255627</c:v>
                </c:pt>
                <c:pt idx="50">
                  <c:v>0.43399191334577231</c:v>
                </c:pt>
                <c:pt idx="51">
                  <c:v>-0.21243962634662394</c:v>
                </c:pt>
                <c:pt idx="52">
                  <c:v>-0.41519040322425521</c:v>
                </c:pt>
                <c:pt idx="53">
                  <c:v>-0.44160204784760959</c:v>
                </c:pt>
                <c:pt idx="54">
                  <c:v>-0.44247371928732426</c:v>
                </c:pt>
                <c:pt idx="55">
                  <c:v>-0.44354878072963905</c:v>
                </c:pt>
                <c:pt idx="56">
                  <c:v>-0.52138904029615862</c:v>
                </c:pt>
                <c:pt idx="57">
                  <c:v>-0.64080802753706789</c:v>
                </c:pt>
                <c:pt idx="58">
                  <c:v>-1.0334960111285247</c:v>
                </c:pt>
                <c:pt idx="59">
                  <c:v>-0.83475492287358088</c:v>
                </c:pt>
                <c:pt idx="60">
                  <c:v>-0.1411659582926213</c:v>
                </c:pt>
                <c:pt idx="61">
                  <c:v>1.3053727959138666</c:v>
                </c:pt>
                <c:pt idx="62">
                  <c:v>3.2553018065555737</c:v>
                </c:pt>
                <c:pt idx="63">
                  <c:v>-0.41641074323985572</c:v>
                </c:pt>
                <c:pt idx="64">
                  <c:v>-0.16728704576940423</c:v>
                </c:pt>
                <c:pt idx="65">
                  <c:v>-0.19369869039275861</c:v>
                </c:pt>
                <c:pt idx="66">
                  <c:v>-0.19457036183247328</c:v>
                </c:pt>
                <c:pt idx="67">
                  <c:v>-0.19564542327478804</c:v>
                </c:pt>
                <c:pt idx="68">
                  <c:v>-0.24419752246689488</c:v>
                </c:pt>
                <c:pt idx="69">
                  <c:v>0.17263576000465833</c:v>
                </c:pt>
                <c:pt idx="70">
                  <c:v>1.8336056883809539</c:v>
                </c:pt>
                <c:pt idx="71">
                  <c:v>3.0169868349375841</c:v>
                </c:pt>
                <c:pt idx="72">
                  <c:v>3.8702660072742705</c:v>
                </c:pt>
                <c:pt idx="73">
                  <c:v>4.6892013248861995</c:v>
                </c:pt>
                <c:pt idx="74">
                  <c:v>6.3023164912221592</c:v>
                </c:pt>
                <c:pt idx="75">
                  <c:v>6.9513630452336992</c:v>
                </c:pt>
                <c:pt idx="76">
                  <c:v>-0.17966478021335253</c:v>
                </c:pt>
                <c:pt idx="77">
                  <c:v>-0.20607642483670691</c:v>
                </c:pt>
                <c:pt idx="78">
                  <c:v>-0.20694809627642158</c:v>
                </c:pt>
                <c:pt idx="79">
                  <c:v>-0.14874949981813904</c:v>
                </c:pt>
                <c:pt idx="80">
                  <c:v>0.13009819374658249</c:v>
                </c:pt>
                <c:pt idx="81">
                  <c:v>-0.16258001999494506</c:v>
                </c:pt>
                <c:pt idx="82">
                  <c:v>-0.31956804628755636</c:v>
                </c:pt>
                <c:pt idx="83">
                  <c:v>-0.45380544800361494</c:v>
                </c:pt>
                <c:pt idx="84">
                  <c:v>-0.75531659900091785</c:v>
                </c:pt>
                <c:pt idx="85">
                  <c:v>-0.79829000097885083</c:v>
                </c:pt>
                <c:pt idx="86">
                  <c:v>-0.63075475026569194</c:v>
                </c:pt>
                <c:pt idx="87">
                  <c:v>-0.40255116734839247</c:v>
                </c:pt>
                <c:pt idx="88">
                  <c:v>-0.36750997547186293</c:v>
                </c:pt>
                <c:pt idx="89">
                  <c:v>-0.24329679531252305</c:v>
                </c:pt>
                <c:pt idx="90">
                  <c:v>-0.24416846675223769</c:v>
                </c:pt>
                <c:pt idx="91">
                  <c:v>-0.22362607648962873</c:v>
                </c:pt>
                <c:pt idx="92">
                  <c:v>0.14622411538130398</c:v>
                </c:pt>
                <c:pt idx="93">
                  <c:v>-0.32192155917478599</c:v>
                </c:pt>
                <c:pt idx="94">
                  <c:v>-0.26203773126638841</c:v>
                </c:pt>
                <c:pt idx="95">
                  <c:v>-0.34990221238962671</c:v>
                </c:pt>
                <c:pt idx="96">
                  <c:v>-0.10818772215674988</c:v>
                </c:pt>
                <c:pt idx="97">
                  <c:v>-0.27319512569473614</c:v>
                </c:pt>
                <c:pt idx="98">
                  <c:v>0.33645187924170111</c:v>
                </c:pt>
                <c:pt idx="99">
                  <c:v>-0.38712258286544293</c:v>
                </c:pt>
                <c:pt idx="100">
                  <c:v>-0.50270621577160768</c:v>
                </c:pt>
                <c:pt idx="101">
                  <c:v>-0.44752941363766929</c:v>
                </c:pt>
                <c:pt idx="102">
                  <c:v>-0.44840108507738397</c:v>
                </c:pt>
                <c:pt idx="103">
                  <c:v>-0.20122412048896193</c:v>
                </c:pt>
                <c:pt idx="104">
                  <c:v>-0.27906438005548162</c:v>
                </c:pt>
                <c:pt idx="105">
                  <c:v>-0.67602355370154033</c:v>
                </c:pt>
                <c:pt idx="106">
                  <c:v>-0.92994144409042245</c:v>
                </c:pt>
                <c:pt idx="107">
                  <c:v>0.97936767746058162</c:v>
                </c:pt>
                <c:pt idx="108">
                  <c:v>1.0334984738668622</c:v>
                </c:pt>
                <c:pt idx="109">
                  <c:v>1.1313871765468193</c:v>
                </c:pt>
                <c:pt idx="110">
                  <c:v>1.6678137805472246</c:v>
                </c:pt>
                <c:pt idx="111">
                  <c:v>-0.14165990544179308</c:v>
                </c:pt>
                <c:pt idx="112">
                  <c:v>0.29365281155171108</c:v>
                </c:pt>
                <c:pt idx="113">
                  <c:v>-7.1316020256819546E-2</c:v>
                </c:pt>
                <c:pt idx="114">
                  <c:v>-7.2187691696534217E-2</c:v>
                </c:pt>
                <c:pt idx="115">
                  <c:v>-7.256541598707722E-2</c:v>
                </c:pt>
                <c:pt idx="116">
                  <c:v>-2.1398302475826345E-2</c:v>
                </c:pt>
                <c:pt idx="117">
                  <c:v>0.21691666914216329</c:v>
                </c:pt>
                <c:pt idx="118">
                  <c:v>0.59548357541024255</c:v>
                </c:pt>
                <c:pt idx="119">
                  <c:v>0.70984686830080679</c:v>
                </c:pt>
                <c:pt idx="120">
                  <c:v>1.1565784811545732</c:v>
                </c:pt>
                <c:pt idx="121">
                  <c:v>1.9427389526332304</c:v>
                </c:pt>
                <c:pt idx="122">
                  <c:v>2.8076113551181217</c:v>
                </c:pt>
                <c:pt idx="123">
                  <c:v>-6.3558144443358999E-2</c:v>
                </c:pt>
                <c:pt idx="124">
                  <c:v>-8.988262192274192E-2</c:v>
                </c:pt>
                <c:pt idx="125">
                  <c:v>1.410778083521771E-2</c:v>
                </c:pt>
                <c:pt idx="126">
                  <c:v>-4.5776047073179831E-2</c:v>
                </c:pt>
                <c:pt idx="127">
                  <c:v>1.3119886536874415E-2</c:v>
                </c:pt>
                <c:pt idx="128">
                  <c:v>5.9405639985723187E-2</c:v>
                </c:pt>
                <c:pt idx="129">
                  <c:v>1.3262929104670187</c:v>
                </c:pt>
                <c:pt idx="130">
                  <c:v>1.4259249560264049</c:v>
                </c:pt>
                <c:pt idx="131">
                  <c:v>-5.2575084302954239E-2</c:v>
                </c:pt>
                <c:pt idx="132">
                  <c:v>-0.27947116006068179</c:v>
                </c:pt>
                <c:pt idx="133">
                  <c:v>-0.53792174193608022</c:v>
                </c:pt>
                <c:pt idx="134">
                  <c:v>0.60239883549864548</c:v>
                </c:pt>
                <c:pt idx="135">
                  <c:v>-8.7267607603597905E-2</c:v>
                </c:pt>
                <c:pt idx="136">
                  <c:v>1.3323276539474517E-2</c:v>
                </c:pt>
                <c:pt idx="137">
                  <c:v>9.2906878985423505E-2</c:v>
                </c:pt>
                <c:pt idx="138">
                  <c:v>0.19663578031146875</c:v>
                </c:pt>
                <c:pt idx="139">
                  <c:v>-4.5979437075779922E-2</c:v>
                </c:pt>
                <c:pt idx="140">
                  <c:v>0.54980799196919417</c:v>
                </c:pt>
                <c:pt idx="141">
                  <c:v>-8.5524264724168617E-2</c:v>
                </c:pt>
                <c:pt idx="142">
                  <c:v>0.89902862643354653</c:v>
                </c:pt>
                <c:pt idx="143">
                  <c:v>1.9561917485194928</c:v>
                </c:pt>
                <c:pt idx="144">
                  <c:v>2.3987393384626285</c:v>
                </c:pt>
                <c:pt idx="145">
                  <c:v>-0.15482214418148454</c:v>
                </c:pt>
                <c:pt idx="146">
                  <c:v>1.1926075673294461</c:v>
                </c:pt>
                <c:pt idx="147">
                  <c:v>-0.18907883176227089</c:v>
                </c:pt>
                <c:pt idx="148">
                  <c:v>-0.29350507024008787</c:v>
                </c:pt>
                <c:pt idx="149">
                  <c:v>2.6659849567108915E-2</c:v>
                </c:pt>
                <c:pt idx="150">
                  <c:v>-4.5776047073179831E-2</c:v>
                </c:pt>
                <c:pt idx="151">
                  <c:v>-4.6851108515494587E-2</c:v>
                </c:pt>
                <c:pt idx="152">
                  <c:v>9.1973650581584198E-3</c:v>
                </c:pt>
                <c:pt idx="153">
                  <c:v>0.84024891568212079</c:v>
                </c:pt>
                <c:pt idx="154">
                  <c:v>-6.1030297268186491E-2</c:v>
                </c:pt>
                <c:pt idx="155">
                  <c:v>0.63839886595886142</c:v>
                </c:pt>
                <c:pt idx="156">
                  <c:v>2.2580515680926818</c:v>
                </c:pt>
                <c:pt idx="157">
                  <c:v>3.0923283030435886</c:v>
                </c:pt>
                <c:pt idx="158">
                  <c:v>3.1643283639640201</c:v>
                </c:pt>
                <c:pt idx="159">
                  <c:v>4.2091137516060186</c:v>
                </c:pt>
                <c:pt idx="160">
                  <c:v>4.2211428174740808</c:v>
                </c:pt>
                <c:pt idx="161">
                  <c:v>4.5866346521464409</c:v>
                </c:pt>
                <c:pt idx="162">
                  <c:v>-4.5776047073179831E-2</c:v>
                </c:pt>
                <c:pt idx="163">
                  <c:v>-4.6851108515494587E-2</c:v>
                </c:pt>
                <c:pt idx="164">
                  <c:v>-0.1107446250465796</c:v>
                </c:pt>
                <c:pt idx="165">
                  <c:v>-0.37451240270423747</c:v>
                </c:pt>
                <c:pt idx="166">
                  <c:v>0.2829893642725349</c:v>
                </c:pt>
                <c:pt idx="167">
                  <c:v>1.6386127873167833</c:v>
                </c:pt>
                <c:pt idx="168">
                  <c:v>-6.78293344979609E-2</c:v>
                </c:pt>
                <c:pt idx="169">
                  <c:v>0.85640389303149922</c:v>
                </c:pt>
                <c:pt idx="170">
                  <c:v>1.3946900627699625</c:v>
                </c:pt>
                <c:pt idx="171">
                  <c:v>-0.30018788461123364</c:v>
                </c:pt>
                <c:pt idx="172">
                  <c:v>-0.33069638500124693</c:v>
                </c:pt>
                <c:pt idx="173">
                  <c:v>-0.26715153704604777</c:v>
                </c:pt>
                <c:pt idx="174">
                  <c:v>-0.26802320848576244</c:v>
                </c:pt>
                <c:pt idx="175">
                  <c:v>-0.26909826992807723</c:v>
                </c:pt>
                <c:pt idx="176">
                  <c:v>-0.27046388851696351</c:v>
                </c:pt>
                <c:pt idx="177">
                  <c:v>-0.70182502831709448</c:v>
                </c:pt>
                <c:pt idx="178">
                  <c:v>-0.81395103117905765</c:v>
                </c:pt>
                <c:pt idx="179">
                  <c:v>-0.4748127297007384</c:v>
                </c:pt>
                <c:pt idx="180">
                  <c:v>3.7933466854085211E-2</c:v>
                </c:pt>
                <c:pt idx="181">
                  <c:v>0.58978865533744007</c:v>
                </c:pt>
                <c:pt idx="182">
                  <c:v>0.79776946085335931</c:v>
                </c:pt>
                <c:pt idx="183">
                  <c:v>-0.41641074323985572</c:v>
                </c:pt>
                <c:pt idx="184">
                  <c:v>-0.55430916500271588</c:v>
                </c:pt>
                <c:pt idx="185">
                  <c:v>-0.48588295698511458</c:v>
                </c:pt>
                <c:pt idx="186">
                  <c:v>-0.48675462842482925</c:v>
                </c:pt>
                <c:pt idx="187">
                  <c:v>-0.48782968986714403</c:v>
                </c:pt>
                <c:pt idx="188">
                  <c:v>0.14096503102835875</c:v>
                </c:pt>
                <c:pt idx="189">
                  <c:v>1.354622232257745</c:v>
                </c:pt>
                <c:pt idx="190">
                  <c:v>1.5560655019758043</c:v>
                </c:pt>
                <c:pt idx="191">
                  <c:v>-0.20180523478210502</c:v>
                </c:pt>
                <c:pt idx="192">
                  <c:v>3.3633221084826193E-2</c:v>
                </c:pt>
                <c:pt idx="193">
                  <c:v>0.5534109005866813</c:v>
                </c:pt>
                <c:pt idx="194">
                  <c:v>-0.3076261475634654</c:v>
                </c:pt>
                <c:pt idx="195">
                  <c:v>-9.5461319136915745E-2</c:v>
                </c:pt>
                <c:pt idx="196">
                  <c:v>-0.25009583254229745</c:v>
                </c:pt>
                <c:pt idx="197">
                  <c:v>-0.16191173855783045</c:v>
                </c:pt>
                <c:pt idx="198">
                  <c:v>-0.16278340999754512</c:v>
                </c:pt>
                <c:pt idx="199">
                  <c:v>-9.0638070503827925E-2</c:v>
                </c:pt>
                <c:pt idx="200">
                  <c:v>-9.2003689092714239E-2</c:v>
                </c:pt>
                <c:pt idx="201">
                  <c:v>9.4940779011424434E-2</c:v>
                </c:pt>
                <c:pt idx="202">
                  <c:v>-0.21862849356859809</c:v>
                </c:pt>
                <c:pt idx="203">
                  <c:v>-0.5433551605769682</c:v>
                </c:pt>
                <c:pt idx="204">
                  <c:v>-0.47202338109365133</c:v>
                </c:pt>
                <c:pt idx="205">
                  <c:v>-0.29603291741526033</c:v>
                </c:pt>
                <c:pt idx="206">
                  <c:v>-0.25215878828295546</c:v>
                </c:pt>
                <c:pt idx="207">
                  <c:v>-0.36123394110591728</c:v>
                </c:pt>
                <c:pt idx="208">
                  <c:v>-0.11838627800141141</c:v>
                </c:pt>
                <c:pt idx="209">
                  <c:v>4.6504902677946228E-2</c:v>
                </c:pt>
                <c:pt idx="210">
                  <c:v>-4.5776047073179831E-2</c:v>
                </c:pt>
                <c:pt idx="211">
                  <c:v>-4.6851108515494587E-2</c:v>
                </c:pt>
                <c:pt idx="212">
                  <c:v>-0.12469136808201425</c:v>
                </c:pt>
                <c:pt idx="213">
                  <c:v>2.7618688150794941E-2</c:v>
                </c:pt>
                <c:pt idx="214">
                  <c:v>0.90989546371532248</c:v>
                </c:pt>
                <c:pt idx="215">
                  <c:v>-0.35521940817188619</c:v>
                </c:pt>
                <c:pt idx="216">
                  <c:v>-0.67160708507365274</c:v>
                </c:pt>
                <c:pt idx="217">
                  <c:v>0.39348824711369745</c:v>
                </c:pt>
                <c:pt idx="218">
                  <c:v>0.54103316614273322</c:v>
                </c:pt>
                <c:pt idx="219">
                  <c:v>-8.0294236085880571E-2</c:v>
                </c:pt>
                <c:pt idx="220">
                  <c:v>-0.16798438292117598</c:v>
                </c:pt>
                <c:pt idx="221">
                  <c:v>-0.11118046076643692</c:v>
                </c:pt>
                <c:pt idx="222">
                  <c:v>-0.10996012075083639</c:v>
                </c:pt>
                <c:pt idx="223">
                  <c:v>-7.4076313149249312E-2</c:v>
                </c:pt>
                <c:pt idx="224">
                  <c:v>-0.15052189841222552</c:v>
                </c:pt>
                <c:pt idx="225">
                  <c:v>-0.36663830403214837</c:v>
                </c:pt>
                <c:pt idx="226">
                  <c:v>0.31527026325663465</c:v>
                </c:pt>
                <c:pt idx="227">
                  <c:v>0.59745936400692912</c:v>
                </c:pt>
                <c:pt idx="228">
                  <c:v>1.048607445488583</c:v>
                </c:pt>
                <c:pt idx="229">
                  <c:v>2.0565211312306508</c:v>
                </c:pt>
                <c:pt idx="230">
                  <c:v>2.9951369375154031</c:v>
                </c:pt>
                <c:pt idx="231">
                  <c:v>-0.24504013819195242</c:v>
                </c:pt>
                <c:pt idx="232">
                  <c:v>-0.2131369634983957</c:v>
                </c:pt>
                <c:pt idx="233">
                  <c:v>-0.15377613845382693</c:v>
                </c:pt>
                <c:pt idx="234">
                  <c:v>-0.1546478098935416</c:v>
                </c:pt>
                <c:pt idx="235">
                  <c:v>-0.15572287133585638</c:v>
                </c:pt>
                <c:pt idx="236">
                  <c:v>-3.1858359752402338E-2</c:v>
                </c:pt>
                <c:pt idx="237">
                  <c:v>0.3000741244909424</c:v>
                </c:pt>
                <c:pt idx="238">
                  <c:v>0.50134305992105865</c:v>
                </c:pt>
                <c:pt idx="239">
                  <c:v>-0.25375685258909908</c:v>
                </c:pt>
                <c:pt idx="240">
                  <c:v>1.8280560468814371</c:v>
                </c:pt>
                <c:pt idx="241">
                  <c:v>-0.20433308195727756</c:v>
                </c:pt>
                <c:pt idx="242">
                  <c:v>6.4316055762782487E-2</c:v>
                </c:pt>
                <c:pt idx="243">
                  <c:v>-0.14845894267156748</c:v>
                </c:pt>
                <c:pt idx="244">
                  <c:v>-6.6173158762503057E-2</c:v>
                </c:pt>
                <c:pt idx="245">
                  <c:v>0.56639880503842988</c:v>
                </c:pt>
                <c:pt idx="246">
                  <c:v>-4.5776047073179831E-2</c:v>
                </c:pt>
                <c:pt idx="247">
                  <c:v>-4.6851108515494587E-2</c:v>
                </c:pt>
                <c:pt idx="248">
                  <c:v>-0.12469136808201425</c:v>
                </c:pt>
                <c:pt idx="249">
                  <c:v>-0.56610578515352095</c:v>
                </c:pt>
                <c:pt idx="250">
                  <c:v>-0.64760706476684227</c:v>
                </c:pt>
                <c:pt idx="251">
                  <c:v>-0.1573790470713142</c:v>
                </c:pt>
                <c:pt idx="252">
                  <c:v>0.15860184982525211</c:v>
                </c:pt>
                <c:pt idx="253">
                  <c:v>-0.32845909497264597</c:v>
                </c:pt>
                <c:pt idx="254">
                  <c:v>-0.45572312517098712</c:v>
                </c:pt>
                <c:pt idx="255">
                  <c:v>0.53379829319310157</c:v>
                </c:pt>
                <c:pt idx="256">
                  <c:v>0.97329503309723608</c:v>
                </c:pt>
                <c:pt idx="257">
                  <c:v>1.1403944480905375</c:v>
                </c:pt>
                <c:pt idx="258">
                  <c:v>1.1403944480905375</c:v>
                </c:pt>
                <c:pt idx="259">
                  <c:v>1.1705252241900077</c:v>
                </c:pt>
                <c:pt idx="260">
                  <c:v>-9.6245823432658986E-2</c:v>
                </c:pt>
                <c:pt idx="261">
                  <c:v>-0.57671112100338284</c:v>
                </c:pt>
                <c:pt idx="262">
                  <c:v>-1.0368664740287548</c:v>
                </c:pt>
                <c:pt idx="263">
                  <c:v>-1.1913266531461937</c:v>
                </c:pt>
                <c:pt idx="264">
                  <c:v>-0.23606192236289134</c:v>
                </c:pt>
                <c:pt idx="265">
                  <c:v>0.32538165195732482</c:v>
                </c:pt>
                <c:pt idx="266">
                  <c:v>0.99116429761138647</c:v>
                </c:pt>
                <c:pt idx="267">
                  <c:v>-0.32349056776627239</c:v>
                </c:pt>
                <c:pt idx="268">
                  <c:v>-0.45406694943552928</c:v>
                </c:pt>
                <c:pt idx="269">
                  <c:v>-0.47263355110145172</c:v>
                </c:pt>
                <c:pt idx="270">
                  <c:v>-0.46217349382487571</c:v>
                </c:pt>
                <c:pt idx="271">
                  <c:v>-0.4632485552671905</c:v>
                </c:pt>
                <c:pt idx="272">
                  <c:v>-0.19956794475350409</c:v>
                </c:pt>
                <c:pt idx="273">
                  <c:v>0.95591971573225676</c:v>
                </c:pt>
                <c:pt idx="274">
                  <c:v>-0.28801354016988545</c:v>
                </c:pt>
                <c:pt idx="275">
                  <c:v>0.28345425570704935</c:v>
                </c:pt>
                <c:pt idx="276">
                  <c:v>0.42736721040394071</c:v>
                </c:pt>
                <c:pt idx="277">
                  <c:v>-0.14645409836022374</c:v>
                </c:pt>
                <c:pt idx="278">
                  <c:v>-5.1790580007211005E-2</c:v>
                </c:pt>
                <c:pt idx="279">
                  <c:v>-0.38337439567466985</c:v>
                </c:pt>
                <c:pt idx="280">
                  <c:v>8.1923818845018703E-2</c:v>
                </c:pt>
                <c:pt idx="281">
                  <c:v>0.34351241790338988</c:v>
                </c:pt>
                <c:pt idx="282">
                  <c:v>-4.5776047073179831E-2</c:v>
                </c:pt>
                <c:pt idx="283">
                  <c:v>-8.3232308801063585E-3</c:v>
                </c:pt>
                <c:pt idx="284">
                  <c:v>-0.12274463519998481</c:v>
                </c:pt>
                <c:pt idx="285">
                  <c:v>-0.35007654667756971</c:v>
                </c:pt>
                <c:pt idx="286">
                  <c:v>-0.55413483071477299</c:v>
                </c:pt>
                <c:pt idx="287">
                  <c:v>-0.56163120509631914</c:v>
                </c:pt>
                <c:pt idx="288">
                  <c:v>-0.63999446752666755</c:v>
                </c:pt>
                <c:pt idx="289">
                  <c:v>-0.67407682081951104</c:v>
                </c:pt>
                <c:pt idx="290">
                  <c:v>-0.22499169507851516</c:v>
                </c:pt>
                <c:pt idx="291">
                  <c:v>-3.9558124136548509E-2</c:v>
                </c:pt>
                <c:pt idx="292">
                  <c:v>-0.19814421473530344</c:v>
                </c:pt>
                <c:pt idx="293">
                  <c:v>-0.11001823218015069</c:v>
                </c:pt>
                <c:pt idx="294">
                  <c:v>-0.10914656074043604</c:v>
                </c:pt>
                <c:pt idx="295">
                  <c:v>-0.11022162218275081</c:v>
                </c:pt>
                <c:pt idx="296">
                  <c:v>-0.18806188174927047</c:v>
                </c:pt>
                <c:pt idx="297">
                  <c:v>-0.67009618791148062</c:v>
                </c:pt>
                <c:pt idx="298">
                  <c:v>-0.77687593927652721</c:v>
                </c:pt>
                <c:pt idx="299">
                  <c:v>-0.85462903169907545</c:v>
                </c:pt>
                <c:pt idx="300">
                  <c:v>-0.72814950579647753</c:v>
                </c:pt>
                <c:pt idx="301">
                  <c:v>-0.35248817099411361</c:v>
                </c:pt>
                <c:pt idx="302">
                  <c:v>0.19178347596372367</c:v>
                </c:pt>
                <c:pt idx="303">
                  <c:v>-0.19744687758353169</c:v>
                </c:pt>
                <c:pt idx="304">
                  <c:v>1.5589622282732619E-2</c:v>
                </c:pt>
                <c:pt idx="305">
                  <c:v>2.7357186718880606E-2</c:v>
                </c:pt>
                <c:pt idx="306">
                  <c:v>-4.5776047073179831E-2</c:v>
                </c:pt>
                <c:pt idx="307">
                  <c:v>-4.6851108515494587E-2</c:v>
                </c:pt>
                <c:pt idx="308">
                  <c:v>-0.10690927071183506</c:v>
                </c:pt>
                <c:pt idx="309">
                  <c:v>-0.55285637926985809</c:v>
                </c:pt>
                <c:pt idx="310">
                  <c:v>-0.98721025767967607</c:v>
                </c:pt>
                <c:pt idx="311">
                  <c:v>-0.55189754068617192</c:v>
                </c:pt>
                <c:pt idx="312">
                  <c:v>-0.77757327642829888</c:v>
                </c:pt>
                <c:pt idx="313">
                  <c:v>-0.41992648471337152</c:v>
                </c:pt>
                <c:pt idx="314">
                  <c:v>-0.41312744748359714</c:v>
                </c:pt>
                <c:pt idx="315">
                  <c:v>1.8175580887219538E-2</c:v>
                </c:pt>
                <c:pt idx="316">
                  <c:v>-0.15839599708431468</c:v>
                </c:pt>
                <c:pt idx="317">
                  <c:v>-0.10670588070923498</c:v>
                </c:pt>
                <c:pt idx="318">
                  <c:v>-0.10670588070923498</c:v>
                </c:pt>
                <c:pt idx="319">
                  <c:v>9.5318503301967408E-2</c:v>
                </c:pt>
                <c:pt idx="320">
                  <c:v>0.73974519868301991</c:v>
                </c:pt>
                <c:pt idx="321">
                  <c:v>0.93883495551384943</c:v>
                </c:pt>
                <c:pt idx="322">
                  <c:v>1.0255662637654588</c:v>
                </c:pt>
                <c:pt idx="323">
                  <c:v>1.9082207636205293</c:v>
                </c:pt>
                <c:pt idx="324">
                  <c:v>2.8199019224180981</c:v>
                </c:pt>
                <c:pt idx="325">
                  <c:v>3.4475925261566296</c:v>
                </c:pt>
                <c:pt idx="326">
                  <c:v>-0.25985855266710173</c:v>
                </c:pt>
                <c:pt idx="327">
                  <c:v>-0.61776684581394348</c:v>
                </c:pt>
                <c:pt idx="328">
                  <c:v>-0.7929728051965913</c:v>
                </c:pt>
                <c:pt idx="329">
                  <c:v>-0.61210098145579817</c:v>
                </c:pt>
                <c:pt idx="330">
                  <c:v>-0.565379392287092</c:v>
                </c:pt>
                <c:pt idx="331">
                  <c:v>-0.56035275365140413</c:v>
                </c:pt>
                <c:pt idx="332">
                  <c:v>-0.62773295594134781</c:v>
                </c:pt>
                <c:pt idx="333">
                  <c:v>-0.29231378593914442</c:v>
                </c:pt>
                <c:pt idx="334">
                  <c:v>-2.497215537865637E-2</c:v>
                </c:pt>
                <c:pt idx="335">
                  <c:v>1.1301668365312187</c:v>
                </c:pt>
                <c:pt idx="336">
                  <c:v>-0.22368418791894315</c:v>
                </c:pt>
                <c:pt idx="337">
                  <c:v>0.34037440072041703</c:v>
                </c:pt>
                <c:pt idx="338">
                  <c:v>-8.2734916117081655E-2</c:v>
                </c:pt>
                <c:pt idx="339">
                  <c:v>1.1579933660045186E-2</c:v>
                </c:pt>
                <c:pt idx="340">
                  <c:v>0.15139603259027756</c:v>
                </c:pt>
                <c:pt idx="341">
                  <c:v>0.37672309975651869</c:v>
                </c:pt>
                <c:pt idx="342">
                  <c:v>-4.5776047073179831E-2</c:v>
                </c:pt>
                <c:pt idx="343">
                  <c:v>-3.7553279825204823E-2</c:v>
                </c:pt>
                <c:pt idx="344">
                  <c:v>-8.5785766156082993E-2</c:v>
                </c:pt>
                <c:pt idx="345">
                  <c:v>-0.16545653574600344</c:v>
                </c:pt>
                <c:pt idx="346">
                  <c:v>-0.34667702806268241</c:v>
                </c:pt>
                <c:pt idx="347">
                  <c:v>0.49221956551871204</c:v>
                </c:pt>
                <c:pt idx="348">
                  <c:v>1.314815903177442</c:v>
                </c:pt>
                <c:pt idx="349">
                  <c:v>2.0113685506534313</c:v>
                </c:pt>
                <c:pt idx="350">
                  <c:v>2.2604922481238829</c:v>
                </c:pt>
                <c:pt idx="351">
                  <c:v>2.2962307771521844</c:v>
                </c:pt>
                <c:pt idx="352">
                  <c:v>-0.25811520978767244</c:v>
                </c:pt>
                <c:pt idx="353">
                  <c:v>-0.27528713715005138</c:v>
                </c:pt>
                <c:pt idx="354">
                  <c:v>-0.20816843629202209</c:v>
                </c:pt>
                <c:pt idx="355">
                  <c:v>-0.20924349773433684</c:v>
                </c:pt>
                <c:pt idx="356">
                  <c:v>-0.24785854251369652</c:v>
                </c:pt>
                <c:pt idx="357">
                  <c:v>0.37486353401846084</c:v>
                </c:pt>
                <c:pt idx="358">
                  <c:v>-0.4930306627907749</c:v>
                </c:pt>
                <c:pt idx="359">
                  <c:v>-0.81031906684691324</c:v>
                </c:pt>
                <c:pt idx="360">
                  <c:v>-0.91773804393441716</c:v>
                </c:pt>
                <c:pt idx="361">
                  <c:v>-0.69554899395114889</c:v>
                </c:pt>
                <c:pt idx="362">
                  <c:v>-0.61674989580094308</c:v>
                </c:pt>
                <c:pt idx="363">
                  <c:v>-0.77766044357227038</c:v>
                </c:pt>
                <c:pt idx="364">
                  <c:v>-0.46124371095584671</c:v>
                </c:pt>
                <c:pt idx="365">
                  <c:v>-0.48765535557920114</c:v>
                </c:pt>
                <c:pt idx="366">
                  <c:v>-0.48852702701891582</c:v>
                </c:pt>
                <c:pt idx="367">
                  <c:v>-0.48681273985414358</c:v>
                </c:pt>
                <c:pt idx="368">
                  <c:v>-0.53641084477390821</c:v>
                </c:pt>
                <c:pt idx="369">
                  <c:v>-0.70133108116792298</c:v>
                </c:pt>
                <c:pt idx="370">
                  <c:v>-0.2439650767496378</c:v>
                </c:pt>
                <c:pt idx="371">
                  <c:v>-0.63796056750066676</c:v>
                </c:pt>
                <c:pt idx="372">
                  <c:v>-1.0740577887899141</c:v>
                </c:pt>
                <c:pt idx="373">
                  <c:v>-1.2577189611377941</c:v>
                </c:pt>
                <c:pt idx="374">
                  <c:v>-1.2284308007633815</c:v>
                </c:pt>
                <c:pt idx="375">
                  <c:v>-1.2655640040952261</c:v>
                </c:pt>
                <c:pt idx="376">
                  <c:v>-1.378009619818418</c:v>
                </c:pt>
                <c:pt idx="377">
                  <c:v>-1.337302563583743</c:v>
                </c:pt>
                <c:pt idx="378">
                  <c:v>-1.3247504948518518</c:v>
                </c:pt>
                <c:pt idx="379">
                  <c:v>-1.324605216278566</c:v>
                </c:pt>
                <c:pt idx="380">
                  <c:v>-1.315278331873619</c:v>
                </c:pt>
                <c:pt idx="381">
                  <c:v>-1.6988137653480719</c:v>
                </c:pt>
                <c:pt idx="382">
                  <c:v>-2.1856422644287128</c:v>
                </c:pt>
                <c:pt idx="383">
                  <c:v>-1.1187164222179617</c:v>
                </c:pt>
                <c:pt idx="384">
                  <c:v>-0.80674521394408272</c:v>
                </c:pt>
                <c:pt idx="385">
                  <c:v>-0.88789782498151815</c:v>
                </c:pt>
                <c:pt idx="386">
                  <c:v>-0.88231912776734422</c:v>
                </c:pt>
                <c:pt idx="387">
                  <c:v>-0.94647414573034361</c:v>
                </c:pt>
                <c:pt idx="388">
                  <c:v>-1.1607309856122083</c:v>
                </c:pt>
                <c:pt idx="389">
                  <c:v>-1.1871426302355628</c:v>
                </c:pt>
                <c:pt idx="390">
                  <c:v>-1.0372151426046403</c:v>
                </c:pt>
                <c:pt idx="391">
                  <c:v>-0.89272107361460584</c:v>
                </c:pt>
                <c:pt idx="392">
                  <c:v>-0.687442449561802</c:v>
                </c:pt>
                <c:pt idx="393">
                  <c:v>-0.96289062451163643</c:v>
                </c:pt>
                <c:pt idx="394">
                  <c:v>-0.73024151725179209</c:v>
                </c:pt>
                <c:pt idx="395">
                  <c:v>-0.91015450240889906</c:v>
                </c:pt>
                <c:pt idx="396">
                  <c:v>-1.3462517236981464</c:v>
                </c:pt>
                <c:pt idx="397">
                  <c:v>-1.3683050111229274</c:v>
                </c:pt>
                <c:pt idx="398">
                  <c:v>-1.5693124451211293</c:v>
                </c:pt>
                <c:pt idx="399">
                  <c:v>-1.3576706195584085</c:v>
                </c:pt>
                <c:pt idx="400">
                  <c:v>-1.4497191235922773</c:v>
                </c:pt>
                <c:pt idx="401">
                  <c:v>-1.4595690108610528</c:v>
                </c:pt>
                <c:pt idx="402">
                  <c:v>-1.4604406823007676</c:v>
                </c:pt>
                <c:pt idx="403">
                  <c:v>-1.4170605003176344</c:v>
                </c:pt>
                <c:pt idx="404">
                  <c:v>-1.4858353769111217</c:v>
                </c:pt>
                <c:pt idx="405">
                  <c:v>-1.3878595070871931</c:v>
                </c:pt>
                <c:pt idx="406">
                  <c:v>0.68314466653088146</c:v>
                </c:pt>
                <c:pt idx="407">
                  <c:v>0.97689794171472388</c:v>
                </c:pt>
                <c:pt idx="408">
                  <c:v>-0.36873031548746354</c:v>
                </c:pt>
                <c:pt idx="409">
                  <c:v>-0.46609601530359174</c:v>
                </c:pt>
                <c:pt idx="410">
                  <c:v>-0.14776160551979575</c:v>
                </c:pt>
                <c:pt idx="411">
                  <c:v>-0.21801832356079778</c:v>
                </c:pt>
                <c:pt idx="412">
                  <c:v>-4.8074894065905415E-3</c:v>
                </c:pt>
                <c:pt idx="413">
                  <c:v>6.4664724338668336E-2</c:v>
                </c:pt>
                <c:pt idx="414">
                  <c:v>-4.5776047073179831E-2</c:v>
                </c:pt>
                <c:pt idx="415">
                  <c:v>-4.6851108515494587E-2</c:v>
                </c:pt>
                <c:pt idx="416">
                  <c:v>-6.3674367301987639E-2</c:v>
                </c:pt>
                <c:pt idx="417">
                  <c:v>-0.37398939984040863</c:v>
                </c:pt>
                <c:pt idx="418">
                  <c:v>0.37625820832200424</c:v>
                </c:pt>
                <c:pt idx="419">
                  <c:v>-0.23702076094657751</c:v>
                </c:pt>
                <c:pt idx="420">
                  <c:v>0.74857813593879519</c:v>
                </c:pt>
                <c:pt idx="421">
                  <c:v>1.0776341044310813</c:v>
                </c:pt>
                <c:pt idx="422">
                  <c:v>-0.28409101869116943</c:v>
                </c:pt>
                <c:pt idx="423">
                  <c:v>9.6829400464139556E-2</c:v>
                </c:pt>
                <c:pt idx="424">
                  <c:v>-5.1006075711467827E-2</c:v>
                </c:pt>
                <c:pt idx="425">
                  <c:v>0.14625317109596106</c:v>
                </c:pt>
                <c:pt idx="426">
                  <c:v>0.15897957411579516</c:v>
                </c:pt>
                <c:pt idx="427">
                  <c:v>-4.5979437075779922E-2</c:v>
                </c:pt>
                <c:pt idx="428">
                  <c:v>-0.12381969664229958</c:v>
                </c:pt>
                <c:pt idx="429">
                  <c:v>-0.60550533422862385</c:v>
                </c:pt>
                <c:pt idx="430">
                  <c:v>-0.31584891481144051</c:v>
                </c:pt>
                <c:pt idx="431">
                  <c:v>0.21918301488542133</c:v>
                </c:pt>
                <c:pt idx="432">
                  <c:v>-0.17609092731052237</c:v>
                </c:pt>
                <c:pt idx="433">
                  <c:v>0.28371575713896385</c:v>
                </c:pt>
                <c:pt idx="434">
                  <c:v>0.35484414661968056</c:v>
                </c:pt>
                <c:pt idx="435">
                  <c:v>0.43800160196845966</c:v>
                </c:pt>
                <c:pt idx="436">
                  <c:v>-0.13887055683470617</c:v>
                </c:pt>
                <c:pt idx="437">
                  <c:v>-0.15947105852662943</c:v>
                </c:pt>
                <c:pt idx="438">
                  <c:v>-0.16034272996634408</c:v>
                </c:pt>
                <c:pt idx="439">
                  <c:v>-0.16141779140865883</c:v>
                </c:pt>
                <c:pt idx="440">
                  <c:v>-9.7001272013745019E-2</c:v>
                </c:pt>
                <c:pt idx="441">
                  <c:v>-1.7330502423824591E-2</c:v>
                </c:pt>
                <c:pt idx="442">
                  <c:v>0.25959951397352476</c:v>
                </c:pt>
                <c:pt idx="443">
                  <c:v>-0.21923866357639835</c:v>
                </c:pt>
                <c:pt idx="444">
                  <c:v>0.46022922368118369</c:v>
                </c:pt>
                <c:pt idx="445">
                  <c:v>0.87680100472082256</c:v>
                </c:pt>
                <c:pt idx="446">
                  <c:v>-0.21121928633102338</c:v>
                </c:pt>
                <c:pt idx="447">
                  <c:v>-0.20947594345159407</c:v>
                </c:pt>
                <c:pt idx="448">
                  <c:v>-0.38014921134772567</c:v>
                </c:pt>
                <c:pt idx="449">
                  <c:v>-0.38337439567466991</c:v>
                </c:pt>
                <c:pt idx="450">
                  <c:v>-0.25750503977987216</c:v>
                </c:pt>
                <c:pt idx="451">
                  <c:v>-9.1077351758495871E-3</c:v>
                </c:pt>
                <c:pt idx="452">
                  <c:v>5.164776417226262E-2</c:v>
                </c:pt>
                <c:pt idx="453">
                  <c:v>0.46795804377998695</c:v>
                </c:pt>
                <c:pt idx="454">
                  <c:v>0.53847626325290343</c:v>
                </c:pt>
                <c:pt idx="455">
                  <c:v>2.0487341997025332</c:v>
                </c:pt>
                <c:pt idx="456">
                  <c:v>2.5848993022710238</c:v>
                </c:pt>
                <c:pt idx="457">
                  <c:v>-8.7354774747569391E-2</c:v>
                </c:pt>
                <c:pt idx="458">
                  <c:v>-0.32410073777407261</c:v>
                </c:pt>
                <c:pt idx="459">
                  <c:v>-0.59745690126859186</c:v>
                </c:pt>
                <c:pt idx="460">
                  <c:v>-9.8686503463860001E-2</c:v>
                </c:pt>
                <c:pt idx="461">
                  <c:v>0.4554350307627531</c:v>
                </c:pt>
                <c:pt idx="462">
                  <c:v>0.53528013464061652</c:v>
                </c:pt>
                <c:pt idx="463">
                  <c:v>-4.5979437075779922E-2</c:v>
                </c:pt>
                <c:pt idx="464">
                  <c:v>-0.12381969664229958</c:v>
                </c:pt>
                <c:pt idx="465">
                  <c:v>5.5363450113568085E-3</c:v>
                </c:pt>
                <c:pt idx="466">
                  <c:v>1.2498473252040421</c:v>
                </c:pt>
                <c:pt idx="467">
                  <c:v>-0.43785386065683651</c:v>
                </c:pt>
                <c:pt idx="468">
                  <c:v>-0.43689502207315045</c:v>
                </c:pt>
                <c:pt idx="469">
                  <c:v>-0.32471090778187295</c:v>
                </c:pt>
                <c:pt idx="470">
                  <c:v>-0.41588774037602694</c:v>
                </c:pt>
                <c:pt idx="471">
                  <c:v>-0.16589237146586081</c:v>
                </c:pt>
                <c:pt idx="472">
                  <c:v>-5.2052081439125465E-2</c:v>
                </c:pt>
                <c:pt idx="473">
                  <c:v>-7.8463726062479838E-2</c:v>
                </c:pt>
                <c:pt idx="474">
                  <c:v>-7.9335397502194496E-2</c:v>
                </c:pt>
                <c:pt idx="475">
                  <c:v>-1.7185223850538837E-2</c:v>
                </c:pt>
                <c:pt idx="476">
                  <c:v>0.42675704039614043</c:v>
                </c:pt>
                <c:pt idx="477">
                  <c:v>0.91925140383492654</c:v>
                </c:pt>
                <c:pt idx="478">
                  <c:v>2.2854220512997223</c:v>
                </c:pt>
                <c:pt idx="479">
                  <c:v>4.670140776071106</c:v>
                </c:pt>
                <c:pt idx="480">
                  <c:v>-4.5863214217151317E-2</c:v>
                </c:pt>
                <c:pt idx="481">
                  <c:v>-0.33290461931519078</c:v>
                </c:pt>
                <c:pt idx="482">
                  <c:v>-0.37892887133212516</c:v>
                </c:pt>
                <c:pt idx="483">
                  <c:v>0.15261637260587801</c:v>
                </c:pt>
                <c:pt idx="484">
                  <c:v>-0.20720959770833597</c:v>
                </c:pt>
                <c:pt idx="485">
                  <c:v>-0.23362124233169032</c:v>
                </c:pt>
                <c:pt idx="486">
                  <c:v>-0.23449291377140499</c:v>
                </c:pt>
                <c:pt idx="487">
                  <c:v>-0.23556797521371975</c:v>
                </c:pt>
                <c:pt idx="488">
                  <c:v>-0.27836704290370984</c:v>
                </c:pt>
                <c:pt idx="489">
                  <c:v>6.7860852950955439E-2</c:v>
                </c:pt>
                <c:pt idx="490">
                  <c:v>-0.2517520082777554</c:v>
                </c:pt>
                <c:pt idx="491">
                  <c:v>-0.41754391611148478</c:v>
                </c:pt>
                <c:pt idx="492">
                  <c:v>-0.69063857817408958</c:v>
                </c:pt>
                <c:pt idx="493">
                  <c:v>-0.28208617437982569</c:v>
                </c:pt>
                <c:pt idx="494">
                  <c:v>0.17065997140797168</c:v>
                </c:pt>
                <c:pt idx="495">
                  <c:v>0.21110552621073223</c:v>
                </c:pt>
                <c:pt idx="496">
                  <c:v>-0.2548028583167567</c:v>
                </c:pt>
                <c:pt idx="497">
                  <c:v>-0.2759844743018231</c:v>
                </c:pt>
                <c:pt idx="498">
                  <c:v>-0.26726775990467644</c:v>
                </c:pt>
                <c:pt idx="499">
                  <c:v>-0.26741303847796216</c:v>
                </c:pt>
                <c:pt idx="500">
                  <c:v>-0.18730643316818441</c:v>
                </c:pt>
                <c:pt idx="501">
                  <c:v>-6.7015774487560534E-2</c:v>
                </c:pt>
                <c:pt idx="502">
                  <c:v>-0.42431389762660204</c:v>
                </c:pt>
                <c:pt idx="503">
                  <c:v>-0.41681752324505589</c:v>
                </c:pt>
                <c:pt idx="504">
                  <c:v>-0.82554426132726266</c:v>
                </c:pt>
                <c:pt idx="505">
                  <c:v>-0.91471624961007292</c:v>
                </c:pt>
                <c:pt idx="506">
                  <c:v>-1.0327405625474386</c:v>
                </c:pt>
                <c:pt idx="507">
                  <c:v>-1.034483905426868</c:v>
                </c:pt>
                <c:pt idx="508">
                  <c:v>-1.0283822053488652</c:v>
                </c:pt>
                <c:pt idx="509">
                  <c:v>-0.83094862425349347</c:v>
                </c:pt>
                <c:pt idx="510">
                  <c:v>-0.80950550683651268</c:v>
                </c:pt>
                <c:pt idx="511">
                  <c:v>-0.75427059327325996</c:v>
                </c:pt>
                <c:pt idx="512">
                  <c:v>-0.71879356567687303</c:v>
                </c:pt>
                <c:pt idx="513">
                  <c:v>-0.6011179213153931</c:v>
                </c:pt>
                <c:pt idx="514">
                  <c:v>-1.059006928597507</c:v>
                </c:pt>
                <c:pt idx="515">
                  <c:v>-1.0874234175322051</c:v>
                </c:pt>
                <c:pt idx="516">
                  <c:v>-1.2369150694432702</c:v>
                </c:pt>
                <c:pt idx="517">
                  <c:v>-1.4369636648577861</c:v>
                </c:pt>
                <c:pt idx="518">
                  <c:v>-1.44254236207196</c:v>
                </c:pt>
                <c:pt idx="519">
                  <c:v>-1.3656609410891265</c:v>
                </c:pt>
                <c:pt idx="520">
                  <c:v>-0.80256119103345236</c:v>
                </c:pt>
                <c:pt idx="521">
                  <c:v>-0.79933600670650806</c:v>
                </c:pt>
                <c:pt idx="522">
                  <c:v>-0.80020767814622273</c:v>
                </c:pt>
                <c:pt idx="523">
                  <c:v>-0.80041106814882279</c:v>
                </c:pt>
                <c:pt idx="524">
                  <c:v>-0.73982990308865348</c:v>
                </c:pt>
                <c:pt idx="525">
                  <c:v>0.30739616458454605</c:v>
                </c:pt>
                <c:pt idx="526">
                  <c:v>-0.12379064092764243</c:v>
                </c:pt>
                <c:pt idx="527">
                  <c:v>-0.51429944591981269</c:v>
                </c:pt>
                <c:pt idx="528">
                  <c:v>-0.63119058598554945</c:v>
                </c:pt>
                <c:pt idx="529">
                  <c:v>-0.20956311059556557</c:v>
                </c:pt>
                <c:pt idx="530">
                  <c:v>-0.46147615667310393</c:v>
                </c:pt>
                <c:pt idx="531">
                  <c:v>-0.63284676172100729</c:v>
                </c:pt>
                <c:pt idx="532">
                  <c:v>-0.32723875495704546</c:v>
                </c:pt>
                <c:pt idx="533">
                  <c:v>-0.35341795386314262</c:v>
                </c:pt>
                <c:pt idx="534">
                  <c:v>-0.35428962530285729</c:v>
                </c:pt>
                <c:pt idx="535">
                  <c:v>-0.35536468674517202</c:v>
                </c:pt>
                <c:pt idx="536">
                  <c:v>-0.33087071928918993</c:v>
                </c:pt>
                <c:pt idx="537">
                  <c:v>-0.65565549772687437</c:v>
                </c:pt>
                <c:pt idx="538">
                  <c:v>-0.65504532771907409</c:v>
                </c:pt>
                <c:pt idx="539">
                  <c:v>-0.69444487679417699</c:v>
                </c:pt>
                <c:pt idx="540">
                  <c:v>-0.84219318582581293</c:v>
                </c:pt>
                <c:pt idx="541">
                  <c:v>-0.82013989840103185</c:v>
                </c:pt>
                <c:pt idx="542">
                  <c:v>-0.99307951204042166</c:v>
                </c:pt>
                <c:pt idx="543">
                  <c:v>-1.1946099489024524</c:v>
                </c:pt>
                <c:pt idx="544">
                  <c:v>-1.3131572647036469</c:v>
                </c:pt>
                <c:pt idx="545">
                  <c:v>-1.1587261413008654</c:v>
                </c:pt>
                <c:pt idx="546">
                  <c:v>-1.1595978127405799</c:v>
                </c:pt>
                <c:pt idx="547">
                  <c:v>-1.1557915141204926</c:v>
                </c:pt>
                <c:pt idx="548">
                  <c:v>-1.1651183985254396</c:v>
                </c:pt>
                <c:pt idx="549">
                  <c:v>-1.5704456179927593</c:v>
                </c:pt>
                <c:pt idx="550">
                  <c:v>-1.107675250648243</c:v>
                </c:pt>
                <c:pt idx="551">
                  <c:v>0.31872789330083612</c:v>
                </c:pt>
                <c:pt idx="552">
                  <c:v>2.3322017518977423</c:v>
                </c:pt>
                <c:pt idx="553">
                  <c:v>-0.16714176719611845</c:v>
                </c:pt>
                <c:pt idx="554">
                  <c:v>-0.10653154642129201</c:v>
                </c:pt>
                <c:pt idx="555">
                  <c:v>-0.19491903040835912</c:v>
                </c:pt>
                <c:pt idx="556">
                  <c:v>0.22975929502062603</c:v>
                </c:pt>
                <c:pt idx="557">
                  <c:v>-7.1316020256819546E-2</c:v>
                </c:pt>
                <c:pt idx="558">
                  <c:v>-3.1974582611030956E-2</c:v>
                </c:pt>
                <c:pt idx="559">
                  <c:v>-4.5979437075779922E-2</c:v>
                </c:pt>
                <c:pt idx="560">
                  <c:v>0.11013691777711671</c:v>
                </c:pt>
                <c:pt idx="561">
                  <c:v>-0.19117084321758609</c:v>
                </c:pt>
                <c:pt idx="562">
                  <c:v>-0.1917810132253864</c:v>
                </c:pt>
                <c:pt idx="563">
                  <c:v>2.2752234954550605</c:v>
                </c:pt>
                <c:pt idx="564">
                  <c:v>2.8690932473326627</c:v>
                </c:pt>
                <c:pt idx="565">
                  <c:v>-0.33171333501424738</c:v>
                </c:pt>
                <c:pt idx="566">
                  <c:v>-0.59443510694424773</c:v>
                </c:pt>
                <c:pt idx="567">
                  <c:v>-0.39464801296164631</c:v>
                </c:pt>
                <c:pt idx="568">
                  <c:v>-0.28342273725405498</c:v>
                </c:pt>
                <c:pt idx="569">
                  <c:v>-2.3403146787170162E-2</c:v>
                </c:pt>
                <c:pt idx="570">
                  <c:v>8.1371760266532658E-2</c:v>
                </c:pt>
                <c:pt idx="571">
                  <c:v>0.11847590788372026</c:v>
                </c:pt>
                <c:pt idx="572">
                  <c:v>0.65028265325363799</c:v>
                </c:pt>
                <c:pt idx="573">
                  <c:v>0.91213275374392366</c:v>
                </c:pt>
                <c:pt idx="574">
                  <c:v>2.0947293960048103</c:v>
                </c:pt>
                <c:pt idx="575">
                  <c:v>2.7685895303335615</c:v>
                </c:pt>
                <c:pt idx="576">
                  <c:v>3.0775970557124106</c:v>
                </c:pt>
                <c:pt idx="577">
                  <c:v>3.3254132460232904</c:v>
                </c:pt>
                <c:pt idx="578">
                  <c:v>3.3499943806232437</c:v>
                </c:pt>
                <c:pt idx="579">
                  <c:v>-0.22917571798914552</c:v>
                </c:pt>
                <c:pt idx="580">
                  <c:v>-0.12265746805601335</c:v>
                </c:pt>
                <c:pt idx="581">
                  <c:v>-0.13860905540279173</c:v>
                </c:pt>
                <c:pt idx="582">
                  <c:v>-0.1394807268425064</c:v>
                </c:pt>
                <c:pt idx="583">
                  <c:v>-0.14055578828482115</c:v>
                </c:pt>
                <c:pt idx="584">
                  <c:v>0.21499899197479097</c:v>
                </c:pt>
                <c:pt idx="585">
                  <c:v>-0.49590717854183325</c:v>
                </c:pt>
                <c:pt idx="586">
                  <c:v>-0.90916660811055627</c:v>
                </c:pt>
                <c:pt idx="587">
                  <c:v>-0.97367029464944155</c:v>
                </c:pt>
                <c:pt idx="588">
                  <c:v>-0.9174474867878456</c:v>
                </c:pt>
                <c:pt idx="589">
                  <c:v>-1.128827810918652</c:v>
                </c:pt>
                <c:pt idx="590">
                  <c:v>-0.97175261748206931</c:v>
                </c:pt>
                <c:pt idx="591">
                  <c:v>-1.1881014688192493</c:v>
                </c:pt>
                <c:pt idx="592">
                  <c:v>-1.215297617738347</c:v>
                </c:pt>
                <c:pt idx="593">
                  <c:v>-1.2417092623617014</c:v>
                </c:pt>
                <c:pt idx="594">
                  <c:v>-1.2256705078709513</c:v>
                </c:pt>
                <c:pt idx="595">
                  <c:v>-1.2223872121146928</c:v>
                </c:pt>
                <c:pt idx="596">
                  <c:v>-0.79587837666230687</c:v>
                </c:pt>
                <c:pt idx="597">
                  <c:v>-0.17350496870603552</c:v>
                </c:pt>
                <c:pt idx="598">
                  <c:v>-0.65283709340513019</c:v>
                </c:pt>
                <c:pt idx="599">
                  <c:v>-0.73233352870710766</c:v>
                </c:pt>
                <c:pt idx="600">
                  <c:v>-0.92808187835236444</c:v>
                </c:pt>
                <c:pt idx="601">
                  <c:v>-1.2123339348433169</c:v>
                </c:pt>
                <c:pt idx="602">
                  <c:v>-1.2774768471046596</c:v>
                </c:pt>
                <c:pt idx="603">
                  <c:v>-0.5801978067622412</c:v>
                </c:pt>
                <c:pt idx="604">
                  <c:v>9.8718021916854984E-2</c:v>
                </c:pt>
                <c:pt idx="605">
                  <c:v>-7.1083574539562308E-2</c:v>
                </c:pt>
                <c:pt idx="606">
                  <c:v>-7.1955245979276966E-2</c:v>
                </c:pt>
                <c:pt idx="607">
                  <c:v>-7.3030307421591709E-2</c:v>
                </c:pt>
                <c:pt idx="608">
                  <c:v>-0.10368408638489081</c:v>
                </c:pt>
                <c:pt idx="609">
                  <c:v>-0.30283195464503476</c:v>
                </c:pt>
                <c:pt idx="610">
                  <c:v>-0.13532575964653318</c:v>
                </c:pt>
                <c:pt idx="611">
                  <c:v>1.3593002023175469</c:v>
                </c:pt>
                <c:pt idx="612">
                  <c:v>1.7428729931394162</c:v>
                </c:pt>
                <c:pt idx="613">
                  <c:v>1.752897214696135</c:v>
                </c:pt>
                <c:pt idx="614">
                  <c:v>2.3556704677079652</c:v>
                </c:pt>
                <c:pt idx="615">
                  <c:v>-0.38194236402371007</c:v>
                </c:pt>
                <c:pt idx="616">
                  <c:v>-0.36423498134836357</c:v>
                </c:pt>
                <c:pt idx="617">
                  <c:v>-0.37769607886738576</c:v>
                </c:pt>
                <c:pt idx="618">
                  <c:v>-0.37777079356221843</c:v>
                </c:pt>
                <c:pt idx="619">
                  <c:v>-0.37605650639744626</c:v>
                </c:pt>
                <c:pt idx="620">
                  <c:v>9.3164229600958381E-2</c:v>
                </c:pt>
                <c:pt idx="621">
                  <c:v>0.40923229364149616</c:v>
                </c:pt>
                <c:pt idx="622">
                  <c:v>0.65826882396797626</c:v>
                </c:pt>
                <c:pt idx="623">
                  <c:v>0.71858848759623117</c:v>
                </c:pt>
                <c:pt idx="624">
                  <c:v>0.77191184098467092</c:v>
                </c:pt>
                <c:pt idx="625">
                  <c:v>-0.24276002921543566</c:v>
                </c:pt>
                <c:pt idx="626">
                  <c:v>0.23149346241121629</c:v>
                </c:pt>
                <c:pt idx="627">
                  <c:v>0.64394086121767891</c:v>
                </c:pt>
                <c:pt idx="628">
                  <c:v>-0.10235211125508122</c:v>
                </c:pt>
                <c:pt idx="629">
                  <c:v>-9.5731996057669286E-2</c:v>
                </c:pt>
                <c:pt idx="630">
                  <c:v>-9.6603667497383958E-2</c:v>
                </c:pt>
                <c:pt idx="631">
                  <c:v>-9.7678728939698728E-2</c:v>
                </c:pt>
                <c:pt idx="632">
                  <c:v>0.49392467719464495</c:v>
                </c:pt>
                <c:pt idx="633">
                  <c:v>-0.17955467434728328</c:v>
                </c:pt>
                <c:pt idx="634">
                  <c:v>0.21070180470181152</c:v>
                </c:pt>
                <c:pt idx="635">
                  <c:v>1.041946040591395</c:v>
                </c:pt>
                <c:pt idx="636">
                  <c:v>1.1101516623671093</c:v>
                </c:pt>
                <c:pt idx="637">
                  <c:v>1.5128324873434551</c:v>
                </c:pt>
                <c:pt idx="638">
                  <c:v>1.8798061634633296</c:v>
                </c:pt>
                <c:pt idx="639">
                  <c:v>2.2266117552917666</c:v>
                </c:pt>
                <c:pt idx="640">
                  <c:v>-0.21939905112130584</c:v>
                </c:pt>
                <c:pt idx="641">
                  <c:v>-0.23839102844980894</c:v>
                </c:pt>
                <c:pt idx="642">
                  <c:v>-0.23896596067600373</c:v>
                </c:pt>
                <c:pt idx="643">
                  <c:v>-0.23057716077284496</c:v>
                </c:pt>
                <c:pt idx="644">
                  <c:v>-0.12901985829443671</c:v>
                </c:pt>
                <c:pt idx="645">
                  <c:v>0.75008984437246062</c:v>
                </c:pt>
                <c:pt idx="646">
                  <c:v>1.2849870612104572</c:v>
                </c:pt>
                <c:pt idx="647">
                  <c:v>1.7067739886930717</c:v>
                </c:pt>
                <c:pt idx="648">
                  <c:v>-0.28326399383739154</c:v>
                </c:pt>
                <c:pt idx="649">
                  <c:v>0.45639903255705799</c:v>
                </c:pt>
                <c:pt idx="650">
                  <c:v>0.57251438504144869</c:v>
                </c:pt>
                <c:pt idx="651">
                  <c:v>-0.20035244904924718</c:v>
                </c:pt>
                <c:pt idx="652">
                  <c:v>-4.9561899079249051E-2</c:v>
                </c:pt>
                <c:pt idx="653">
                  <c:v>-4.5281768804752688E-2</c:v>
                </c:pt>
                <c:pt idx="654">
                  <c:v>-4.5955430929766734E-2</c:v>
                </c:pt>
                <c:pt idx="655">
                  <c:v>2.4299757863095486E-2</c:v>
                </c:pt>
                <c:pt idx="656">
                  <c:v>-0.1044925932275247</c:v>
                </c:pt>
                <c:pt idx="657">
                  <c:v>0.42214223493341929</c:v>
                </c:pt>
                <c:pt idx="658">
                  <c:v>-0.46605639387451375</c:v>
                </c:pt>
                <c:pt idx="659">
                  <c:v>-0.67745965672741804</c:v>
                </c:pt>
                <c:pt idx="660">
                  <c:v>-1.1100701922578067</c:v>
                </c:pt>
                <c:pt idx="661">
                  <c:v>-1.2081332292257065</c:v>
                </c:pt>
                <c:pt idx="662">
                  <c:v>-1.2414310782228068</c:v>
                </c:pt>
                <c:pt idx="663">
                  <c:v>-1.5250729647059591</c:v>
                </c:pt>
                <c:pt idx="664">
                  <c:v>-1.5081625387754944</c:v>
                </c:pt>
                <c:pt idx="665">
                  <c:v>-1.4697218282840778</c:v>
                </c:pt>
                <c:pt idx="666">
                  <c:v>-1.4601334424472163</c:v>
                </c:pt>
                <c:pt idx="667">
                  <c:v>-1.4570244809789008</c:v>
                </c:pt>
                <c:pt idx="668">
                  <c:v>-1.525102020420616</c:v>
                </c:pt>
                <c:pt idx="669">
                  <c:v>-1.1912518590098991</c:v>
                </c:pt>
                <c:pt idx="670">
                  <c:v>-1.299426284678489</c:v>
                </c:pt>
                <c:pt idx="671">
                  <c:v>-1.3573052682755429</c:v>
                </c:pt>
                <c:pt idx="672">
                  <c:v>-1.2717943000395344</c:v>
                </c:pt>
                <c:pt idx="673">
                  <c:v>-1.0442008871300352</c:v>
                </c:pt>
                <c:pt idx="674">
                  <c:v>-0.66397780512649796</c:v>
                </c:pt>
                <c:pt idx="675">
                  <c:v>-0.70285435133777197</c:v>
                </c:pt>
                <c:pt idx="676">
                  <c:v>-0.82959537867228428</c:v>
                </c:pt>
                <c:pt idx="677">
                  <c:v>-0.51431181892748978</c:v>
                </c:pt>
                <c:pt idx="678">
                  <c:v>-0.50821011884948708</c:v>
                </c:pt>
                <c:pt idx="679">
                  <c:v>-0.27079587438586927</c:v>
                </c:pt>
                <c:pt idx="680">
                  <c:v>-9.2016062100391344E-2</c:v>
                </c:pt>
                <c:pt idx="681">
                  <c:v>0.64559231018615892</c:v>
                </c:pt>
                <c:pt idx="682">
                  <c:v>1.1817574127546497</c:v>
                </c:pt>
                <c:pt idx="683">
                  <c:v>-0.24434280104018072</c:v>
                </c:pt>
                <c:pt idx="684">
                  <c:v>-0.51238176875244046</c:v>
                </c:pt>
                <c:pt idx="685">
                  <c:v>-0.35382473386834273</c:v>
                </c:pt>
                <c:pt idx="686">
                  <c:v>-0.4805657612028551</c:v>
                </c:pt>
                <c:pt idx="687">
                  <c:v>-0.34650269377473947</c:v>
                </c:pt>
                <c:pt idx="688">
                  <c:v>-0.1719940715438634</c:v>
                </c:pt>
                <c:pt idx="689">
                  <c:v>-8.8923783339055748E-2</c:v>
                </c:pt>
                <c:pt idx="690">
                  <c:v>-8.8400780475226953E-2</c:v>
                </c:pt>
                <c:pt idx="691">
                  <c:v>0.10229187481968478</c:v>
                </c:pt>
                <c:pt idx="692">
                  <c:v>0.33546398494335788</c:v>
                </c:pt>
                <c:pt idx="693">
                  <c:v>0.38270857697589283</c:v>
                </c:pt>
                <c:pt idx="694">
                  <c:v>-0.12309330377587069</c:v>
                </c:pt>
                <c:pt idx="695">
                  <c:v>-0.44317105643909593</c:v>
                </c:pt>
                <c:pt idx="696">
                  <c:v>-0.47760207830782525</c:v>
                </c:pt>
                <c:pt idx="697">
                  <c:v>-0.36367462113711846</c:v>
                </c:pt>
                <c:pt idx="698">
                  <c:v>-0.39766980728599044</c:v>
                </c:pt>
                <c:pt idx="699">
                  <c:v>0.18129436297249066</c:v>
                </c:pt>
                <c:pt idx="700">
                  <c:v>0.40182723722030106</c:v>
                </c:pt>
                <c:pt idx="701">
                  <c:v>-6.3645311587330486E-2</c:v>
                </c:pt>
                <c:pt idx="702">
                  <c:v>-5.9406622782196038E-3</c:v>
                </c:pt>
                <c:pt idx="703">
                  <c:v>-4.5282099924008189E-2</c:v>
                </c:pt>
                <c:pt idx="704">
                  <c:v>0.27714916562644665</c:v>
                </c:pt>
                <c:pt idx="705">
                  <c:v>0.34252452360504659</c:v>
                </c:pt>
                <c:pt idx="706">
                  <c:v>-0.39575213011861815</c:v>
                </c:pt>
                <c:pt idx="707">
                  <c:v>-0.38459473569027042</c:v>
                </c:pt>
                <c:pt idx="708">
                  <c:v>-0.31163583618615293</c:v>
                </c:pt>
                <c:pt idx="709">
                  <c:v>-1.7098056706567298E-2</c:v>
                </c:pt>
                <c:pt idx="710">
                  <c:v>-0.12631848810281493</c:v>
                </c:pt>
                <c:pt idx="711">
                  <c:v>-0.26491424701744681</c:v>
                </c:pt>
                <c:pt idx="712">
                  <c:v>-0.40769402884270906</c:v>
                </c:pt>
                <c:pt idx="713">
                  <c:v>-0.38598940999381393</c:v>
                </c:pt>
                <c:pt idx="714">
                  <c:v>-0.38407173282644164</c:v>
                </c:pt>
                <c:pt idx="715">
                  <c:v>-0.3753840741439522</c:v>
                </c:pt>
                <c:pt idx="716">
                  <c:v>-0.25169389684844112</c:v>
                </c:pt>
                <c:pt idx="717">
                  <c:v>-0.50848830298838177</c:v>
                </c:pt>
                <c:pt idx="718">
                  <c:v>-0.88513753208908885</c:v>
                </c:pt>
                <c:pt idx="719">
                  <c:v>0.82194381544811279</c:v>
                </c:pt>
                <c:pt idx="720">
                  <c:v>1.4081428586562257</c:v>
                </c:pt>
                <c:pt idx="721">
                  <c:v>2.729858262695573</c:v>
                </c:pt>
                <c:pt idx="722">
                  <c:v>3.1853937570904574</c:v>
                </c:pt>
                <c:pt idx="723">
                  <c:v>3.4519508833552024</c:v>
                </c:pt>
                <c:pt idx="724">
                  <c:v>-0.1674613800573472</c:v>
                </c:pt>
                <c:pt idx="725">
                  <c:v>-2.2328085344855343E-2</c:v>
                </c:pt>
                <c:pt idx="726">
                  <c:v>-4.5078709921408104E-2</c:v>
                </c:pt>
                <c:pt idx="727">
                  <c:v>2.9855978179396003E-2</c:v>
                </c:pt>
                <c:pt idx="728">
                  <c:v>3.7788188280799467E-2</c:v>
                </c:pt>
                <c:pt idx="729">
                  <c:v>6.7599351519041076E-2</c:v>
                </c:pt>
                <c:pt idx="730">
                  <c:v>0.20279559181878576</c:v>
                </c:pt>
                <c:pt idx="731">
                  <c:v>1.6420994730756417</c:v>
                </c:pt>
                <c:pt idx="732">
                  <c:v>-0.10722888357306377</c:v>
                </c:pt>
                <c:pt idx="733">
                  <c:v>-1.631355241082412E-2</c:v>
                </c:pt>
                <c:pt idx="734">
                  <c:v>0.43852460483228861</c:v>
                </c:pt>
                <c:pt idx="735">
                  <c:v>0.71623912552538105</c:v>
                </c:pt>
                <c:pt idx="736">
                  <c:v>0.9695468459064629</c:v>
                </c:pt>
                <c:pt idx="737">
                  <c:v>-4.8303894248352366E-2</c:v>
                </c:pt>
                <c:pt idx="738">
                  <c:v>-4.7780891384523572E-2</c:v>
                </c:pt>
                <c:pt idx="739">
                  <c:v>-7.3968935458876934E-4</c:v>
                </c:pt>
                <c:pt idx="740">
                  <c:v>5.1124761308433866E-2</c:v>
                </c:pt>
                <c:pt idx="741">
                  <c:v>-0.12108845946452694</c:v>
                </c:pt>
                <c:pt idx="742">
                  <c:v>3.8514581147228388E-2</c:v>
                </c:pt>
                <c:pt idx="743">
                  <c:v>-0.38729691715338593</c:v>
                </c:pt>
                <c:pt idx="744">
                  <c:v>-0.69694320336325777</c:v>
                </c:pt>
                <c:pt idx="745">
                  <c:v>-0.97564626920270192</c:v>
                </c:pt>
                <c:pt idx="746">
                  <c:v>-1.034556614447226</c:v>
                </c:pt>
                <c:pt idx="747">
                  <c:v>-1.0990735503919951</c:v>
                </c:pt>
                <c:pt idx="748">
                  <c:v>-1.0753689685918186</c:v>
                </c:pt>
                <c:pt idx="749">
                  <c:v>-1.0771151705535702</c:v>
                </c:pt>
                <c:pt idx="750">
                  <c:v>-1.0774956760571202</c:v>
                </c:pt>
                <c:pt idx="751">
                  <c:v>-1.078488874999177</c:v>
                </c:pt>
                <c:pt idx="752">
                  <c:v>-0.92104409287215527</c:v>
                </c:pt>
                <c:pt idx="753">
                  <c:v>-0.913670449829321</c:v>
                </c:pt>
                <c:pt idx="754">
                  <c:v>-0.46183432902458565</c:v>
                </c:pt>
                <c:pt idx="755">
                  <c:v>-0.65717589866464232</c:v>
                </c:pt>
                <c:pt idx="756">
                  <c:v>-0.77775734693755505</c:v>
                </c:pt>
                <c:pt idx="757">
                  <c:v>-0.74023642414932522</c:v>
                </c:pt>
                <c:pt idx="758">
                  <c:v>0.48138669181046712</c:v>
                </c:pt>
                <c:pt idx="759">
                  <c:v>-0.26191221057906949</c:v>
                </c:pt>
                <c:pt idx="760">
                  <c:v>-0.33795822165408046</c:v>
                </c:pt>
                <c:pt idx="761">
                  <c:v>-0.34347339145372791</c:v>
                </c:pt>
                <c:pt idx="762">
                  <c:v>-0.32588696688833585</c:v>
                </c:pt>
                <c:pt idx="763">
                  <c:v>-0.26953477974051454</c:v>
                </c:pt>
                <c:pt idx="764">
                  <c:v>-0.11226223988998034</c:v>
                </c:pt>
                <c:pt idx="765">
                  <c:v>0.15124752302152197</c:v>
                </c:pt>
                <c:pt idx="766">
                  <c:v>-0.50017390563866382</c:v>
                </c:pt>
                <c:pt idx="767">
                  <c:v>-0.47457814548288235</c:v>
                </c:pt>
              </c:numCache>
            </c:numRef>
          </c:val>
        </c:ser>
        <c:axId val="89782528"/>
        <c:axId val="89292800"/>
      </c:barChart>
      <c:catAx>
        <c:axId val="897825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9292800"/>
        <c:crossesAt val="0"/>
        <c:lblAlgn val="ctr"/>
        <c:lblOffset val="100"/>
        <c:tickLblSkip val="23"/>
        <c:tickMarkSkip val="10"/>
      </c:catAx>
      <c:valAx>
        <c:axId val="89292800"/>
        <c:scaling>
          <c:orientation val="minMax"/>
          <c:max val="7"/>
          <c:min val="-7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9782528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2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Índice estandarizado de sequía pluviométrica en las cuencas del Tinto y del Odiel (2009-2013)</a:t>
            </a:r>
          </a:p>
        </c:rich>
      </c:tx>
      <c:layout>
        <c:manualLayout>
          <c:xMode val="edge"/>
          <c:yMode val="edge"/>
          <c:x val="0.11108241818750117"/>
          <c:y val="3.1422247826945089E-2"/>
        </c:manualLayout>
      </c:layout>
    </c:title>
    <c:plotArea>
      <c:layout>
        <c:manualLayout>
          <c:layoutTarget val="inner"/>
          <c:xMode val="edge"/>
          <c:yMode val="edge"/>
          <c:x val="4.6285018270401865E-2"/>
          <c:y val="0.10247560779065366"/>
          <c:w val="0.93666260657734468"/>
          <c:h val="0.83072130194888905"/>
        </c:manualLayout>
      </c:layout>
      <c:bar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CCFFFF"/>
                </a:gs>
                <a:gs pos="100000">
                  <a:srgbClr val="00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TintoyOdiel_ISSP!$A$712:$A$771</c:f>
              <c:numCache>
                <c:formatCode>General</c:formatCode>
                <c:ptCount val="60"/>
                <c:pt idx="0">
                  <c:v>2009</c:v>
                </c:pt>
                <c:pt idx="1">
                  <c:v>2009</c:v>
                </c:pt>
                <c:pt idx="2">
                  <c:v>2009</c:v>
                </c:pt>
                <c:pt idx="3">
                  <c:v>2009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2009</c:v>
                </c:pt>
                <c:pt idx="9">
                  <c:v>2009</c:v>
                </c:pt>
                <c:pt idx="10">
                  <c:v>2009</c:v>
                </c:pt>
                <c:pt idx="11">
                  <c:v>2009</c:v>
                </c:pt>
                <c:pt idx="12">
                  <c:v>2010</c:v>
                </c:pt>
                <c:pt idx="13">
                  <c:v>2010</c:v>
                </c:pt>
                <c:pt idx="14">
                  <c:v>2010</c:v>
                </c:pt>
                <c:pt idx="15">
                  <c:v>2010</c:v>
                </c:pt>
                <c:pt idx="16">
                  <c:v>2010</c:v>
                </c:pt>
                <c:pt idx="17">
                  <c:v>2010</c:v>
                </c:pt>
                <c:pt idx="18">
                  <c:v>2010</c:v>
                </c:pt>
                <c:pt idx="19">
                  <c:v>2010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2011</c:v>
                </c:pt>
                <c:pt idx="29">
                  <c:v>2011</c:v>
                </c:pt>
                <c:pt idx="30">
                  <c:v>2011</c:v>
                </c:pt>
                <c:pt idx="31">
                  <c:v>2011</c:v>
                </c:pt>
                <c:pt idx="32">
                  <c:v>2011</c:v>
                </c:pt>
                <c:pt idx="33">
                  <c:v>2011</c:v>
                </c:pt>
                <c:pt idx="34">
                  <c:v>2011</c:v>
                </c:pt>
                <c:pt idx="35">
                  <c:v>2011</c:v>
                </c:pt>
                <c:pt idx="36">
                  <c:v>2012</c:v>
                </c:pt>
                <c:pt idx="37">
                  <c:v>2012</c:v>
                </c:pt>
                <c:pt idx="38">
                  <c:v>2012</c:v>
                </c:pt>
                <c:pt idx="39">
                  <c:v>2012</c:v>
                </c:pt>
                <c:pt idx="40">
                  <c:v>2012</c:v>
                </c:pt>
                <c:pt idx="41">
                  <c:v>2012</c:v>
                </c:pt>
                <c:pt idx="42">
                  <c:v>2012</c:v>
                </c:pt>
                <c:pt idx="43">
                  <c:v>2012</c:v>
                </c:pt>
                <c:pt idx="44">
                  <c:v>2012</c:v>
                </c:pt>
                <c:pt idx="45">
                  <c:v>2012</c:v>
                </c:pt>
                <c:pt idx="46">
                  <c:v>2012</c:v>
                </c:pt>
                <c:pt idx="47">
                  <c:v>2012</c:v>
                </c:pt>
                <c:pt idx="48">
                  <c:v>2013</c:v>
                </c:pt>
                <c:pt idx="49">
                  <c:v>2013</c:v>
                </c:pt>
                <c:pt idx="50">
                  <c:v>2013</c:v>
                </c:pt>
                <c:pt idx="51">
                  <c:v>2013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2013</c:v>
                </c:pt>
                <c:pt idx="57">
                  <c:v>2013</c:v>
                </c:pt>
                <c:pt idx="58">
                  <c:v>2013</c:v>
                </c:pt>
                <c:pt idx="59">
                  <c:v>2013</c:v>
                </c:pt>
              </c:numCache>
            </c:numRef>
          </c:cat>
          <c:val>
            <c:numRef>
              <c:f>TintoyOdiel_ISSP!$I$712:$I$771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0.82194381544811279</c:v>
                </c:pt>
                <c:pt idx="12">
                  <c:v>1.4081428586562257</c:v>
                </c:pt>
                <c:pt idx="13">
                  <c:v>2.729858262695573</c:v>
                </c:pt>
                <c:pt idx="14">
                  <c:v>3.1853937570904574</c:v>
                </c:pt>
                <c:pt idx="15">
                  <c:v>3.4519508833552024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2.9855978179396003E-2</c:v>
                </c:pt>
                <c:pt idx="20">
                  <c:v>3.7788188280799467E-2</c:v>
                </c:pt>
                <c:pt idx="21">
                  <c:v>6.7599351519041076E-2</c:v>
                </c:pt>
                <c:pt idx="22">
                  <c:v>0.20279559181878576</c:v>
                </c:pt>
                <c:pt idx="23">
                  <c:v>1.6420994730756417</c:v>
                </c:pt>
                <c:pt idx="24">
                  <c:v>0</c:v>
                </c:pt>
                <c:pt idx="25">
                  <c:v>0</c:v>
                </c:pt>
                <c:pt idx="26">
                  <c:v>0.43852460483228861</c:v>
                </c:pt>
                <c:pt idx="27">
                  <c:v>0.71623912552538105</c:v>
                </c:pt>
                <c:pt idx="28">
                  <c:v>0.9695468459064629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5.1124761308433866E-2</c:v>
                </c:pt>
                <c:pt idx="33">
                  <c:v>0</c:v>
                </c:pt>
                <c:pt idx="34">
                  <c:v>3.8514581147228388E-2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0.48138669181046712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0.15124752302152197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FF0000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TintoyOdiel_ISSP!$A$712:$A$771</c:f>
              <c:numCache>
                <c:formatCode>General</c:formatCode>
                <c:ptCount val="60"/>
                <c:pt idx="0">
                  <c:v>2009</c:v>
                </c:pt>
                <c:pt idx="1">
                  <c:v>2009</c:v>
                </c:pt>
                <c:pt idx="2">
                  <c:v>2009</c:v>
                </c:pt>
                <c:pt idx="3">
                  <c:v>2009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2009</c:v>
                </c:pt>
                <c:pt idx="9">
                  <c:v>2009</c:v>
                </c:pt>
                <c:pt idx="10">
                  <c:v>2009</c:v>
                </c:pt>
                <c:pt idx="11">
                  <c:v>2009</c:v>
                </c:pt>
                <c:pt idx="12">
                  <c:v>2010</c:v>
                </c:pt>
                <c:pt idx="13">
                  <c:v>2010</c:v>
                </c:pt>
                <c:pt idx="14">
                  <c:v>2010</c:v>
                </c:pt>
                <c:pt idx="15">
                  <c:v>2010</c:v>
                </c:pt>
                <c:pt idx="16">
                  <c:v>2010</c:v>
                </c:pt>
                <c:pt idx="17">
                  <c:v>2010</c:v>
                </c:pt>
                <c:pt idx="18">
                  <c:v>2010</c:v>
                </c:pt>
                <c:pt idx="19">
                  <c:v>2010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2011</c:v>
                </c:pt>
                <c:pt idx="29">
                  <c:v>2011</c:v>
                </c:pt>
                <c:pt idx="30">
                  <c:v>2011</c:v>
                </c:pt>
                <c:pt idx="31">
                  <c:v>2011</c:v>
                </c:pt>
                <c:pt idx="32">
                  <c:v>2011</c:v>
                </c:pt>
                <c:pt idx="33">
                  <c:v>2011</c:v>
                </c:pt>
                <c:pt idx="34">
                  <c:v>2011</c:v>
                </c:pt>
                <c:pt idx="35">
                  <c:v>2011</c:v>
                </c:pt>
                <c:pt idx="36">
                  <c:v>2012</c:v>
                </c:pt>
                <c:pt idx="37">
                  <c:v>2012</c:v>
                </c:pt>
                <c:pt idx="38">
                  <c:v>2012</c:v>
                </c:pt>
                <c:pt idx="39">
                  <c:v>2012</c:v>
                </c:pt>
                <c:pt idx="40">
                  <c:v>2012</c:v>
                </c:pt>
                <c:pt idx="41">
                  <c:v>2012</c:v>
                </c:pt>
                <c:pt idx="42">
                  <c:v>2012</c:v>
                </c:pt>
                <c:pt idx="43">
                  <c:v>2012</c:v>
                </c:pt>
                <c:pt idx="44">
                  <c:v>2012</c:v>
                </c:pt>
                <c:pt idx="45">
                  <c:v>2012</c:v>
                </c:pt>
                <c:pt idx="46">
                  <c:v>2012</c:v>
                </c:pt>
                <c:pt idx="47">
                  <c:v>2012</c:v>
                </c:pt>
                <c:pt idx="48">
                  <c:v>2013</c:v>
                </c:pt>
                <c:pt idx="49">
                  <c:v>2013</c:v>
                </c:pt>
                <c:pt idx="50">
                  <c:v>2013</c:v>
                </c:pt>
                <c:pt idx="51">
                  <c:v>2013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2013</c:v>
                </c:pt>
                <c:pt idx="57">
                  <c:v>2013</c:v>
                </c:pt>
                <c:pt idx="58">
                  <c:v>2013</c:v>
                </c:pt>
                <c:pt idx="59">
                  <c:v>2013</c:v>
                </c:pt>
              </c:numCache>
            </c:numRef>
          </c:cat>
          <c:val>
            <c:numRef>
              <c:f>TintoyOdiel_ISSP!$J$712:$J$771</c:f>
              <c:numCache>
                <c:formatCode>General</c:formatCode>
                <c:ptCount val="60"/>
                <c:pt idx="0">
                  <c:v>-0.31163583618615293</c:v>
                </c:pt>
                <c:pt idx="1">
                  <c:v>-1.7098056706567298E-2</c:v>
                </c:pt>
                <c:pt idx="2">
                  <c:v>-0.12631848810281493</c:v>
                </c:pt>
                <c:pt idx="3">
                  <c:v>-0.26491424701744681</c:v>
                </c:pt>
                <c:pt idx="4">
                  <c:v>-0.40769402884270906</c:v>
                </c:pt>
                <c:pt idx="5">
                  <c:v>-0.38598940999381393</c:v>
                </c:pt>
                <c:pt idx="6">
                  <c:v>-0.38407173282644164</c:v>
                </c:pt>
                <c:pt idx="7">
                  <c:v>-0.3753840741439522</c:v>
                </c:pt>
                <c:pt idx="8">
                  <c:v>-0.25169389684844112</c:v>
                </c:pt>
                <c:pt idx="9">
                  <c:v>-0.50848830298838177</c:v>
                </c:pt>
                <c:pt idx="10">
                  <c:v>-0.88513753208908885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-0.1674613800573472</c:v>
                </c:pt>
                <c:pt idx="17">
                  <c:v>-2.2328085344855343E-2</c:v>
                </c:pt>
                <c:pt idx="18">
                  <c:v>-4.5078709921408104E-2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-0.10722888357306377</c:v>
                </c:pt>
                <c:pt idx="25">
                  <c:v>-1.631355241082412E-2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-4.8303894248352366E-2</c:v>
                </c:pt>
                <c:pt idx="30">
                  <c:v>-4.7780891384523572E-2</c:v>
                </c:pt>
                <c:pt idx="31">
                  <c:v>-7.3968935458876934E-4</c:v>
                </c:pt>
                <c:pt idx="32">
                  <c:v>0</c:v>
                </c:pt>
                <c:pt idx="33">
                  <c:v>-0.12108845946452694</c:v>
                </c:pt>
                <c:pt idx="34">
                  <c:v>0</c:v>
                </c:pt>
                <c:pt idx="35">
                  <c:v>-0.38729691715338593</c:v>
                </c:pt>
                <c:pt idx="36">
                  <c:v>-0.69694320336325777</c:v>
                </c:pt>
                <c:pt idx="37">
                  <c:v>-0.97564626920270192</c:v>
                </c:pt>
                <c:pt idx="38">
                  <c:v>-1.034556614447226</c:v>
                </c:pt>
                <c:pt idx="39">
                  <c:v>-1.0990735503919951</c:v>
                </c:pt>
                <c:pt idx="40">
                  <c:v>-1.0753689685918186</c:v>
                </c:pt>
                <c:pt idx="41">
                  <c:v>-1.0771151705535702</c:v>
                </c:pt>
                <c:pt idx="42">
                  <c:v>-1.0774956760571202</c:v>
                </c:pt>
                <c:pt idx="43">
                  <c:v>-1.078488874999177</c:v>
                </c:pt>
                <c:pt idx="44">
                  <c:v>-0.92104409287215527</c:v>
                </c:pt>
                <c:pt idx="45">
                  <c:v>-0.913670449829321</c:v>
                </c:pt>
                <c:pt idx="46">
                  <c:v>-0.46183432902458565</c:v>
                </c:pt>
                <c:pt idx="47">
                  <c:v>-0.65717589866464232</c:v>
                </c:pt>
                <c:pt idx="48">
                  <c:v>-0.77775734693755505</c:v>
                </c:pt>
                <c:pt idx="49">
                  <c:v>-0.74023642414932522</c:v>
                </c:pt>
                <c:pt idx="50">
                  <c:v>0</c:v>
                </c:pt>
                <c:pt idx="51">
                  <c:v>-0.26191221057906949</c:v>
                </c:pt>
                <c:pt idx="52">
                  <c:v>-0.33795822165408046</c:v>
                </c:pt>
                <c:pt idx="53">
                  <c:v>-0.34347339145372791</c:v>
                </c:pt>
                <c:pt idx="54">
                  <c:v>-0.32588696688833585</c:v>
                </c:pt>
                <c:pt idx="55">
                  <c:v>-0.26953477974051454</c:v>
                </c:pt>
                <c:pt idx="56">
                  <c:v>-0.11226223988998034</c:v>
                </c:pt>
                <c:pt idx="57">
                  <c:v>0</c:v>
                </c:pt>
                <c:pt idx="58">
                  <c:v>-0.50017390563866382</c:v>
                </c:pt>
                <c:pt idx="59">
                  <c:v>-0.47457814548288235</c:v>
                </c:pt>
              </c:numCache>
            </c:numRef>
          </c:val>
        </c:ser>
        <c:gapWidth val="20"/>
        <c:overlap val="100"/>
        <c:axId val="89214976"/>
        <c:axId val="89216512"/>
      </c:barChart>
      <c:catAx>
        <c:axId val="89214976"/>
        <c:scaling>
          <c:orientation val="minMax"/>
        </c:scaling>
        <c:axPos val="b"/>
        <c:numFmt formatCode="General" sourceLinked="1"/>
        <c:majorTickMark val="cross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9216512"/>
        <c:crossesAt val="0"/>
        <c:lblAlgn val="ctr"/>
        <c:lblOffset val="100"/>
        <c:tickLblSkip val="12"/>
        <c:tickMarkSkip val="1"/>
      </c:catAx>
      <c:valAx>
        <c:axId val="89216512"/>
        <c:scaling>
          <c:orientation val="minMax"/>
          <c:max val="4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9214976"/>
        <c:crosses val="autoZero"/>
        <c:crossBetween val="midCat"/>
        <c:majorUnit val="1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2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Índice estandarizado de sequía pluviométrica en la cuenca del Guadalquivir (1950-2013)</a:t>
            </a:r>
          </a:p>
        </c:rich>
      </c:tx>
    </c:title>
    <c:plotArea>
      <c:layout>
        <c:manualLayout>
          <c:layoutTarget val="inner"/>
          <c:xMode val="edge"/>
          <c:yMode val="edge"/>
          <c:x val="4.6285018270401865E-2"/>
          <c:y val="0.11351646328181503"/>
          <c:w val="0.93666260657734468"/>
          <c:h val="0.7870377424147473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cat>
            <c:numRef>
              <c:f>Guadalquivir_ISSP!$A$4:$A$771</c:f>
              <c:numCache>
                <c:formatCode>General</c:formatCode>
                <c:ptCount val="768"/>
                <c:pt idx="0">
                  <c:v>1950</c:v>
                </c:pt>
                <c:pt idx="1">
                  <c:v>1950</c:v>
                </c:pt>
                <c:pt idx="2">
                  <c:v>1950</c:v>
                </c:pt>
                <c:pt idx="3">
                  <c:v>1950</c:v>
                </c:pt>
                <c:pt idx="4">
                  <c:v>1950</c:v>
                </c:pt>
                <c:pt idx="5">
                  <c:v>1950</c:v>
                </c:pt>
                <c:pt idx="6">
                  <c:v>1950</c:v>
                </c:pt>
                <c:pt idx="7">
                  <c:v>1950</c:v>
                </c:pt>
                <c:pt idx="8">
                  <c:v>1950</c:v>
                </c:pt>
                <c:pt idx="9">
                  <c:v>1950</c:v>
                </c:pt>
                <c:pt idx="10">
                  <c:v>1950</c:v>
                </c:pt>
                <c:pt idx="11">
                  <c:v>1950</c:v>
                </c:pt>
                <c:pt idx="12">
                  <c:v>1951</c:v>
                </c:pt>
                <c:pt idx="13">
                  <c:v>1951</c:v>
                </c:pt>
                <c:pt idx="14">
                  <c:v>1951</c:v>
                </c:pt>
                <c:pt idx="15">
                  <c:v>1951</c:v>
                </c:pt>
                <c:pt idx="16">
                  <c:v>1951</c:v>
                </c:pt>
                <c:pt idx="17">
                  <c:v>1951</c:v>
                </c:pt>
                <c:pt idx="18">
                  <c:v>1951</c:v>
                </c:pt>
                <c:pt idx="19">
                  <c:v>1951</c:v>
                </c:pt>
                <c:pt idx="20">
                  <c:v>1951</c:v>
                </c:pt>
                <c:pt idx="21">
                  <c:v>1951</c:v>
                </c:pt>
                <c:pt idx="22">
                  <c:v>1951</c:v>
                </c:pt>
                <c:pt idx="23">
                  <c:v>1951</c:v>
                </c:pt>
                <c:pt idx="24">
                  <c:v>1952</c:v>
                </c:pt>
                <c:pt idx="25">
                  <c:v>1952</c:v>
                </c:pt>
                <c:pt idx="26">
                  <c:v>1952</c:v>
                </c:pt>
                <c:pt idx="27">
                  <c:v>1952</c:v>
                </c:pt>
                <c:pt idx="28">
                  <c:v>1952</c:v>
                </c:pt>
                <c:pt idx="29">
                  <c:v>1952</c:v>
                </c:pt>
                <c:pt idx="30">
                  <c:v>1952</c:v>
                </c:pt>
                <c:pt idx="31">
                  <c:v>1952</c:v>
                </c:pt>
                <c:pt idx="32">
                  <c:v>1952</c:v>
                </c:pt>
                <c:pt idx="33">
                  <c:v>1952</c:v>
                </c:pt>
                <c:pt idx="34">
                  <c:v>1952</c:v>
                </c:pt>
                <c:pt idx="35">
                  <c:v>1952</c:v>
                </c:pt>
                <c:pt idx="36">
                  <c:v>1953</c:v>
                </c:pt>
                <c:pt idx="37">
                  <c:v>1953</c:v>
                </c:pt>
                <c:pt idx="38">
                  <c:v>1953</c:v>
                </c:pt>
                <c:pt idx="39">
                  <c:v>1953</c:v>
                </c:pt>
                <c:pt idx="40">
                  <c:v>1953</c:v>
                </c:pt>
                <c:pt idx="41">
                  <c:v>1953</c:v>
                </c:pt>
                <c:pt idx="42">
                  <c:v>1953</c:v>
                </c:pt>
                <c:pt idx="43">
                  <c:v>1953</c:v>
                </c:pt>
                <c:pt idx="44">
                  <c:v>1953</c:v>
                </c:pt>
                <c:pt idx="45">
                  <c:v>1953</c:v>
                </c:pt>
                <c:pt idx="46">
                  <c:v>1953</c:v>
                </c:pt>
                <c:pt idx="47">
                  <c:v>1953</c:v>
                </c:pt>
                <c:pt idx="48">
                  <c:v>1954</c:v>
                </c:pt>
                <c:pt idx="49">
                  <c:v>1954</c:v>
                </c:pt>
                <c:pt idx="50">
                  <c:v>1954</c:v>
                </c:pt>
                <c:pt idx="51">
                  <c:v>1954</c:v>
                </c:pt>
                <c:pt idx="52">
                  <c:v>1954</c:v>
                </c:pt>
                <c:pt idx="53">
                  <c:v>1954</c:v>
                </c:pt>
                <c:pt idx="54">
                  <c:v>1954</c:v>
                </c:pt>
                <c:pt idx="55">
                  <c:v>1954</c:v>
                </c:pt>
                <c:pt idx="56">
                  <c:v>1954</c:v>
                </c:pt>
                <c:pt idx="57">
                  <c:v>1954</c:v>
                </c:pt>
                <c:pt idx="58">
                  <c:v>1954</c:v>
                </c:pt>
                <c:pt idx="59">
                  <c:v>1954</c:v>
                </c:pt>
                <c:pt idx="60">
                  <c:v>1955</c:v>
                </c:pt>
                <c:pt idx="61">
                  <c:v>1955</c:v>
                </c:pt>
                <c:pt idx="62">
                  <c:v>1955</c:v>
                </c:pt>
                <c:pt idx="63">
                  <c:v>1955</c:v>
                </c:pt>
                <c:pt idx="64">
                  <c:v>1955</c:v>
                </c:pt>
                <c:pt idx="65">
                  <c:v>1955</c:v>
                </c:pt>
                <c:pt idx="66">
                  <c:v>1955</c:v>
                </c:pt>
                <c:pt idx="67">
                  <c:v>1955</c:v>
                </c:pt>
                <c:pt idx="68">
                  <c:v>1955</c:v>
                </c:pt>
                <c:pt idx="69">
                  <c:v>1955</c:v>
                </c:pt>
                <c:pt idx="70">
                  <c:v>1955</c:v>
                </c:pt>
                <c:pt idx="71">
                  <c:v>1955</c:v>
                </c:pt>
                <c:pt idx="72">
                  <c:v>1956</c:v>
                </c:pt>
                <c:pt idx="73">
                  <c:v>1956</c:v>
                </c:pt>
                <c:pt idx="74">
                  <c:v>1956</c:v>
                </c:pt>
                <c:pt idx="75">
                  <c:v>1956</c:v>
                </c:pt>
                <c:pt idx="76">
                  <c:v>1956</c:v>
                </c:pt>
                <c:pt idx="77">
                  <c:v>1956</c:v>
                </c:pt>
                <c:pt idx="78">
                  <c:v>1956</c:v>
                </c:pt>
                <c:pt idx="79">
                  <c:v>1956</c:v>
                </c:pt>
                <c:pt idx="80">
                  <c:v>1956</c:v>
                </c:pt>
                <c:pt idx="81">
                  <c:v>1956</c:v>
                </c:pt>
                <c:pt idx="82">
                  <c:v>1956</c:v>
                </c:pt>
                <c:pt idx="83">
                  <c:v>1956</c:v>
                </c:pt>
                <c:pt idx="84">
                  <c:v>1957</c:v>
                </c:pt>
                <c:pt idx="85">
                  <c:v>1957</c:v>
                </c:pt>
                <c:pt idx="86">
                  <c:v>1957</c:v>
                </c:pt>
                <c:pt idx="87">
                  <c:v>1957</c:v>
                </c:pt>
                <c:pt idx="88">
                  <c:v>1957</c:v>
                </c:pt>
                <c:pt idx="89">
                  <c:v>1957</c:v>
                </c:pt>
                <c:pt idx="90">
                  <c:v>1957</c:v>
                </c:pt>
                <c:pt idx="91">
                  <c:v>1957</c:v>
                </c:pt>
                <c:pt idx="92">
                  <c:v>1957</c:v>
                </c:pt>
                <c:pt idx="93">
                  <c:v>1957</c:v>
                </c:pt>
                <c:pt idx="94">
                  <c:v>1957</c:v>
                </c:pt>
                <c:pt idx="95">
                  <c:v>1957</c:v>
                </c:pt>
                <c:pt idx="96">
                  <c:v>1958</c:v>
                </c:pt>
                <c:pt idx="97">
                  <c:v>1958</c:v>
                </c:pt>
                <c:pt idx="98">
                  <c:v>1958</c:v>
                </c:pt>
                <c:pt idx="99">
                  <c:v>1958</c:v>
                </c:pt>
                <c:pt idx="100">
                  <c:v>1958</c:v>
                </c:pt>
                <c:pt idx="101">
                  <c:v>1958</c:v>
                </c:pt>
                <c:pt idx="102">
                  <c:v>1958</c:v>
                </c:pt>
                <c:pt idx="103">
                  <c:v>1958</c:v>
                </c:pt>
                <c:pt idx="104">
                  <c:v>1958</c:v>
                </c:pt>
                <c:pt idx="105">
                  <c:v>1958</c:v>
                </c:pt>
                <c:pt idx="106">
                  <c:v>1958</c:v>
                </c:pt>
                <c:pt idx="107">
                  <c:v>1958</c:v>
                </c:pt>
                <c:pt idx="108">
                  <c:v>1959</c:v>
                </c:pt>
                <c:pt idx="109">
                  <c:v>1959</c:v>
                </c:pt>
                <c:pt idx="110">
                  <c:v>1959</c:v>
                </c:pt>
                <c:pt idx="111">
                  <c:v>1959</c:v>
                </c:pt>
                <c:pt idx="112">
                  <c:v>1959</c:v>
                </c:pt>
                <c:pt idx="113">
                  <c:v>1959</c:v>
                </c:pt>
                <c:pt idx="114">
                  <c:v>1959</c:v>
                </c:pt>
                <c:pt idx="115">
                  <c:v>1959</c:v>
                </c:pt>
                <c:pt idx="116">
                  <c:v>1959</c:v>
                </c:pt>
                <c:pt idx="117">
                  <c:v>1959</c:v>
                </c:pt>
                <c:pt idx="118">
                  <c:v>1959</c:v>
                </c:pt>
                <c:pt idx="119">
                  <c:v>1959</c:v>
                </c:pt>
                <c:pt idx="120">
                  <c:v>1960</c:v>
                </c:pt>
                <c:pt idx="121">
                  <c:v>1960</c:v>
                </c:pt>
                <c:pt idx="122">
                  <c:v>1960</c:v>
                </c:pt>
                <c:pt idx="123">
                  <c:v>1960</c:v>
                </c:pt>
                <c:pt idx="124">
                  <c:v>1960</c:v>
                </c:pt>
                <c:pt idx="125">
                  <c:v>1960</c:v>
                </c:pt>
                <c:pt idx="126">
                  <c:v>1960</c:v>
                </c:pt>
                <c:pt idx="127">
                  <c:v>1960</c:v>
                </c:pt>
                <c:pt idx="128">
                  <c:v>1960</c:v>
                </c:pt>
                <c:pt idx="129">
                  <c:v>1960</c:v>
                </c:pt>
                <c:pt idx="130">
                  <c:v>1960</c:v>
                </c:pt>
                <c:pt idx="131">
                  <c:v>1960</c:v>
                </c:pt>
                <c:pt idx="132">
                  <c:v>1961</c:v>
                </c:pt>
                <c:pt idx="133">
                  <c:v>1961</c:v>
                </c:pt>
                <c:pt idx="134">
                  <c:v>1961</c:v>
                </c:pt>
                <c:pt idx="135">
                  <c:v>1961</c:v>
                </c:pt>
                <c:pt idx="136">
                  <c:v>1961</c:v>
                </c:pt>
                <c:pt idx="137">
                  <c:v>1961</c:v>
                </c:pt>
                <c:pt idx="138">
                  <c:v>1961</c:v>
                </c:pt>
                <c:pt idx="139">
                  <c:v>1961</c:v>
                </c:pt>
                <c:pt idx="140">
                  <c:v>1961</c:v>
                </c:pt>
                <c:pt idx="141">
                  <c:v>1961</c:v>
                </c:pt>
                <c:pt idx="142">
                  <c:v>1961</c:v>
                </c:pt>
                <c:pt idx="143">
                  <c:v>1961</c:v>
                </c:pt>
                <c:pt idx="144">
                  <c:v>1962</c:v>
                </c:pt>
                <c:pt idx="145">
                  <c:v>1962</c:v>
                </c:pt>
                <c:pt idx="146">
                  <c:v>1962</c:v>
                </c:pt>
                <c:pt idx="147">
                  <c:v>1962</c:v>
                </c:pt>
                <c:pt idx="148">
                  <c:v>1962</c:v>
                </c:pt>
                <c:pt idx="149">
                  <c:v>1962</c:v>
                </c:pt>
                <c:pt idx="150">
                  <c:v>1962</c:v>
                </c:pt>
                <c:pt idx="151">
                  <c:v>1962</c:v>
                </c:pt>
                <c:pt idx="152">
                  <c:v>1962</c:v>
                </c:pt>
                <c:pt idx="153">
                  <c:v>1962</c:v>
                </c:pt>
                <c:pt idx="154">
                  <c:v>1962</c:v>
                </c:pt>
                <c:pt idx="155">
                  <c:v>1962</c:v>
                </c:pt>
                <c:pt idx="156">
                  <c:v>1963</c:v>
                </c:pt>
                <c:pt idx="157">
                  <c:v>1963</c:v>
                </c:pt>
                <c:pt idx="158">
                  <c:v>1963</c:v>
                </c:pt>
                <c:pt idx="159">
                  <c:v>1963</c:v>
                </c:pt>
                <c:pt idx="160">
                  <c:v>1963</c:v>
                </c:pt>
                <c:pt idx="161">
                  <c:v>1963</c:v>
                </c:pt>
                <c:pt idx="162">
                  <c:v>1963</c:v>
                </c:pt>
                <c:pt idx="163">
                  <c:v>1963</c:v>
                </c:pt>
                <c:pt idx="164">
                  <c:v>1963</c:v>
                </c:pt>
                <c:pt idx="165">
                  <c:v>1963</c:v>
                </c:pt>
                <c:pt idx="166">
                  <c:v>1963</c:v>
                </c:pt>
                <c:pt idx="167">
                  <c:v>1963</c:v>
                </c:pt>
                <c:pt idx="168">
                  <c:v>1964</c:v>
                </c:pt>
                <c:pt idx="169">
                  <c:v>1964</c:v>
                </c:pt>
                <c:pt idx="170">
                  <c:v>1964</c:v>
                </c:pt>
                <c:pt idx="171">
                  <c:v>1964</c:v>
                </c:pt>
                <c:pt idx="172">
                  <c:v>1964</c:v>
                </c:pt>
                <c:pt idx="173">
                  <c:v>1964</c:v>
                </c:pt>
                <c:pt idx="174">
                  <c:v>1964</c:v>
                </c:pt>
                <c:pt idx="175">
                  <c:v>1964</c:v>
                </c:pt>
                <c:pt idx="176">
                  <c:v>1964</c:v>
                </c:pt>
                <c:pt idx="177">
                  <c:v>1964</c:v>
                </c:pt>
                <c:pt idx="178">
                  <c:v>1964</c:v>
                </c:pt>
                <c:pt idx="179">
                  <c:v>1964</c:v>
                </c:pt>
                <c:pt idx="180">
                  <c:v>1965</c:v>
                </c:pt>
                <c:pt idx="181">
                  <c:v>1965</c:v>
                </c:pt>
                <c:pt idx="182">
                  <c:v>1965</c:v>
                </c:pt>
                <c:pt idx="183">
                  <c:v>1965</c:v>
                </c:pt>
                <c:pt idx="184">
                  <c:v>1965</c:v>
                </c:pt>
                <c:pt idx="185">
                  <c:v>1965</c:v>
                </c:pt>
                <c:pt idx="186">
                  <c:v>1965</c:v>
                </c:pt>
                <c:pt idx="187">
                  <c:v>1965</c:v>
                </c:pt>
                <c:pt idx="188">
                  <c:v>1965</c:v>
                </c:pt>
                <c:pt idx="189">
                  <c:v>1965</c:v>
                </c:pt>
                <c:pt idx="190">
                  <c:v>1965</c:v>
                </c:pt>
                <c:pt idx="191">
                  <c:v>1965</c:v>
                </c:pt>
                <c:pt idx="192">
                  <c:v>1966</c:v>
                </c:pt>
                <c:pt idx="193">
                  <c:v>1966</c:v>
                </c:pt>
                <c:pt idx="194">
                  <c:v>1966</c:v>
                </c:pt>
                <c:pt idx="195">
                  <c:v>1966</c:v>
                </c:pt>
                <c:pt idx="196">
                  <c:v>1966</c:v>
                </c:pt>
                <c:pt idx="197">
                  <c:v>1966</c:v>
                </c:pt>
                <c:pt idx="198">
                  <c:v>1966</c:v>
                </c:pt>
                <c:pt idx="199">
                  <c:v>1966</c:v>
                </c:pt>
                <c:pt idx="200">
                  <c:v>1966</c:v>
                </c:pt>
                <c:pt idx="201">
                  <c:v>1966</c:v>
                </c:pt>
                <c:pt idx="202">
                  <c:v>1966</c:v>
                </c:pt>
                <c:pt idx="203">
                  <c:v>1966</c:v>
                </c:pt>
                <c:pt idx="204">
                  <c:v>1967</c:v>
                </c:pt>
                <c:pt idx="205">
                  <c:v>1967</c:v>
                </c:pt>
                <c:pt idx="206">
                  <c:v>1967</c:v>
                </c:pt>
                <c:pt idx="207">
                  <c:v>1967</c:v>
                </c:pt>
                <c:pt idx="208">
                  <c:v>1967</c:v>
                </c:pt>
                <c:pt idx="209">
                  <c:v>1967</c:v>
                </c:pt>
                <c:pt idx="210">
                  <c:v>1967</c:v>
                </c:pt>
                <c:pt idx="211">
                  <c:v>1967</c:v>
                </c:pt>
                <c:pt idx="212">
                  <c:v>1967</c:v>
                </c:pt>
                <c:pt idx="213">
                  <c:v>1967</c:v>
                </c:pt>
                <c:pt idx="214">
                  <c:v>1967</c:v>
                </c:pt>
                <c:pt idx="215">
                  <c:v>1967</c:v>
                </c:pt>
                <c:pt idx="216">
                  <c:v>1968</c:v>
                </c:pt>
                <c:pt idx="217">
                  <c:v>1968</c:v>
                </c:pt>
                <c:pt idx="218">
                  <c:v>1968</c:v>
                </c:pt>
                <c:pt idx="219">
                  <c:v>1968</c:v>
                </c:pt>
                <c:pt idx="220">
                  <c:v>1968</c:v>
                </c:pt>
                <c:pt idx="221">
                  <c:v>1968</c:v>
                </c:pt>
                <c:pt idx="222">
                  <c:v>1968</c:v>
                </c:pt>
                <c:pt idx="223">
                  <c:v>1968</c:v>
                </c:pt>
                <c:pt idx="224">
                  <c:v>1968</c:v>
                </c:pt>
                <c:pt idx="225">
                  <c:v>1968</c:v>
                </c:pt>
                <c:pt idx="226">
                  <c:v>1968</c:v>
                </c:pt>
                <c:pt idx="227">
                  <c:v>1968</c:v>
                </c:pt>
                <c:pt idx="228">
                  <c:v>1969</c:v>
                </c:pt>
                <c:pt idx="229">
                  <c:v>1969</c:v>
                </c:pt>
                <c:pt idx="230">
                  <c:v>1969</c:v>
                </c:pt>
                <c:pt idx="231">
                  <c:v>1969</c:v>
                </c:pt>
                <c:pt idx="232">
                  <c:v>1969</c:v>
                </c:pt>
                <c:pt idx="233">
                  <c:v>1969</c:v>
                </c:pt>
                <c:pt idx="234">
                  <c:v>1969</c:v>
                </c:pt>
                <c:pt idx="235">
                  <c:v>1969</c:v>
                </c:pt>
                <c:pt idx="236">
                  <c:v>1969</c:v>
                </c:pt>
                <c:pt idx="237">
                  <c:v>1969</c:v>
                </c:pt>
                <c:pt idx="238">
                  <c:v>1969</c:v>
                </c:pt>
                <c:pt idx="239">
                  <c:v>1969</c:v>
                </c:pt>
                <c:pt idx="240">
                  <c:v>1970</c:v>
                </c:pt>
                <c:pt idx="241">
                  <c:v>1970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1970</c:v>
                </c:pt>
                <c:pt idx="247">
                  <c:v>1970</c:v>
                </c:pt>
                <c:pt idx="248">
                  <c:v>1970</c:v>
                </c:pt>
                <c:pt idx="249">
                  <c:v>1970</c:v>
                </c:pt>
                <c:pt idx="250">
                  <c:v>1970</c:v>
                </c:pt>
                <c:pt idx="251">
                  <c:v>1970</c:v>
                </c:pt>
                <c:pt idx="252">
                  <c:v>1971</c:v>
                </c:pt>
                <c:pt idx="253">
                  <c:v>1971</c:v>
                </c:pt>
                <c:pt idx="254">
                  <c:v>1971</c:v>
                </c:pt>
                <c:pt idx="255">
                  <c:v>1971</c:v>
                </c:pt>
                <c:pt idx="256">
                  <c:v>1971</c:v>
                </c:pt>
                <c:pt idx="257">
                  <c:v>1971</c:v>
                </c:pt>
                <c:pt idx="258">
                  <c:v>1971</c:v>
                </c:pt>
                <c:pt idx="259">
                  <c:v>1971</c:v>
                </c:pt>
                <c:pt idx="260">
                  <c:v>1971</c:v>
                </c:pt>
                <c:pt idx="261">
                  <c:v>1971</c:v>
                </c:pt>
                <c:pt idx="262">
                  <c:v>1971</c:v>
                </c:pt>
                <c:pt idx="263">
                  <c:v>1971</c:v>
                </c:pt>
                <c:pt idx="264">
                  <c:v>1972</c:v>
                </c:pt>
                <c:pt idx="265">
                  <c:v>1972</c:v>
                </c:pt>
                <c:pt idx="266">
                  <c:v>1972</c:v>
                </c:pt>
                <c:pt idx="267">
                  <c:v>1972</c:v>
                </c:pt>
                <c:pt idx="268">
                  <c:v>1972</c:v>
                </c:pt>
                <c:pt idx="269">
                  <c:v>1972</c:v>
                </c:pt>
                <c:pt idx="270">
                  <c:v>1972</c:v>
                </c:pt>
                <c:pt idx="271">
                  <c:v>1972</c:v>
                </c:pt>
                <c:pt idx="272">
                  <c:v>1972</c:v>
                </c:pt>
                <c:pt idx="273">
                  <c:v>1972</c:v>
                </c:pt>
                <c:pt idx="274">
                  <c:v>1972</c:v>
                </c:pt>
                <c:pt idx="275">
                  <c:v>1972</c:v>
                </c:pt>
                <c:pt idx="276">
                  <c:v>1973</c:v>
                </c:pt>
                <c:pt idx="277">
                  <c:v>1973</c:v>
                </c:pt>
                <c:pt idx="278">
                  <c:v>1973</c:v>
                </c:pt>
                <c:pt idx="279">
                  <c:v>1973</c:v>
                </c:pt>
                <c:pt idx="280">
                  <c:v>1973</c:v>
                </c:pt>
                <c:pt idx="281">
                  <c:v>1973</c:v>
                </c:pt>
                <c:pt idx="282">
                  <c:v>1973</c:v>
                </c:pt>
                <c:pt idx="283">
                  <c:v>1973</c:v>
                </c:pt>
                <c:pt idx="284">
                  <c:v>1973</c:v>
                </c:pt>
                <c:pt idx="285">
                  <c:v>1973</c:v>
                </c:pt>
                <c:pt idx="286">
                  <c:v>1973</c:v>
                </c:pt>
                <c:pt idx="287">
                  <c:v>1973</c:v>
                </c:pt>
                <c:pt idx="288">
                  <c:v>1974</c:v>
                </c:pt>
                <c:pt idx="289">
                  <c:v>1974</c:v>
                </c:pt>
                <c:pt idx="290">
                  <c:v>1974</c:v>
                </c:pt>
                <c:pt idx="291">
                  <c:v>1974</c:v>
                </c:pt>
                <c:pt idx="292">
                  <c:v>1974</c:v>
                </c:pt>
                <c:pt idx="293">
                  <c:v>1974</c:v>
                </c:pt>
                <c:pt idx="294">
                  <c:v>1974</c:v>
                </c:pt>
                <c:pt idx="295">
                  <c:v>1974</c:v>
                </c:pt>
                <c:pt idx="296">
                  <c:v>1974</c:v>
                </c:pt>
                <c:pt idx="297">
                  <c:v>1974</c:v>
                </c:pt>
                <c:pt idx="298">
                  <c:v>1974</c:v>
                </c:pt>
                <c:pt idx="299">
                  <c:v>1974</c:v>
                </c:pt>
                <c:pt idx="300">
                  <c:v>1975</c:v>
                </c:pt>
                <c:pt idx="301">
                  <c:v>1975</c:v>
                </c:pt>
                <c:pt idx="302">
                  <c:v>1975</c:v>
                </c:pt>
                <c:pt idx="303">
                  <c:v>1975</c:v>
                </c:pt>
                <c:pt idx="304">
                  <c:v>1975</c:v>
                </c:pt>
                <c:pt idx="305">
                  <c:v>1975</c:v>
                </c:pt>
                <c:pt idx="306">
                  <c:v>1975</c:v>
                </c:pt>
                <c:pt idx="307">
                  <c:v>1975</c:v>
                </c:pt>
                <c:pt idx="308">
                  <c:v>1975</c:v>
                </c:pt>
                <c:pt idx="309">
                  <c:v>1975</c:v>
                </c:pt>
                <c:pt idx="310">
                  <c:v>1975</c:v>
                </c:pt>
                <c:pt idx="311">
                  <c:v>1975</c:v>
                </c:pt>
                <c:pt idx="312">
                  <c:v>1976</c:v>
                </c:pt>
                <c:pt idx="313">
                  <c:v>1976</c:v>
                </c:pt>
                <c:pt idx="314">
                  <c:v>1976</c:v>
                </c:pt>
                <c:pt idx="315">
                  <c:v>1976</c:v>
                </c:pt>
                <c:pt idx="316">
                  <c:v>1976</c:v>
                </c:pt>
                <c:pt idx="317">
                  <c:v>1976</c:v>
                </c:pt>
                <c:pt idx="318">
                  <c:v>1976</c:v>
                </c:pt>
                <c:pt idx="319">
                  <c:v>1976</c:v>
                </c:pt>
                <c:pt idx="320">
                  <c:v>1976</c:v>
                </c:pt>
                <c:pt idx="321">
                  <c:v>1976</c:v>
                </c:pt>
                <c:pt idx="322">
                  <c:v>1976</c:v>
                </c:pt>
                <c:pt idx="323">
                  <c:v>1976</c:v>
                </c:pt>
                <c:pt idx="324">
                  <c:v>1977</c:v>
                </c:pt>
                <c:pt idx="325">
                  <c:v>1977</c:v>
                </c:pt>
                <c:pt idx="326">
                  <c:v>1977</c:v>
                </c:pt>
                <c:pt idx="327">
                  <c:v>1977</c:v>
                </c:pt>
                <c:pt idx="328">
                  <c:v>1977</c:v>
                </c:pt>
                <c:pt idx="329">
                  <c:v>1977</c:v>
                </c:pt>
                <c:pt idx="330">
                  <c:v>1977</c:v>
                </c:pt>
                <c:pt idx="331">
                  <c:v>1977</c:v>
                </c:pt>
                <c:pt idx="332">
                  <c:v>1977</c:v>
                </c:pt>
                <c:pt idx="333">
                  <c:v>1977</c:v>
                </c:pt>
                <c:pt idx="334">
                  <c:v>1977</c:v>
                </c:pt>
                <c:pt idx="335">
                  <c:v>1977</c:v>
                </c:pt>
                <c:pt idx="336">
                  <c:v>1978</c:v>
                </c:pt>
                <c:pt idx="337">
                  <c:v>1978</c:v>
                </c:pt>
                <c:pt idx="338">
                  <c:v>1978</c:v>
                </c:pt>
                <c:pt idx="339">
                  <c:v>1978</c:v>
                </c:pt>
                <c:pt idx="340">
                  <c:v>1978</c:v>
                </c:pt>
                <c:pt idx="341">
                  <c:v>1978</c:v>
                </c:pt>
                <c:pt idx="342">
                  <c:v>1978</c:v>
                </c:pt>
                <c:pt idx="343">
                  <c:v>1978</c:v>
                </c:pt>
                <c:pt idx="344">
                  <c:v>1978</c:v>
                </c:pt>
                <c:pt idx="345">
                  <c:v>1978</c:v>
                </c:pt>
                <c:pt idx="346">
                  <c:v>1978</c:v>
                </c:pt>
                <c:pt idx="347">
                  <c:v>1978</c:v>
                </c:pt>
                <c:pt idx="348">
                  <c:v>1979</c:v>
                </c:pt>
                <c:pt idx="349">
                  <c:v>1979</c:v>
                </c:pt>
                <c:pt idx="350">
                  <c:v>1979</c:v>
                </c:pt>
                <c:pt idx="351">
                  <c:v>1979</c:v>
                </c:pt>
                <c:pt idx="352">
                  <c:v>1979</c:v>
                </c:pt>
                <c:pt idx="353">
                  <c:v>1979</c:v>
                </c:pt>
                <c:pt idx="354">
                  <c:v>1979</c:v>
                </c:pt>
                <c:pt idx="355">
                  <c:v>1979</c:v>
                </c:pt>
                <c:pt idx="356">
                  <c:v>1979</c:v>
                </c:pt>
                <c:pt idx="357">
                  <c:v>1979</c:v>
                </c:pt>
                <c:pt idx="358">
                  <c:v>1979</c:v>
                </c:pt>
                <c:pt idx="359">
                  <c:v>1979</c:v>
                </c:pt>
                <c:pt idx="360">
                  <c:v>1980</c:v>
                </c:pt>
                <c:pt idx="361">
                  <c:v>1980</c:v>
                </c:pt>
                <c:pt idx="362">
                  <c:v>1980</c:v>
                </c:pt>
                <c:pt idx="363">
                  <c:v>1980</c:v>
                </c:pt>
                <c:pt idx="364">
                  <c:v>1980</c:v>
                </c:pt>
                <c:pt idx="365">
                  <c:v>1980</c:v>
                </c:pt>
                <c:pt idx="366">
                  <c:v>1980</c:v>
                </c:pt>
                <c:pt idx="367">
                  <c:v>1980</c:v>
                </c:pt>
                <c:pt idx="368">
                  <c:v>1980</c:v>
                </c:pt>
                <c:pt idx="369">
                  <c:v>1980</c:v>
                </c:pt>
                <c:pt idx="370">
                  <c:v>1980</c:v>
                </c:pt>
                <c:pt idx="371">
                  <c:v>1980</c:v>
                </c:pt>
                <c:pt idx="372">
                  <c:v>1981</c:v>
                </c:pt>
                <c:pt idx="373">
                  <c:v>1981</c:v>
                </c:pt>
                <c:pt idx="374">
                  <c:v>1981</c:v>
                </c:pt>
                <c:pt idx="375">
                  <c:v>1981</c:v>
                </c:pt>
                <c:pt idx="376">
                  <c:v>1981</c:v>
                </c:pt>
                <c:pt idx="377">
                  <c:v>1981</c:v>
                </c:pt>
                <c:pt idx="378">
                  <c:v>1981</c:v>
                </c:pt>
                <c:pt idx="379">
                  <c:v>1981</c:v>
                </c:pt>
                <c:pt idx="380">
                  <c:v>1981</c:v>
                </c:pt>
                <c:pt idx="381">
                  <c:v>1981</c:v>
                </c:pt>
                <c:pt idx="382">
                  <c:v>1981</c:v>
                </c:pt>
                <c:pt idx="383">
                  <c:v>1981</c:v>
                </c:pt>
                <c:pt idx="384">
                  <c:v>1982</c:v>
                </c:pt>
                <c:pt idx="385">
                  <c:v>1982</c:v>
                </c:pt>
                <c:pt idx="386">
                  <c:v>1982</c:v>
                </c:pt>
                <c:pt idx="387">
                  <c:v>1982</c:v>
                </c:pt>
                <c:pt idx="388">
                  <c:v>1982</c:v>
                </c:pt>
                <c:pt idx="389">
                  <c:v>1982</c:v>
                </c:pt>
                <c:pt idx="390">
                  <c:v>1982</c:v>
                </c:pt>
                <c:pt idx="391">
                  <c:v>1982</c:v>
                </c:pt>
                <c:pt idx="392">
                  <c:v>1982</c:v>
                </c:pt>
                <c:pt idx="393">
                  <c:v>1982</c:v>
                </c:pt>
                <c:pt idx="394">
                  <c:v>1982</c:v>
                </c:pt>
                <c:pt idx="395">
                  <c:v>1982</c:v>
                </c:pt>
                <c:pt idx="396">
                  <c:v>1983</c:v>
                </c:pt>
                <c:pt idx="397">
                  <c:v>1983</c:v>
                </c:pt>
                <c:pt idx="398">
                  <c:v>1983</c:v>
                </c:pt>
                <c:pt idx="399">
                  <c:v>1983</c:v>
                </c:pt>
                <c:pt idx="400">
                  <c:v>1983</c:v>
                </c:pt>
                <c:pt idx="401">
                  <c:v>1983</c:v>
                </c:pt>
                <c:pt idx="402">
                  <c:v>1983</c:v>
                </c:pt>
                <c:pt idx="403">
                  <c:v>1983</c:v>
                </c:pt>
                <c:pt idx="404">
                  <c:v>1983</c:v>
                </c:pt>
                <c:pt idx="405">
                  <c:v>1983</c:v>
                </c:pt>
                <c:pt idx="406">
                  <c:v>1983</c:v>
                </c:pt>
                <c:pt idx="407">
                  <c:v>1983</c:v>
                </c:pt>
                <c:pt idx="408">
                  <c:v>1984</c:v>
                </c:pt>
                <c:pt idx="409">
                  <c:v>1984</c:v>
                </c:pt>
                <c:pt idx="410">
                  <c:v>1984</c:v>
                </c:pt>
                <c:pt idx="411">
                  <c:v>1984</c:v>
                </c:pt>
                <c:pt idx="412">
                  <c:v>1984</c:v>
                </c:pt>
                <c:pt idx="413">
                  <c:v>1984</c:v>
                </c:pt>
                <c:pt idx="414">
                  <c:v>1984</c:v>
                </c:pt>
                <c:pt idx="415">
                  <c:v>1984</c:v>
                </c:pt>
                <c:pt idx="416">
                  <c:v>1984</c:v>
                </c:pt>
                <c:pt idx="417">
                  <c:v>1984</c:v>
                </c:pt>
                <c:pt idx="418">
                  <c:v>1984</c:v>
                </c:pt>
                <c:pt idx="419">
                  <c:v>1984</c:v>
                </c:pt>
                <c:pt idx="420">
                  <c:v>1985</c:v>
                </c:pt>
                <c:pt idx="421">
                  <c:v>1985</c:v>
                </c:pt>
                <c:pt idx="422">
                  <c:v>1985</c:v>
                </c:pt>
                <c:pt idx="423">
                  <c:v>1985</c:v>
                </c:pt>
                <c:pt idx="424">
                  <c:v>1985</c:v>
                </c:pt>
                <c:pt idx="425">
                  <c:v>1985</c:v>
                </c:pt>
                <c:pt idx="426">
                  <c:v>1985</c:v>
                </c:pt>
                <c:pt idx="427">
                  <c:v>1985</c:v>
                </c:pt>
                <c:pt idx="428">
                  <c:v>1985</c:v>
                </c:pt>
                <c:pt idx="429">
                  <c:v>1985</c:v>
                </c:pt>
                <c:pt idx="430">
                  <c:v>1985</c:v>
                </c:pt>
                <c:pt idx="431">
                  <c:v>1985</c:v>
                </c:pt>
                <c:pt idx="432">
                  <c:v>1986</c:v>
                </c:pt>
                <c:pt idx="433">
                  <c:v>1986</c:v>
                </c:pt>
                <c:pt idx="434">
                  <c:v>1986</c:v>
                </c:pt>
                <c:pt idx="435">
                  <c:v>1986</c:v>
                </c:pt>
                <c:pt idx="436">
                  <c:v>1986</c:v>
                </c:pt>
                <c:pt idx="437">
                  <c:v>1986</c:v>
                </c:pt>
                <c:pt idx="438">
                  <c:v>1986</c:v>
                </c:pt>
                <c:pt idx="439">
                  <c:v>1986</c:v>
                </c:pt>
                <c:pt idx="440">
                  <c:v>1986</c:v>
                </c:pt>
                <c:pt idx="441">
                  <c:v>1986</c:v>
                </c:pt>
                <c:pt idx="442">
                  <c:v>1986</c:v>
                </c:pt>
                <c:pt idx="443">
                  <c:v>1986</c:v>
                </c:pt>
                <c:pt idx="444">
                  <c:v>1987</c:v>
                </c:pt>
                <c:pt idx="445">
                  <c:v>1987</c:v>
                </c:pt>
                <c:pt idx="446">
                  <c:v>1987</c:v>
                </c:pt>
                <c:pt idx="447">
                  <c:v>1987</c:v>
                </c:pt>
                <c:pt idx="448">
                  <c:v>1987</c:v>
                </c:pt>
                <c:pt idx="449">
                  <c:v>1987</c:v>
                </c:pt>
                <c:pt idx="450">
                  <c:v>1987</c:v>
                </c:pt>
                <c:pt idx="451">
                  <c:v>1987</c:v>
                </c:pt>
                <c:pt idx="452">
                  <c:v>1987</c:v>
                </c:pt>
                <c:pt idx="453">
                  <c:v>1987</c:v>
                </c:pt>
                <c:pt idx="454">
                  <c:v>1987</c:v>
                </c:pt>
                <c:pt idx="455">
                  <c:v>1987</c:v>
                </c:pt>
                <c:pt idx="456">
                  <c:v>1988</c:v>
                </c:pt>
                <c:pt idx="457">
                  <c:v>1988</c:v>
                </c:pt>
                <c:pt idx="458">
                  <c:v>1988</c:v>
                </c:pt>
                <c:pt idx="459">
                  <c:v>1988</c:v>
                </c:pt>
                <c:pt idx="460">
                  <c:v>1988</c:v>
                </c:pt>
                <c:pt idx="461">
                  <c:v>1988</c:v>
                </c:pt>
                <c:pt idx="462">
                  <c:v>1988</c:v>
                </c:pt>
                <c:pt idx="463">
                  <c:v>1988</c:v>
                </c:pt>
                <c:pt idx="464">
                  <c:v>1988</c:v>
                </c:pt>
                <c:pt idx="465">
                  <c:v>1988</c:v>
                </c:pt>
                <c:pt idx="466">
                  <c:v>1988</c:v>
                </c:pt>
                <c:pt idx="467">
                  <c:v>1988</c:v>
                </c:pt>
                <c:pt idx="468">
                  <c:v>1989</c:v>
                </c:pt>
                <c:pt idx="469">
                  <c:v>1989</c:v>
                </c:pt>
                <c:pt idx="470">
                  <c:v>1989</c:v>
                </c:pt>
                <c:pt idx="471">
                  <c:v>1989</c:v>
                </c:pt>
                <c:pt idx="472">
                  <c:v>1989</c:v>
                </c:pt>
                <c:pt idx="473">
                  <c:v>1989</c:v>
                </c:pt>
                <c:pt idx="474">
                  <c:v>1989</c:v>
                </c:pt>
                <c:pt idx="475">
                  <c:v>1989</c:v>
                </c:pt>
                <c:pt idx="476">
                  <c:v>1989</c:v>
                </c:pt>
                <c:pt idx="477">
                  <c:v>1989</c:v>
                </c:pt>
                <c:pt idx="478">
                  <c:v>1989</c:v>
                </c:pt>
                <c:pt idx="479">
                  <c:v>1989</c:v>
                </c:pt>
                <c:pt idx="480">
                  <c:v>1990</c:v>
                </c:pt>
                <c:pt idx="481">
                  <c:v>1990</c:v>
                </c:pt>
                <c:pt idx="482">
                  <c:v>1990</c:v>
                </c:pt>
                <c:pt idx="483">
                  <c:v>1990</c:v>
                </c:pt>
                <c:pt idx="484">
                  <c:v>1990</c:v>
                </c:pt>
                <c:pt idx="485">
                  <c:v>1990</c:v>
                </c:pt>
                <c:pt idx="486">
                  <c:v>1990</c:v>
                </c:pt>
                <c:pt idx="487">
                  <c:v>1990</c:v>
                </c:pt>
                <c:pt idx="488">
                  <c:v>1990</c:v>
                </c:pt>
                <c:pt idx="489">
                  <c:v>1990</c:v>
                </c:pt>
                <c:pt idx="490">
                  <c:v>1990</c:v>
                </c:pt>
                <c:pt idx="491">
                  <c:v>1990</c:v>
                </c:pt>
                <c:pt idx="492">
                  <c:v>1991</c:v>
                </c:pt>
                <c:pt idx="493">
                  <c:v>1991</c:v>
                </c:pt>
                <c:pt idx="494">
                  <c:v>1991</c:v>
                </c:pt>
                <c:pt idx="495">
                  <c:v>1991</c:v>
                </c:pt>
                <c:pt idx="496">
                  <c:v>1991</c:v>
                </c:pt>
                <c:pt idx="497">
                  <c:v>1991</c:v>
                </c:pt>
                <c:pt idx="498">
                  <c:v>1991</c:v>
                </c:pt>
                <c:pt idx="499">
                  <c:v>1991</c:v>
                </c:pt>
                <c:pt idx="500">
                  <c:v>1991</c:v>
                </c:pt>
                <c:pt idx="501">
                  <c:v>1991</c:v>
                </c:pt>
                <c:pt idx="502">
                  <c:v>1991</c:v>
                </c:pt>
                <c:pt idx="503">
                  <c:v>1991</c:v>
                </c:pt>
                <c:pt idx="504">
                  <c:v>1992</c:v>
                </c:pt>
                <c:pt idx="505">
                  <c:v>1992</c:v>
                </c:pt>
                <c:pt idx="506">
                  <c:v>1992</c:v>
                </c:pt>
                <c:pt idx="507">
                  <c:v>1992</c:v>
                </c:pt>
                <c:pt idx="508">
                  <c:v>1992</c:v>
                </c:pt>
                <c:pt idx="509">
                  <c:v>1992</c:v>
                </c:pt>
                <c:pt idx="510">
                  <c:v>1992</c:v>
                </c:pt>
                <c:pt idx="511">
                  <c:v>1992</c:v>
                </c:pt>
                <c:pt idx="512">
                  <c:v>1992</c:v>
                </c:pt>
                <c:pt idx="513">
                  <c:v>1992</c:v>
                </c:pt>
                <c:pt idx="514">
                  <c:v>1992</c:v>
                </c:pt>
                <c:pt idx="515">
                  <c:v>1992</c:v>
                </c:pt>
                <c:pt idx="516">
                  <c:v>1993</c:v>
                </c:pt>
                <c:pt idx="517">
                  <c:v>1993</c:v>
                </c:pt>
                <c:pt idx="518">
                  <c:v>1993</c:v>
                </c:pt>
                <c:pt idx="519">
                  <c:v>1993</c:v>
                </c:pt>
                <c:pt idx="520">
                  <c:v>1993</c:v>
                </c:pt>
                <c:pt idx="521">
                  <c:v>1993</c:v>
                </c:pt>
                <c:pt idx="522">
                  <c:v>1993</c:v>
                </c:pt>
                <c:pt idx="523">
                  <c:v>1993</c:v>
                </c:pt>
                <c:pt idx="524">
                  <c:v>1993</c:v>
                </c:pt>
                <c:pt idx="525">
                  <c:v>1993</c:v>
                </c:pt>
                <c:pt idx="526">
                  <c:v>1993</c:v>
                </c:pt>
                <c:pt idx="527">
                  <c:v>1993</c:v>
                </c:pt>
                <c:pt idx="528">
                  <c:v>1994</c:v>
                </c:pt>
                <c:pt idx="529">
                  <c:v>1994</c:v>
                </c:pt>
                <c:pt idx="530">
                  <c:v>1994</c:v>
                </c:pt>
                <c:pt idx="531">
                  <c:v>1994</c:v>
                </c:pt>
                <c:pt idx="532">
                  <c:v>1994</c:v>
                </c:pt>
                <c:pt idx="533">
                  <c:v>1994</c:v>
                </c:pt>
                <c:pt idx="534">
                  <c:v>1994</c:v>
                </c:pt>
                <c:pt idx="535">
                  <c:v>1994</c:v>
                </c:pt>
                <c:pt idx="536">
                  <c:v>1994</c:v>
                </c:pt>
                <c:pt idx="537">
                  <c:v>1994</c:v>
                </c:pt>
                <c:pt idx="538">
                  <c:v>1994</c:v>
                </c:pt>
                <c:pt idx="539">
                  <c:v>1994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1995</c:v>
                </c:pt>
                <c:pt idx="552">
                  <c:v>1996</c:v>
                </c:pt>
                <c:pt idx="553">
                  <c:v>1996</c:v>
                </c:pt>
                <c:pt idx="554">
                  <c:v>1996</c:v>
                </c:pt>
                <c:pt idx="555">
                  <c:v>1996</c:v>
                </c:pt>
                <c:pt idx="556">
                  <c:v>1996</c:v>
                </c:pt>
                <c:pt idx="557">
                  <c:v>1996</c:v>
                </c:pt>
                <c:pt idx="558">
                  <c:v>1996</c:v>
                </c:pt>
                <c:pt idx="559">
                  <c:v>1996</c:v>
                </c:pt>
                <c:pt idx="560">
                  <c:v>1996</c:v>
                </c:pt>
                <c:pt idx="561">
                  <c:v>1996</c:v>
                </c:pt>
                <c:pt idx="562">
                  <c:v>1996</c:v>
                </c:pt>
                <c:pt idx="563">
                  <c:v>1996</c:v>
                </c:pt>
                <c:pt idx="564">
                  <c:v>1997</c:v>
                </c:pt>
                <c:pt idx="565">
                  <c:v>1997</c:v>
                </c:pt>
                <c:pt idx="566">
                  <c:v>1997</c:v>
                </c:pt>
                <c:pt idx="567">
                  <c:v>1997</c:v>
                </c:pt>
                <c:pt idx="568">
                  <c:v>1997</c:v>
                </c:pt>
                <c:pt idx="569">
                  <c:v>1997</c:v>
                </c:pt>
                <c:pt idx="570">
                  <c:v>1997</c:v>
                </c:pt>
                <c:pt idx="571">
                  <c:v>1997</c:v>
                </c:pt>
                <c:pt idx="572">
                  <c:v>1997</c:v>
                </c:pt>
                <c:pt idx="573">
                  <c:v>1997</c:v>
                </c:pt>
                <c:pt idx="574">
                  <c:v>1997</c:v>
                </c:pt>
                <c:pt idx="575">
                  <c:v>1997</c:v>
                </c:pt>
                <c:pt idx="576">
                  <c:v>1998</c:v>
                </c:pt>
                <c:pt idx="577">
                  <c:v>1998</c:v>
                </c:pt>
                <c:pt idx="578">
                  <c:v>1998</c:v>
                </c:pt>
                <c:pt idx="579">
                  <c:v>1998</c:v>
                </c:pt>
                <c:pt idx="580">
                  <c:v>1998</c:v>
                </c:pt>
                <c:pt idx="581">
                  <c:v>1998</c:v>
                </c:pt>
                <c:pt idx="582">
                  <c:v>1998</c:v>
                </c:pt>
                <c:pt idx="583">
                  <c:v>1998</c:v>
                </c:pt>
                <c:pt idx="584">
                  <c:v>1998</c:v>
                </c:pt>
                <c:pt idx="585">
                  <c:v>1998</c:v>
                </c:pt>
                <c:pt idx="586">
                  <c:v>1998</c:v>
                </c:pt>
                <c:pt idx="587">
                  <c:v>1998</c:v>
                </c:pt>
                <c:pt idx="588">
                  <c:v>1999</c:v>
                </c:pt>
                <c:pt idx="589">
                  <c:v>1999</c:v>
                </c:pt>
                <c:pt idx="590">
                  <c:v>1999</c:v>
                </c:pt>
                <c:pt idx="591">
                  <c:v>1999</c:v>
                </c:pt>
                <c:pt idx="592">
                  <c:v>1999</c:v>
                </c:pt>
                <c:pt idx="593">
                  <c:v>1999</c:v>
                </c:pt>
                <c:pt idx="594">
                  <c:v>1999</c:v>
                </c:pt>
                <c:pt idx="595">
                  <c:v>1999</c:v>
                </c:pt>
                <c:pt idx="596">
                  <c:v>1999</c:v>
                </c:pt>
                <c:pt idx="597">
                  <c:v>1999</c:v>
                </c:pt>
                <c:pt idx="598">
                  <c:v>1999</c:v>
                </c:pt>
                <c:pt idx="599">
                  <c:v>1999</c:v>
                </c:pt>
                <c:pt idx="600">
                  <c:v>2000</c:v>
                </c:pt>
                <c:pt idx="601">
                  <c:v>2000</c:v>
                </c:pt>
                <c:pt idx="602">
                  <c:v>2000</c:v>
                </c:pt>
                <c:pt idx="603">
                  <c:v>2000</c:v>
                </c:pt>
                <c:pt idx="604">
                  <c:v>2000</c:v>
                </c:pt>
                <c:pt idx="605">
                  <c:v>2000</c:v>
                </c:pt>
                <c:pt idx="606">
                  <c:v>2000</c:v>
                </c:pt>
                <c:pt idx="607">
                  <c:v>2000</c:v>
                </c:pt>
                <c:pt idx="608">
                  <c:v>2000</c:v>
                </c:pt>
                <c:pt idx="609">
                  <c:v>2000</c:v>
                </c:pt>
                <c:pt idx="610">
                  <c:v>2000</c:v>
                </c:pt>
                <c:pt idx="611">
                  <c:v>2000</c:v>
                </c:pt>
                <c:pt idx="612">
                  <c:v>2001</c:v>
                </c:pt>
                <c:pt idx="613">
                  <c:v>2001</c:v>
                </c:pt>
                <c:pt idx="614">
                  <c:v>2001</c:v>
                </c:pt>
                <c:pt idx="615">
                  <c:v>2001</c:v>
                </c:pt>
                <c:pt idx="616">
                  <c:v>2001</c:v>
                </c:pt>
                <c:pt idx="617">
                  <c:v>2001</c:v>
                </c:pt>
                <c:pt idx="618">
                  <c:v>2001</c:v>
                </c:pt>
                <c:pt idx="619">
                  <c:v>2001</c:v>
                </c:pt>
                <c:pt idx="620">
                  <c:v>2001</c:v>
                </c:pt>
                <c:pt idx="621">
                  <c:v>2001</c:v>
                </c:pt>
                <c:pt idx="622">
                  <c:v>2001</c:v>
                </c:pt>
                <c:pt idx="623">
                  <c:v>2001</c:v>
                </c:pt>
                <c:pt idx="624">
                  <c:v>2002</c:v>
                </c:pt>
                <c:pt idx="625">
                  <c:v>2002</c:v>
                </c:pt>
                <c:pt idx="626">
                  <c:v>2002</c:v>
                </c:pt>
                <c:pt idx="627">
                  <c:v>2002</c:v>
                </c:pt>
                <c:pt idx="628">
                  <c:v>2002</c:v>
                </c:pt>
                <c:pt idx="629">
                  <c:v>2002</c:v>
                </c:pt>
                <c:pt idx="630">
                  <c:v>2002</c:v>
                </c:pt>
                <c:pt idx="631">
                  <c:v>2002</c:v>
                </c:pt>
                <c:pt idx="632">
                  <c:v>2002</c:v>
                </c:pt>
                <c:pt idx="633">
                  <c:v>2002</c:v>
                </c:pt>
                <c:pt idx="634">
                  <c:v>2002</c:v>
                </c:pt>
                <c:pt idx="635">
                  <c:v>2002</c:v>
                </c:pt>
                <c:pt idx="636">
                  <c:v>2003</c:v>
                </c:pt>
                <c:pt idx="637">
                  <c:v>2003</c:v>
                </c:pt>
                <c:pt idx="638">
                  <c:v>2003</c:v>
                </c:pt>
                <c:pt idx="639">
                  <c:v>2003</c:v>
                </c:pt>
                <c:pt idx="640">
                  <c:v>2003</c:v>
                </c:pt>
                <c:pt idx="641">
                  <c:v>2003</c:v>
                </c:pt>
                <c:pt idx="642">
                  <c:v>2003</c:v>
                </c:pt>
                <c:pt idx="643">
                  <c:v>2003</c:v>
                </c:pt>
                <c:pt idx="644">
                  <c:v>2003</c:v>
                </c:pt>
                <c:pt idx="645">
                  <c:v>2003</c:v>
                </c:pt>
                <c:pt idx="646">
                  <c:v>2003</c:v>
                </c:pt>
                <c:pt idx="647">
                  <c:v>2003</c:v>
                </c:pt>
                <c:pt idx="648">
                  <c:v>2004</c:v>
                </c:pt>
                <c:pt idx="649">
                  <c:v>2004</c:v>
                </c:pt>
                <c:pt idx="650">
                  <c:v>2004</c:v>
                </c:pt>
                <c:pt idx="651">
                  <c:v>2004</c:v>
                </c:pt>
                <c:pt idx="652">
                  <c:v>2004</c:v>
                </c:pt>
                <c:pt idx="653">
                  <c:v>2004</c:v>
                </c:pt>
                <c:pt idx="654">
                  <c:v>2004</c:v>
                </c:pt>
                <c:pt idx="655">
                  <c:v>2004</c:v>
                </c:pt>
                <c:pt idx="656">
                  <c:v>2004</c:v>
                </c:pt>
                <c:pt idx="657">
                  <c:v>2004</c:v>
                </c:pt>
                <c:pt idx="658">
                  <c:v>2004</c:v>
                </c:pt>
                <c:pt idx="659">
                  <c:v>2004</c:v>
                </c:pt>
                <c:pt idx="660">
                  <c:v>2005</c:v>
                </c:pt>
                <c:pt idx="661">
                  <c:v>2005</c:v>
                </c:pt>
                <c:pt idx="662">
                  <c:v>2005</c:v>
                </c:pt>
                <c:pt idx="663">
                  <c:v>2005</c:v>
                </c:pt>
                <c:pt idx="664">
                  <c:v>2005</c:v>
                </c:pt>
                <c:pt idx="665">
                  <c:v>2005</c:v>
                </c:pt>
                <c:pt idx="666">
                  <c:v>2005</c:v>
                </c:pt>
                <c:pt idx="667">
                  <c:v>2005</c:v>
                </c:pt>
                <c:pt idx="668">
                  <c:v>2005</c:v>
                </c:pt>
                <c:pt idx="669">
                  <c:v>2005</c:v>
                </c:pt>
                <c:pt idx="670">
                  <c:v>2005</c:v>
                </c:pt>
                <c:pt idx="671">
                  <c:v>2005</c:v>
                </c:pt>
                <c:pt idx="672">
                  <c:v>2006</c:v>
                </c:pt>
                <c:pt idx="673">
                  <c:v>2006</c:v>
                </c:pt>
                <c:pt idx="674">
                  <c:v>2006</c:v>
                </c:pt>
                <c:pt idx="675">
                  <c:v>2006</c:v>
                </c:pt>
                <c:pt idx="676">
                  <c:v>2006</c:v>
                </c:pt>
                <c:pt idx="677">
                  <c:v>2006</c:v>
                </c:pt>
                <c:pt idx="678">
                  <c:v>2006</c:v>
                </c:pt>
                <c:pt idx="679">
                  <c:v>2006</c:v>
                </c:pt>
                <c:pt idx="680">
                  <c:v>2006</c:v>
                </c:pt>
                <c:pt idx="681">
                  <c:v>2006</c:v>
                </c:pt>
                <c:pt idx="682">
                  <c:v>2006</c:v>
                </c:pt>
                <c:pt idx="683">
                  <c:v>2006</c:v>
                </c:pt>
                <c:pt idx="684">
                  <c:v>2007</c:v>
                </c:pt>
                <c:pt idx="685">
                  <c:v>2007</c:v>
                </c:pt>
                <c:pt idx="686">
                  <c:v>2007</c:v>
                </c:pt>
                <c:pt idx="687">
                  <c:v>2007</c:v>
                </c:pt>
                <c:pt idx="688">
                  <c:v>2007</c:v>
                </c:pt>
                <c:pt idx="689">
                  <c:v>2007</c:v>
                </c:pt>
                <c:pt idx="690">
                  <c:v>2007</c:v>
                </c:pt>
                <c:pt idx="691">
                  <c:v>2007</c:v>
                </c:pt>
                <c:pt idx="692">
                  <c:v>2007</c:v>
                </c:pt>
                <c:pt idx="693">
                  <c:v>2007</c:v>
                </c:pt>
                <c:pt idx="694">
                  <c:v>2007</c:v>
                </c:pt>
                <c:pt idx="695">
                  <c:v>2007</c:v>
                </c:pt>
                <c:pt idx="696">
                  <c:v>2008</c:v>
                </c:pt>
                <c:pt idx="697">
                  <c:v>2008</c:v>
                </c:pt>
                <c:pt idx="698">
                  <c:v>2008</c:v>
                </c:pt>
                <c:pt idx="699">
                  <c:v>2008</c:v>
                </c:pt>
                <c:pt idx="700">
                  <c:v>2008</c:v>
                </c:pt>
                <c:pt idx="701">
                  <c:v>2008</c:v>
                </c:pt>
                <c:pt idx="702">
                  <c:v>2008</c:v>
                </c:pt>
                <c:pt idx="703">
                  <c:v>2008</c:v>
                </c:pt>
                <c:pt idx="704">
                  <c:v>2008</c:v>
                </c:pt>
                <c:pt idx="705">
                  <c:v>2008</c:v>
                </c:pt>
                <c:pt idx="706">
                  <c:v>2008</c:v>
                </c:pt>
                <c:pt idx="707">
                  <c:v>2008</c:v>
                </c:pt>
                <c:pt idx="708">
                  <c:v>2009</c:v>
                </c:pt>
                <c:pt idx="709">
                  <c:v>2009</c:v>
                </c:pt>
                <c:pt idx="710">
                  <c:v>2009</c:v>
                </c:pt>
                <c:pt idx="711">
                  <c:v>2009</c:v>
                </c:pt>
                <c:pt idx="712">
                  <c:v>2009</c:v>
                </c:pt>
                <c:pt idx="713">
                  <c:v>2009</c:v>
                </c:pt>
                <c:pt idx="714">
                  <c:v>2009</c:v>
                </c:pt>
                <c:pt idx="715">
                  <c:v>2009</c:v>
                </c:pt>
                <c:pt idx="716">
                  <c:v>2009</c:v>
                </c:pt>
                <c:pt idx="717">
                  <c:v>2009</c:v>
                </c:pt>
                <c:pt idx="718">
                  <c:v>2009</c:v>
                </c:pt>
                <c:pt idx="719">
                  <c:v>2009</c:v>
                </c:pt>
                <c:pt idx="720">
                  <c:v>2010</c:v>
                </c:pt>
                <c:pt idx="721">
                  <c:v>2010</c:v>
                </c:pt>
                <c:pt idx="722">
                  <c:v>2010</c:v>
                </c:pt>
                <c:pt idx="723">
                  <c:v>2010</c:v>
                </c:pt>
                <c:pt idx="724">
                  <c:v>2010</c:v>
                </c:pt>
                <c:pt idx="725">
                  <c:v>2010</c:v>
                </c:pt>
                <c:pt idx="726">
                  <c:v>2010</c:v>
                </c:pt>
                <c:pt idx="727">
                  <c:v>2010</c:v>
                </c:pt>
                <c:pt idx="728">
                  <c:v>2010</c:v>
                </c:pt>
                <c:pt idx="729">
                  <c:v>2010</c:v>
                </c:pt>
                <c:pt idx="730">
                  <c:v>2010</c:v>
                </c:pt>
                <c:pt idx="731">
                  <c:v>2010</c:v>
                </c:pt>
                <c:pt idx="732">
                  <c:v>2011</c:v>
                </c:pt>
                <c:pt idx="733">
                  <c:v>2011</c:v>
                </c:pt>
                <c:pt idx="734">
                  <c:v>2011</c:v>
                </c:pt>
                <c:pt idx="735">
                  <c:v>2011</c:v>
                </c:pt>
                <c:pt idx="736">
                  <c:v>2011</c:v>
                </c:pt>
                <c:pt idx="737">
                  <c:v>2011</c:v>
                </c:pt>
                <c:pt idx="738">
                  <c:v>2011</c:v>
                </c:pt>
                <c:pt idx="739">
                  <c:v>2011</c:v>
                </c:pt>
                <c:pt idx="740">
                  <c:v>2011</c:v>
                </c:pt>
                <c:pt idx="741">
                  <c:v>2011</c:v>
                </c:pt>
                <c:pt idx="742">
                  <c:v>2011</c:v>
                </c:pt>
                <c:pt idx="743">
                  <c:v>2011</c:v>
                </c:pt>
                <c:pt idx="744">
                  <c:v>2012</c:v>
                </c:pt>
                <c:pt idx="745">
                  <c:v>2012</c:v>
                </c:pt>
                <c:pt idx="746">
                  <c:v>2012</c:v>
                </c:pt>
                <c:pt idx="747">
                  <c:v>2012</c:v>
                </c:pt>
                <c:pt idx="748">
                  <c:v>2012</c:v>
                </c:pt>
                <c:pt idx="749">
                  <c:v>2012</c:v>
                </c:pt>
                <c:pt idx="750">
                  <c:v>2012</c:v>
                </c:pt>
                <c:pt idx="751">
                  <c:v>2012</c:v>
                </c:pt>
                <c:pt idx="752">
                  <c:v>2012</c:v>
                </c:pt>
                <c:pt idx="753">
                  <c:v>2012</c:v>
                </c:pt>
                <c:pt idx="754">
                  <c:v>2012</c:v>
                </c:pt>
                <c:pt idx="755">
                  <c:v>2012</c:v>
                </c:pt>
                <c:pt idx="756">
                  <c:v>2013</c:v>
                </c:pt>
                <c:pt idx="757">
                  <c:v>2013</c:v>
                </c:pt>
                <c:pt idx="758">
                  <c:v>2013</c:v>
                </c:pt>
                <c:pt idx="759">
                  <c:v>2013</c:v>
                </c:pt>
                <c:pt idx="760">
                  <c:v>2013</c:v>
                </c:pt>
                <c:pt idx="761">
                  <c:v>2013</c:v>
                </c:pt>
                <c:pt idx="762">
                  <c:v>2013</c:v>
                </c:pt>
                <c:pt idx="763">
                  <c:v>2013</c:v>
                </c:pt>
                <c:pt idx="764">
                  <c:v>2013</c:v>
                </c:pt>
                <c:pt idx="765">
                  <c:v>2013</c:v>
                </c:pt>
                <c:pt idx="766">
                  <c:v>2013</c:v>
                </c:pt>
                <c:pt idx="767">
                  <c:v>2013</c:v>
                </c:pt>
              </c:numCache>
            </c:numRef>
          </c:cat>
          <c:val>
            <c:numRef>
              <c:f>Guadalquivir_ISSP!$G$4:$G$771</c:f>
              <c:numCache>
                <c:formatCode>0.0000000</c:formatCode>
                <c:ptCount val="768"/>
                <c:pt idx="0">
                  <c:v>0.11229752199942972</c:v>
                </c:pt>
                <c:pt idx="1">
                  <c:v>8.3821554720921385E-2</c:v>
                </c:pt>
                <c:pt idx="2">
                  <c:v>0.1985073725931743</c:v>
                </c:pt>
                <c:pt idx="3">
                  <c:v>-7.9605735747039122E-2</c:v>
                </c:pt>
                <c:pt idx="4">
                  <c:v>0.17667796975953531</c:v>
                </c:pt>
                <c:pt idx="5">
                  <c:v>5.6779160165816321E-2</c:v>
                </c:pt>
                <c:pt idx="6">
                  <c:v>4.2052458552674754E-2</c:v>
                </c:pt>
                <c:pt idx="7">
                  <c:v>8.903454644238748E-2</c:v>
                </c:pt>
                <c:pt idx="8">
                  <c:v>0.23740964912659734</c:v>
                </c:pt>
                <c:pt idx="9">
                  <c:v>0.14073751963505984</c:v>
                </c:pt>
                <c:pt idx="10">
                  <c:v>-2.7902762554366745E-2</c:v>
                </c:pt>
                <c:pt idx="11">
                  <c:v>9.7534850743409882E-2</c:v>
                </c:pt>
                <c:pt idx="12">
                  <c:v>0.37731298863945961</c:v>
                </c:pt>
                <c:pt idx="13">
                  <c:v>0.98026064362352583</c:v>
                </c:pt>
                <c:pt idx="14">
                  <c:v>1.7619487522573591</c:v>
                </c:pt>
                <c:pt idx="15">
                  <c:v>1.7785000009730136</c:v>
                </c:pt>
                <c:pt idx="16">
                  <c:v>0.17025608525786132</c:v>
                </c:pt>
                <c:pt idx="17">
                  <c:v>0.12203591183430043</c:v>
                </c:pt>
                <c:pt idx="18">
                  <c:v>9.3885756538383811E-2</c:v>
                </c:pt>
                <c:pt idx="19">
                  <c:v>6.5540114052912185E-2</c:v>
                </c:pt>
                <c:pt idx="20">
                  <c:v>0.48199331601351325</c:v>
                </c:pt>
                <c:pt idx="21">
                  <c:v>6.1239395882702698E-2</c:v>
                </c:pt>
                <c:pt idx="22">
                  <c:v>1.1744737780017764</c:v>
                </c:pt>
                <c:pt idx="23">
                  <c:v>-2.5361429090151984E-2</c:v>
                </c:pt>
                <c:pt idx="24">
                  <c:v>-5.4974349863111997E-2</c:v>
                </c:pt>
                <c:pt idx="25">
                  <c:v>-0.27594003645675397</c:v>
                </c:pt>
                <c:pt idx="26">
                  <c:v>0.3872828353067635</c:v>
                </c:pt>
                <c:pt idx="27">
                  <c:v>0.5298581588888599</c:v>
                </c:pt>
                <c:pt idx="28">
                  <c:v>1.1011368891650197</c:v>
                </c:pt>
                <c:pt idx="29">
                  <c:v>0.17410066665244259</c:v>
                </c:pt>
                <c:pt idx="30">
                  <c:v>0.22610025907406633</c:v>
                </c:pt>
                <c:pt idx="31">
                  <c:v>0.50075976039880854</c:v>
                </c:pt>
                <c:pt idx="32">
                  <c:v>0.19684266884932075</c:v>
                </c:pt>
                <c:pt idx="33">
                  <c:v>0.18068239451277598</c:v>
                </c:pt>
                <c:pt idx="34">
                  <c:v>0.14301852932518375</c:v>
                </c:pt>
                <c:pt idx="35">
                  <c:v>0.4700685974506596</c:v>
                </c:pt>
                <c:pt idx="36">
                  <c:v>7.2548460123251141E-2</c:v>
                </c:pt>
                <c:pt idx="37">
                  <c:v>-3.8162451561384016E-2</c:v>
                </c:pt>
                <c:pt idx="38">
                  <c:v>0.15967058426825226</c:v>
                </c:pt>
                <c:pt idx="39">
                  <c:v>0.36284693661239131</c:v>
                </c:pt>
                <c:pt idx="40">
                  <c:v>-6.6153089310623761E-2</c:v>
                </c:pt>
                <c:pt idx="41">
                  <c:v>-0.13744075110167192</c:v>
                </c:pt>
                <c:pt idx="42">
                  <c:v>-0.12532054534926337</c:v>
                </c:pt>
                <c:pt idx="43">
                  <c:v>-0.1573152820397612</c:v>
                </c:pt>
                <c:pt idx="44">
                  <c:v>-0.18435735078288371</c:v>
                </c:pt>
                <c:pt idx="45">
                  <c:v>2.9635959383297328E-2</c:v>
                </c:pt>
                <c:pt idx="46">
                  <c:v>-0.27649697945979623</c:v>
                </c:pt>
                <c:pt idx="47">
                  <c:v>9.1996372851334704E-2</c:v>
                </c:pt>
                <c:pt idx="48">
                  <c:v>4.1282695909916579E-3</c:v>
                </c:pt>
                <c:pt idx="49">
                  <c:v>-6.0187015772595699E-2</c:v>
                </c:pt>
                <c:pt idx="50">
                  <c:v>0.64460946496961324</c:v>
                </c:pt>
                <c:pt idx="51">
                  <c:v>0.16589020469113352</c:v>
                </c:pt>
                <c:pt idx="52">
                  <c:v>-5.8854900900571272E-2</c:v>
                </c:pt>
                <c:pt idx="53">
                  <c:v>-4.6995344734235979E-2</c:v>
                </c:pt>
                <c:pt idx="54">
                  <c:v>-7.0714457066906461E-2</c:v>
                </c:pt>
                <c:pt idx="55">
                  <c:v>-0.10310016813651428</c:v>
                </c:pt>
                <c:pt idx="56">
                  <c:v>-0.223454788693879</c:v>
                </c:pt>
                <c:pt idx="57">
                  <c:v>-0.5570862588677058</c:v>
                </c:pt>
                <c:pt idx="58">
                  <c:v>-0.48892639210953731</c:v>
                </c:pt>
                <c:pt idx="59">
                  <c:v>-0.56562253281160657</c:v>
                </c:pt>
                <c:pt idx="60">
                  <c:v>-0.80844681499252768</c:v>
                </c:pt>
                <c:pt idx="61">
                  <c:v>-0.86780975822072226</c:v>
                </c:pt>
                <c:pt idx="62">
                  <c:v>-0.51267469719584813</c:v>
                </c:pt>
                <c:pt idx="63">
                  <c:v>-0.75612141058831217</c:v>
                </c:pt>
                <c:pt idx="64">
                  <c:v>-0.8006273274103286</c:v>
                </c:pt>
                <c:pt idx="65">
                  <c:v>-0.73520428130592974</c:v>
                </c:pt>
                <c:pt idx="66">
                  <c:v>-0.7615298894993332</c:v>
                </c:pt>
                <c:pt idx="67">
                  <c:v>-0.74765029904092994</c:v>
                </c:pt>
                <c:pt idx="68">
                  <c:v>-0.78342412891750812</c:v>
                </c:pt>
                <c:pt idx="69">
                  <c:v>-0.13258211249247254</c:v>
                </c:pt>
                <c:pt idx="70">
                  <c:v>0.37112321259418385</c:v>
                </c:pt>
                <c:pt idx="71">
                  <c:v>0.79591687549714796</c:v>
                </c:pt>
                <c:pt idx="72">
                  <c:v>1.5663678591761889</c:v>
                </c:pt>
                <c:pt idx="73">
                  <c:v>2.4076795606242904</c:v>
                </c:pt>
                <c:pt idx="74">
                  <c:v>3.4883327444842012</c:v>
                </c:pt>
                <c:pt idx="75">
                  <c:v>4.0446892859576646</c:v>
                </c:pt>
                <c:pt idx="76">
                  <c:v>-5.3902558765178535E-2</c:v>
                </c:pt>
                <c:pt idx="77">
                  <c:v>-0.15151582874963018</c:v>
                </c:pt>
                <c:pt idx="78">
                  <c:v>-0.15490427336858312</c:v>
                </c:pt>
                <c:pt idx="79">
                  <c:v>-2.2429121246827301E-2</c:v>
                </c:pt>
                <c:pt idx="80">
                  <c:v>0.13637196488031461</c:v>
                </c:pt>
                <c:pt idx="81">
                  <c:v>1.8428027182145385E-2</c:v>
                </c:pt>
                <c:pt idx="82">
                  <c:v>-9.1435773347751548E-2</c:v>
                </c:pt>
                <c:pt idx="83">
                  <c:v>-0.32934368303615813</c:v>
                </c:pt>
                <c:pt idx="84">
                  <c:v>-8.892363263717705E-2</c:v>
                </c:pt>
                <c:pt idx="85">
                  <c:v>-2.7137820434324058E-3</c:v>
                </c:pt>
                <c:pt idx="86">
                  <c:v>0.13425757543808783</c:v>
                </c:pt>
                <c:pt idx="87">
                  <c:v>0.55768282801416724</c:v>
                </c:pt>
                <c:pt idx="88">
                  <c:v>0.96618589178754999</c:v>
                </c:pt>
                <c:pt idx="89">
                  <c:v>0.97491765292100574</c:v>
                </c:pt>
                <c:pt idx="90">
                  <c:v>0.17670716251317556</c:v>
                </c:pt>
                <c:pt idx="91">
                  <c:v>0.16217594808958896</c:v>
                </c:pt>
                <c:pt idx="92">
                  <c:v>0.30038571691694005</c:v>
                </c:pt>
                <c:pt idx="93">
                  <c:v>0.52675988242160299</c:v>
                </c:pt>
                <c:pt idx="94">
                  <c:v>0.78167517760129246</c:v>
                </c:pt>
                <c:pt idx="95">
                  <c:v>0.81262731594749704</c:v>
                </c:pt>
                <c:pt idx="96">
                  <c:v>2.0157893322517412E-2</c:v>
                </c:pt>
                <c:pt idx="97">
                  <c:v>-8.5340026640651698E-2</c:v>
                </c:pt>
                <c:pt idx="98">
                  <c:v>0.42097179430673776</c:v>
                </c:pt>
                <c:pt idx="99">
                  <c:v>0.42201439265103097</c:v>
                </c:pt>
                <c:pt idx="100">
                  <c:v>8.5153995404928171E-2</c:v>
                </c:pt>
                <c:pt idx="101">
                  <c:v>6.6387225207650447E-2</c:v>
                </c:pt>
                <c:pt idx="102">
                  <c:v>3.8237069911733819E-2</c:v>
                </c:pt>
                <c:pt idx="103">
                  <c:v>8.2742986733750176E-2</c:v>
                </c:pt>
                <c:pt idx="104">
                  <c:v>-2.8488898311048949E-2</c:v>
                </c:pt>
                <c:pt idx="105">
                  <c:v>-0.24039701178864362</c:v>
                </c:pt>
                <c:pt idx="106">
                  <c:v>-0.52854512919267926</c:v>
                </c:pt>
                <c:pt idx="107">
                  <c:v>1.7528555353104163</c:v>
                </c:pt>
                <c:pt idx="108">
                  <c:v>1.7887959854348918</c:v>
                </c:pt>
                <c:pt idx="109">
                  <c:v>-1.8454215059209474E-2</c:v>
                </c:pt>
                <c:pt idx="110">
                  <c:v>0.36235483019388492</c:v>
                </c:pt>
                <c:pt idx="111">
                  <c:v>0.10033683379369805</c:v>
                </c:pt>
                <c:pt idx="112">
                  <c:v>0.73247724241797418</c:v>
                </c:pt>
                <c:pt idx="113">
                  <c:v>8.326428590589674E-2</c:v>
                </c:pt>
                <c:pt idx="114">
                  <c:v>5.5114130609980112E-2</c:v>
                </c:pt>
                <c:pt idx="115">
                  <c:v>0.11578032176854121</c:v>
                </c:pt>
                <c:pt idx="116">
                  <c:v>0.27705757896337946</c:v>
                </c:pt>
                <c:pt idx="117">
                  <c:v>0.55986237985291232</c:v>
                </c:pt>
                <c:pt idx="118">
                  <c:v>0.70934491746595107</c:v>
                </c:pt>
                <c:pt idx="119">
                  <c:v>1.0090267790537302</c:v>
                </c:pt>
                <c:pt idx="120">
                  <c:v>1.0937087017739133</c:v>
                </c:pt>
                <c:pt idx="121">
                  <c:v>0.12073266390393389</c:v>
                </c:pt>
                <c:pt idx="122">
                  <c:v>1.4032589521776173</c:v>
                </c:pt>
                <c:pt idx="123">
                  <c:v>0.14999057994066212</c:v>
                </c:pt>
                <c:pt idx="124">
                  <c:v>0.21091742068529648</c:v>
                </c:pt>
                <c:pt idx="125">
                  <c:v>0.49007312736980319</c:v>
                </c:pt>
                <c:pt idx="126">
                  <c:v>0.18921834264469406</c:v>
                </c:pt>
                <c:pt idx="127">
                  <c:v>0.15683263157508628</c:v>
                </c:pt>
                <c:pt idx="128">
                  <c:v>9.681839019369104E-2</c:v>
                </c:pt>
                <c:pt idx="129">
                  <c:v>1.7816573145715164</c:v>
                </c:pt>
                <c:pt idx="130">
                  <c:v>2.0278408486177506</c:v>
                </c:pt>
                <c:pt idx="131">
                  <c:v>2.2916833921204507</c:v>
                </c:pt>
                <c:pt idx="132">
                  <c:v>2.7769837286352987</c:v>
                </c:pt>
                <c:pt idx="133">
                  <c:v>4.0791238982609981</c:v>
                </c:pt>
                <c:pt idx="134">
                  <c:v>4.238511120144822</c:v>
                </c:pt>
                <c:pt idx="135">
                  <c:v>4.2624908820635659</c:v>
                </c:pt>
                <c:pt idx="136">
                  <c:v>4.7430635563862165</c:v>
                </c:pt>
                <c:pt idx="137">
                  <c:v>4.7596148051018723</c:v>
                </c:pt>
                <c:pt idx="138">
                  <c:v>4.8497995618832341</c:v>
                </c:pt>
                <c:pt idx="139">
                  <c:v>0.17247160673948439</c:v>
                </c:pt>
                <c:pt idx="140">
                  <c:v>0.54031366089741462</c:v>
                </c:pt>
                <c:pt idx="141">
                  <c:v>0.18491762447448457</c:v>
                </c:pt>
                <c:pt idx="142">
                  <c:v>1.6758332568137733</c:v>
                </c:pt>
                <c:pt idx="143">
                  <c:v>2.4892554525520305</c:v>
                </c:pt>
                <c:pt idx="144">
                  <c:v>0.16573068714445668</c:v>
                </c:pt>
                <c:pt idx="145">
                  <c:v>-0.22074748660573215</c:v>
                </c:pt>
                <c:pt idx="146">
                  <c:v>1.0192929191380029</c:v>
                </c:pt>
                <c:pt idx="147">
                  <c:v>1.299360899373766</c:v>
                </c:pt>
                <c:pt idx="148">
                  <c:v>6.0261959934927813E-2</c:v>
                </c:pt>
                <c:pt idx="149">
                  <c:v>0.2991473055711093</c:v>
                </c:pt>
                <c:pt idx="150">
                  <c:v>0.17670716251317556</c:v>
                </c:pt>
                <c:pt idx="151">
                  <c:v>0.14432145144356776</c:v>
                </c:pt>
                <c:pt idx="152">
                  <c:v>0.27171426244887681</c:v>
                </c:pt>
                <c:pt idx="153">
                  <c:v>1.1510156410671619</c:v>
                </c:pt>
                <c:pt idx="154">
                  <c:v>1.4703113840069568</c:v>
                </c:pt>
                <c:pt idx="155">
                  <c:v>2.4415569041125993</c:v>
                </c:pt>
                <c:pt idx="156">
                  <c:v>2.7430992824457698</c:v>
                </c:pt>
                <c:pt idx="157">
                  <c:v>0.13128897213990265</c:v>
                </c:pt>
                <c:pt idx="158">
                  <c:v>0.22707769502184114</c:v>
                </c:pt>
                <c:pt idx="159">
                  <c:v>0.63408202367530253</c:v>
                </c:pt>
                <c:pt idx="160">
                  <c:v>0.65552045212983157</c:v>
                </c:pt>
                <c:pt idx="161">
                  <c:v>0.88163396804842131</c:v>
                </c:pt>
                <c:pt idx="162">
                  <c:v>0.96686638269439129</c:v>
                </c:pt>
                <c:pt idx="163">
                  <c:v>0.17664200011665723</c:v>
                </c:pt>
                <c:pt idx="164">
                  <c:v>0.51385772791097462</c:v>
                </c:pt>
                <c:pt idx="165">
                  <c:v>-6.9215721946985068E-2</c:v>
                </c:pt>
                <c:pt idx="166">
                  <c:v>0.66633740995187363</c:v>
                </c:pt>
                <c:pt idx="167">
                  <c:v>2.0860305428966321</c:v>
                </c:pt>
                <c:pt idx="168">
                  <c:v>3.1358978828462534</c:v>
                </c:pt>
                <c:pt idx="169">
                  <c:v>4.0795145468281246</c:v>
                </c:pt>
                <c:pt idx="170">
                  <c:v>4.610197104073368</c:v>
                </c:pt>
                <c:pt idx="171">
                  <c:v>0.10463755196390752</c:v>
                </c:pt>
                <c:pt idx="172">
                  <c:v>-9.0132851229367553E-2</c:v>
                </c:pt>
                <c:pt idx="173">
                  <c:v>7.2251840894299701E-2</c:v>
                </c:pt>
                <c:pt idx="174">
                  <c:v>7.1339567343043128E-2</c:v>
                </c:pt>
                <c:pt idx="175">
                  <c:v>5.1595361197990491E-2</c:v>
                </c:pt>
                <c:pt idx="176">
                  <c:v>5.0878900648271504E-2</c:v>
                </c:pt>
                <c:pt idx="177">
                  <c:v>-0.30321356203230954</c:v>
                </c:pt>
                <c:pt idx="178">
                  <c:v>-0.26620132080990072</c:v>
                </c:pt>
                <c:pt idx="179">
                  <c:v>-0.12968610010400872</c:v>
                </c:pt>
                <c:pt idx="180">
                  <c:v>-0.4332417358400093</c:v>
                </c:pt>
                <c:pt idx="181">
                  <c:v>0.40416022181699229</c:v>
                </c:pt>
                <c:pt idx="182">
                  <c:v>0.67588741529840979</c:v>
                </c:pt>
                <c:pt idx="183">
                  <c:v>-9.4889706175205271E-2</c:v>
                </c:pt>
                <c:pt idx="184">
                  <c:v>-0.37215570336068043</c:v>
                </c:pt>
                <c:pt idx="185">
                  <c:v>-0.42584951809178068</c:v>
                </c:pt>
                <c:pt idx="186">
                  <c:v>-0.433929655260053</c:v>
                </c:pt>
                <c:pt idx="187">
                  <c:v>-0.43699228789641431</c:v>
                </c:pt>
                <c:pt idx="188">
                  <c:v>0.29927795617612857</c:v>
                </c:pt>
                <c:pt idx="189">
                  <c:v>0.85863196788943508</c:v>
                </c:pt>
                <c:pt idx="190">
                  <c:v>1.2386590643843094</c:v>
                </c:pt>
                <c:pt idx="191">
                  <c:v>0.14914346878592383</c:v>
                </c:pt>
                <c:pt idx="192">
                  <c:v>0.37314259526228688</c:v>
                </c:pt>
                <c:pt idx="193">
                  <c:v>0.50105637962775984</c:v>
                </c:pt>
                <c:pt idx="194">
                  <c:v>-6.5566627741958872E-2</c:v>
                </c:pt>
                <c:pt idx="195">
                  <c:v>0.208636736807155</c:v>
                </c:pt>
                <c:pt idx="196">
                  <c:v>3.2242129432047829E-2</c:v>
                </c:pt>
                <c:pt idx="197">
                  <c:v>6.6908524379797052E-2</c:v>
                </c:pt>
                <c:pt idx="198">
                  <c:v>4.136486494461343E-2</c:v>
                </c:pt>
                <c:pt idx="199">
                  <c:v>3.2307291828566197E-2</c:v>
                </c:pt>
                <c:pt idx="200">
                  <c:v>0.19006577961141491</c:v>
                </c:pt>
                <c:pt idx="201">
                  <c:v>0.51457451427267609</c:v>
                </c:pt>
                <c:pt idx="202">
                  <c:v>0.15937396503930087</c:v>
                </c:pt>
                <c:pt idx="203">
                  <c:v>-0.28262257054450141</c:v>
                </c:pt>
                <c:pt idx="204">
                  <c:v>0.27904809468982461</c:v>
                </c:pt>
                <c:pt idx="205">
                  <c:v>0.98208519072603906</c:v>
                </c:pt>
                <c:pt idx="206">
                  <c:v>0.19156418891935373</c:v>
                </c:pt>
                <c:pt idx="207">
                  <c:v>0.11336931309736306</c:v>
                </c:pt>
                <c:pt idx="208">
                  <c:v>0.14275755392712791</c:v>
                </c:pt>
                <c:pt idx="209">
                  <c:v>0.40353746479346675</c:v>
                </c:pt>
                <c:pt idx="210">
                  <c:v>0.17670716251317556</c:v>
                </c:pt>
                <c:pt idx="211">
                  <c:v>0.14432145144356776</c:v>
                </c:pt>
                <c:pt idx="212">
                  <c:v>6.7104337381334547E-2</c:v>
                </c:pt>
                <c:pt idx="213">
                  <c:v>0.12405627193835109</c:v>
                </c:pt>
                <c:pt idx="214">
                  <c:v>0.62124535737317488</c:v>
                </c:pt>
                <c:pt idx="215">
                  <c:v>-0.18083890718287679</c:v>
                </c:pt>
                <c:pt idx="216">
                  <c:v>-0.17409121069861111</c:v>
                </c:pt>
                <c:pt idx="217">
                  <c:v>8.7275161736392617E-2</c:v>
                </c:pt>
                <c:pt idx="218">
                  <c:v>0.47733726729508935</c:v>
                </c:pt>
                <c:pt idx="219">
                  <c:v>0.52985815888885968</c:v>
                </c:pt>
                <c:pt idx="220">
                  <c:v>4.2016488909796652E-2</c:v>
                </c:pt>
                <c:pt idx="221">
                  <c:v>2.5465240194141998E-2</c:v>
                </c:pt>
                <c:pt idx="222">
                  <c:v>3.1255513806833249E-4</c:v>
                </c:pt>
                <c:pt idx="223">
                  <c:v>5.5374780196053436E-2</c:v>
                </c:pt>
                <c:pt idx="224">
                  <c:v>-5.0253138748169696E-2</c:v>
                </c:pt>
                <c:pt idx="225">
                  <c:v>-0.34582976935529441</c:v>
                </c:pt>
                <c:pt idx="226">
                  <c:v>0.18315856558047219</c:v>
                </c:pt>
                <c:pt idx="227">
                  <c:v>0.39200404642170555</c:v>
                </c:pt>
                <c:pt idx="228">
                  <c:v>-0.2330631795476957</c:v>
                </c:pt>
                <c:pt idx="229">
                  <c:v>0.62493009540909672</c:v>
                </c:pt>
                <c:pt idx="230">
                  <c:v>1.4815549600390041</c:v>
                </c:pt>
                <c:pt idx="231">
                  <c:v>0.1979501037781497</c:v>
                </c:pt>
                <c:pt idx="232">
                  <c:v>0.25470655114561119</c:v>
                </c:pt>
                <c:pt idx="233">
                  <c:v>0.30631516918812507</c:v>
                </c:pt>
                <c:pt idx="234">
                  <c:v>0.19143386412631713</c:v>
                </c:pt>
                <c:pt idx="235">
                  <c:v>0.25822532055760083</c:v>
                </c:pt>
                <c:pt idx="236">
                  <c:v>0.63440816146987677</c:v>
                </c:pt>
                <c:pt idx="237">
                  <c:v>0.97742301674234255</c:v>
                </c:pt>
                <c:pt idx="238">
                  <c:v>1.440336681608527</c:v>
                </c:pt>
                <c:pt idx="239">
                  <c:v>0.1510983406814736</c:v>
                </c:pt>
                <c:pt idx="240">
                  <c:v>0.88805585255009512</c:v>
                </c:pt>
                <c:pt idx="241">
                  <c:v>1.6623806103773577</c:v>
                </c:pt>
                <c:pt idx="242">
                  <c:v>1.7573873845010763</c:v>
                </c:pt>
                <c:pt idx="243">
                  <c:v>5.433218185176019E-2</c:v>
                </c:pt>
                <c:pt idx="244">
                  <c:v>2.285874433340895E-2</c:v>
                </c:pt>
                <c:pt idx="245">
                  <c:v>0.36013930871226196</c:v>
                </c:pt>
                <c:pt idx="246">
                  <c:v>0.18635119719788773</c:v>
                </c:pt>
                <c:pt idx="247">
                  <c:v>0.15474743488649986</c:v>
                </c:pt>
                <c:pt idx="248">
                  <c:v>2.9961771365889019E-2</c:v>
                </c:pt>
                <c:pt idx="249">
                  <c:v>-0.28894299719479616</c:v>
                </c:pt>
                <c:pt idx="250">
                  <c:v>-0.39411510517537374</c:v>
                </c:pt>
                <c:pt idx="251">
                  <c:v>-0.33423086277503261</c:v>
                </c:pt>
                <c:pt idx="252">
                  <c:v>1.4510592842804109</c:v>
                </c:pt>
                <c:pt idx="253">
                  <c:v>-0.11645845942277108</c:v>
                </c:pt>
                <c:pt idx="254">
                  <c:v>0.15657198198901287</c:v>
                </c:pt>
                <c:pt idx="255">
                  <c:v>0.88326302796137957</c:v>
                </c:pt>
                <c:pt idx="256">
                  <c:v>1.6153625528447673</c:v>
                </c:pt>
                <c:pt idx="257">
                  <c:v>1.711802899691889</c:v>
                </c:pt>
                <c:pt idx="258">
                  <c:v>1.7292664219588003</c:v>
                </c:pt>
                <c:pt idx="259">
                  <c:v>1.8122181527266288</c:v>
                </c:pt>
                <c:pt idx="260">
                  <c:v>0.16595569289963444</c:v>
                </c:pt>
                <c:pt idx="261">
                  <c:v>-0.21237718128576377</c:v>
                </c:pt>
                <c:pt idx="262">
                  <c:v>-0.45269609964534846</c:v>
                </c:pt>
                <c:pt idx="263">
                  <c:v>-0.51362294038998291</c:v>
                </c:pt>
                <c:pt idx="264">
                  <c:v>-1.2032004745553051E-2</c:v>
                </c:pt>
                <c:pt idx="265">
                  <c:v>-0.36227988603155292</c:v>
                </c:pt>
                <c:pt idx="266">
                  <c:v>0.20828205788290555</c:v>
                </c:pt>
                <c:pt idx="267">
                  <c:v>-6.2688469102825653E-3</c:v>
                </c:pt>
                <c:pt idx="268">
                  <c:v>-3.1877668741984493E-2</c:v>
                </c:pt>
                <c:pt idx="269">
                  <c:v>-6.9280884343503352E-2</c:v>
                </c:pt>
                <c:pt idx="270">
                  <c:v>-6.8759585171356746E-2</c:v>
                </c:pt>
                <c:pt idx="271">
                  <c:v>-8.9025090488556016E-2</c:v>
                </c:pt>
                <c:pt idx="272">
                  <c:v>0.20870222501565594</c:v>
                </c:pt>
                <c:pt idx="273">
                  <c:v>0.84664208693006304</c:v>
                </c:pt>
                <c:pt idx="274">
                  <c:v>0.10789567178982368</c:v>
                </c:pt>
                <c:pt idx="275">
                  <c:v>0.14979509275110695</c:v>
                </c:pt>
                <c:pt idx="276">
                  <c:v>0.57762219553679228</c:v>
                </c:pt>
                <c:pt idx="277">
                  <c:v>1.0748764433681346</c:v>
                </c:pt>
                <c:pt idx="278">
                  <c:v>1.1736626364899163</c:v>
                </c:pt>
                <c:pt idx="279">
                  <c:v>-0.12043336561038891</c:v>
                </c:pt>
                <c:pt idx="280">
                  <c:v>0.14979509275110708</c:v>
                </c:pt>
                <c:pt idx="281">
                  <c:v>0.24949355942414522</c:v>
                </c:pt>
                <c:pt idx="282">
                  <c:v>0.17983495754605519</c:v>
                </c:pt>
                <c:pt idx="283">
                  <c:v>0.19306292403927527</c:v>
                </c:pt>
                <c:pt idx="284">
                  <c:v>6.9450183655994299E-2</c:v>
                </c:pt>
                <c:pt idx="285">
                  <c:v>0.1574194189557338</c:v>
                </c:pt>
                <c:pt idx="286">
                  <c:v>-7.8468456440604767E-2</c:v>
                </c:pt>
                <c:pt idx="287">
                  <c:v>0.21378489194408526</c:v>
                </c:pt>
                <c:pt idx="288">
                  <c:v>0.27435672795248778</c:v>
                </c:pt>
                <c:pt idx="289">
                  <c:v>-2.6849151017747145E-3</c:v>
                </c:pt>
                <c:pt idx="290">
                  <c:v>0.18889253066210238</c:v>
                </c:pt>
                <c:pt idx="291">
                  <c:v>0.74277290106786964</c:v>
                </c:pt>
                <c:pt idx="292">
                  <c:v>-5.8463926521461353E-2</c:v>
                </c:pt>
                <c:pt idx="293">
                  <c:v>0.14549437458089762</c:v>
                </c:pt>
                <c:pt idx="294">
                  <c:v>0.1464066481321542</c:v>
                </c:pt>
                <c:pt idx="295">
                  <c:v>0.15051187911280869</c:v>
                </c:pt>
                <c:pt idx="296">
                  <c:v>7.7465158427748343E-2</c:v>
                </c:pt>
                <c:pt idx="297">
                  <c:v>-0.10564117578874649</c:v>
                </c:pt>
                <c:pt idx="298">
                  <c:v>-0.40617014853126404</c:v>
                </c:pt>
                <c:pt idx="299">
                  <c:v>-0.87201612124077332</c:v>
                </c:pt>
                <c:pt idx="300">
                  <c:v>-1.0397733226325836</c:v>
                </c:pt>
                <c:pt idx="301">
                  <c:v>-0.92397974401951921</c:v>
                </c:pt>
                <c:pt idx="302">
                  <c:v>-0.17787030388469163</c:v>
                </c:pt>
                <c:pt idx="303">
                  <c:v>-0.18777498815547711</c:v>
                </c:pt>
                <c:pt idx="304">
                  <c:v>-5.9861203790004064E-2</c:v>
                </c:pt>
                <c:pt idx="305">
                  <c:v>6.2513776871411311E-2</c:v>
                </c:pt>
                <c:pt idx="306">
                  <c:v>3.4363621575494684E-2</c:v>
                </c:pt>
                <c:pt idx="307">
                  <c:v>2.9997741008766881E-2</c:v>
                </c:pt>
                <c:pt idx="308">
                  <c:v>-4.5134176364879874E-2</c:v>
                </c:pt>
                <c:pt idx="309">
                  <c:v>-0.43154718771855038</c:v>
                </c:pt>
                <c:pt idx="310">
                  <c:v>-0.81118330983431508</c:v>
                </c:pt>
                <c:pt idx="311">
                  <c:v>-0.695650380807324</c:v>
                </c:pt>
                <c:pt idx="312">
                  <c:v>-0.708842377657666</c:v>
                </c:pt>
                <c:pt idx="313">
                  <c:v>-0.47914492993056851</c:v>
                </c:pt>
                <c:pt idx="314">
                  <c:v>-0.40629337062308069</c:v>
                </c:pt>
                <c:pt idx="315">
                  <c:v>0.13325127254865493</c:v>
                </c:pt>
                <c:pt idx="316">
                  <c:v>0.15886009438035686</c:v>
                </c:pt>
                <c:pt idx="317">
                  <c:v>0.20525572070140469</c:v>
                </c:pt>
                <c:pt idx="318">
                  <c:v>0.27914987835318583</c:v>
                </c:pt>
                <c:pt idx="319">
                  <c:v>0.32912943648274157</c:v>
                </c:pt>
                <c:pt idx="320">
                  <c:v>0.73997867234276671</c:v>
                </c:pt>
                <c:pt idx="321">
                  <c:v>1.1872533620445531</c:v>
                </c:pt>
                <c:pt idx="322">
                  <c:v>0.144386613840086</c:v>
                </c:pt>
                <c:pt idx="323">
                  <c:v>1.0543794812185021</c:v>
                </c:pt>
                <c:pt idx="324">
                  <c:v>2.3416013148433678E-2</c:v>
                </c:pt>
                <c:pt idx="325">
                  <c:v>0.24112357991615929</c:v>
                </c:pt>
                <c:pt idx="326">
                  <c:v>3.6086710826628982E-2</c:v>
                </c:pt>
                <c:pt idx="327">
                  <c:v>-0.35762448893709392</c:v>
                </c:pt>
                <c:pt idx="328">
                  <c:v>-0.47302709317104852</c:v>
                </c:pt>
                <c:pt idx="329">
                  <c:v>-0.44513758746120513</c:v>
                </c:pt>
                <c:pt idx="330">
                  <c:v>-0.41203509002989575</c:v>
                </c:pt>
                <c:pt idx="331">
                  <c:v>-0.35788513852316728</c:v>
                </c:pt>
                <c:pt idx="332">
                  <c:v>-0.42532789310765157</c:v>
                </c:pt>
                <c:pt idx="333">
                  <c:v>-0.24117896054686355</c:v>
                </c:pt>
                <c:pt idx="334">
                  <c:v>1.7385428837852109E-2</c:v>
                </c:pt>
                <c:pt idx="335">
                  <c:v>0.53653424189935173</c:v>
                </c:pt>
                <c:pt idx="336">
                  <c:v>0.19987578292005925</c:v>
                </c:pt>
                <c:pt idx="337">
                  <c:v>1.4345077097527734</c:v>
                </c:pt>
                <c:pt idx="338">
                  <c:v>1.5865967432265453</c:v>
                </c:pt>
                <c:pt idx="339">
                  <c:v>1.8542838681238265</c:v>
                </c:pt>
                <c:pt idx="340">
                  <c:v>2.0803322216458979</c:v>
                </c:pt>
                <c:pt idx="341">
                  <c:v>2.2838995483691469</c:v>
                </c:pt>
                <c:pt idx="342">
                  <c:v>2.2932829334677858</c:v>
                </c:pt>
                <c:pt idx="343">
                  <c:v>0.20387988186131731</c:v>
                </c:pt>
                <c:pt idx="344">
                  <c:v>0.12952991324589044</c:v>
                </c:pt>
                <c:pt idx="345">
                  <c:v>-0.13411714306725475</c:v>
                </c:pt>
                <c:pt idx="346">
                  <c:v>-0.46631504051767853</c:v>
                </c:pt>
                <c:pt idx="347">
                  <c:v>-0.22136959200529283</c:v>
                </c:pt>
                <c:pt idx="348">
                  <c:v>0.6576419442732786</c:v>
                </c:pt>
                <c:pt idx="349">
                  <c:v>1.253421735640329</c:v>
                </c:pt>
                <c:pt idx="350">
                  <c:v>1.5471738191449405</c:v>
                </c:pt>
                <c:pt idx="351">
                  <c:v>0.18478729968144794</c:v>
                </c:pt>
                <c:pt idx="352">
                  <c:v>-3.5917737326120677E-2</c:v>
                </c:pt>
                <c:pt idx="353">
                  <c:v>-3.8784882772926972E-2</c:v>
                </c:pt>
                <c:pt idx="354">
                  <c:v>2.7029137710581817E-2</c:v>
                </c:pt>
                <c:pt idx="355">
                  <c:v>2.6051701762806932E-2</c:v>
                </c:pt>
                <c:pt idx="356">
                  <c:v>0.15331418797507934</c:v>
                </c:pt>
                <c:pt idx="357">
                  <c:v>1.1290559134404861</c:v>
                </c:pt>
                <c:pt idx="358">
                  <c:v>-0.16917483820609655</c:v>
                </c:pt>
                <c:pt idx="359">
                  <c:v>-0.49896172698534219</c:v>
                </c:pt>
                <c:pt idx="360">
                  <c:v>-0.63413773011798957</c:v>
                </c:pt>
                <c:pt idx="361">
                  <c:v>-0.71526491378330492</c:v>
                </c:pt>
                <c:pt idx="362">
                  <c:v>-0.55665964065770057</c:v>
                </c:pt>
                <c:pt idx="363">
                  <c:v>-0.76218183927649918</c:v>
                </c:pt>
                <c:pt idx="364">
                  <c:v>-0.46067543058620691</c:v>
                </c:pt>
                <c:pt idx="365">
                  <c:v>-0.50615878335599807</c:v>
                </c:pt>
                <c:pt idx="366">
                  <c:v>-0.50081546684149536</c:v>
                </c:pt>
                <c:pt idx="367">
                  <c:v>-0.51456473250686208</c:v>
                </c:pt>
                <c:pt idx="368">
                  <c:v>-0.48387291793474818</c:v>
                </c:pt>
                <c:pt idx="369">
                  <c:v>-0.47865992621328207</c:v>
                </c:pt>
                <c:pt idx="370">
                  <c:v>-0.21019085255778094</c:v>
                </c:pt>
                <c:pt idx="371">
                  <c:v>-0.65492420879535285</c:v>
                </c:pt>
                <c:pt idx="372">
                  <c:v>-1.0787696285041823</c:v>
                </c:pt>
                <c:pt idx="373">
                  <c:v>-1.3796244132292916</c:v>
                </c:pt>
                <c:pt idx="374">
                  <c:v>-1.3880955247766738</c:v>
                </c:pt>
                <c:pt idx="375">
                  <c:v>-1.1554657692062515</c:v>
                </c:pt>
                <c:pt idx="376">
                  <c:v>-1.2806427329179551</c:v>
                </c:pt>
                <c:pt idx="377">
                  <c:v>-1.2901564428096306</c:v>
                </c:pt>
                <c:pt idx="378">
                  <c:v>-1.2962817080823532</c:v>
                </c:pt>
                <c:pt idx="379">
                  <c:v>-1.2568584581887663</c:v>
                </c:pt>
                <c:pt idx="380">
                  <c:v>-1.2360713278874378</c:v>
                </c:pt>
                <c:pt idx="381">
                  <c:v>-1.5835172261231494</c:v>
                </c:pt>
                <c:pt idx="382">
                  <c:v>-2.0739294223200675</c:v>
                </c:pt>
                <c:pt idx="383">
                  <c:v>-1.0987741584233257</c:v>
                </c:pt>
                <c:pt idx="384">
                  <c:v>-0.83463499569167421</c:v>
                </c:pt>
                <c:pt idx="385">
                  <c:v>-0.87340662162007798</c:v>
                </c:pt>
                <c:pt idx="386">
                  <c:v>-0.90442392236280089</c:v>
                </c:pt>
                <c:pt idx="387">
                  <c:v>-1.0008642692099228</c:v>
                </c:pt>
                <c:pt idx="388">
                  <c:v>-1.1685271154515742</c:v>
                </c:pt>
                <c:pt idx="389">
                  <c:v>-1.2491981623412611</c:v>
                </c:pt>
                <c:pt idx="390">
                  <c:v>-1.2029328608132499</c:v>
                </c:pt>
                <c:pt idx="391">
                  <c:v>-1.1498255076508148</c:v>
                </c:pt>
                <c:pt idx="392">
                  <c:v>-1.1484567715119469</c:v>
                </c:pt>
                <c:pt idx="393">
                  <c:v>-1.3445955850321072</c:v>
                </c:pt>
                <c:pt idx="394">
                  <c:v>-0.54674720206172922</c:v>
                </c:pt>
                <c:pt idx="395">
                  <c:v>-0.7587204779358423</c:v>
                </c:pt>
                <c:pt idx="396">
                  <c:v>-1.1873879149870279</c:v>
                </c:pt>
                <c:pt idx="397">
                  <c:v>-1.3786395487683134</c:v>
                </c:pt>
                <c:pt idx="398">
                  <c:v>-1.4467994155264818</c:v>
                </c:pt>
                <c:pt idx="399">
                  <c:v>-1.3448854273718209</c:v>
                </c:pt>
                <c:pt idx="400">
                  <c:v>-1.5821417130950441</c:v>
                </c:pt>
                <c:pt idx="401">
                  <c:v>-1.6775394615978729</c:v>
                </c:pt>
                <c:pt idx="402">
                  <c:v>-1.7056896168937898</c:v>
                </c:pt>
                <c:pt idx="403">
                  <c:v>-1.6467176480447052</c:v>
                </c:pt>
                <c:pt idx="404">
                  <c:v>-1.7381401645479329</c:v>
                </c:pt>
                <c:pt idx="405">
                  <c:v>-2.0745084553755295</c:v>
                </c:pt>
                <c:pt idx="406">
                  <c:v>-0.90327954035514624</c:v>
                </c:pt>
                <c:pt idx="407">
                  <c:v>-0.55772335161846587</c:v>
                </c:pt>
                <c:pt idx="408">
                  <c:v>-0.79442236852666437</c:v>
                </c:pt>
                <c:pt idx="409">
                  <c:v>-0.90135386121323668</c:v>
                </c:pt>
                <c:pt idx="410">
                  <c:v>-0.38513735599506177</c:v>
                </c:pt>
                <c:pt idx="411">
                  <c:v>-0.3545110296314487</c:v>
                </c:pt>
                <c:pt idx="412">
                  <c:v>0.10664325052874123</c:v>
                </c:pt>
                <c:pt idx="413">
                  <c:v>0.11798150752292989</c:v>
                </c:pt>
                <c:pt idx="414">
                  <c:v>8.9831352227013259E-2</c:v>
                </c:pt>
                <c:pt idx="415">
                  <c:v>8.1034428697039321E-2</c:v>
                </c:pt>
                <c:pt idx="416">
                  <c:v>4.4869624441351223E-2</c:v>
                </c:pt>
                <c:pt idx="417">
                  <c:v>-0.17407602786022267</c:v>
                </c:pt>
                <c:pt idx="418">
                  <c:v>0.89758474528015919</c:v>
                </c:pt>
                <c:pt idx="419">
                  <c:v>-0.19660820714031152</c:v>
                </c:pt>
                <c:pt idx="420">
                  <c:v>0.32479209704568934</c:v>
                </c:pt>
                <c:pt idx="421">
                  <c:v>0.78060306069137653</c:v>
                </c:pt>
                <c:pt idx="422">
                  <c:v>4.0648078582911765E-2</c:v>
                </c:pt>
                <c:pt idx="423">
                  <c:v>9.7339363553855002E-2</c:v>
                </c:pt>
                <c:pt idx="424">
                  <c:v>0.15539905885168309</c:v>
                </c:pt>
                <c:pt idx="425">
                  <c:v>0.15930880264278263</c:v>
                </c:pt>
                <c:pt idx="426">
                  <c:v>0.13154962172597592</c:v>
                </c:pt>
                <c:pt idx="427">
                  <c:v>9.9945859414588056E-2</c:v>
                </c:pt>
                <c:pt idx="428">
                  <c:v>3.2763754416177002E-2</c:v>
                </c:pt>
                <c:pt idx="429">
                  <c:v>-0.37828064282142054</c:v>
                </c:pt>
                <c:pt idx="430">
                  <c:v>-8.8438303107908539E-2</c:v>
                </c:pt>
                <c:pt idx="431">
                  <c:v>0.20655186593055117</c:v>
                </c:pt>
                <c:pt idx="432">
                  <c:v>0.21812157975717289</c:v>
                </c:pt>
                <c:pt idx="433">
                  <c:v>0.80634253312809745</c:v>
                </c:pt>
                <c:pt idx="434">
                  <c:v>0.88714390481082117</c:v>
                </c:pt>
                <c:pt idx="435">
                  <c:v>1.0357141688726037</c:v>
                </c:pt>
                <c:pt idx="436">
                  <c:v>9.8186474708593263E-2</c:v>
                </c:pt>
                <c:pt idx="437">
                  <c:v>0.11512869780335792</c:v>
                </c:pt>
                <c:pt idx="438">
                  <c:v>0.11643194573372444</c:v>
                </c:pt>
                <c:pt idx="439">
                  <c:v>8.4567533836263239E-2</c:v>
                </c:pt>
                <c:pt idx="440">
                  <c:v>0.14171528139481734</c:v>
                </c:pt>
                <c:pt idx="441">
                  <c:v>0.25601012488796038</c:v>
                </c:pt>
                <c:pt idx="442">
                  <c:v>0.18126853026945827</c:v>
                </c:pt>
                <c:pt idx="443">
                  <c:v>-0.15516492295465659</c:v>
                </c:pt>
                <c:pt idx="444">
                  <c:v>0.56367744268187048</c:v>
                </c:pt>
                <c:pt idx="445">
                  <c:v>0.92213578592917933</c:v>
                </c:pt>
                <c:pt idx="446">
                  <c:v>-1.1351513838712005E-2</c:v>
                </c:pt>
                <c:pt idx="447">
                  <c:v>2.214195797170734E-2</c:v>
                </c:pt>
                <c:pt idx="448">
                  <c:v>-0.26985074082690946</c:v>
                </c:pt>
                <c:pt idx="449">
                  <c:v>-0.38362428514790581</c:v>
                </c:pt>
                <c:pt idx="450">
                  <c:v>-9.430324460654034E-2</c:v>
                </c:pt>
                <c:pt idx="451">
                  <c:v>0.15663714438553131</c:v>
                </c:pt>
                <c:pt idx="452">
                  <c:v>0.18980513002534161</c:v>
                </c:pt>
                <c:pt idx="453">
                  <c:v>0.479908119324927</c:v>
                </c:pt>
                <c:pt idx="454">
                  <c:v>0.49359222259377522</c:v>
                </c:pt>
                <c:pt idx="455">
                  <c:v>1.4686171616974806</c:v>
                </c:pt>
                <c:pt idx="456">
                  <c:v>1.9274615652258884</c:v>
                </c:pt>
                <c:pt idx="457">
                  <c:v>1.360568402780667E-2</c:v>
                </c:pt>
                <c:pt idx="458">
                  <c:v>-0.18735514683470933</c:v>
                </c:pt>
                <c:pt idx="459">
                  <c:v>-0.19478366003779843</c:v>
                </c:pt>
                <c:pt idx="460">
                  <c:v>6.1239395882702642E-2</c:v>
                </c:pt>
                <c:pt idx="461">
                  <c:v>-4.9015379026304193E-2</c:v>
                </c:pt>
                <c:pt idx="462">
                  <c:v>0.30116733986317729</c:v>
                </c:pt>
                <c:pt idx="463">
                  <c:v>0.17260193153252107</c:v>
                </c:pt>
                <c:pt idx="464">
                  <c:v>8.3003962131806011E-2</c:v>
                </c:pt>
                <c:pt idx="465">
                  <c:v>0.2807066731684057</c:v>
                </c:pt>
                <c:pt idx="466">
                  <c:v>0.45012890411605211</c:v>
                </c:pt>
                <c:pt idx="467">
                  <c:v>-0.28171029699324468</c:v>
                </c:pt>
                <c:pt idx="468">
                  <c:v>-0.44282093394018568</c:v>
                </c:pt>
                <c:pt idx="469">
                  <c:v>-0.3185562437797389</c:v>
                </c:pt>
                <c:pt idx="470">
                  <c:v>-0.31008513223235667</c:v>
                </c:pt>
                <c:pt idx="471">
                  <c:v>-0.16386071444523409</c:v>
                </c:pt>
                <c:pt idx="472">
                  <c:v>-0.19976519492683148</c:v>
                </c:pt>
                <c:pt idx="473">
                  <c:v>-0.2516344625554186</c:v>
                </c:pt>
                <c:pt idx="474">
                  <c:v>-0.25463193279526158</c:v>
                </c:pt>
                <c:pt idx="475">
                  <c:v>-0.23280252996162251</c:v>
                </c:pt>
                <c:pt idx="476">
                  <c:v>4.4203143449761978E-2</c:v>
                </c:pt>
                <c:pt idx="477">
                  <c:v>3.8990151728295945E-2</c:v>
                </c:pt>
                <c:pt idx="478">
                  <c:v>1.3256868333791523</c:v>
                </c:pt>
                <c:pt idx="479">
                  <c:v>2.4302546167612888</c:v>
                </c:pt>
                <c:pt idx="480">
                  <c:v>2.5075080262783827</c:v>
                </c:pt>
                <c:pt idx="481">
                  <c:v>-0.20507931868769388</c:v>
                </c:pt>
                <c:pt idx="482">
                  <c:v>-0.30112869115570584</c:v>
                </c:pt>
                <c:pt idx="483">
                  <c:v>6.3520079760843992E-2</c:v>
                </c:pt>
                <c:pt idx="484">
                  <c:v>-0.16435282086374045</c:v>
                </c:pt>
                <c:pt idx="485">
                  <c:v>-0.27239207429112422</c:v>
                </c:pt>
                <c:pt idx="486">
                  <c:v>-0.25505887681724965</c:v>
                </c:pt>
                <c:pt idx="487">
                  <c:v>-0.25408144086947476</c:v>
                </c:pt>
                <c:pt idx="488">
                  <c:v>-0.2319910626377798</c:v>
                </c:pt>
                <c:pt idx="489">
                  <c:v>0.11258769015112566</c:v>
                </c:pt>
                <c:pt idx="490">
                  <c:v>0.11558516039096857</c:v>
                </c:pt>
                <c:pt idx="491">
                  <c:v>-0.1444779641136687</c:v>
                </c:pt>
                <c:pt idx="492">
                  <c:v>-0.47110108821715657</c:v>
                </c:pt>
                <c:pt idx="493">
                  <c:v>-5.8036656687491021E-2</c:v>
                </c:pt>
                <c:pt idx="494">
                  <c:v>0.54797363093293661</c:v>
                </c:pt>
                <c:pt idx="495">
                  <c:v>1.6668316664168029E-2</c:v>
                </c:pt>
                <c:pt idx="496">
                  <c:v>-0.25825183424664744</c:v>
                </c:pt>
                <c:pt idx="497">
                  <c:v>-0.25538468879984111</c:v>
                </c:pt>
                <c:pt idx="498">
                  <c:v>-0.25590598797198771</c:v>
                </c:pt>
                <c:pt idx="499">
                  <c:v>-0.26639713381143809</c:v>
                </c:pt>
                <c:pt idx="500">
                  <c:v>-3.1747018136965212E-2</c:v>
                </c:pt>
                <c:pt idx="501">
                  <c:v>0.41318182529016151</c:v>
                </c:pt>
                <c:pt idx="502">
                  <c:v>7.6759059446389949E-3</c:v>
                </c:pt>
                <c:pt idx="503">
                  <c:v>-0.29982544322533927</c:v>
                </c:pt>
                <c:pt idx="504">
                  <c:v>-0.57575222283756988</c:v>
                </c:pt>
                <c:pt idx="505">
                  <c:v>-0.22472239279335013</c:v>
                </c:pt>
                <c:pt idx="506">
                  <c:v>-0.47924671359392979</c:v>
                </c:pt>
                <c:pt idx="507">
                  <c:v>-0.8604467332261343</c:v>
                </c:pt>
                <c:pt idx="508">
                  <c:v>-1.0013929968952724</c:v>
                </c:pt>
                <c:pt idx="509">
                  <c:v>-0.2455091972826961</c:v>
                </c:pt>
                <c:pt idx="510">
                  <c:v>-0.17448218507772126</c:v>
                </c:pt>
                <c:pt idx="511">
                  <c:v>5.391201471900979E-2</c:v>
                </c:pt>
                <c:pt idx="512">
                  <c:v>4.1934319875099957E-3</c:v>
                </c:pt>
                <c:pt idx="513">
                  <c:v>0.10623774493520777</c:v>
                </c:pt>
                <c:pt idx="514">
                  <c:v>-9.6677957822858068E-2</c:v>
                </c:pt>
                <c:pt idx="515">
                  <c:v>-0.13857737878414142</c:v>
                </c:pt>
                <c:pt idx="516">
                  <c:v>-0.47549616153752472</c:v>
                </c:pt>
                <c:pt idx="517">
                  <c:v>-0.69541924978687353</c:v>
                </c:pt>
                <c:pt idx="518">
                  <c:v>-0.73790513231682187</c:v>
                </c:pt>
                <c:pt idx="519">
                  <c:v>-0.56587640550844243</c:v>
                </c:pt>
                <c:pt idx="520">
                  <c:v>-0.31793348675621369</c:v>
                </c:pt>
                <c:pt idx="521">
                  <c:v>-0.31467536693029746</c:v>
                </c:pt>
                <c:pt idx="522">
                  <c:v>-0.34139194950281099</c:v>
                </c:pt>
                <c:pt idx="523">
                  <c:v>-0.35996323251053375</c:v>
                </c:pt>
                <c:pt idx="524">
                  <c:v>-0.39625836155925853</c:v>
                </c:pt>
                <c:pt idx="525">
                  <c:v>0.1180032717633667</c:v>
                </c:pt>
                <c:pt idx="526">
                  <c:v>0.18212306993739893</c:v>
                </c:pt>
                <c:pt idx="527">
                  <c:v>-0.31474020351483334</c:v>
                </c:pt>
                <c:pt idx="528">
                  <c:v>-0.24165718737491226</c:v>
                </c:pt>
                <c:pt idx="529">
                  <c:v>-1.639078261106092E-2</c:v>
                </c:pt>
                <c:pt idx="530">
                  <c:v>-0.27717069347739981</c:v>
                </c:pt>
                <c:pt idx="531">
                  <c:v>-0.31327066114855223</c:v>
                </c:pt>
                <c:pt idx="532">
                  <c:v>-0.2734564368758553</c:v>
                </c:pt>
                <c:pt idx="533">
                  <c:v>-0.39987148612140688</c:v>
                </c:pt>
                <c:pt idx="534">
                  <c:v>-0.4260667695217738</c:v>
                </c:pt>
                <c:pt idx="535">
                  <c:v>-0.45115429218132913</c:v>
                </c:pt>
                <c:pt idx="536">
                  <c:v>-0.45460757338481778</c:v>
                </c:pt>
                <c:pt idx="537">
                  <c:v>-0.4676400526884828</c:v>
                </c:pt>
                <c:pt idx="538">
                  <c:v>-0.47063752292832584</c:v>
                </c:pt>
                <c:pt idx="539">
                  <c:v>-0.8499478330614989</c:v>
                </c:pt>
                <c:pt idx="540">
                  <c:v>-1.0195295815558221</c:v>
                </c:pt>
                <c:pt idx="541">
                  <c:v>-1.1345412114106666</c:v>
                </c:pt>
                <c:pt idx="542">
                  <c:v>-1.2322848061881553</c:v>
                </c:pt>
                <c:pt idx="543">
                  <c:v>-1.513134735182138</c:v>
                </c:pt>
                <c:pt idx="544">
                  <c:v>-1.8078642546345243</c:v>
                </c:pt>
                <c:pt idx="545">
                  <c:v>-1.6960455822090776</c:v>
                </c:pt>
                <c:pt idx="546">
                  <c:v>-1.715724625957612</c:v>
                </c:pt>
                <c:pt idx="547">
                  <c:v>-1.6740858545824022</c:v>
                </c:pt>
                <c:pt idx="548">
                  <c:v>-1.7425712075111797</c:v>
                </c:pt>
                <c:pt idx="549">
                  <c:v>-2.1224679792130177</c:v>
                </c:pt>
                <c:pt idx="550">
                  <c:v>-1.8799335393718102</c:v>
                </c:pt>
                <c:pt idx="551">
                  <c:v>-0.58039986560684409</c:v>
                </c:pt>
                <c:pt idx="552">
                  <c:v>1.1359484659322108</c:v>
                </c:pt>
                <c:pt idx="553">
                  <c:v>1.1747200918606142</c:v>
                </c:pt>
                <c:pt idx="554">
                  <c:v>1.2325842999688874</c:v>
                </c:pt>
                <c:pt idx="555">
                  <c:v>0.13435160477626396</c:v>
                </c:pt>
                <c:pt idx="556">
                  <c:v>0.67396141034451784</c:v>
                </c:pt>
                <c:pt idx="557">
                  <c:v>0.14243174194453631</c:v>
                </c:pt>
                <c:pt idx="558">
                  <c:v>0.14034654525594992</c:v>
                </c:pt>
                <c:pt idx="559">
                  <c:v>0.2539246023873914</c:v>
                </c:pt>
                <c:pt idx="560">
                  <c:v>0.68249801010040101</c:v>
                </c:pt>
                <c:pt idx="561">
                  <c:v>0.10124910734495457</c:v>
                </c:pt>
                <c:pt idx="562">
                  <c:v>0.46107586091914815</c:v>
                </c:pt>
                <c:pt idx="563">
                  <c:v>2.8183255549695749</c:v>
                </c:pt>
                <c:pt idx="564">
                  <c:v>3.7688854026252674</c:v>
                </c:pt>
                <c:pt idx="565">
                  <c:v>-0.19999665175926445</c:v>
                </c:pt>
                <c:pt idx="566">
                  <c:v>-0.48879639312848339</c:v>
                </c:pt>
                <c:pt idx="567">
                  <c:v>-0.4813678799253942</c:v>
                </c:pt>
                <c:pt idx="568">
                  <c:v>-0.32191549564505156</c:v>
                </c:pt>
                <c:pt idx="569">
                  <c:v>-0.15171131593918524</c:v>
                </c:pt>
                <c:pt idx="570">
                  <c:v>-0.14923514487148887</c:v>
                </c:pt>
                <c:pt idx="571">
                  <c:v>-2.2885258022455616E-2</c:v>
                </c:pt>
                <c:pt idx="572">
                  <c:v>0.39943255962479485</c:v>
                </c:pt>
                <c:pt idx="573">
                  <c:v>0.17462196582458911</c:v>
                </c:pt>
                <c:pt idx="574">
                  <c:v>1.5112330432084826</c:v>
                </c:pt>
                <c:pt idx="575">
                  <c:v>2.5536359003121367</c:v>
                </c:pt>
                <c:pt idx="576">
                  <c:v>2.5586174352011692</c:v>
                </c:pt>
                <c:pt idx="577">
                  <c:v>2.706085672813034</c:v>
                </c:pt>
                <c:pt idx="578">
                  <c:v>9.7216727923607513E-2</c:v>
                </c:pt>
                <c:pt idx="579">
                  <c:v>2.1053094325886115E-2</c:v>
                </c:pt>
                <c:pt idx="580">
                  <c:v>0.50659987502436687</c:v>
                </c:pt>
                <c:pt idx="581">
                  <c:v>0.18672418675555866</c:v>
                </c:pt>
                <c:pt idx="582">
                  <c:v>0.15857403145964202</c:v>
                </c:pt>
                <c:pt idx="583">
                  <c:v>0.1508717058663829</c:v>
                </c:pt>
                <c:pt idx="584">
                  <c:v>0.40456461964978518</c:v>
                </c:pt>
                <c:pt idx="585">
                  <c:v>-0.14269323123542807</c:v>
                </c:pt>
                <c:pt idx="586">
                  <c:v>-0.49492713204251354</c:v>
                </c:pt>
                <c:pt idx="587">
                  <c:v>-0.69825726764243601</c:v>
                </c:pt>
                <c:pt idx="588">
                  <c:v>-0.83314825045271212</c:v>
                </c:pt>
                <c:pt idx="589">
                  <c:v>-1.0477029998272951</c:v>
                </c:pt>
                <c:pt idx="590">
                  <c:v>-0.92496532526685882</c:v>
                </c:pt>
                <c:pt idx="591">
                  <c:v>-1.165684862040238</c:v>
                </c:pt>
                <c:pt idx="592">
                  <c:v>-1.3630450795207376</c:v>
                </c:pt>
                <c:pt idx="593">
                  <c:v>-1.4470005718445342</c:v>
                </c:pt>
                <c:pt idx="594">
                  <c:v>-1.4669229319816681</c:v>
                </c:pt>
                <c:pt idx="595">
                  <c:v>-1.48285305273371</c:v>
                </c:pt>
                <c:pt idx="596">
                  <c:v>-1.1633377776800449</c:v>
                </c:pt>
                <c:pt idx="597">
                  <c:v>-0.14507433036660472</c:v>
                </c:pt>
                <c:pt idx="598">
                  <c:v>-0.42325807474464416</c:v>
                </c:pt>
                <c:pt idx="599">
                  <c:v>-0.5031712829628231</c:v>
                </c:pt>
                <c:pt idx="600">
                  <c:v>-0.80261816894875715</c:v>
                </c:pt>
                <c:pt idx="601">
                  <c:v>-1.2146400021341297</c:v>
                </c:pt>
                <c:pt idx="602">
                  <c:v>-1.3387361823371802</c:v>
                </c:pt>
                <c:pt idx="603">
                  <c:v>-0.53452573394513192</c:v>
                </c:pt>
                <c:pt idx="604">
                  <c:v>-0.3122683983277037</c:v>
                </c:pt>
                <c:pt idx="605">
                  <c:v>-0.43736286644541489</c:v>
                </c:pt>
                <c:pt idx="606">
                  <c:v>-0.46551302174133152</c:v>
                </c:pt>
                <c:pt idx="607">
                  <c:v>-0.48967093765215641</c:v>
                </c:pt>
                <c:pt idx="608">
                  <c:v>-0.49103967379102387</c:v>
                </c:pt>
                <c:pt idx="609">
                  <c:v>-0.41074487457883363</c:v>
                </c:pt>
                <c:pt idx="610">
                  <c:v>-0.18703311427111652</c:v>
                </c:pt>
                <c:pt idx="611">
                  <c:v>0.72038909656465178</c:v>
                </c:pt>
                <c:pt idx="612">
                  <c:v>1.2856834817667997</c:v>
                </c:pt>
                <c:pt idx="613">
                  <c:v>6.2707165831798653E-2</c:v>
                </c:pt>
                <c:pt idx="614">
                  <c:v>0.81898506761851786</c:v>
                </c:pt>
                <c:pt idx="615">
                  <c:v>-7.3710076694688403E-2</c:v>
                </c:pt>
                <c:pt idx="616">
                  <c:v>0.10493994458119041</c:v>
                </c:pt>
                <c:pt idx="617">
                  <c:v>1.6870554678002282E-2</c:v>
                </c:pt>
                <c:pt idx="618">
                  <c:v>3.5304306678948659E-3</c:v>
                </c:pt>
                <c:pt idx="619">
                  <c:v>-1.2399690084147149E-2</c:v>
                </c:pt>
                <c:pt idx="620">
                  <c:v>0.23882488515162023</c:v>
                </c:pt>
                <c:pt idx="621">
                  <c:v>0.47627057189656374</c:v>
                </c:pt>
                <c:pt idx="622">
                  <c:v>0.55846425547321499</c:v>
                </c:pt>
                <c:pt idx="623">
                  <c:v>0.78297946813000319</c:v>
                </c:pt>
                <c:pt idx="624">
                  <c:v>3.4473828505742737E-2</c:v>
                </c:pt>
                <c:pt idx="625">
                  <c:v>-0.31601509957363022</c:v>
                </c:pt>
                <c:pt idx="626">
                  <c:v>0.12481369926947029</c:v>
                </c:pt>
                <c:pt idx="627">
                  <c:v>0.34241290773100375</c:v>
                </c:pt>
                <c:pt idx="628">
                  <c:v>4.4798476116644274E-2</c:v>
                </c:pt>
                <c:pt idx="629">
                  <c:v>-1.5625643674780879E-2</c:v>
                </c:pt>
                <c:pt idx="630">
                  <c:v>-4.0258471171808391E-2</c:v>
                </c:pt>
                <c:pt idx="631">
                  <c:v>-5.670438458633488E-2</c:v>
                </c:pt>
                <c:pt idx="632">
                  <c:v>0.23000426587942049</c:v>
                </c:pt>
                <c:pt idx="633">
                  <c:v>9.5599895436155227E-2</c:v>
                </c:pt>
                <c:pt idx="634">
                  <c:v>0.71029284522990876</c:v>
                </c:pt>
                <c:pt idx="635">
                  <c:v>0.95170622320521581</c:v>
                </c:pt>
                <c:pt idx="636">
                  <c:v>1.1272296737262102</c:v>
                </c:pt>
                <c:pt idx="637">
                  <c:v>1.374392926139864</c:v>
                </c:pt>
                <c:pt idx="638">
                  <c:v>1.5245345031125022</c:v>
                </c:pt>
                <c:pt idx="639">
                  <c:v>1.5342192078792722</c:v>
                </c:pt>
                <c:pt idx="640">
                  <c:v>-2.345189537092051E-2</c:v>
                </c:pt>
                <c:pt idx="641">
                  <c:v>-0.12847090792446725</c:v>
                </c:pt>
                <c:pt idx="642">
                  <c:v>-0.15553252826872818</c:v>
                </c:pt>
                <c:pt idx="643">
                  <c:v>-0.15018085100533521</c:v>
                </c:pt>
                <c:pt idx="644">
                  <c:v>-6.3177747735443796E-2</c:v>
                </c:pt>
                <c:pt idx="645">
                  <c:v>0.84197626268445536</c:v>
                </c:pt>
                <c:pt idx="646">
                  <c:v>1.0117694771555685</c:v>
                </c:pt>
                <c:pt idx="647">
                  <c:v>1.1654502679299366</c:v>
                </c:pt>
                <c:pt idx="648">
                  <c:v>-5.7198961618394328E-2</c:v>
                </c:pt>
                <c:pt idx="649">
                  <c:v>0.17698608509375724</c:v>
                </c:pt>
                <c:pt idx="650">
                  <c:v>0.46493734863557445</c:v>
                </c:pt>
                <c:pt idx="651">
                  <c:v>0.19259475267882467</c:v>
                </c:pt>
                <c:pt idx="652">
                  <c:v>0.54832731736626583</c:v>
                </c:pt>
                <c:pt idx="653">
                  <c:v>0.12867782695526286</c:v>
                </c:pt>
                <c:pt idx="654">
                  <c:v>0.11285176339064175</c:v>
                </c:pt>
                <c:pt idx="655">
                  <c:v>0.10467040910101458</c:v>
                </c:pt>
                <c:pt idx="656">
                  <c:v>1.118105977506963E-2</c:v>
                </c:pt>
                <c:pt idx="657">
                  <c:v>0.23045559342125915</c:v>
                </c:pt>
                <c:pt idx="658">
                  <c:v>-0.23640658873016759</c:v>
                </c:pt>
                <c:pt idx="659">
                  <c:v>-0.47605850960605245</c:v>
                </c:pt>
                <c:pt idx="660">
                  <c:v>-0.92733518698744999</c:v>
                </c:pt>
                <c:pt idx="661">
                  <c:v>-0.93525824368267518</c:v>
                </c:pt>
                <c:pt idx="662">
                  <c:v>-0.96823688043068246</c:v>
                </c:pt>
                <c:pt idx="663">
                  <c:v>-1.3059993337642679</c:v>
                </c:pt>
                <c:pt idx="664">
                  <c:v>-1.4753140337251798</c:v>
                </c:pt>
                <c:pt idx="665">
                  <c:v>-1.5913927499529292</c:v>
                </c:pt>
                <c:pt idx="666">
                  <c:v>-1.6127954303167285</c:v>
                </c:pt>
                <c:pt idx="667">
                  <c:v>-1.6399331053280228</c:v>
                </c:pt>
                <c:pt idx="668">
                  <c:v>-1.6305189896431858</c:v>
                </c:pt>
                <c:pt idx="669">
                  <c:v>-1.4313520013619434</c:v>
                </c:pt>
                <c:pt idx="670">
                  <c:v>-1.7307805245845387</c:v>
                </c:pt>
                <c:pt idx="671">
                  <c:v>-1.9520889002214705</c:v>
                </c:pt>
                <c:pt idx="672">
                  <c:v>-1.8170849779455487</c:v>
                </c:pt>
                <c:pt idx="673">
                  <c:v>-1.8632437259227732</c:v>
                </c:pt>
                <c:pt idx="674">
                  <c:v>-1.6255736459491794</c:v>
                </c:pt>
                <c:pt idx="675">
                  <c:v>-1.695686260308771</c:v>
                </c:pt>
                <c:pt idx="676">
                  <c:v>-1.8185183551817625</c:v>
                </c:pt>
                <c:pt idx="677">
                  <c:v>-1.8086442060099854</c:v>
                </c:pt>
                <c:pt idx="678">
                  <c:v>-1.8292971669368827</c:v>
                </c:pt>
                <c:pt idx="679">
                  <c:v>-1.7364797320438661</c:v>
                </c:pt>
                <c:pt idx="680">
                  <c:v>-1.6415976005522077</c:v>
                </c:pt>
                <c:pt idx="681">
                  <c:v>-1.2744934584049303</c:v>
                </c:pt>
                <c:pt idx="682">
                  <c:v>-1.1863170327492212</c:v>
                </c:pt>
                <c:pt idx="683">
                  <c:v>-1.4923437047560726</c:v>
                </c:pt>
                <c:pt idx="684">
                  <c:v>-1.7779323865821408</c:v>
                </c:pt>
                <c:pt idx="685">
                  <c:v>-1.7543672269274846</c:v>
                </c:pt>
                <c:pt idx="686">
                  <c:v>-1.866066404550196</c:v>
                </c:pt>
                <c:pt idx="687">
                  <c:v>-1.7982306425198302</c:v>
                </c:pt>
                <c:pt idx="688">
                  <c:v>-1.5559493716215758</c:v>
                </c:pt>
                <c:pt idx="689">
                  <c:v>-1.6510359436160709</c:v>
                </c:pt>
                <c:pt idx="690">
                  <c:v>-1.6754375017274776</c:v>
                </c:pt>
                <c:pt idx="691">
                  <c:v>-1.6291026719223813</c:v>
                </c:pt>
                <c:pt idx="692">
                  <c:v>-1.4285100998275495</c:v>
                </c:pt>
                <c:pt idx="693">
                  <c:v>-1.593706757880651</c:v>
                </c:pt>
                <c:pt idx="694">
                  <c:v>-1.6479770252363111</c:v>
                </c:pt>
                <c:pt idx="695">
                  <c:v>-2.0462191879821017</c:v>
                </c:pt>
                <c:pt idx="696">
                  <c:v>-1.944952640366767</c:v>
                </c:pt>
                <c:pt idx="697">
                  <c:v>-2.0173515686355596</c:v>
                </c:pt>
                <c:pt idx="698">
                  <c:v>-2.1830305457152108</c:v>
                </c:pt>
                <c:pt idx="699">
                  <c:v>-1.5971386527856026</c:v>
                </c:pt>
                <c:pt idx="700">
                  <c:v>-1.5182962191319713</c:v>
                </c:pt>
                <c:pt idx="701">
                  <c:v>-1.6006375606991334</c:v>
                </c:pt>
                <c:pt idx="702">
                  <c:v>-1.5883028664023453</c:v>
                </c:pt>
                <c:pt idx="703">
                  <c:v>-1.6161902608505414</c:v>
                </c:pt>
                <c:pt idx="704">
                  <c:v>-1.335377709007201</c:v>
                </c:pt>
                <c:pt idx="705">
                  <c:v>-1.0897281156380383</c:v>
                </c:pt>
                <c:pt idx="706">
                  <c:v>-1.1904809880816187</c:v>
                </c:pt>
                <c:pt idx="707">
                  <c:v>-1.3053292036784747</c:v>
                </c:pt>
                <c:pt idx="708">
                  <c:v>-1.213059289305964</c:v>
                </c:pt>
                <c:pt idx="709">
                  <c:v>-1.0283044507173902</c:v>
                </c:pt>
                <c:pt idx="710">
                  <c:v>-0.87760182542442133</c:v>
                </c:pt>
                <c:pt idx="711">
                  <c:v>-1.0226863834742073</c:v>
                </c:pt>
                <c:pt idx="712">
                  <c:v>-1.285716013047862</c:v>
                </c:pt>
                <c:pt idx="713">
                  <c:v>-1.3755545489840435</c:v>
                </c:pt>
                <c:pt idx="714">
                  <c:v>-1.3984566682216466</c:v>
                </c:pt>
                <c:pt idx="715">
                  <c:v>-1.3423754857368251</c:v>
                </c:pt>
                <c:pt idx="716">
                  <c:v>-1.2130062601476772</c:v>
                </c:pt>
                <c:pt idx="717">
                  <c:v>-1.3782029182007791</c:v>
                </c:pt>
                <c:pt idx="718">
                  <c:v>-1.6971241467828251</c:v>
                </c:pt>
                <c:pt idx="719">
                  <c:v>-0.2945402220901488</c:v>
                </c:pt>
                <c:pt idx="720">
                  <c:v>0.16809109411192202</c:v>
                </c:pt>
                <c:pt idx="721">
                  <c:v>1.1805361910402405</c:v>
                </c:pt>
                <c:pt idx="722">
                  <c:v>1.5276653088015186</c:v>
                </c:pt>
                <c:pt idx="723">
                  <c:v>0.12574807020667714</c:v>
                </c:pt>
                <c:pt idx="724">
                  <c:v>-5.2563262997058061E-2</c:v>
                </c:pt>
                <c:pt idx="725">
                  <c:v>5.8523010156481231E-2</c:v>
                </c:pt>
                <c:pt idx="726">
                  <c:v>3.7120329792682073E-2</c:v>
                </c:pt>
                <c:pt idx="727">
                  <c:v>0.13968411736542397</c:v>
                </c:pt>
                <c:pt idx="728">
                  <c:v>0.14834851361335893</c:v>
                </c:pt>
                <c:pt idx="729">
                  <c:v>0.2942854218745633</c:v>
                </c:pt>
                <c:pt idx="730">
                  <c:v>0.50991415180360267</c:v>
                </c:pt>
                <c:pt idx="731">
                  <c:v>1.6043633879295807</c:v>
                </c:pt>
                <c:pt idx="732">
                  <c:v>0.16367717241305743</c:v>
                </c:pt>
                <c:pt idx="733">
                  <c:v>0.23822325377704584</c:v>
                </c:pt>
                <c:pt idx="734">
                  <c:v>0.3476913100404076</c:v>
                </c:pt>
                <c:pt idx="735">
                  <c:v>0.50774256280971219</c:v>
                </c:pt>
                <c:pt idx="736">
                  <c:v>0.53335491644330546</c:v>
                </c:pt>
                <c:pt idx="737">
                  <c:v>0.20198623655353617</c:v>
                </c:pt>
                <c:pt idx="738">
                  <c:v>0.17983383675283507</c:v>
                </c:pt>
                <c:pt idx="739">
                  <c:v>0.1616927949843642</c:v>
                </c:pt>
                <c:pt idx="740">
                  <c:v>0.14936504699904476</c:v>
                </c:pt>
                <c:pt idx="741">
                  <c:v>4.3396224461196356E-2</c:v>
                </c:pt>
                <c:pt idx="742">
                  <c:v>0.17130778027270843</c:v>
                </c:pt>
                <c:pt idx="743">
                  <c:v>-0.28391305967762953</c:v>
                </c:pt>
                <c:pt idx="744">
                  <c:v>-0.6056284720096915</c:v>
                </c:pt>
                <c:pt idx="745">
                  <c:v>-0.98611920489339155</c:v>
                </c:pt>
                <c:pt idx="746">
                  <c:v>-1.1902520416111806</c:v>
                </c:pt>
                <c:pt idx="747">
                  <c:v>-1.1416638266843984</c:v>
                </c:pt>
                <c:pt idx="748">
                  <c:v>-1.1986510622920399</c:v>
                </c:pt>
                <c:pt idx="749">
                  <c:v>-1.2012379998810101</c:v>
                </c:pt>
                <c:pt idx="750">
                  <c:v>-1.2251674971489714</c:v>
                </c:pt>
                <c:pt idx="751">
                  <c:v>-1.2502333899711366</c:v>
                </c:pt>
                <c:pt idx="752">
                  <c:v>-0.89927183957519252</c:v>
                </c:pt>
                <c:pt idx="753">
                  <c:v>-0.6723929717477436</c:v>
                </c:pt>
                <c:pt idx="754">
                  <c:v>-4.5183265348275763E-2</c:v>
                </c:pt>
                <c:pt idx="755">
                  <c:v>-0.36825480875309274</c:v>
                </c:pt>
                <c:pt idx="756">
                  <c:v>-0.34447776269706942</c:v>
                </c:pt>
                <c:pt idx="757">
                  <c:v>-0.2852604449399781</c:v>
                </c:pt>
                <c:pt idx="758">
                  <c:v>0.9651006616232839</c:v>
                </c:pt>
                <c:pt idx="759">
                  <c:v>0.15731875569461792</c:v>
                </c:pt>
                <c:pt idx="760">
                  <c:v>2.880453720934667E-2</c:v>
                </c:pt>
                <c:pt idx="761">
                  <c:v>-8.9413128571883951E-2</c:v>
                </c:pt>
                <c:pt idx="762">
                  <c:v>-9.7784860430946766E-2</c:v>
                </c:pt>
                <c:pt idx="763">
                  <c:v>7.9986282735176634E-2</c:v>
                </c:pt>
                <c:pt idx="764">
                  <c:v>0.15289113865349149</c:v>
                </c:pt>
                <c:pt idx="765">
                  <c:v>2.5335644368925443E-2</c:v>
                </c:pt>
                <c:pt idx="766">
                  <c:v>-0.38751643302369104</c:v>
                </c:pt>
                <c:pt idx="767">
                  <c:v>-0.33317321413657486</c:v>
                </c:pt>
              </c:numCache>
            </c:numRef>
          </c:val>
        </c:ser>
        <c:axId val="89835776"/>
        <c:axId val="90390528"/>
      </c:barChart>
      <c:catAx>
        <c:axId val="898357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90390528"/>
        <c:crossesAt val="0"/>
        <c:lblAlgn val="ctr"/>
        <c:lblOffset val="100"/>
        <c:tickLblSkip val="23"/>
        <c:tickMarkSkip val="10"/>
      </c:catAx>
      <c:valAx>
        <c:axId val="90390528"/>
        <c:scaling>
          <c:orientation val="minMax"/>
          <c:max val="7"/>
          <c:min val="-7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9835776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2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Índice estandarizado de sequía pluviométrica en la cuenca del Guadalquivir (2009-2013)</a:t>
            </a:r>
          </a:p>
        </c:rich>
      </c:tx>
      <c:layout>
        <c:manualLayout>
          <c:xMode val="edge"/>
          <c:yMode val="edge"/>
          <c:x val="0.10826872706042057"/>
          <c:y val="4.3756103555346162E-2"/>
        </c:manualLayout>
      </c:layout>
    </c:title>
    <c:plotArea>
      <c:layout>
        <c:manualLayout>
          <c:layoutTarget val="inner"/>
          <c:xMode val="edge"/>
          <c:yMode val="edge"/>
          <c:x val="4.6285018270401865E-2"/>
          <c:y val="4.7882222394075184E-2"/>
          <c:w val="0.93666260657734468"/>
          <c:h val="0.90607897761096068"/>
        </c:manualLayout>
      </c:layout>
      <c:bar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CCFFFF"/>
                </a:gs>
                <a:gs pos="100000">
                  <a:srgbClr val="00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Guadalquivir_ISSP!$A$712:$A$771</c:f>
              <c:numCache>
                <c:formatCode>General</c:formatCode>
                <c:ptCount val="60"/>
                <c:pt idx="0">
                  <c:v>2009</c:v>
                </c:pt>
                <c:pt idx="1">
                  <c:v>2009</c:v>
                </c:pt>
                <c:pt idx="2">
                  <c:v>2009</c:v>
                </c:pt>
                <c:pt idx="3">
                  <c:v>2009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2009</c:v>
                </c:pt>
                <c:pt idx="9">
                  <c:v>2009</c:v>
                </c:pt>
                <c:pt idx="10">
                  <c:v>2009</c:v>
                </c:pt>
                <c:pt idx="11">
                  <c:v>2009</c:v>
                </c:pt>
                <c:pt idx="12">
                  <c:v>2010</c:v>
                </c:pt>
                <c:pt idx="13">
                  <c:v>2010</c:v>
                </c:pt>
                <c:pt idx="14">
                  <c:v>2010</c:v>
                </c:pt>
                <c:pt idx="15">
                  <c:v>2010</c:v>
                </c:pt>
                <c:pt idx="16">
                  <c:v>2010</c:v>
                </c:pt>
                <c:pt idx="17">
                  <c:v>2010</c:v>
                </c:pt>
                <c:pt idx="18">
                  <c:v>2010</c:v>
                </c:pt>
                <c:pt idx="19">
                  <c:v>2010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2011</c:v>
                </c:pt>
                <c:pt idx="29">
                  <c:v>2011</c:v>
                </c:pt>
                <c:pt idx="30">
                  <c:v>2011</c:v>
                </c:pt>
                <c:pt idx="31">
                  <c:v>2011</c:v>
                </c:pt>
                <c:pt idx="32">
                  <c:v>2011</c:v>
                </c:pt>
                <c:pt idx="33">
                  <c:v>2011</c:v>
                </c:pt>
                <c:pt idx="34">
                  <c:v>2011</c:v>
                </c:pt>
                <c:pt idx="35">
                  <c:v>2011</c:v>
                </c:pt>
                <c:pt idx="36">
                  <c:v>2012</c:v>
                </c:pt>
                <c:pt idx="37">
                  <c:v>2012</c:v>
                </c:pt>
                <c:pt idx="38">
                  <c:v>2012</c:v>
                </c:pt>
                <c:pt idx="39">
                  <c:v>2012</c:v>
                </c:pt>
                <c:pt idx="40">
                  <c:v>2012</c:v>
                </c:pt>
                <c:pt idx="41">
                  <c:v>2012</c:v>
                </c:pt>
                <c:pt idx="42">
                  <c:v>2012</c:v>
                </c:pt>
                <c:pt idx="43">
                  <c:v>2012</c:v>
                </c:pt>
                <c:pt idx="44">
                  <c:v>2012</c:v>
                </c:pt>
                <c:pt idx="45">
                  <c:v>2012</c:v>
                </c:pt>
                <c:pt idx="46">
                  <c:v>2012</c:v>
                </c:pt>
                <c:pt idx="47">
                  <c:v>2012</c:v>
                </c:pt>
                <c:pt idx="48">
                  <c:v>2013</c:v>
                </c:pt>
                <c:pt idx="49">
                  <c:v>2013</c:v>
                </c:pt>
                <c:pt idx="50">
                  <c:v>2013</c:v>
                </c:pt>
                <c:pt idx="51">
                  <c:v>2013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2013</c:v>
                </c:pt>
                <c:pt idx="57">
                  <c:v>2013</c:v>
                </c:pt>
                <c:pt idx="58">
                  <c:v>2013</c:v>
                </c:pt>
                <c:pt idx="59">
                  <c:v>2013</c:v>
                </c:pt>
              </c:numCache>
            </c:numRef>
          </c:cat>
          <c:val>
            <c:numRef>
              <c:f>Guadalquivir_ISSP!$I$712:$I$771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0.16809109411192202</c:v>
                </c:pt>
                <c:pt idx="13">
                  <c:v>1.1805361910402405</c:v>
                </c:pt>
                <c:pt idx="14">
                  <c:v>1.5276653088015186</c:v>
                </c:pt>
                <c:pt idx="15">
                  <c:v>0.12574807020667714</c:v>
                </c:pt>
                <c:pt idx="16">
                  <c:v>0</c:v>
                </c:pt>
                <c:pt idx="17">
                  <c:v>5.8523010156481231E-2</c:v>
                </c:pt>
                <c:pt idx="18">
                  <c:v>3.7120329792682073E-2</c:v>
                </c:pt>
                <c:pt idx="19">
                  <c:v>0.13968411736542397</c:v>
                </c:pt>
                <c:pt idx="20">
                  <c:v>0.14834851361335893</c:v>
                </c:pt>
                <c:pt idx="21">
                  <c:v>0.2942854218745633</c:v>
                </c:pt>
                <c:pt idx="22">
                  <c:v>0.50991415180360267</c:v>
                </c:pt>
                <c:pt idx="23">
                  <c:v>1.6043633879295807</c:v>
                </c:pt>
                <c:pt idx="24">
                  <c:v>0.16367717241305743</c:v>
                </c:pt>
                <c:pt idx="25">
                  <c:v>0.23822325377704584</c:v>
                </c:pt>
                <c:pt idx="26">
                  <c:v>0.3476913100404076</c:v>
                </c:pt>
                <c:pt idx="27">
                  <c:v>0.50774256280971219</c:v>
                </c:pt>
                <c:pt idx="28">
                  <c:v>0.53335491644330546</c:v>
                </c:pt>
                <c:pt idx="29">
                  <c:v>0.20198623655353617</c:v>
                </c:pt>
                <c:pt idx="30">
                  <c:v>0.17983383675283507</c:v>
                </c:pt>
                <c:pt idx="31">
                  <c:v>0.1616927949843642</c:v>
                </c:pt>
                <c:pt idx="32">
                  <c:v>0.14936504699904476</c:v>
                </c:pt>
                <c:pt idx="33">
                  <c:v>4.3396224461196356E-2</c:v>
                </c:pt>
                <c:pt idx="34">
                  <c:v>0.17130778027270843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0.9651006616232839</c:v>
                </c:pt>
                <c:pt idx="51">
                  <c:v>0.15731875569461792</c:v>
                </c:pt>
                <c:pt idx="52">
                  <c:v>2.880453720934667E-2</c:v>
                </c:pt>
                <c:pt idx="53">
                  <c:v>0</c:v>
                </c:pt>
                <c:pt idx="54">
                  <c:v>0</c:v>
                </c:pt>
                <c:pt idx="55">
                  <c:v>7.9986282735176634E-2</c:v>
                </c:pt>
                <c:pt idx="56">
                  <c:v>0.15289113865349149</c:v>
                </c:pt>
                <c:pt idx="57">
                  <c:v>2.5335644368925443E-2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FF0000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Guadalquivir_ISSP!$A$712:$A$771</c:f>
              <c:numCache>
                <c:formatCode>General</c:formatCode>
                <c:ptCount val="60"/>
                <c:pt idx="0">
                  <c:v>2009</c:v>
                </c:pt>
                <c:pt idx="1">
                  <c:v>2009</c:v>
                </c:pt>
                <c:pt idx="2">
                  <c:v>2009</c:v>
                </c:pt>
                <c:pt idx="3">
                  <c:v>2009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2009</c:v>
                </c:pt>
                <c:pt idx="9">
                  <c:v>2009</c:v>
                </c:pt>
                <c:pt idx="10">
                  <c:v>2009</c:v>
                </c:pt>
                <c:pt idx="11">
                  <c:v>2009</c:v>
                </c:pt>
                <c:pt idx="12">
                  <c:v>2010</c:v>
                </c:pt>
                <c:pt idx="13">
                  <c:v>2010</c:v>
                </c:pt>
                <c:pt idx="14">
                  <c:v>2010</c:v>
                </c:pt>
                <c:pt idx="15">
                  <c:v>2010</c:v>
                </c:pt>
                <c:pt idx="16">
                  <c:v>2010</c:v>
                </c:pt>
                <c:pt idx="17">
                  <c:v>2010</c:v>
                </c:pt>
                <c:pt idx="18">
                  <c:v>2010</c:v>
                </c:pt>
                <c:pt idx="19">
                  <c:v>2010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2011</c:v>
                </c:pt>
                <c:pt idx="29">
                  <c:v>2011</c:v>
                </c:pt>
                <c:pt idx="30">
                  <c:v>2011</c:v>
                </c:pt>
                <c:pt idx="31">
                  <c:v>2011</c:v>
                </c:pt>
                <c:pt idx="32">
                  <c:v>2011</c:v>
                </c:pt>
                <c:pt idx="33">
                  <c:v>2011</c:v>
                </c:pt>
                <c:pt idx="34">
                  <c:v>2011</c:v>
                </c:pt>
                <c:pt idx="35">
                  <c:v>2011</c:v>
                </c:pt>
                <c:pt idx="36">
                  <c:v>2012</c:v>
                </c:pt>
                <c:pt idx="37">
                  <c:v>2012</c:v>
                </c:pt>
                <c:pt idx="38">
                  <c:v>2012</c:v>
                </c:pt>
                <c:pt idx="39">
                  <c:v>2012</c:v>
                </c:pt>
                <c:pt idx="40">
                  <c:v>2012</c:v>
                </c:pt>
                <c:pt idx="41">
                  <c:v>2012</c:v>
                </c:pt>
                <c:pt idx="42">
                  <c:v>2012</c:v>
                </c:pt>
                <c:pt idx="43">
                  <c:v>2012</c:v>
                </c:pt>
                <c:pt idx="44">
                  <c:v>2012</c:v>
                </c:pt>
                <c:pt idx="45">
                  <c:v>2012</c:v>
                </c:pt>
                <c:pt idx="46">
                  <c:v>2012</c:v>
                </c:pt>
                <c:pt idx="47">
                  <c:v>2012</c:v>
                </c:pt>
                <c:pt idx="48">
                  <c:v>2013</c:v>
                </c:pt>
                <c:pt idx="49">
                  <c:v>2013</c:v>
                </c:pt>
                <c:pt idx="50">
                  <c:v>2013</c:v>
                </c:pt>
                <c:pt idx="51">
                  <c:v>2013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2013</c:v>
                </c:pt>
                <c:pt idx="57">
                  <c:v>2013</c:v>
                </c:pt>
                <c:pt idx="58">
                  <c:v>2013</c:v>
                </c:pt>
                <c:pt idx="59">
                  <c:v>2013</c:v>
                </c:pt>
              </c:numCache>
            </c:numRef>
          </c:cat>
          <c:val>
            <c:numRef>
              <c:f>Guadalquivir_ISSP!$J$712:$J$771</c:f>
              <c:numCache>
                <c:formatCode>General</c:formatCode>
                <c:ptCount val="60"/>
                <c:pt idx="0">
                  <c:v>-1.213059289305964</c:v>
                </c:pt>
                <c:pt idx="1">
                  <c:v>-1.0283044507173902</c:v>
                </c:pt>
                <c:pt idx="2">
                  <c:v>-0.87760182542442133</c:v>
                </c:pt>
                <c:pt idx="3">
                  <c:v>-1.0226863834742073</c:v>
                </c:pt>
                <c:pt idx="4">
                  <c:v>-1.285716013047862</c:v>
                </c:pt>
                <c:pt idx="5">
                  <c:v>-1.3755545489840435</c:v>
                </c:pt>
                <c:pt idx="6">
                  <c:v>-1.3984566682216466</c:v>
                </c:pt>
                <c:pt idx="7">
                  <c:v>-1.3423754857368251</c:v>
                </c:pt>
                <c:pt idx="8">
                  <c:v>-1.2130062601476772</c:v>
                </c:pt>
                <c:pt idx="9">
                  <c:v>-1.3782029182007791</c:v>
                </c:pt>
                <c:pt idx="10">
                  <c:v>-1.6971241467828251</c:v>
                </c:pt>
                <c:pt idx="11">
                  <c:v>-0.2945402220901488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-5.2563262997058061E-2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-0.28391305967762953</c:v>
                </c:pt>
                <c:pt idx="36">
                  <c:v>-0.6056284720096915</c:v>
                </c:pt>
                <c:pt idx="37">
                  <c:v>-0.98611920489339155</c:v>
                </c:pt>
                <c:pt idx="38">
                  <c:v>-1.1902520416111806</c:v>
                </c:pt>
                <c:pt idx="39">
                  <c:v>-1.1416638266843984</c:v>
                </c:pt>
                <c:pt idx="40">
                  <c:v>-1.1986510622920399</c:v>
                </c:pt>
                <c:pt idx="41">
                  <c:v>-1.2012379998810101</c:v>
                </c:pt>
                <c:pt idx="42">
                  <c:v>-1.2251674971489714</c:v>
                </c:pt>
                <c:pt idx="43">
                  <c:v>-1.2502333899711366</c:v>
                </c:pt>
                <c:pt idx="44">
                  <c:v>-0.89927183957519252</c:v>
                </c:pt>
                <c:pt idx="45">
                  <c:v>-0.6723929717477436</c:v>
                </c:pt>
                <c:pt idx="46">
                  <c:v>-4.5183265348275763E-2</c:v>
                </c:pt>
                <c:pt idx="47">
                  <c:v>-0.36825480875309274</c:v>
                </c:pt>
                <c:pt idx="48">
                  <c:v>-0.34447776269706942</c:v>
                </c:pt>
                <c:pt idx="49">
                  <c:v>-0.2852604449399781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-8.9413128571883951E-2</c:v>
                </c:pt>
                <c:pt idx="54">
                  <c:v>-9.7784860430946766E-2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-0.38751643302369104</c:v>
                </c:pt>
                <c:pt idx="59">
                  <c:v>-0.33317321413657486</c:v>
                </c:pt>
              </c:numCache>
            </c:numRef>
          </c:val>
        </c:ser>
        <c:gapWidth val="20"/>
        <c:overlap val="100"/>
        <c:axId val="90435584"/>
        <c:axId val="90437120"/>
      </c:barChart>
      <c:catAx>
        <c:axId val="90435584"/>
        <c:scaling>
          <c:orientation val="minMax"/>
        </c:scaling>
        <c:axPos val="b"/>
        <c:numFmt formatCode="General" sourceLinked="1"/>
        <c:majorTickMark val="cross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90437120"/>
        <c:crossesAt val="0"/>
        <c:lblAlgn val="ctr"/>
        <c:lblOffset val="100"/>
        <c:tickLblSkip val="12"/>
        <c:tickMarkSkip val="1"/>
      </c:catAx>
      <c:valAx>
        <c:axId val="90437120"/>
        <c:scaling>
          <c:orientation val="minMax"/>
          <c:max val="4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90435584"/>
        <c:crosses val="autoZero"/>
        <c:crossBetween val="midCat"/>
        <c:majorUnit val="1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4</xdr:col>
      <xdr:colOff>250150</xdr:colOff>
      <xdr:row>0</xdr:row>
      <xdr:rowOff>946788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82878" cy="869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19050</xdr:rowOff>
    </xdr:from>
    <xdr:to>
      <xdr:col>12</xdr:col>
      <xdr:colOff>192424</xdr:colOff>
      <xdr:row>35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12</xdr:col>
      <xdr:colOff>548409</xdr:colOff>
      <xdr:row>69</xdr:row>
      <xdr:rowOff>154035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75" y="96212"/>
          <a:ext cx="3482878" cy="8698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4</xdr:col>
      <xdr:colOff>250150</xdr:colOff>
      <xdr:row>0</xdr:row>
      <xdr:rowOff>946788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68927" cy="8698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</xdr:row>
      <xdr:rowOff>19050</xdr:rowOff>
    </xdr:from>
    <xdr:to>
      <xdr:col>11</xdr:col>
      <xdr:colOff>654241</xdr:colOff>
      <xdr:row>35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12</xdr:col>
      <xdr:colOff>394469</xdr:colOff>
      <xdr:row>69</xdr:row>
      <xdr:rowOff>154035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75" y="96212"/>
          <a:ext cx="3490190" cy="8728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4</xdr:col>
      <xdr:colOff>250150</xdr:colOff>
      <xdr:row>0</xdr:row>
      <xdr:rowOff>946788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68927" cy="8698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19050</xdr:rowOff>
    </xdr:from>
    <xdr:to>
      <xdr:col>11</xdr:col>
      <xdr:colOff>153939</xdr:colOff>
      <xdr:row>35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615757</xdr:colOff>
      <xdr:row>69</xdr:row>
      <xdr:rowOff>154035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75" y="96212"/>
          <a:ext cx="3490190" cy="872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9"/>
  <sheetViews>
    <sheetView zoomScaleNormal="100" workbookViewId="0">
      <selection activeCell="F1" sqref="F1"/>
    </sheetView>
  </sheetViews>
  <sheetFormatPr baseColWidth="10" defaultColWidth="9.140625" defaultRowHeight="12.75"/>
  <cols>
    <col min="1" max="1" width="6.7109375" style="1" customWidth="1"/>
    <col min="2" max="2" width="6.5703125" style="1" customWidth="1"/>
    <col min="3" max="4" width="18" style="1" customWidth="1"/>
    <col min="5" max="5" width="9.42578125" style="1" customWidth="1"/>
    <col min="6" max="6" width="14.140625" style="1" customWidth="1"/>
    <col min="7" max="7" width="16" style="1" customWidth="1"/>
    <col min="8" max="8" width="12.42578125" style="8" customWidth="1"/>
    <col min="9" max="9" width="12" style="1" customWidth="1"/>
    <col min="10" max="10" width="16.5703125" style="1" customWidth="1"/>
    <col min="11" max="11" width="9.140625" style="1"/>
    <col min="12" max="12" width="23" style="1" customWidth="1"/>
    <col min="13" max="257" width="9.140625" style="1"/>
    <col min="258" max="258" width="6.7109375" style="1" customWidth="1"/>
    <col min="259" max="259" width="6.5703125" style="1" customWidth="1"/>
    <col min="260" max="260" width="16.28515625" style="1" customWidth="1"/>
    <col min="261" max="261" width="6.5703125" style="1" customWidth="1"/>
    <col min="262" max="262" width="14.140625" style="1" customWidth="1"/>
    <col min="263" max="263" width="10.140625" style="1" customWidth="1"/>
    <col min="264" max="264" width="12.42578125" style="1" customWidth="1"/>
    <col min="265" max="265" width="12" style="1" customWidth="1"/>
    <col min="266" max="266" width="12.5703125" style="1" customWidth="1"/>
    <col min="267" max="267" width="9.140625" style="1"/>
    <col min="268" max="268" width="23" style="1" customWidth="1"/>
    <col min="269" max="513" width="9.140625" style="1"/>
    <col min="514" max="514" width="6.7109375" style="1" customWidth="1"/>
    <col min="515" max="515" width="6.5703125" style="1" customWidth="1"/>
    <col min="516" max="516" width="16.28515625" style="1" customWidth="1"/>
    <col min="517" max="517" width="6.5703125" style="1" customWidth="1"/>
    <col min="518" max="518" width="14.140625" style="1" customWidth="1"/>
    <col min="519" max="519" width="10.140625" style="1" customWidth="1"/>
    <col min="520" max="520" width="12.42578125" style="1" customWidth="1"/>
    <col min="521" max="521" width="12" style="1" customWidth="1"/>
    <col min="522" max="522" width="12.5703125" style="1" customWidth="1"/>
    <col min="523" max="523" width="9.140625" style="1"/>
    <col min="524" max="524" width="23" style="1" customWidth="1"/>
    <col min="525" max="769" width="9.140625" style="1"/>
    <col min="770" max="770" width="6.7109375" style="1" customWidth="1"/>
    <col min="771" max="771" width="6.5703125" style="1" customWidth="1"/>
    <col min="772" max="772" width="16.28515625" style="1" customWidth="1"/>
    <col min="773" max="773" width="6.5703125" style="1" customWidth="1"/>
    <col min="774" max="774" width="14.140625" style="1" customWidth="1"/>
    <col min="775" max="775" width="10.140625" style="1" customWidth="1"/>
    <col min="776" max="776" width="12.42578125" style="1" customWidth="1"/>
    <col min="777" max="777" width="12" style="1" customWidth="1"/>
    <col min="778" max="778" width="12.5703125" style="1" customWidth="1"/>
    <col min="779" max="779" width="9.140625" style="1"/>
    <col min="780" max="780" width="23" style="1" customWidth="1"/>
    <col min="781" max="1025" width="9.140625" style="1"/>
    <col min="1026" max="1026" width="6.7109375" style="1" customWidth="1"/>
    <col min="1027" max="1027" width="6.5703125" style="1" customWidth="1"/>
    <col min="1028" max="1028" width="16.28515625" style="1" customWidth="1"/>
    <col min="1029" max="1029" width="6.5703125" style="1" customWidth="1"/>
    <col min="1030" max="1030" width="14.140625" style="1" customWidth="1"/>
    <col min="1031" max="1031" width="10.140625" style="1" customWidth="1"/>
    <col min="1032" max="1032" width="12.42578125" style="1" customWidth="1"/>
    <col min="1033" max="1033" width="12" style="1" customWidth="1"/>
    <col min="1034" max="1034" width="12.5703125" style="1" customWidth="1"/>
    <col min="1035" max="1035" width="9.140625" style="1"/>
    <col min="1036" max="1036" width="23" style="1" customWidth="1"/>
    <col min="1037" max="1281" width="9.140625" style="1"/>
    <col min="1282" max="1282" width="6.7109375" style="1" customWidth="1"/>
    <col min="1283" max="1283" width="6.5703125" style="1" customWidth="1"/>
    <col min="1284" max="1284" width="16.28515625" style="1" customWidth="1"/>
    <col min="1285" max="1285" width="6.5703125" style="1" customWidth="1"/>
    <col min="1286" max="1286" width="14.140625" style="1" customWidth="1"/>
    <col min="1287" max="1287" width="10.140625" style="1" customWidth="1"/>
    <col min="1288" max="1288" width="12.42578125" style="1" customWidth="1"/>
    <col min="1289" max="1289" width="12" style="1" customWidth="1"/>
    <col min="1290" max="1290" width="12.5703125" style="1" customWidth="1"/>
    <col min="1291" max="1291" width="9.140625" style="1"/>
    <col min="1292" max="1292" width="23" style="1" customWidth="1"/>
    <col min="1293" max="1537" width="9.140625" style="1"/>
    <col min="1538" max="1538" width="6.7109375" style="1" customWidth="1"/>
    <col min="1539" max="1539" width="6.5703125" style="1" customWidth="1"/>
    <col min="1540" max="1540" width="16.28515625" style="1" customWidth="1"/>
    <col min="1541" max="1541" width="6.5703125" style="1" customWidth="1"/>
    <col min="1542" max="1542" width="14.140625" style="1" customWidth="1"/>
    <col min="1543" max="1543" width="10.140625" style="1" customWidth="1"/>
    <col min="1544" max="1544" width="12.42578125" style="1" customWidth="1"/>
    <col min="1545" max="1545" width="12" style="1" customWidth="1"/>
    <col min="1546" max="1546" width="12.5703125" style="1" customWidth="1"/>
    <col min="1547" max="1547" width="9.140625" style="1"/>
    <col min="1548" max="1548" width="23" style="1" customWidth="1"/>
    <col min="1549" max="1793" width="9.140625" style="1"/>
    <col min="1794" max="1794" width="6.7109375" style="1" customWidth="1"/>
    <col min="1795" max="1795" width="6.5703125" style="1" customWidth="1"/>
    <col min="1796" max="1796" width="16.28515625" style="1" customWidth="1"/>
    <col min="1797" max="1797" width="6.5703125" style="1" customWidth="1"/>
    <col min="1798" max="1798" width="14.140625" style="1" customWidth="1"/>
    <col min="1799" max="1799" width="10.140625" style="1" customWidth="1"/>
    <col min="1800" max="1800" width="12.42578125" style="1" customWidth="1"/>
    <col min="1801" max="1801" width="12" style="1" customWidth="1"/>
    <col min="1802" max="1802" width="12.5703125" style="1" customWidth="1"/>
    <col min="1803" max="1803" width="9.140625" style="1"/>
    <col min="1804" max="1804" width="23" style="1" customWidth="1"/>
    <col min="1805" max="2049" width="9.140625" style="1"/>
    <col min="2050" max="2050" width="6.7109375" style="1" customWidth="1"/>
    <col min="2051" max="2051" width="6.5703125" style="1" customWidth="1"/>
    <col min="2052" max="2052" width="16.28515625" style="1" customWidth="1"/>
    <col min="2053" max="2053" width="6.5703125" style="1" customWidth="1"/>
    <col min="2054" max="2054" width="14.140625" style="1" customWidth="1"/>
    <col min="2055" max="2055" width="10.140625" style="1" customWidth="1"/>
    <col min="2056" max="2056" width="12.42578125" style="1" customWidth="1"/>
    <col min="2057" max="2057" width="12" style="1" customWidth="1"/>
    <col min="2058" max="2058" width="12.5703125" style="1" customWidth="1"/>
    <col min="2059" max="2059" width="9.140625" style="1"/>
    <col min="2060" max="2060" width="23" style="1" customWidth="1"/>
    <col min="2061" max="2305" width="9.140625" style="1"/>
    <col min="2306" max="2306" width="6.7109375" style="1" customWidth="1"/>
    <col min="2307" max="2307" width="6.5703125" style="1" customWidth="1"/>
    <col min="2308" max="2308" width="16.28515625" style="1" customWidth="1"/>
    <col min="2309" max="2309" width="6.5703125" style="1" customWidth="1"/>
    <col min="2310" max="2310" width="14.140625" style="1" customWidth="1"/>
    <col min="2311" max="2311" width="10.140625" style="1" customWidth="1"/>
    <col min="2312" max="2312" width="12.42578125" style="1" customWidth="1"/>
    <col min="2313" max="2313" width="12" style="1" customWidth="1"/>
    <col min="2314" max="2314" width="12.5703125" style="1" customWidth="1"/>
    <col min="2315" max="2315" width="9.140625" style="1"/>
    <col min="2316" max="2316" width="23" style="1" customWidth="1"/>
    <col min="2317" max="2561" width="9.140625" style="1"/>
    <col min="2562" max="2562" width="6.7109375" style="1" customWidth="1"/>
    <col min="2563" max="2563" width="6.5703125" style="1" customWidth="1"/>
    <col min="2564" max="2564" width="16.28515625" style="1" customWidth="1"/>
    <col min="2565" max="2565" width="6.5703125" style="1" customWidth="1"/>
    <col min="2566" max="2566" width="14.140625" style="1" customWidth="1"/>
    <col min="2567" max="2567" width="10.140625" style="1" customWidth="1"/>
    <col min="2568" max="2568" width="12.42578125" style="1" customWidth="1"/>
    <col min="2569" max="2569" width="12" style="1" customWidth="1"/>
    <col min="2570" max="2570" width="12.5703125" style="1" customWidth="1"/>
    <col min="2571" max="2571" width="9.140625" style="1"/>
    <col min="2572" max="2572" width="23" style="1" customWidth="1"/>
    <col min="2573" max="2817" width="9.140625" style="1"/>
    <col min="2818" max="2818" width="6.7109375" style="1" customWidth="1"/>
    <col min="2819" max="2819" width="6.5703125" style="1" customWidth="1"/>
    <col min="2820" max="2820" width="16.28515625" style="1" customWidth="1"/>
    <col min="2821" max="2821" width="6.5703125" style="1" customWidth="1"/>
    <col min="2822" max="2822" width="14.140625" style="1" customWidth="1"/>
    <col min="2823" max="2823" width="10.140625" style="1" customWidth="1"/>
    <col min="2824" max="2824" width="12.42578125" style="1" customWidth="1"/>
    <col min="2825" max="2825" width="12" style="1" customWidth="1"/>
    <col min="2826" max="2826" width="12.5703125" style="1" customWidth="1"/>
    <col min="2827" max="2827" width="9.140625" style="1"/>
    <col min="2828" max="2828" width="23" style="1" customWidth="1"/>
    <col min="2829" max="3073" width="9.140625" style="1"/>
    <col min="3074" max="3074" width="6.7109375" style="1" customWidth="1"/>
    <col min="3075" max="3075" width="6.5703125" style="1" customWidth="1"/>
    <col min="3076" max="3076" width="16.28515625" style="1" customWidth="1"/>
    <col min="3077" max="3077" width="6.5703125" style="1" customWidth="1"/>
    <col min="3078" max="3078" width="14.140625" style="1" customWidth="1"/>
    <col min="3079" max="3079" width="10.140625" style="1" customWidth="1"/>
    <col min="3080" max="3080" width="12.42578125" style="1" customWidth="1"/>
    <col min="3081" max="3081" width="12" style="1" customWidth="1"/>
    <col min="3082" max="3082" width="12.5703125" style="1" customWidth="1"/>
    <col min="3083" max="3083" width="9.140625" style="1"/>
    <col min="3084" max="3084" width="23" style="1" customWidth="1"/>
    <col min="3085" max="3329" width="9.140625" style="1"/>
    <col min="3330" max="3330" width="6.7109375" style="1" customWidth="1"/>
    <col min="3331" max="3331" width="6.5703125" style="1" customWidth="1"/>
    <col min="3332" max="3332" width="16.28515625" style="1" customWidth="1"/>
    <col min="3333" max="3333" width="6.5703125" style="1" customWidth="1"/>
    <col min="3334" max="3334" width="14.140625" style="1" customWidth="1"/>
    <col min="3335" max="3335" width="10.140625" style="1" customWidth="1"/>
    <col min="3336" max="3336" width="12.42578125" style="1" customWidth="1"/>
    <col min="3337" max="3337" width="12" style="1" customWidth="1"/>
    <col min="3338" max="3338" width="12.5703125" style="1" customWidth="1"/>
    <col min="3339" max="3339" width="9.140625" style="1"/>
    <col min="3340" max="3340" width="23" style="1" customWidth="1"/>
    <col min="3341" max="3585" width="9.140625" style="1"/>
    <col min="3586" max="3586" width="6.7109375" style="1" customWidth="1"/>
    <col min="3587" max="3587" width="6.5703125" style="1" customWidth="1"/>
    <col min="3588" max="3588" width="16.28515625" style="1" customWidth="1"/>
    <col min="3589" max="3589" width="6.5703125" style="1" customWidth="1"/>
    <col min="3590" max="3590" width="14.140625" style="1" customWidth="1"/>
    <col min="3591" max="3591" width="10.140625" style="1" customWidth="1"/>
    <col min="3592" max="3592" width="12.42578125" style="1" customWidth="1"/>
    <col min="3593" max="3593" width="12" style="1" customWidth="1"/>
    <col min="3594" max="3594" width="12.5703125" style="1" customWidth="1"/>
    <col min="3595" max="3595" width="9.140625" style="1"/>
    <col min="3596" max="3596" width="23" style="1" customWidth="1"/>
    <col min="3597" max="3841" width="9.140625" style="1"/>
    <col min="3842" max="3842" width="6.7109375" style="1" customWidth="1"/>
    <col min="3843" max="3843" width="6.5703125" style="1" customWidth="1"/>
    <col min="3844" max="3844" width="16.28515625" style="1" customWidth="1"/>
    <col min="3845" max="3845" width="6.5703125" style="1" customWidth="1"/>
    <col min="3846" max="3846" width="14.140625" style="1" customWidth="1"/>
    <col min="3847" max="3847" width="10.140625" style="1" customWidth="1"/>
    <col min="3848" max="3848" width="12.42578125" style="1" customWidth="1"/>
    <col min="3849" max="3849" width="12" style="1" customWidth="1"/>
    <col min="3850" max="3850" width="12.5703125" style="1" customWidth="1"/>
    <col min="3851" max="3851" width="9.140625" style="1"/>
    <col min="3852" max="3852" width="23" style="1" customWidth="1"/>
    <col min="3853" max="4097" width="9.140625" style="1"/>
    <col min="4098" max="4098" width="6.7109375" style="1" customWidth="1"/>
    <col min="4099" max="4099" width="6.5703125" style="1" customWidth="1"/>
    <col min="4100" max="4100" width="16.28515625" style="1" customWidth="1"/>
    <col min="4101" max="4101" width="6.5703125" style="1" customWidth="1"/>
    <col min="4102" max="4102" width="14.140625" style="1" customWidth="1"/>
    <col min="4103" max="4103" width="10.140625" style="1" customWidth="1"/>
    <col min="4104" max="4104" width="12.42578125" style="1" customWidth="1"/>
    <col min="4105" max="4105" width="12" style="1" customWidth="1"/>
    <col min="4106" max="4106" width="12.5703125" style="1" customWidth="1"/>
    <col min="4107" max="4107" width="9.140625" style="1"/>
    <col min="4108" max="4108" width="23" style="1" customWidth="1"/>
    <col min="4109" max="4353" width="9.140625" style="1"/>
    <col min="4354" max="4354" width="6.7109375" style="1" customWidth="1"/>
    <col min="4355" max="4355" width="6.5703125" style="1" customWidth="1"/>
    <col min="4356" max="4356" width="16.28515625" style="1" customWidth="1"/>
    <col min="4357" max="4357" width="6.5703125" style="1" customWidth="1"/>
    <col min="4358" max="4358" width="14.140625" style="1" customWidth="1"/>
    <col min="4359" max="4359" width="10.140625" style="1" customWidth="1"/>
    <col min="4360" max="4360" width="12.42578125" style="1" customWidth="1"/>
    <col min="4361" max="4361" width="12" style="1" customWidth="1"/>
    <col min="4362" max="4362" width="12.5703125" style="1" customWidth="1"/>
    <col min="4363" max="4363" width="9.140625" style="1"/>
    <col min="4364" max="4364" width="23" style="1" customWidth="1"/>
    <col min="4365" max="4609" width="9.140625" style="1"/>
    <col min="4610" max="4610" width="6.7109375" style="1" customWidth="1"/>
    <col min="4611" max="4611" width="6.5703125" style="1" customWidth="1"/>
    <col min="4612" max="4612" width="16.28515625" style="1" customWidth="1"/>
    <col min="4613" max="4613" width="6.5703125" style="1" customWidth="1"/>
    <col min="4614" max="4614" width="14.140625" style="1" customWidth="1"/>
    <col min="4615" max="4615" width="10.140625" style="1" customWidth="1"/>
    <col min="4616" max="4616" width="12.42578125" style="1" customWidth="1"/>
    <col min="4617" max="4617" width="12" style="1" customWidth="1"/>
    <col min="4618" max="4618" width="12.5703125" style="1" customWidth="1"/>
    <col min="4619" max="4619" width="9.140625" style="1"/>
    <col min="4620" max="4620" width="23" style="1" customWidth="1"/>
    <col min="4621" max="4865" width="9.140625" style="1"/>
    <col min="4866" max="4866" width="6.7109375" style="1" customWidth="1"/>
    <col min="4867" max="4867" width="6.5703125" style="1" customWidth="1"/>
    <col min="4868" max="4868" width="16.28515625" style="1" customWidth="1"/>
    <col min="4869" max="4869" width="6.5703125" style="1" customWidth="1"/>
    <col min="4870" max="4870" width="14.140625" style="1" customWidth="1"/>
    <col min="4871" max="4871" width="10.140625" style="1" customWidth="1"/>
    <col min="4872" max="4872" width="12.42578125" style="1" customWidth="1"/>
    <col min="4873" max="4873" width="12" style="1" customWidth="1"/>
    <col min="4874" max="4874" width="12.5703125" style="1" customWidth="1"/>
    <col min="4875" max="4875" width="9.140625" style="1"/>
    <col min="4876" max="4876" width="23" style="1" customWidth="1"/>
    <col min="4877" max="5121" width="9.140625" style="1"/>
    <col min="5122" max="5122" width="6.7109375" style="1" customWidth="1"/>
    <col min="5123" max="5123" width="6.5703125" style="1" customWidth="1"/>
    <col min="5124" max="5124" width="16.28515625" style="1" customWidth="1"/>
    <col min="5125" max="5125" width="6.5703125" style="1" customWidth="1"/>
    <col min="5126" max="5126" width="14.140625" style="1" customWidth="1"/>
    <col min="5127" max="5127" width="10.140625" style="1" customWidth="1"/>
    <col min="5128" max="5128" width="12.42578125" style="1" customWidth="1"/>
    <col min="5129" max="5129" width="12" style="1" customWidth="1"/>
    <col min="5130" max="5130" width="12.5703125" style="1" customWidth="1"/>
    <col min="5131" max="5131" width="9.140625" style="1"/>
    <col min="5132" max="5132" width="23" style="1" customWidth="1"/>
    <col min="5133" max="5377" width="9.140625" style="1"/>
    <col min="5378" max="5378" width="6.7109375" style="1" customWidth="1"/>
    <col min="5379" max="5379" width="6.5703125" style="1" customWidth="1"/>
    <col min="5380" max="5380" width="16.28515625" style="1" customWidth="1"/>
    <col min="5381" max="5381" width="6.5703125" style="1" customWidth="1"/>
    <col min="5382" max="5382" width="14.140625" style="1" customWidth="1"/>
    <col min="5383" max="5383" width="10.140625" style="1" customWidth="1"/>
    <col min="5384" max="5384" width="12.42578125" style="1" customWidth="1"/>
    <col min="5385" max="5385" width="12" style="1" customWidth="1"/>
    <col min="5386" max="5386" width="12.5703125" style="1" customWidth="1"/>
    <col min="5387" max="5387" width="9.140625" style="1"/>
    <col min="5388" max="5388" width="23" style="1" customWidth="1"/>
    <col min="5389" max="5633" width="9.140625" style="1"/>
    <col min="5634" max="5634" width="6.7109375" style="1" customWidth="1"/>
    <col min="5635" max="5635" width="6.5703125" style="1" customWidth="1"/>
    <col min="5636" max="5636" width="16.28515625" style="1" customWidth="1"/>
    <col min="5637" max="5637" width="6.5703125" style="1" customWidth="1"/>
    <col min="5638" max="5638" width="14.140625" style="1" customWidth="1"/>
    <col min="5639" max="5639" width="10.140625" style="1" customWidth="1"/>
    <col min="5640" max="5640" width="12.42578125" style="1" customWidth="1"/>
    <col min="5641" max="5641" width="12" style="1" customWidth="1"/>
    <col min="5642" max="5642" width="12.5703125" style="1" customWidth="1"/>
    <col min="5643" max="5643" width="9.140625" style="1"/>
    <col min="5644" max="5644" width="23" style="1" customWidth="1"/>
    <col min="5645" max="5889" width="9.140625" style="1"/>
    <col min="5890" max="5890" width="6.7109375" style="1" customWidth="1"/>
    <col min="5891" max="5891" width="6.5703125" style="1" customWidth="1"/>
    <col min="5892" max="5892" width="16.28515625" style="1" customWidth="1"/>
    <col min="5893" max="5893" width="6.5703125" style="1" customWidth="1"/>
    <col min="5894" max="5894" width="14.140625" style="1" customWidth="1"/>
    <col min="5895" max="5895" width="10.140625" style="1" customWidth="1"/>
    <col min="5896" max="5896" width="12.42578125" style="1" customWidth="1"/>
    <col min="5897" max="5897" width="12" style="1" customWidth="1"/>
    <col min="5898" max="5898" width="12.5703125" style="1" customWidth="1"/>
    <col min="5899" max="5899" width="9.140625" style="1"/>
    <col min="5900" max="5900" width="23" style="1" customWidth="1"/>
    <col min="5901" max="6145" width="9.140625" style="1"/>
    <col min="6146" max="6146" width="6.7109375" style="1" customWidth="1"/>
    <col min="6147" max="6147" width="6.5703125" style="1" customWidth="1"/>
    <col min="6148" max="6148" width="16.28515625" style="1" customWidth="1"/>
    <col min="6149" max="6149" width="6.5703125" style="1" customWidth="1"/>
    <col min="6150" max="6150" width="14.140625" style="1" customWidth="1"/>
    <col min="6151" max="6151" width="10.140625" style="1" customWidth="1"/>
    <col min="6152" max="6152" width="12.42578125" style="1" customWidth="1"/>
    <col min="6153" max="6153" width="12" style="1" customWidth="1"/>
    <col min="6154" max="6154" width="12.5703125" style="1" customWidth="1"/>
    <col min="6155" max="6155" width="9.140625" style="1"/>
    <col min="6156" max="6156" width="23" style="1" customWidth="1"/>
    <col min="6157" max="6401" width="9.140625" style="1"/>
    <col min="6402" max="6402" width="6.7109375" style="1" customWidth="1"/>
    <col min="6403" max="6403" width="6.5703125" style="1" customWidth="1"/>
    <col min="6404" max="6404" width="16.28515625" style="1" customWidth="1"/>
    <col min="6405" max="6405" width="6.5703125" style="1" customWidth="1"/>
    <col min="6406" max="6406" width="14.140625" style="1" customWidth="1"/>
    <col min="6407" max="6407" width="10.140625" style="1" customWidth="1"/>
    <col min="6408" max="6408" width="12.42578125" style="1" customWidth="1"/>
    <col min="6409" max="6409" width="12" style="1" customWidth="1"/>
    <col min="6410" max="6410" width="12.5703125" style="1" customWidth="1"/>
    <col min="6411" max="6411" width="9.140625" style="1"/>
    <col min="6412" max="6412" width="23" style="1" customWidth="1"/>
    <col min="6413" max="6657" width="9.140625" style="1"/>
    <col min="6658" max="6658" width="6.7109375" style="1" customWidth="1"/>
    <col min="6659" max="6659" width="6.5703125" style="1" customWidth="1"/>
    <col min="6660" max="6660" width="16.28515625" style="1" customWidth="1"/>
    <col min="6661" max="6661" width="6.5703125" style="1" customWidth="1"/>
    <col min="6662" max="6662" width="14.140625" style="1" customWidth="1"/>
    <col min="6663" max="6663" width="10.140625" style="1" customWidth="1"/>
    <col min="6664" max="6664" width="12.42578125" style="1" customWidth="1"/>
    <col min="6665" max="6665" width="12" style="1" customWidth="1"/>
    <col min="6666" max="6666" width="12.5703125" style="1" customWidth="1"/>
    <col min="6667" max="6667" width="9.140625" style="1"/>
    <col min="6668" max="6668" width="23" style="1" customWidth="1"/>
    <col min="6669" max="6913" width="9.140625" style="1"/>
    <col min="6914" max="6914" width="6.7109375" style="1" customWidth="1"/>
    <col min="6915" max="6915" width="6.5703125" style="1" customWidth="1"/>
    <col min="6916" max="6916" width="16.28515625" style="1" customWidth="1"/>
    <col min="6917" max="6917" width="6.5703125" style="1" customWidth="1"/>
    <col min="6918" max="6918" width="14.140625" style="1" customWidth="1"/>
    <col min="6919" max="6919" width="10.140625" style="1" customWidth="1"/>
    <col min="6920" max="6920" width="12.42578125" style="1" customWidth="1"/>
    <col min="6921" max="6921" width="12" style="1" customWidth="1"/>
    <col min="6922" max="6922" width="12.5703125" style="1" customWidth="1"/>
    <col min="6923" max="6923" width="9.140625" style="1"/>
    <col min="6924" max="6924" width="23" style="1" customWidth="1"/>
    <col min="6925" max="7169" width="9.140625" style="1"/>
    <col min="7170" max="7170" width="6.7109375" style="1" customWidth="1"/>
    <col min="7171" max="7171" width="6.5703125" style="1" customWidth="1"/>
    <col min="7172" max="7172" width="16.28515625" style="1" customWidth="1"/>
    <col min="7173" max="7173" width="6.5703125" style="1" customWidth="1"/>
    <col min="7174" max="7174" width="14.140625" style="1" customWidth="1"/>
    <col min="7175" max="7175" width="10.140625" style="1" customWidth="1"/>
    <col min="7176" max="7176" width="12.42578125" style="1" customWidth="1"/>
    <col min="7177" max="7177" width="12" style="1" customWidth="1"/>
    <col min="7178" max="7178" width="12.5703125" style="1" customWidth="1"/>
    <col min="7179" max="7179" width="9.140625" style="1"/>
    <col min="7180" max="7180" width="23" style="1" customWidth="1"/>
    <col min="7181" max="7425" width="9.140625" style="1"/>
    <col min="7426" max="7426" width="6.7109375" style="1" customWidth="1"/>
    <col min="7427" max="7427" width="6.5703125" style="1" customWidth="1"/>
    <col min="7428" max="7428" width="16.28515625" style="1" customWidth="1"/>
    <col min="7429" max="7429" width="6.5703125" style="1" customWidth="1"/>
    <col min="7430" max="7430" width="14.140625" style="1" customWidth="1"/>
    <col min="7431" max="7431" width="10.140625" style="1" customWidth="1"/>
    <col min="7432" max="7432" width="12.42578125" style="1" customWidth="1"/>
    <col min="7433" max="7433" width="12" style="1" customWidth="1"/>
    <col min="7434" max="7434" width="12.5703125" style="1" customWidth="1"/>
    <col min="7435" max="7435" width="9.140625" style="1"/>
    <col min="7436" max="7436" width="23" style="1" customWidth="1"/>
    <col min="7437" max="7681" width="9.140625" style="1"/>
    <col min="7682" max="7682" width="6.7109375" style="1" customWidth="1"/>
    <col min="7683" max="7683" width="6.5703125" style="1" customWidth="1"/>
    <col min="7684" max="7684" width="16.28515625" style="1" customWidth="1"/>
    <col min="7685" max="7685" width="6.5703125" style="1" customWidth="1"/>
    <col min="7686" max="7686" width="14.140625" style="1" customWidth="1"/>
    <col min="7687" max="7687" width="10.140625" style="1" customWidth="1"/>
    <col min="7688" max="7688" width="12.42578125" style="1" customWidth="1"/>
    <col min="7689" max="7689" width="12" style="1" customWidth="1"/>
    <col min="7690" max="7690" width="12.5703125" style="1" customWidth="1"/>
    <col min="7691" max="7691" width="9.140625" style="1"/>
    <col min="7692" max="7692" width="23" style="1" customWidth="1"/>
    <col min="7693" max="7937" width="9.140625" style="1"/>
    <col min="7938" max="7938" width="6.7109375" style="1" customWidth="1"/>
    <col min="7939" max="7939" width="6.5703125" style="1" customWidth="1"/>
    <col min="7940" max="7940" width="16.28515625" style="1" customWidth="1"/>
    <col min="7941" max="7941" width="6.5703125" style="1" customWidth="1"/>
    <col min="7942" max="7942" width="14.140625" style="1" customWidth="1"/>
    <col min="7943" max="7943" width="10.140625" style="1" customWidth="1"/>
    <col min="7944" max="7944" width="12.42578125" style="1" customWidth="1"/>
    <col min="7945" max="7945" width="12" style="1" customWidth="1"/>
    <col min="7946" max="7946" width="12.5703125" style="1" customWidth="1"/>
    <col min="7947" max="7947" width="9.140625" style="1"/>
    <col min="7948" max="7948" width="23" style="1" customWidth="1"/>
    <col min="7949" max="8193" width="9.140625" style="1"/>
    <col min="8194" max="8194" width="6.7109375" style="1" customWidth="1"/>
    <col min="8195" max="8195" width="6.5703125" style="1" customWidth="1"/>
    <col min="8196" max="8196" width="16.28515625" style="1" customWidth="1"/>
    <col min="8197" max="8197" width="6.5703125" style="1" customWidth="1"/>
    <col min="8198" max="8198" width="14.140625" style="1" customWidth="1"/>
    <col min="8199" max="8199" width="10.140625" style="1" customWidth="1"/>
    <col min="8200" max="8200" width="12.42578125" style="1" customWidth="1"/>
    <col min="8201" max="8201" width="12" style="1" customWidth="1"/>
    <col min="8202" max="8202" width="12.5703125" style="1" customWidth="1"/>
    <col min="8203" max="8203" width="9.140625" style="1"/>
    <col min="8204" max="8204" width="23" style="1" customWidth="1"/>
    <col min="8205" max="8449" width="9.140625" style="1"/>
    <col min="8450" max="8450" width="6.7109375" style="1" customWidth="1"/>
    <col min="8451" max="8451" width="6.5703125" style="1" customWidth="1"/>
    <col min="8452" max="8452" width="16.28515625" style="1" customWidth="1"/>
    <col min="8453" max="8453" width="6.5703125" style="1" customWidth="1"/>
    <col min="8454" max="8454" width="14.140625" style="1" customWidth="1"/>
    <col min="8455" max="8455" width="10.140625" style="1" customWidth="1"/>
    <col min="8456" max="8456" width="12.42578125" style="1" customWidth="1"/>
    <col min="8457" max="8457" width="12" style="1" customWidth="1"/>
    <col min="8458" max="8458" width="12.5703125" style="1" customWidth="1"/>
    <col min="8459" max="8459" width="9.140625" style="1"/>
    <col min="8460" max="8460" width="23" style="1" customWidth="1"/>
    <col min="8461" max="8705" width="9.140625" style="1"/>
    <col min="8706" max="8706" width="6.7109375" style="1" customWidth="1"/>
    <col min="8707" max="8707" width="6.5703125" style="1" customWidth="1"/>
    <col min="8708" max="8708" width="16.28515625" style="1" customWidth="1"/>
    <col min="8709" max="8709" width="6.5703125" style="1" customWidth="1"/>
    <col min="8710" max="8710" width="14.140625" style="1" customWidth="1"/>
    <col min="8711" max="8711" width="10.140625" style="1" customWidth="1"/>
    <col min="8712" max="8712" width="12.42578125" style="1" customWidth="1"/>
    <col min="8713" max="8713" width="12" style="1" customWidth="1"/>
    <col min="8714" max="8714" width="12.5703125" style="1" customWidth="1"/>
    <col min="8715" max="8715" width="9.140625" style="1"/>
    <col min="8716" max="8716" width="23" style="1" customWidth="1"/>
    <col min="8717" max="8961" width="9.140625" style="1"/>
    <col min="8962" max="8962" width="6.7109375" style="1" customWidth="1"/>
    <col min="8963" max="8963" width="6.5703125" style="1" customWidth="1"/>
    <col min="8964" max="8964" width="16.28515625" style="1" customWidth="1"/>
    <col min="8965" max="8965" width="6.5703125" style="1" customWidth="1"/>
    <col min="8966" max="8966" width="14.140625" style="1" customWidth="1"/>
    <col min="8967" max="8967" width="10.140625" style="1" customWidth="1"/>
    <col min="8968" max="8968" width="12.42578125" style="1" customWidth="1"/>
    <col min="8969" max="8969" width="12" style="1" customWidth="1"/>
    <col min="8970" max="8970" width="12.5703125" style="1" customWidth="1"/>
    <col min="8971" max="8971" width="9.140625" style="1"/>
    <col min="8972" max="8972" width="23" style="1" customWidth="1"/>
    <col min="8973" max="9217" width="9.140625" style="1"/>
    <col min="9218" max="9218" width="6.7109375" style="1" customWidth="1"/>
    <col min="9219" max="9219" width="6.5703125" style="1" customWidth="1"/>
    <col min="9220" max="9220" width="16.28515625" style="1" customWidth="1"/>
    <col min="9221" max="9221" width="6.5703125" style="1" customWidth="1"/>
    <col min="9222" max="9222" width="14.140625" style="1" customWidth="1"/>
    <col min="9223" max="9223" width="10.140625" style="1" customWidth="1"/>
    <col min="9224" max="9224" width="12.42578125" style="1" customWidth="1"/>
    <col min="9225" max="9225" width="12" style="1" customWidth="1"/>
    <col min="9226" max="9226" width="12.5703125" style="1" customWidth="1"/>
    <col min="9227" max="9227" width="9.140625" style="1"/>
    <col min="9228" max="9228" width="23" style="1" customWidth="1"/>
    <col min="9229" max="9473" width="9.140625" style="1"/>
    <col min="9474" max="9474" width="6.7109375" style="1" customWidth="1"/>
    <col min="9475" max="9475" width="6.5703125" style="1" customWidth="1"/>
    <col min="9476" max="9476" width="16.28515625" style="1" customWidth="1"/>
    <col min="9477" max="9477" width="6.5703125" style="1" customWidth="1"/>
    <col min="9478" max="9478" width="14.140625" style="1" customWidth="1"/>
    <col min="9479" max="9479" width="10.140625" style="1" customWidth="1"/>
    <col min="9480" max="9480" width="12.42578125" style="1" customWidth="1"/>
    <col min="9481" max="9481" width="12" style="1" customWidth="1"/>
    <col min="9482" max="9482" width="12.5703125" style="1" customWidth="1"/>
    <col min="9483" max="9483" width="9.140625" style="1"/>
    <col min="9484" max="9484" width="23" style="1" customWidth="1"/>
    <col min="9485" max="9729" width="9.140625" style="1"/>
    <col min="9730" max="9730" width="6.7109375" style="1" customWidth="1"/>
    <col min="9731" max="9731" width="6.5703125" style="1" customWidth="1"/>
    <col min="9732" max="9732" width="16.28515625" style="1" customWidth="1"/>
    <col min="9733" max="9733" width="6.5703125" style="1" customWidth="1"/>
    <col min="9734" max="9734" width="14.140625" style="1" customWidth="1"/>
    <col min="9735" max="9735" width="10.140625" style="1" customWidth="1"/>
    <col min="9736" max="9736" width="12.42578125" style="1" customWidth="1"/>
    <col min="9737" max="9737" width="12" style="1" customWidth="1"/>
    <col min="9738" max="9738" width="12.5703125" style="1" customWidth="1"/>
    <col min="9739" max="9739" width="9.140625" style="1"/>
    <col min="9740" max="9740" width="23" style="1" customWidth="1"/>
    <col min="9741" max="9985" width="9.140625" style="1"/>
    <col min="9986" max="9986" width="6.7109375" style="1" customWidth="1"/>
    <col min="9987" max="9987" width="6.5703125" style="1" customWidth="1"/>
    <col min="9988" max="9988" width="16.28515625" style="1" customWidth="1"/>
    <col min="9989" max="9989" width="6.5703125" style="1" customWidth="1"/>
    <col min="9990" max="9990" width="14.140625" style="1" customWidth="1"/>
    <col min="9991" max="9991" width="10.140625" style="1" customWidth="1"/>
    <col min="9992" max="9992" width="12.42578125" style="1" customWidth="1"/>
    <col min="9993" max="9993" width="12" style="1" customWidth="1"/>
    <col min="9994" max="9994" width="12.5703125" style="1" customWidth="1"/>
    <col min="9995" max="9995" width="9.140625" style="1"/>
    <col min="9996" max="9996" width="23" style="1" customWidth="1"/>
    <col min="9997" max="10241" width="9.140625" style="1"/>
    <col min="10242" max="10242" width="6.7109375" style="1" customWidth="1"/>
    <col min="10243" max="10243" width="6.5703125" style="1" customWidth="1"/>
    <col min="10244" max="10244" width="16.28515625" style="1" customWidth="1"/>
    <col min="10245" max="10245" width="6.5703125" style="1" customWidth="1"/>
    <col min="10246" max="10246" width="14.140625" style="1" customWidth="1"/>
    <col min="10247" max="10247" width="10.140625" style="1" customWidth="1"/>
    <col min="10248" max="10248" width="12.42578125" style="1" customWidth="1"/>
    <col min="10249" max="10249" width="12" style="1" customWidth="1"/>
    <col min="10250" max="10250" width="12.5703125" style="1" customWidth="1"/>
    <col min="10251" max="10251" width="9.140625" style="1"/>
    <col min="10252" max="10252" width="23" style="1" customWidth="1"/>
    <col min="10253" max="10497" width="9.140625" style="1"/>
    <col min="10498" max="10498" width="6.7109375" style="1" customWidth="1"/>
    <col min="10499" max="10499" width="6.5703125" style="1" customWidth="1"/>
    <col min="10500" max="10500" width="16.28515625" style="1" customWidth="1"/>
    <col min="10501" max="10501" width="6.5703125" style="1" customWidth="1"/>
    <col min="10502" max="10502" width="14.140625" style="1" customWidth="1"/>
    <col min="10503" max="10503" width="10.140625" style="1" customWidth="1"/>
    <col min="10504" max="10504" width="12.42578125" style="1" customWidth="1"/>
    <col min="10505" max="10505" width="12" style="1" customWidth="1"/>
    <col min="10506" max="10506" width="12.5703125" style="1" customWidth="1"/>
    <col min="10507" max="10507" width="9.140625" style="1"/>
    <col min="10508" max="10508" width="23" style="1" customWidth="1"/>
    <col min="10509" max="10753" width="9.140625" style="1"/>
    <col min="10754" max="10754" width="6.7109375" style="1" customWidth="1"/>
    <col min="10755" max="10755" width="6.5703125" style="1" customWidth="1"/>
    <col min="10756" max="10756" width="16.28515625" style="1" customWidth="1"/>
    <col min="10757" max="10757" width="6.5703125" style="1" customWidth="1"/>
    <col min="10758" max="10758" width="14.140625" style="1" customWidth="1"/>
    <col min="10759" max="10759" width="10.140625" style="1" customWidth="1"/>
    <col min="10760" max="10760" width="12.42578125" style="1" customWidth="1"/>
    <col min="10761" max="10761" width="12" style="1" customWidth="1"/>
    <col min="10762" max="10762" width="12.5703125" style="1" customWidth="1"/>
    <col min="10763" max="10763" width="9.140625" style="1"/>
    <col min="10764" max="10764" width="23" style="1" customWidth="1"/>
    <col min="10765" max="11009" width="9.140625" style="1"/>
    <col min="11010" max="11010" width="6.7109375" style="1" customWidth="1"/>
    <col min="11011" max="11011" width="6.5703125" style="1" customWidth="1"/>
    <col min="11012" max="11012" width="16.28515625" style="1" customWidth="1"/>
    <col min="11013" max="11013" width="6.5703125" style="1" customWidth="1"/>
    <col min="11014" max="11014" width="14.140625" style="1" customWidth="1"/>
    <col min="11015" max="11015" width="10.140625" style="1" customWidth="1"/>
    <col min="11016" max="11016" width="12.42578125" style="1" customWidth="1"/>
    <col min="11017" max="11017" width="12" style="1" customWidth="1"/>
    <col min="11018" max="11018" width="12.5703125" style="1" customWidth="1"/>
    <col min="11019" max="11019" width="9.140625" style="1"/>
    <col min="11020" max="11020" width="23" style="1" customWidth="1"/>
    <col min="11021" max="11265" width="9.140625" style="1"/>
    <col min="11266" max="11266" width="6.7109375" style="1" customWidth="1"/>
    <col min="11267" max="11267" width="6.5703125" style="1" customWidth="1"/>
    <col min="11268" max="11268" width="16.28515625" style="1" customWidth="1"/>
    <col min="11269" max="11269" width="6.5703125" style="1" customWidth="1"/>
    <col min="11270" max="11270" width="14.140625" style="1" customWidth="1"/>
    <col min="11271" max="11271" width="10.140625" style="1" customWidth="1"/>
    <col min="11272" max="11272" width="12.42578125" style="1" customWidth="1"/>
    <col min="11273" max="11273" width="12" style="1" customWidth="1"/>
    <col min="11274" max="11274" width="12.5703125" style="1" customWidth="1"/>
    <col min="11275" max="11275" width="9.140625" style="1"/>
    <col min="11276" max="11276" width="23" style="1" customWidth="1"/>
    <col min="11277" max="11521" width="9.140625" style="1"/>
    <col min="11522" max="11522" width="6.7109375" style="1" customWidth="1"/>
    <col min="11523" max="11523" width="6.5703125" style="1" customWidth="1"/>
    <col min="11524" max="11524" width="16.28515625" style="1" customWidth="1"/>
    <col min="11525" max="11525" width="6.5703125" style="1" customWidth="1"/>
    <col min="11526" max="11526" width="14.140625" style="1" customWidth="1"/>
    <col min="11527" max="11527" width="10.140625" style="1" customWidth="1"/>
    <col min="11528" max="11528" width="12.42578125" style="1" customWidth="1"/>
    <col min="11529" max="11529" width="12" style="1" customWidth="1"/>
    <col min="11530" max="11530" width="12.5703125" style="1" customWidth="1"/>
    <col min="11531" max="11531" width="9.140625" style="1"/>
    <col min="11532" max="11532" width="23" style="1" customWidth="1"/>
    <col min="11533" max="11777" width="9.140625" style="1"/>
    <col min="11778" max="11778" width="6.7109375" style="1" customWidth="1"/>
    <col min="11779" max="11779" width="6.5703125" style="1" customWidth="1"/>
    <col min="11780" max="11780" width="16.28515625" style="1" customWidth="1"/>
    <col min="11781" max="11781" width="6.5703125" style="1" customWidth="1"/>
    <col min="11782" max="11782" width="14.140625" style="1" customWidth="1"/>
    <col min="11783" max="11783" width="10.140625" style="1" customWidth="1"/>
    <col min="11784" max="11784" width="12.42578125" style="1" customWidth="1"/>
    <col min="11785" max="11785" width="12" style="1" customWidth="1"/>
    <col min="11786" max="11786" width="12.5703125" style="1" customWidth="1"/>
    <col min="11787" max="11787" width="9.140625" style="1"/>
    <col min="11788" max="11788" width="23" style="1" customWidth="1"/>
    <col min="11789" max="12033" width="9.140625" style="1"/>
    <col min="12034" max="12034" width="6.7109375" style="1" customWidth="1"/>
    <col min="12035" max="12035" width="6.5703125" style="1" customWidth="1"/>
    <col min="12036" max="12036" width="16.28515625" style="1" customWidth="1"/>
    <col min="12037" max="12037" width="6.5703125" style="1" customWidth="1"/>
    <col min="12038" max="12038" width="14.140625" style="1" customWidth="1"/>
    <col min="12039" max="12039" width="10.140625" style="1" customWidth="1"/>
    <col min="12040" max="12040" width="12.42578125" style="1" customWidth="1"/>
    <col min="12041" max="12041" width="12" style="1" customWidth="1"/>
    <col min="12042" max="12042" width="12.5703125" style="1" customWidth="1"/>
    <col min="12043" max="12043" width="9.140625" style="1"/>
    <col min="12044" max="12044" width="23" style="1" customWidth="1"/>
    <col min="12045" max="12289" width="9.140625" style="1"/>
    <col min="12290" max="12290" width="6.7109375" style="1" customWidth="1"/>
    <col min="12291" max="12291" width="6.5703125" style="1" customWidth="1"/>
    <col min="12292" max="12292" width="16.28515625" style="1" customWidth="1"/>
    <col min="12293" max="12293" width="6.5703125" style="1" customWidth="1"/>
    <col min="12294" max="12294" width="14.140625" style="1" customWidth="1"/>
    <col min="12295" max="12295" width="10.140625" style="1" customWidth="1"/>
    <col min="12296" max="12296" width="12.42578125" style="1" customWidth="1"/>
    <col min="12297" max="12297" width="12" style="1" customWidth="1"/>
    <col min="12298" max="12298" width="12.5703125" style="1" customWidth="1"/>
    <col min="12299" max="12299" width="9.140625" style="1"/>
    <col min="12300" max="12300" width="23" style="1" customWidth="1"/>
    <col min="12301" max="12545" width="9.140625" style="1"/>
    <col min="12546" max="12546" width="6.7109375" style="1" customWidth="1"/>
    <col min="12547" max="12547" width="6.5703125" style="1" customWidth="1"/>
    <col min="12548" max="12548" width="16.28515625" style="1" customWidth="1"/>
    <col min="12549" max="12549" width="6.5703125" style="1" customWidth="1"/>
    <col min="12550" max="12550" width="14.140625" style="1" customWidth="1"/>
    <col min="12551" max="12551" width="10.140625" style="1" customWidth="1"/>
    <col min="12552" max="12552" width="12.42578125" style="1" customWidth="1"/>
    <col min="12553" max="12553" width="12" style="1" customWidth="1"/>
    <col min="12554" max="12554" width="12.5703125" style="1" customWidth="1"/>
    <col min="12555" max="12555" width="9.140625" style="1"/>
    <col min="12556" max="12556" width="23" style="1" customWidth="1"/>
    <col min="12557" max="12801" width="9.140625" style="1"/>
    <col min="12802" max="12802" width="6.7109375" style="1" customWidth="1"/>
    <col min="12803" max="12803" width="6.5703125" style="1" customWidth="1"/>
    <col min="12804" max="12804" width="16.28515625" style="1" customWidth="1"/>
    <col min="12805" max="12805" width="6.5703125" style="1" customWidth="1"/>
    <col min="12806" max="12806" width="14.140625" style="1" customWidth="1"/>
    <col min="12807" max="12807" width="10.140625" style="1" customWidth="1"/>
    <col min="12808" max="12808" width="12.42578125" style="1" customWidth="1"/>
    <col min="12809" max="12809" width="12" style="1" customWidth="1"/>
    <col min="12810" max="12810" width="12.5703125" style="1" customWidth="1"/>
    <col min="12811" max="12811" width="9.140625" style="1"/>
    <col min="12812" max="12812" width="23" style="1" customWidth="1"/>
    <col min="12813" max="13057" width="9.140625" style="1"/>
    <col min="13058" max="13058" width="6.7109375" style="1" customWidth="1"/>
    <col min="13059" max="13059" width="6.5703125" style="1" customWidth="1"/>
    <col min="13060" max="13060" width="16.28515625" style="1" customWidth="1"/>
    <col min="13061" max="13061" width="6.5703125" style="1" customWidth="1"/>
    <col min="13062" max="13062" width="14.140625" style="1" customWidth="1"/>
    <col min="13063" max="13063" width="10.140625" style="1" customWidth="1"/>
    <col min="13064" max="13064" width="12.42578125" style="1" customWidth="1"/>
    <col min="13065" max="13065" width="12" style="1" customWidth="1"/>
    <col min="13066" max="13066" width="12.5703125" style="1" customWidth="1"/>
    <col min="13067" max="13067" width="9.140625" style="1"/>
    <col min="13068" max="13068" width="23" style="1" customWidth="1"/>
    <col min="13069" max="13313" width="9.140625" style="1"/>
    <col min="13314" max="13314" width="6.7109375" style="1" customWidth="1"/>
    <col min="13315" max="13315" width="6.5703125" style="1" customWidth="1"/>
    <col min="13316" max="13316" width="16.28515625" style="1" customWidth="1"/>
    <col min="13317" max="13317" width="6.5703125" style="1" customWidth="1"/>
    <col min="13318" max="13318" width="14.140625" style="1" customWidth="1"/>
    <col min="13319" max="13319" width="10.140625" style="1" customWidth="1"/>
    <col min="13320" max="13320" width="12.42578125" style="1" customWidth="1"/>
    <col min="13321" max="13321" width="12" style="1" customWidth="1"/>
    <col min="13322" max="13322" width="12.5703125" style="1" customWidth="1"/>
    <col min="13323" max="13323" width="9.140625" style="1"/>
    <col min="13324" max="13324" width="23" style="1" customWidth="1"/>
    <col min="13325" max="13569" width="9.140625" style="1"/>
    <col min="13570" max="13570" width="6.7109375" style="1" customWidth="1"/>
    <col min="13571" max="13571" width="6.5703125" style="1" customWidth="1"/>
    <col min="13572" max="13572" width="16.28515625" style="1" customWidth="1"/>
    <col min="13573" max="13573" width="6.5703125" style="1" customWidth="1"/>
    <col min="13574" max="13574" width="14.140625" style="1" customWidth="1"/>
    <col min="13575" max="13575" width="10.140625" style="1" customWidth="1"/>
    <col min="13576" max="13576" width="12.42578125" style="1" customWidth="1"/>
    <col min="13577" max="13577" width="12" style="1" customWidth="1"/>
    <col min="13578" max="13578" width="12.5703125" style="1" customWidth="1"/>
    <col min="13579" max="13579" width="9.140625" style="1"/>
    <col min="13580" max="13580" width="23" style="1" customWidth="1"/>
    <col min="13581" max="13825" width="9.140625" style="1"/>
    <col min="13826" max="13826" width="6.7109375" style="1" customWidth="1"/>
    <col min="13827" max="13827" width="6.5703125" style="1" customWidth="1"/>
    <col min="13828" max="13828" width="16.28515625" style="1" customWidth="1"/>
    <col min="13829" max="13829" width="6.5703125" style="1" customWidth="1"/>
    <col min="13830" max="13830" width="14.140625" style="1" customWidth="1"/>
    <col min="13831" max="13831" width="10.140625" style="1" customWidth="1"/>
    <col min="13832" max="13832" width="12.42578125" style="1" customWidth="1"/>
    <col min="13833" max="13833" width="12" style="1" customWidth="1"/>
    <col min="13834" max="13834" width="12.5703125" style="1" customWidth="1"/>
    <col min="13835" max="13835" width="9.140625" style="1"/>
    <col min="13836" max="13836" width="23" style="1" customWidth="1"/>
    <col min="13837" max="14081" width="9.140625" style="1"/>
    <col min="14082" max="14082" width="6.7109375" style="1" customWidth="1"/>
    <col min="14083" max="14083" width="6.5703125" style="1" customWidth="1"/>
    <col min="14084" max="14084" width="16.28515625" style="1" customWidth="1"/>
    <col min="14085" max="14085" width="6.5703125" style="1" customWidth="1"/>
    <col min="14086" max="14086" width="14.140625" style="1" customWidth="1"/>
    <col min="14087" max="14087" width="10.140625" style="1" customWidth="1"/>
    <col min="14088" max="14088" width="12.42578125" style="1" customWidth="1"/>
    <col min="14089" max="14089" width="12" style="1" customWidth="1"/>
    <col min="14090" max="14090" width="12.5703125" style="1" customWidth="1"/>
    <col min="14091" max="14091" width="9.140625" style="1"/>
    <col min="14092" max="14092" width="23" style="1" customWidth="1"/>
    <col min="14093" max="14337" width="9.140625" style="1"/>
    <col min="14338" max="14338" width="6.7109375" style="1" customWidth="1"/>
    <col min="14339" max="14339" width="6.5703125" style="1" customWidth="1"/>
    <col min="14340" max="14340" width="16.28515625" style="1" customWidth="1"/>
    <col min="14341" max="14341" width="6.5703125" style="1" customWidth="1"/>
    <col min="14342" max="14342" width="14.140625" style="1" customWidth="1"/>
    <col min="14343" max="14343" width="10.140625" style="1" customWidth="1"/>
    <col min="14344" max="14344" width="12.42578125" style="1" customWidth="1"/>
    <col min="14345" max="14345" width="12" style="1" customWidth="1"/>
    <col min="14346" max="14346" width="12.5703125" style="1" customWidth="1"/>
    <col min="14347" max="14347" width="9.140625" style="1"/>
    <col min="14348" max="14348" width="23" style="1" customWidth="1"/>
    <col min="14349" max="14593" width="9.140625" style="1"/>
    <col min="14594" max="14594" width="6.7109375" style="1" customWidth="1"/>
    <col min="14595" max="14595" width="6.5703125" style="1" customWidth="1"/>
    <col min="14596" max="14596" width="16.28515625" style="1" customWidth="1"/>
    <col min="14597" max="14597" width="6.5703125" style="1" customWidth="1"/>
    <col min="14598" max="14598" width="14.140625" style="1" customWidth="1"/>
    <col min="14599" max="14599" width="10.140625" style="1" customWidth="1"/>
    <col min="14600" max="14600" width="12.42578125" style="1" customWidth="1"/>
    <col min="14601" max="14601" width="12" style="1" customWidth="1"/>
    <col min="14602" max="14602" width="12.5703125" style="1" customWidth="1"/>
    <col min="14603" max="14603" width="9.140625" style="1"/>
    <col min="14604" max="14604" width="23" style="1" customWidth="1"/>
    <col min="14605" max="14849" width="9.140625" style="1"/>
    <col min="14850" max="14850" width="6.7109375" style="1" customWidth="1"/>
    <col min="14851" max="14851" width="6.5703125" style="1" customWidth="1"/>
    <col min="14852" max="14852" width="16.28515625" style="1" customWidth="1"/>
    <col min="14853" max="14853" width="6.5703125" style="1" customWidth="1"/>
    <col min="14854" max="14854" width="14.140625" style="1" customWidth="1"/>
    <col min="14855" max="14855" width="10.140625" style="1" customWidth="1"/>
    <col min="14856" max="14856" width="12.42578125" style="1" customWidth="1"/>
    <col min="14857" max="14857" width="12" style="1" customWidth="1"/>
    <col min="14858" max="14858" width="12.5703125" style="1" customWidth="1"/>
    <col min="14859" max="14859" width="9.140625" style="1"/>
    <col min="14860" max="14860" width="23" style="1" customWidth="1"/>
    <col min="14861" max="15105" width="9.140625" style="1"/>
    <col min="15106" max="15106" width="6.7109375" style="1" customWidth="1"/>
    <col min="15107" max="15107" width="6.5703125" style="1" customWidth="1"/>
    <col min="15108" max="15108" width="16.28515625" style="1" customWidth="1"/>
    <col min="15109" max="15109" width="6.5703125" style="1" customWidth="1"/>
    <col min="15110" max="15110" width="14.140625" style="1" customWidth="1"/>
    <col min="15111" max="15111" width="10.140625" style="1" customWidth="1"/>
    <col min="15112" max="15112" width="12.42578125" style="1" customWidth="1"/>
    <col min="15113" max="15113" width="12" style="1" customWidth="1"/>
    <col min="15114" max="15114" width="12.5703125" style="1" customWidth="1"/>
    <col min="15115" max="15115" width="9.140625" style="1"/>
    <col min="15116" max="15116" width="23" style="1" customWidth="1"/>
    <col min="15117" max="15361" width="9.140625" style="1"/>
    <col min="15362" max="15362" width="6.7109375" style="1" customWidth="1"/>
    <col min="15363" max="15363" width="6.5703125" style="1" customWidth="1"/>
    <col min="15364" max="15364" width="16.28515625" style="1" customWidth="1"/>
    <col min="15365" max="15365" width="6.5703125" style="1" customWidth="1"/>
    <col min="15366" max="15366" width="14.140625" style="1" customWidth="1"/>
    <col min="15367" max="15367" width="10.140625" style="1" customWidth="1"/>
    <col min="15368" max="15368" width="12.42578125" style="1" customWidth="1"/>
    <col min="15369" max="15369" width="12" style="1" customWidth="1"/>
    <col min="15370" max="15370" width="12.5703125" style="1" customWidth="1"/>
    <col min="15371" max="15371" width="9.140625" style="1"/>
    <col min="15372" max="15372" width="23" style="1" customWidth="1"/>
    <col min="15373" max="15617" width="9.140625" style="1"/>
    <col min="15618" max="15618" width="6.7109375" style="1" customWidth="1"/>
    <col min="15619" max="15619" width="6.5703125" style="1" customWidth="1"/>
    <col min="15620" max="15620" width="16.28515625" style="1" customWidth="1"/>
    <col min="15621" max="15621" width="6.5703125" style="1" customWidth="1"/>
    <col min="15622" max="15622" width="14.140625" style="1" customWidth="1"/>
    <col min="15623" max="15623" width="10.140625" style="1" customWidth="1"/>
    <col min="15624" max="15624" width="12.42578125" style="1" customWidth="1"/>
    <col min="15625" max="15625" width="12" style="1" customWidth="1"/>
    <col min="15626" max="15626" width="12.5703125" style="1" customWidth="1"/>
    <col min="15627" max="15627" width="9.140625" style="1"/>
    <col min="15628" max="15628" width="23" style="1" customWidth="1"/>
    <col min="15629" max="15873" width="9.140625" style="1"/>
    <col min="15874" max="15874" width="6.7109375" style="1" customWidth="1"/>
    <col min="15875" max="15875" width="6.5703125" style="1" customWidth="1"/>
    <col min="15876" max="15876" width="16.28515625" style="1" customWidth="1"/>
    <col min="15877" max="15877" width="6.5703125" style="1" customWidth="1"/>
    <col min="15878" max="15878" width="14.140625" style="1" customWidth="1"/>
    <col min="15879" max="15879" width="10.140625" style="1" customWidth="1"/>
    <col min="15880" max="15880" width="12.42578125" style="1" customWidth="1"/>
    <col min="15881" max="15881" width="12" style="1" customWidth="1"/>
    <col min="15882" max="15882" width="12.5703125" style="1" customWidth="1"/>
    <col min="15883" max="15883" width="9.140625" style="1"/>
    <col min="15884" max="15884" width="23" style="1" customWidth="1"/>
    <col min="15885" max="16129" width="9.140625" style="1"/>
    <col min="16130" max="16130" width="6.7109375" style="1" customWidth="1"/>
    <col min="16131" max="16131" width="6.5703125" style="1" customWidth="1"/>
    <col min="16132" max="16132" width="16.28515625" style="1" customWidth="1"/>
    <col min="16133" max="16133" width="6.5703125" style="1" customWidth="1"/>
    <col min="16134" max="16134" width="14.140625" style="1" customWidth="1"/>
    <col min="16135" max="16135" width="10.140625" style="1" customWidth="1"/>
    <col min="16136" max="16136" width="12.42578125" style="1" customWidth="1"/>
    <col min="16137" max="16137" width="12" style="1" customWidth="1"/>
    <col min="16138" max="16138" width="12.5703125" style="1" customWidth="1"/>
    <col min="16139" max="16139" width="9.140625" style="1"/>
    <col min="16140" max="16140" width="23" style="1" customWidth="1"/>
    <col min="16141" max="16384" width="9.140625" style="1"/>
  </cols>
  <sheetData>
    <row r="1" spans="1:13" ht="100.5" customHeight="1"/>
    <row r="2" spans="1:13" ht="33.75" customHeight="1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</row>
    <row r="3" spans="1:13" ht="25.5">
      <c r="A3" s="9" t="s">
        <v>0</v>
      </c>
      <c r="B3" s="9" t="s">
        <v>1</v>
      </c>
      <c r="C3" s="9" t="s">
        <v>21</v>
      </c>
      <c r="D3" s="9" t="s">
        <v>24</v>
      </c>
      <c r="E3" s="9" t="s">
        <v>2</v>
      </c>
      <c r="F3" s="9" t="s">
        <v>3</v>
      </c>
      <c r="G3" s="9" t="s">
        <v>4</v>
      </c>
      <c r="H3" s="10" t="s">
        <v>5</v>
      </c>
      <c r="I3" s="9" t="s">
        <v>6</v>
      </c>
      <c r="J3" s="9" t="s">
        <v>7</v>
      </c>
      <c r="L3" s="2" t="s">
        <v>8</v>
      </c>
    </row>
    <row r="4" spans="1:13" ht="15">
      <c r="A4" s="1">
        <v>1950</v>
      </c>
      <c r="B4" s="1">
        <v>1</v>
      </c>
      <c r="C4" s="11">
        <v>96.329531326017602</v>
      </c>
      <c r="D4" s="11">
        <v>54.219146980917884</v>
      </c>
      <c r="E4" s="3">
        <f>C4-D4</f>
        <v>42.110384345099718</v>
      </c>
      <c r="F4" s="3">
        <f>E4</f>
        <v>42.110384345099718</v>
      </c>
      <c r="G4" s="7">
        <f t="shared" ref="G4:G67" si="0">(F4-$F$773)/$F$774</f>
        <v>0.93426884148711975</v>
      </c>
      <c r="H4" s="4">
        <f t="shared" ref="H4:H67" si="1">COUNTIF(G4,"&lt;0")</f>
        <v>0</v>
      </c>
      <c r="I4" s="1">
        <f t="shared" ref="I4:I67" si="2">SUMIF(G4,"&gt;0")</f>
        <v>0.93426884148711975</v>
      </c>
      <c r="J4" s="1">
        <f t="shared" ref="J4:J67" si="3">SUMIF(G4,"&lt;0")</f>
        <v>0</v>
      </c>
      <c r="L4" s="2" t="s">
        <v>22</v>
      </c>
      <c r="M4" s="1" t="s">
        <v>9</v>
      </c>
    </row>
    <row r="5" spans="1:13" ht="15">
      <c r="A5" s="1">
        <v>1950</v>
      </c>
      <c r="B5" s="1">
        <v>2</v>
      </c>
      <c r="C5" s="11">
        <v>18.379371857938299</v>
      </c>
      <c r="D5" s="11">
        <v>55.084058597762038</v>
      </c>
      <c r="E5" s="3">
        <f t="shared" ref="E5:E68" si="4">C5-D5</f>
        <v>-36.704686739823742</v>
      </c>
      <c r="F5" s="3">
        <f t="shared" ref="F5:F68" si="5">IF(F4&gt;=0,IF(E5&lt;0,E5,F4+E5),F4+E5)</f>
        <v>-36.704686739823742</v>
      </c>
      <c r="G5" s="7">
        <f t="shared" si="0"/>
        <v>0.23137729767027182</v>
      </c>
      <c r="H5" s="4">
        <f t="shared" si="1"/>
        <v>0</v>
      </c>
      <c r="I5" s="1">
        <f t="shared" si="2"/>
        <v>0.23137729767027182</v>
      </c>
      <c r="J5" s="1">
        <f t="shared" si="3"/>
        <v>0</v>
      </c>
      <c r="L5" s="2" t="s">
        <v>25</v>
      </c>
      <c r="M5" s="1" t="s">
        <v>26</v>
      </c>
    </row>
    <row r="6" spans="1:13" ht="15">
      <c r="A6" s="1">
        <v>1950</v>
      </c>
      <c r="B6" s="1">
        <v>3</v>
      </c>
      <c r="C6" s="11">
        <v>35.2451483863993</v>
      </c>
      <c r="D6" s="11">
        <v>46.975512189848097</v>
      </c>
      <c r="E6" s="3">
        <f t="shared" si="4"/>
        <v>-11.730363803448796</v>
      </c>
      <c r="F6" s="3">
        <f t="shared" si="5"/>
        <v>-48.435050543272538</v>
      </c>
      <c r="G6" s="7">
        <f t="shared" si="0"/>
        <v>0.12676312413923232</v>
      </c>
      <c r="H6" s="4">
        <f t="shared" si="1"/>
        <v>0</v>
      </c>
      <c r="I6" s="1">
        <f t="shared" si="2"/>
        <v>0.12676312413923232</v>
      </c>
      <c r="J6" s="1">
        <f t="shared" si="3"/>
        <v>0</v>
      </c>
      <c r="L6" s="2" t="s">
        <v>10</v>
      </c>
      <c r="M6" s="1" t="s">
        <v>11</v>
      </c>
    </row>
    <row r="7" spans="1:13" ht="15">
      <c r="A7" s="1">
        <v>1950</v>
      </c>
      <c r="B7" s="1">
        <v>4</v>
      </c>
      <c r="C7" s="11">
        <v>36.920914644034802</v>
      </c>
      <c r="D7" s="11">
        <v>34.35320828152873</v>
      </c>
      <c r="E7" s="3">
        <f t="shared" si="4"/>
        <v>2.5677063625060725</v>
      </c>
      <c r="F7" s="3">
        <f t="shared" si="5"/>
        <v>-45.867344180766466</v>
      </c>
      <c r="G7" s="7">
        <f t="shared" si="0"/>
        <v>0.14966254000432161</v>
      </c>
      <c r="H7" s="4">
        <f t="shared" si="1"/>
        <v>0</v>
      </c>
      <c r="I7" s="1">
        <f t="shared" si="2"/>
        <v>0.14966254000432161</v>
      </c>
      <c r="J7" s="1">
        <f t="shared" si="3"/>
        <v>0</v>
      </c>
      <c r="L7" s="2" t="s">
        <v>12</v>
      </c>
      <c r="M7" s="1" t="s">
        <v>41</v>
      </c>
    </row>
    <row r="8" spans="1:13" ht="15">
      <c r="A8" s="1">
        <v>1950</v>
      </c>
      <c r="B8" s="1">
        <v>5</v>
      </c>
      <c r="C8" s="11">
        <v>26.055462457430099</v>
      </c>
      <c r="D8" s="11">
        <v>33.596410616790095</v>
      </c>
      <c r="E8" s="3">
        <f t="shared" si="4"/>
        <v>-7.5409481593599956</v>
      </c>
      <c r="F8" s="3">
        <f t="shared" si="5"/>
        <v>-53.408292340126465</v>
      </c>
      <c r="G8" s="7">
        <f t="shared" si="0"/>
        <v>8.2410571305795696E-2</v>
      </c>
      <c r="H8" s="4">
        <f t="shared" si="1"/>
        <v>0</v>
      </c>
      <c r="I8" s="1">
        <f t="shared" si="2"/>
        <v>8.2410571305795696E-2</v>
      </c>
      <c r="J8" s="1">
        <f t="shared" si="3"/>
        <v>0</v>
      </c>
      <c r="L8" s="2" t="s">
        <v>13</v>
      </c>
      <c r="M8" s="1" t="s">
        <v>14</v>
      </c>
    </row>
    <row r="9" spans="1:13" ht="15">
      <c r="A9" s="1">
        <v>1950</v>
      </c>
      <c r="B9" s="1">
        <v>6</v>
      </c>
      <c r="C9" s="11">
        <v>0.108113952105519</v>
      </c>
      <c r="D9" s="11">
        <v>9.3248283691010325</v>
      </c>
      <c r="E9" s="3">
        <f t="shared" si="4"/>
        <v>-9.2167144169955133</v>
      </c>
      <c r="F9" s="3">
        <f t="shared" si="5"/>
        <v>-62.62500675712198</v>
      </c>
      <c r="G9" s="7">
        <f t="shared" si="0"/>
        <v>2.1372067426437061E-4</v>
      </c>
      <c r="H9" s="4">
        <f t="shared" si="1"/>
        <v>0</v>
      </c>
      <c r="I9" s="1">
        <f t="shared" si="2"/>
        <v>2.1372067426437061E-4</v>
      </c>
      <c r="J9" s="1">
        <f t="shared" si="3"/>
        <v>0</v>
      </c>
      <c r="L9" s="5" t="s">
        <v>15</v>
      </c>
      <c r="M9" s="1" t="s">
        <v>16</v>
      </c>
    </row>
    <row r="10" spans="1:13" ht="15">
      <c r="A10" s="1">
        <v>1950</v>
      </c>
      <c r="B10" s="1">
        <v>7</v>
      </c>
      <c r="C10" s="11">
        <v>0</v>
      </c>
      <c r="D10" s="11">
        <v>0.90275150008108551</v>
      </c>
      <c r="E10" s="3">
        <f t="shared" si="4"/>
        <v>-0.90275150008108551</v>
      </c>
      <c r="F10" s="3">
        <f t="shared" si="5"/>
        <v>-63.527758257203068</v>
      </c>
      <c r="G10" s="7">
        <f t="shared" si="0"/>
        <v>-7.8372318509354923E-3</v>
      </c>
      <c r="H10" s="4">
        <f t="shared" si="1"/>
        <v>1</v>
      </c>
      <c r="I10" s="1">
        <f t="shared" si="2"/>
        <v>0</v>
      </c>
      <c r="J10" s="1">
        <f t="shared" si="3"/>
        <v>-7.8372318509354923E-3</v>
      </c>
      <c r="L10" s="2" t="s">
        <v>17</v>
      </c>
      <c r="M10" s="1" t="s">
        <v>16</v>
      </c>
    </row>
    <row r="11" spans="1:13" ht="15">
      <c r="A11" s="1">
        <v>1950</v>
      </c>
      <c r="B11" s="1">
        <v>8</v>
      </c>
      <c r="C11" s="11">
        <v>0.91896859289691302</v>
      </c>
      <c r="D11" s="11">
        <v>2.1893075301367642</v>
      </c>
      <c r="E11" s="3">
        <f t="shared" si="4"/>
        <v>-1.2703389372398513</v>
      </c>
      <c r="F11" s="3">
        <f t="shared" si="5"/>
        <v>-64.798097194442917</v>
      </c>
      <c r="G11" s="7">
        <f t="shared" si="0"/>
        <v>-1.9166416542084952E-2</v>
      </c>
      <c r="H11" s="4">
        <f t="shared" si="1"/>
        <v>1</v>
      </c>
      <c r="I11" s="1">
        <f t="shared" si="2"/>
        <v>0</v>
      </c>
      <c r="J11" s="1">
        <f t="shared" si="3"/>
        <v>-1.9166416542084952E-2</v>
      </c>
      <c r="L11" s="2" t="s">
        <v>18</v>
      </c>
      <c r="M11" s="1" t="s">
        <v>16</v>
      </c>
    </row>
    <row r="12" spans="1:13" ht="15">
      <c r="A12" s="1">
        <v>1950</v>
      </c>
      <c r="B12" s="1">
        <v>9</v>
      </c>
      <c r="C12" s="11">
        <v>94.815935996540404</v>
      </c>
      <c r="D12" s="11">
        <v>13.83858586950646</v>
      </c>
      <c r="E12" s="3">
        <f t="shared" si="4"/>
        <v>80.977350127033944</v>
      </c>
      <c r="F12" s="3">
        <f t="shared" si="5"/>
        <v>16.179252932591027</v>
      </c>
      <c r="G12" s="7">
        <f t="shared" si="0"/>
        <v>0.70300884589799695</v>
      </c>
      <c r="H12" s="4">
        <f t="shared" si="1"/>
        <v>0</v>
      </c>
      <c r="I12" s="1">
        <f t="shared" si="2"/>
        <v>0.70300884589799695</v>
      </c>
      <c r="J12" s="1">
        <f t="shared" si="3"/>
        <v>0</v>
      </c>
    </row>
    <row r="13" spans="1:13" ht="15">
      <c r="A13" s="1">
        <v>1950</v>
      </c>
      <c r="B13" s="1">
        <v>10</v>
      </c>
      <c r="C13" s="11">
        <v>59.138331801718998</v>
      </c>
      <c r="D13" s="11">
        <v>67.165792745553802</v>
      </c>
      <c r="E13" s="3">
        <f t="shared" si="4"/>
        <v>-8.0274609438348037</v>
      </c>
      <c r="F13" s="3">
        <f t="shared" si="5"/>
        <v>-8.0274609438348037</v>
      </c>
      <c r="G13" s="7">
        <f t="shared" si="0"/>
        <v>0.48712761591090115</v>
      </c>
      <c r="H13" s="4">
        <f t="shared" si="1"/>
        <v>0</v>
      </c>
      <c r="I13" s="1">
        <f t="shared" si="2"/>
        <v>0.48712761591090115</v>
      </c>
      <c r="J13" s="1">
        <f t="shared" si="3"/>
        <v>0</v>
      </c>
    </row>
    <row r="14" spans="1:13" ht="15">
      <c r="A14" s="1">
        <v>1950</v>
      </c>
      <c r="B14" s="1">
        <v>11</v>
      </c>
      <c r="C14" s="11">
        <v>8.3788312881777394</v>
      </c>
      <c r="D14" s="11">
        <v>52.078490729228605</v>
      </c>
      <c r="E14" s="3">
        <f t="shared" si="4"/>
        <v>-43.699659441050869</v>
      </c>
      <c r="F14" s="3">
        <f t="shared" si="5"/>
        <v>-51.727120384885673</v>
      </c>
      <c r="G14" s="7">
        <f t="shared" si="0"/>
        <v>9.740366253535919E-2</v>
      </c>
      <c r="H14" s="4">
        <f t="shared" si="1"/>
        <v>0</v>
      </c>
      <c r="I14" s="1">
        <f t="shared" si="2"/>
        <v>9.740366253535919E-2</v>
      </c>
      <c r="J14" s="1">
        <f t="shared" si="3"/>
        <v>0</v>
      </c>
    </row>
    <row r="15" spans="1:13" ht="15">
      <c r="A15" s="1">
        <v>1950</v>
      </c>
      <c r="B15" s="1">
        <v>12</v>
      </c>
      <c r="C15" s="11">
        <v>44.975404075896002</v>
      </c>
      <c r="D15" s="11">
        <v>67.922590410292443</v>
      </c>
      <c r="E15" s="3">
        <f t="shared" si="4"/>
        <v>-22.947186334396442</v>
      </c>
      <c r="F15" s="3">
        <f t="shared" si="5"/>
        <v>-74.674306719282114</v>
      </c>
      <c r="G15" s="7">
        <f t="shared" si="0"/>
        <v>-0.10724480135370251</v>
      </c>
      <c r="H15" s="4">
        <f t="shared" si="1"/>
        <v>1</v>
      </c>
      <c r="I15" s="1">
        <f t="shared" si="2"/>
        <v>0</v>
      </c>
      <c r="J15" s="1">
        <f t="shared" si="3"/>
        <v>-0.10724480135370251</v>
      </c>
    </row>
    <row r="16" spans="1:13" ht="15">
      <c r="A16" s="1">
        <v>1951</v>
      </c>
      <c r="B16" s="1">
        <v>1</v>
      </c>
      <c r="C16" s="11">
        <v>75.301367641494096</v>
      </c>
      <c r="D16" s="11">
        <v>54.219146980917884</v>
      </c>
      <c r="E16" s="3">
        <f t="shared" si="4"/>
        <v>21.082220660576212</v>
      </c>
      <c r="F16" s="3">
        <f t="shared" si="5"/>
        <v>-53.592086058705902</v>
      </c>
      <c r="G16" s="7">
        <f t="shared" si="0"/>
        <v>8.0771455222820379E-2</v>
      </c>
      <c r="H16" s="4">
        <f t="shared" si="1"/>
        <v>0</v>
      </c>
      <c r="I16" s="1">
        <f t="shared" si="2"/>
        <v>8.0771455222820379E-2</v>
      </c>
      <c r="J16" s="1">
        <f t="shared" si="3"/>
        <v>0</v>
      </c>
    </row>
    <row r="17" spans="1:10" ht="15">
      <c r="A17" s="1">
        <v>1951</v>
      </c>
      <c r="B17" s="1">
        <v>2</v>
      </c>
      <c r="C17" s="11">
        <v>75.139196713335906</v>
      </c>
      <c r="D17" s="11">
        <v>55.084058597762038</v>
      </c>
      <c r="E17" s="3">
        <f t="shared" si="4"/>
        <v>20.055138115573868</v>
      </c>
      <c r="F17" s="3">
        <f t="shared" si="5"/>
        <v>-33.536947943132034</v>
      </c>
      <c r="G17" s="7">
        <f t="shared" si="0"/>
        <v>0.25962794545330831</v>
      </c>
      <c r="H17" s="4">
        <f t="shared" si="1"/>
        <v>0</v>
      </c>
      <c r="I17" s="1">
        <f t="shared" si="2"/>
        <v>0.25962794545330831</v>
      </c>
      <c r="J17" s="1">
        <f t="shared" si="3"/>
        <v>0</v>
      </c>
    </row>
    <row r="18" spans="1:10" ht="15">
      <c r="A18" s="1">
        <v>1951</v>
      </c>
      <c r="B18" s="1">
        <v>3</v>
      </c>
      <c r="C18" s="11">
        <v>64.814314287258796</v>
      </c>
      <c r="D18" s="11">
        <v>46.975512189848097</v>
      </c>
      <c r="E18" s="3">
        <f t="shared" si="4"/>
        <v>17.838802097410699</v>
      </c>
      <c r="F18" s="3">
        <f t="shared" si="5"/>
        <v>-15.698145845721335</v>
      </c>
      <c r="G18" s="7">
        <f t="shared" si="0"/>
        <v>0.41871862409498206</v>
      </c>
      <c r="H18" s="4">
        <f t="shared" si="1"/>
        <v>0</v>
      </c>
      <c r="I18" s="1">
        <f t="shared" si="2"/>
        <v>0.41871862409498206</v>
      </c>
      <c r="J18" s="1">
        <f t="shared" si="3"/>
        <v>0</v>
      </c>
    </row>
    <row r="19" spans="1:10" ht="15">
      <c r="A19" s="1">
        <v>1951</v>
      </c>
      <c r="B19" s="1">
        <v>4</v>
      </c>
      <c r="C19" s="11">
        <v>82.815287312827707</v>
      </c>
      <c r="D19" s="11">
        <v>34.35320828152873</v>
      </c>
      <c r="E19" s="3">
        <f t="shared" si="4"/>
        <v>48.462079031298977</v>
      </c>
      <c r="F19" s="3">
        <f t="shared" si="5"/>
        <v>32.763933185577642</v>
      </c>
      <c r="G19" s="7">
        <f t="shared" si="0"/>
        <v>0.85091496773819497</v>
      </c>
      <c r="H19" s="4">
        <f t="shared" si="1"/>
        <v>0</v>
      </c>
      <c r="I19" s="1">
        <f t="shared" si="2"/>
        <v>0.85091496773819497</v>
      </c>
      <c r="J19" s="1">
        <f t="shared" si="3"/>
        <v>0</v>
      </c>
    </row>
    <row r="20" spans="1:10" ht="15">
      <c r="A20" s="1">
        <v>1951</v>
      </c>
      <c r="B20" s="1">
        <v>5</v>
      </c>
      <c r="C20" s="11">
        <v>33.245040272447199</v>
      </c>
      <c r="D20" s="11">
        <v>33.596410616790095</v>
      </c>
      <c r="E20" s="3">
        <f t="shared" si="4"/>
        <v>-0.3513703443428966</v>
      </c>
      <c r="F20" s="3">
        <f t="shared" si="5"/>
        <v>-0.3513703443428966</v>
      </c>
      <c r="G20" s="7">
        <f t="shared" si="0"/>
        <v>0.55558481702337925</v>
      </c>
      <c r="H20" s="4">
        <f t="shared" si="1"/>
        <v>0</v>
      </c>
      <c r="I20" s="1">
        <f t="shared" si="2"/>
        <v>0.55558481702337925</v>
      </c>
      <c r="J20" s="1">
        <f t="shared" si="3"/>
        <v>0</v>
      </c>
    </row>
    <row r="21" spans="1:10" ht="15">
      <c r="A21" s="1">
        <v>1951</v>
      </c>
      <c r="B21" s="1">
        <v>6</v>
      </c>
      <c r="C21" s="11">
        <v>0.59462673658035603</v>
      </c>
      <c r="D21" s="11">
        <v>9.3248283691010325</v>
      </c>
      <c r="E21" s="3">
        <f t="shared" si="4"/>
        <v>-8.7302016325206768</v>
      </c>
      <c r="F21" s="3">
        <f t="shared" si="5"/>
        <v>-9.0815719768635734</v>
      </c>
      <c r="G21" s="7">
        <f t="shared" si="0"/>
        <v>0.47772680308207544</v>
      </c>
      <c r="H21" s="4">
        <f t="shared" si="1"/>
        <v>0</v>
      </c>
      <c r="I21" s="1">
        <f t="shared" si="2"/>
        <v>0.47772680308207544</v>
      </c>
      <c r="J21" s="1">
        <f t="shared" si="3"/>
        <v>0</v>
      </c>
    </row>
    <row r="22" spans="1:10" ht="15">
      <c r="A22" s="1">
        <v>1951</v>
      </c>
      <c r="B22" s="1">
        <v>7</v>
      </c>
      <c r="C22" s="11">
        <v>0</v>
      </c>
      <c r="D22" s="11">
        <v>0.90275150008108551</v>
      </c>
      <c r="E22" s="3">
        <f t="shared" si="4"/>
        <v>-0.90275150008108551</v>
      </c>
      <c r="F22" s="3">
        <f t="shared" si="5"/>
        <v>-9.9843234769446596</v>
      </c>
      <c r="G22" s="7">
        <f t="shared" si="0"/>
        <v>0.46967585055687555</v>
      </c>
      <c r="H22" s="4">
        <f t="shared" si="1"/>
        <v>0</v>
      </c>
      <c r="I22" s="1">
        <f t="shared" si="2"/>
        <v>0.46967585055687555</v>
      </c>
      <c r="J22" s="1">
        <f t="shared" si="3"/>
        <v>0</v>
      </c>
    </row>
    <row r="23" spans="1:10" ht="15">
      <c r="A23" s="1">
        <v>1951</v>
      </c>
      <c r="B23" s="1">
        <v>8</v>
      </c>
      <c r="C23" s="11">
        <v>0.108113952105519</v>
      </c>
      <c r="D23" s="11">
        <v>2.1893075301367642</v>
      </c>
      <c r="E23" s="3">
        <f t="shared" si="4"/>
        <v>-2.0811935780312449</v>
      </c>
      <c r="F23" s="3">
        <f t="shared" si="5"/>
        <v>-12.065517054975905</v>
      </c>
      <c r="G23" s="7">
        <f t="shared" si="0"/>
        <v>0.45111527138201363</v>
      </c>
      <c r="H23" s="4">
        <f t="shared" si="1"/>
        <v>0</v>
      </c>
      <c r="I23" s="1">
        <f t="shared" si="2"/>
        <v>0.45111527138201363</v>
      </c>
      <c r="J23" s="1">
        <f t="shared" si="3"/>
        <v>0</v>
      </c>
    </row>
    <row r="24" spans="1:10" ht="15">
      <c r="A24" s="1">
        <v>1951</v>
      </c>
      <c r="B24" s="1">
        <v>9</v>
      </c>
      <c r="C24" s="11">
        <v>68.4361316827937</v>
      </c>
      <c r="D24" s="11">
        <v>13.83858586950646</v>
      </c>
      <c r="E24" s="3">
        <f t="shared" si="4"/>
        <v>54.59754581328724</v>
      </c>
      <c r="F24" s="3">
        <f t="shared" si="5"/>
        <v>42.532028758311334</v>
      </c>
      <c r="G24" s="7">
        <f t="shared" si="0"/>
        <v>0.93802916661865088</v>
      </c>
      <c r="H24" s="4">
        <f t="shared" si="1"/>
        <v>0</v>
      </c>
      <c r="I24" s="1">
        <f t="shared" si="2"/>
        <v>0.93802916661865088</v>
      </c>
      <c r="J24" s="1">
        <f t="shared" si="3"/>
        <v>0</v>
      </c>
    </row>
    <row r="25" spans="1:10" ht="15">
      <c r="A25" s="1">
        <v>1951</v>
      </c>
      <c r="B25" s="1">
        <v>10</v>
      </c>
      <c r="C25" s="11">
        <v>22.5417590140008</v>
      </c>
      <c r="D25" s="11">
        <v>67.165792745553802</v>
      </c>
      <c r="E25" s="3">
        <f t="shared" si="4"/>
        <v>-44.624033731552998</v>
      </c>
      <c r="F25" s="3">
        <f t="shared" si="5"/>
        <v>-44.624033731552998</v>
      </c>
      <c r="G25" s="7">
        <f t="shared" si="0"/>
        <v>0.16075067821268063</v>
      </c>
      <c r="H25" s="4">
        <f t="shared" si="1"/>
        <v>0</v>
      </c>
      <c r="I25" s="1">
        <f t="shared" si="2"/>
        <v>0.16075067821268063</v>
      </c>
      <c r="J25" s="1">
        <f t="shared" si="3"/>
        <v>0</v>
      </c>
    </row>
    <row r="26" spans="1:10" ht="15">
      <c r="A26" s="1">
        <v>1951</v>
      </c>
      <c r="B26" s="1">
        <v>11</v>
      </c>
      <c r="C26" s="11">
        <v>130.439483215309</v>
      </c>
      <c r="D26" s="11">
        <v>52.078490729228605</v>
      </c>
      <c r="E26" s="3">
        <f t="shared" si="4"/>
        <v>78.360992486080391</v>
      </c>
      <c r="F26" s="3">
        <f t="shared" si="5"/>
        <v>33.736958754527393</v>
      </c>
      <c r="G26" s="7">
        <f t="shared" si="0"/>
        <v>0.85959264111865052</v>
      </c>
      <c r="H26" s="4">
        <f t="shared" si="1"/>
        <v>0</v>
      </c>
      <c r="I26" s="1">
        <f t="shared" si="2"/>
        <v>0.85959264111865052</v>
      </c>
      <c r="J26" s="1">
        <f t="shared" si="3"/>
        <v>0</v>
      </c>
    </row>
    <row r="27" spans="1:10" ht="15">
      <c r="A27" s="1">
        <v>1951</v>
      </c>
      <c r="B27" s="1">
        <v>12</v>
      </c>
      <c r="C27" s="11">
        <v>93.626682523379699</v>
      </c>
      <c r="D27" s="11">
        <v>67.922590410292443</v>
      </c>
      <c r="E27" s="3">
        <f t="shared" si="4"/>
        <v>25.704092113087256</v>
      </c>
      <c r="F27" s="3">
        <f t="shared" si="5"/>
        <v>59.441050867614649</v>
      </c>
      <c r="G27" s="7">
        <f t="shared" si="0"/>
        <v>1.0888278462523353</v>
      </c>
      <c r="H27" s="4">
        <f t="shared" si="1"/>
        <v>0</v>
      </c>
      <c r="I27" s="1">
        <f t="shared" si="2"/>
        <v>1.0888278462523353</v>
      </c>
      <c r="J27" s="1">
        <f t="shared" si="3"/>
        <v>0</v>
      </c>
    </row>
    <row r="28" spans="1:10" ht="15">
      <c r="A28" s="1">
        <v>1952</v>
      </c>
      <c r="B28" s="1">
        <v>1</v>
      </c>
      <c r="C28" s="11">
        <v>50.597329585383001</v>
      </c>
      <c r="D28" s="11">
        <v>54.219146980917884</v>
      </c>
      <c r="E28" s="3">
        <f t="shared" si="4"/>
        <v>-3.6218173955348831</v>
      </c>
      <c r="F28" s="3">
        <f t="shared" si="5"/>
        <v>-3.6218173955348831</v>
      </c>
      <c r="G28" s="7">
        <f t="shared" si="0"/>
        <v>0.52641819260573885</v>
      </c>
      <c r="H28" s="4">
        <f t="shared" si="1"/>
        <v>0</v>
      </c>
      <c r="I28" s="1">
        <f t="shared" si="2"/>
        <v>0.52641819260573885</v>
      </c>
      <c r="J28" s="1">
        <f t="shared" si="3"/>
        <v>0</v>
      </c>
    </row>
    <row r="29" spans="1:10" ht="15">
      <c r="A29" s="1">
        <v>1952</v>
      </c>
      <c r="B29" s="1">
        <v>2</v>
      </c>
      <c r="C29" s="11">
        <v>18.0009730255689</v>
      </c>
      <c r="D29" s="11">
        <v>55.084058597762038</v>
      </c>
      <c r="E29" s="3">
        <f t="shared" si="4"/>
        <v>-37.083085572193141</v>
      </c>
      <c r="F29" s="3">
        <f t="shared" si="5"/>
        <v>-40.704902967728025</v>
      </c>
      <c r="G29" s="7">
        <f t="shared" si="0"/>
        <v>0.19570241821728984</v>
      </c>
      <c r="H29" s="4">
        <f t="shared" si="1"/>
        <v>0</v>
      </c>
      <c r="I29" s="1">
        <f t="shared" si="2"/>
        <v>0.19570241821728984</v>
      </c>
      <c r="J29" s="1">
        <f t="shared" si="3"/>
        <v>0</v>
      </c>
    </row>
    <row r="30" spans="1:10" ht="15">
      <c r="A30" s="1">
        <v>1952</v>
      </c>
      <c r="B30" s="1">
        <v>3</v>
      </c>
      <c r="C30" s="11">
        <v>35.515433266663102</v>
      </c>
      <c r="D30" s="11">
        <v>46.975512189848097</v>
      </c>
      <c r="E30" s="3">
        <f t="shared" si="4"/>
        <v>-11.460078923184994</v>
      </c>
      <c r="F30" s="3">
        <f t="shared" si="5"/>
        <v>-52.164981890913019</v>
      </c>
      <c r="G30" s="7">
        <f t="shared" si="0"/>
        <v>9.3498709514154538E-2</v>
      </c>
      <c r="H30" s="4">
        <f t="shared" si="1"/>
        <v>0</v>
      </c>
      <c r="I30" s="1">
        <f t="shared" si="2"/>
        <v>9.3498709514154538E-2</v>
      </c>
      <c r="J30" s="1">
        <f t="shared" si="3"/>
        <v>0</v>
      </c>
    </row>
    <row r="31" spans="1:10" ht="15">
      <c r="A31" s="1">
        <v>1952</v>
      </c>
      <c r="B31" s="1">
        <v>4</v>
      </c>
      <c r="C31" s="11">
        <v>81.842261743877998</v>
      </c>
      <c r="D31" s="11">
        <v>34.35320828152873</v>
      </c>
      <c r="E31" s="3">
        <f t="shared" si="4"/>
        <v>47.489053462349268</v>
      </c>
      <c r="F31" s="3">
        <f t="shared" si="5"/>
        <v>-4.6759284285637506</v>
      </c>
      <c r="G31" s="7">
        <f t="shared" si="0"/>
        <v>0.5170173797769122</v>
      </c>
      <c r="H31" s="4">
        <f t="shared" si="1"/>
        <v>0</v>
      </c>
      <c r="I31" s="1">
        <f t="shared" si="2"/>
        <v>0.5170173797769122</v>
      </c>
      <c r="J31" s="1">
        <f t="shared" si="3"/>
        <v>0</v>
      </c>
    </row>
    <row r="32" spans="1:10" ht="15">
      <c r="A32" s="1">
        <v>1952</v>
      </c>
      <c r="B32" s="1">
        <v>5</v>
      </c>
      <c r="C32" s="11">
        <v>77.5177036596573</v>
      </c>
      <c r="D32" s="11">
        <v>33.596410616790095</v>
      </c>
      <c r="E32" s="3">
        <f t="shared" si="4"/>
        <v>43.921293042867205</v>
      </c>
      <c r="F32" s="3">
        <f t="shared" si="5"/>
        <v>39.245364614303455</v>
      </c>
      <c r="G32" s="7">
        <f t="shared" si="0"/>
        <v>0.90871791431133575</v>
      </c>
      <c r="H32" s="4">
        <f t="shared" si="1"/>
        <v>0</v>
      </c>
      <c r="I32" s="1">
        <f t="shared" si="2"/>
        <v>0.90871791431133575</v>
      </c>
      <c r="J32" s="1">
        <f t="shared" si="3"/>
        <v>0</v>
      </c>
    </row>
    <row r="33" spans="1:10" ht="15">
      <c r="A33" s="1">
        <v>1952</v>
      </c>
      <c r="B33" s="1">
        <v>6</v>
      </c>
      <c r="C33" s="11">
        <v>1.0270825450024299</v>
      </c>
      <c r="D33" s="11">
        <v>9.3248283691010325</v>
      </c>
      <c r="E33" s="3">
        <f t="shared" si="4"/>
        <v>-8.2977458240986017</v>
      </c>
      <c r="F33" s="3">
        <f t="shared" si="5"/>
        <v>-8.2977458240986017</v>
      </c>
      <c r="G33" s="7">
        <f t="shared" si="0"/>
        <v>0.48471715108299707</v>
      </c>
      <c r="H33" s="4">
        <f t="shared" si="1"/>
        <v>0</v>
      </c>
      <c r="I33" s="1">
        <f t="shared" si="2"/>
        <v>0.48471715108299707</v>
      </c>
      <c r="J33" s="1">
        <f t="shared" si="3"/>
        <v>0</v>
      </c>
    </row>
    <row r="34" spans="1:10" ht="15">
      <c r="A34" s="1">
        <v>1952</v>
      </c>
      <c r="B34" s="1">
        <v>7</v>
      </c>
      <c r="C34" s="11">
        <v>0</v>
      </c>
      <c r="D34" s="11">
        <v>0.90275150008108551</v>
      </c>
      <c r="E34" s="3">
        <f t="shared" si="4"/>
        <v>-0.90275150008108551</v>
      </c>
      <c r="F34" s="3">
        <f t="shared" si="5"/>
        <v>-9.2004973241796879</v>
      </c>
      <c r="G34" s="7">
        <f t="shared" si="0"/>
        <v>0.47666619855779718</v>
      </c>
      <c r="H34" s="4">
        <f t="shared" si="1"/>
        <v>0</v>
      </c>
      <c r="I34" s="1">
        <f t="shared" si="2"/>
        <v>0.47666619855779718</v>
      </c>
      <c r="J34" s="1">
        <f t="shared" si="3"/>
        <v>0</v>
      </c>
    </row>
    <row r="35" spans="1:10" ht="15">
      <c r="A35" s="1">
        <v>1952</v>
      </c>
      <c r="B35" s="1">
        <v>8</v>
      </c>
      <c r="C35" s="11">
        <v>40.650845991675197</v>
      </c>
      <c r="D35" s="11">
        <v>2.1893075301367642</v>
      </c>
      <c r="E35" s="3">
        <f t="shared" si="4"/>
        <v>38.461538461538431</v>
      </c>
      <c r="F35" s="3">
        <f t="shared" si="5"/>
        <v>29.261041137358745</v>
      </c>
      <c r="G35" s="7">
        <f t="shared" si="0"/>
        <v>0.81967534356855665</v>
      </c>
      <c r="H35" s="4">
        <f t="shared" si="1"/>
        <v>0</v>
      </c>
      <c r="I35" s="1">
        <f t="shared" si="2"/>
        <v>0.81967534356855665</v>
      </c>
      <c r="J35" s="1">
        <f t="shared" si="3"/>
        <v>0</v>
      </c>
    </row>
    <row r="36" spans="1:10" ht="15">
      <c r="A36" s="1">
        <v>1952</v>
      </c>
      <c r="B36" s="1">
        <v>9</v>
      </c>
      <c r="C36" s="11">
        <v>8.7572301205470602</v>
      </c>
      <c r="D36" s="11">
        <v>13.83858586950646</v>
      </c>
      <c r="E36" s="3">
        <f t="shared" si="4"/>
        <v>-5.0813557489593997</v>
      </c>
      <c r="F36" s="3">
        <f t="shared" si="5"/>
        <v>-5.0813557489593997</v>
      </c>
      <c r="G36" s="7">
        <f t="shared" si="0"/>
        <v>0.51340168253505647</v>
      </c>
      <c r="H36" s="4">
        <f t="shared" si="1"/>
        <v>0</v>
      </c>
      <c r="I36" s="1">
        <f t="shared" si="2"/>
        <v>0.51340168253505647</v>
      </c>
      <c r="J36" s="1">
        <f t="shared" si="3"/>
        <v>0</v>
      </c>
    </row>
    <row r="37" spans="1:10" ht="15">
      <c r="A37" s="1">
        <v>1952</v>
      </c>
      <c r="B37" s="1">
        <v>10</v>
      </c>
      <c r="C37" s="11">
        <v>45.732201740634601</v>
      </c>
      <c r="D37" s="11">
        <v>67.165792745553802</v>
      </c>
      <c r="E37" s="3">
        <f t="shared" si="4"/>
        <v>-21.433591004919201</v>
      </c>
      <c r="F37" s="3">
        <f t="shared" si="5"/>
        <v>-26.514946753878601</v>
      </c>
      <c r="G37" s="7">
        <f t="shared" si="0"/>
        <v>0.32225182168225763</v>
      </c>
      <c r="H37" s="4">
        <f t="shared" si="1"/>
        <v>0</v>
      </c>
      <c r="I37" s="1">
        <f t="shared" si="2"/>
        <v>0.32225182168225763</v>
      </c>
      <c r="J37" s="1">
        <f t="shared" si="3"/>
        <v>0</v>
      </c>
    </row>
    <row r="38" spans="1:10" ht="15">
      <c r="A38" s="1">
        <v>1952</v>
      </c>
      <c r="B38" s="1">
        <v>11</v>
      </c>
      <c r="C38" s="11">
        <v>34.434293745607903</v>
      </c>
      <c r="D38" s="11">
        <v>52.078490729228605</v>
      </c>
      <c r="E38" s="3">
        <f t="shared" si="4"/>
        <v>-17.644196983620702</v>
      </c>
      <c r="F38" s="3">
        <f t="shared" si="5"/>
        <v>-44.159143737499306</v>
      </c>
      <c r="G38" s="7">
        <f t="shared" si="0"/>
        <v>0.1648966777166754</v>
      </c>
      <c r="H38" s="4">
        <f t="shared" si="1"/>
        <v>0</v>
      </c>
      <c r="I38" s="1">
        <f t="shared" si="2"/>
        <v>0.1648966777166754</v>
      </c>
      <c r="J38" s="1">
        <f t="shared" si="3"/>
        <v>0</v>
      </c>
    </row>
    <row r="39" spans="1:10" ht="15">
      <c r="A39" s="1">
        <v>1952</v>
      </c>
      <c r="B39" s="1">
        <v>12</v>
      </c>
      <c r="C39" s="11">
        <v>43.732093626682499</v>
      </c>
      <c r="D39" s="11">
        <v>67.922590410292443</v>
      </c>
      <c r="E39" s="3">
        <f t="shared" si="4"/>
        <v>-24.190496783609944</v>
      </c>
      <c r="F39" s="3">
        <f t="shared" si="5"/>
        <v>-68.349640521109251</v>
      </c>
      <c r="G39" s="7">
        <f t="shared" si="0"/>
        <v>-5.0839924380745645E-2</v>
      </c>
      <c r="H39" s="4">
        <f t="shared" si="1"/>
        <v>1</v>
      </c>
      <c r="I39" s="1">
        <f t="shared" si="2"/>
        <v>0</v>
      </c>
      <c r="J39" s="1">
        <f t="shared" si="3"/>
        <v>-5.0839924380745645E-2</v>
      </c>
    </row>
    <row r="40" spans="1:10" ht="15">
      <c r="A40" s="1">
        <v>1953</v>
      </c>
      <c r="B40" s="1">
        <v>1</v>
      </c>
      <c r="C40" s="11">
        <v>37.3533704524569</v>
      </c>
      <c r="D40" s="11">
        <v>54.219146980917884</v>
      </c>
      <c r="E40" s="3">
        <f t="shared" si="4"/>
        <v>-16.865776528460984</v>
      </c>
      <c r="F40" s="3">
        <f t="shared" si="5"/>
        <v>-85.215417049570235</v>
      </c>
      <c r="G40" s="7">
        <f t="shared" si="0"/>
        <v>-0.20125292964196409</v>
      </c>
      <c r="H40" s="4">
        <f t="shared" si="1"/>
        <v>1</v>
      </c>
      <c r="I40" s="1">
        <f t="shared" si="2"/>
        <v>0</v>
      </c>
      <c r="J40" s="1">
        <f t="shared" si="3"/>
        <v>-0.20125292964196409</v>
      </c>
    </row>
    <row r="41" spans="1:10" ht="15">
      <c r="A41" s="1">
        <v>1953</v>
      </c>
      <c r="B41" s="1">
        <v>2</v>
      </c>
      <c r="C41" s="11">
        <v>36.272230931401701</v>
      </c>
      <c r="D41" s="11">
        <v>55.084058597762038</v>
      </c>
      <c r="E41" s="3">
        <f t="shared" si="4"/>
        <v>-18.811827666360337</v>
      </c>
      <c r="F41" s="3">
        <f t="shared" si="5"/>
        <v>-104.02724471593058</v>
      </c>
      <c r="G41" s="7">
        <f t="shared" si="0"/>
        <v>-0.36902128166409248</v>
      </c>
      <c r="H41" s="4">
        <f t="shared" si="1"/>
        <v>1</v>
      </c>
      <c r="I41" s="1">
        <f t="shared" si="2"/>
        <v>0</v>
      </c>
      <c r="J41" s="1">
        <f t="shared" si="3"/>
        <v>-0.36902128166409248</v>
      </c>
    </row>
    <row r="42" spans="1:10" ht="15">
      <c r="A42" s="1">
        <v>1953</v>
      </c>
      <c r="B42" s="1">
        <v>3</v>
      </c>
      <c r="C42" s="11">
        <v>86.869560516784702</v>
      </c>
      <c r="D42" s="11">
        <v>46.975512189848097</v>
      </c>
      <c r="E42" s="3">
        <f t="shared" si="4"/>
        <v>39.894048326936606</v>
      </c>
      <c r="F42" s="3">
        <f t="shared" si="5"/>
        <v>-64.13319638899398</v>
      </c>
      <c r="G42" s="7">
        <f t="shared" si="0"/>
        <v>-1.3236673065440812E-2</v>
      </c>
      <c r="H42" s="4">
        <f t="shared" si="1"/>
        <v>1</v>
      </c>
      <c r="I42" s="1">
        <f t="shared" si="2"/>
        <v>0</v>
      </c>
      <c r="J42" s="1">
        <f t="shared" si="3"/>
        <v>-1.3236673065440812E-2</v>
      </c>
    </row>
    <row r="43" spans="1:10" ht="15">
      <c r="A43" s="1">
        <v>1953</v>
      </c>
      <c r="B43" s="1">
        <v>4</v>
      </c>
      <c r="C43" s="11">
        <v>39.8399913508838</v>
      </c>
      <c r="D43" s="11">
        <v>34.35320828152873</v>
      </c>
      <c r="E43" s="3">
        <f t="shared" si="4"/>
        <v>5.4867830693550701</v>
      </c>
      <c r="F43" s="3">
        <f t="shared" si="5"/>
        <v>-58.64641331963891</v>
      </c>
      <c r="G43" s="7">
        <f t="shared" si="0"/>
        <v>3.5695762941013037E-2</v>
      </c>
      <c r="H43" s="4">
        <f t="shared" si="1"/>
        <v>0</v>
      </c>
      <c r="I43" s="1">
        <f t="shared" si="2"/>
        <v>3.5695762941013037E-2</v>
      </c>
      <c r="J43" s="1">
        <f t="shared" si="3"/>
        <v>0</v>
      </c>
    </row>
    <row r="44" spans="1:10" ht="15">
      <c r="A44" s="1">
        <v>1953</v>
      </c>
      <c r="B44" s="1">
        <v>5</v>
      </c>
      <c r="C44" s="11">
        <v>4.8651278447483701</v>
      </c>
      <c r="D44" s="11">
        <v>33.596410616790095</v>
      </c>
      <c r="E44" s="3">
        <f t="shared" si="4"/>
        <v>-28.731282772041723</v>
      </c>
      <c r="F44" s="3">
        <f t="shared" si="5"/>
        <v>-87.377696091680633</v>
      </c>
      <c r="G44" s="7">
        <f t="shared" si="0"/>
        <v>-0.22053664826519737</v>
      </c>
      <c r="H44" s="4">
        <f t="shared" si="1"/>
        <v>1</v>
      </c>
      <c r="I44" s="1">
        <f t="shared" si="2"/>
        <v>0</v>
      </c>
      <c r="J44" s="1">
        <f t="shared" si="3"/>
        <v>-0.22053664826519737</v>
      </c>
    </row>
    <row r="45" spans="1:10" ht="15">
      <c r="A45" s="1">
        <v>1953</v>
      </c>
      <c r="B45" s="1">
        <v>6</v>
      </c>
      <c r="C45" s="11">
        <v>11.9465917076599</v>
      </c>
      <c r="D45" s="11">
        <v>9.3248283691010325</v>
      </c>
      <c r="E45" s="3">
        <f t="shared" si="4"/>
        <v>2.6217633385588677</v>
      </c>
      <c r="F45" s="3">
        <f t="shared" si="5"/>
        <v>-84.755932753121769</v>
      </c>
      <c r="G45" s="7">
        <f t="shared" si="0"/>
        <v>-0.19715513943452698</v>
      </c>
      <c r="H45" s="4">
        <f t="shared" si="1"/>
        <v>1</v>
      </c>
      <c r="I45" s="1">
        <f t="shared" si="2"/>
        <v>0</v>
      </c>
      <c r="J45" s="1">
        <f t="shared" si="3"/>
        <v>-0.19715513943452698</v>
      </c>
    </row>
    <row r="46" spans="1:10" ht="15">
      <c r="A46" s="1">
        <v>1953</v>
      </c>
      <c r="B46" s="1">
        <v>7</v>
      </c>
      <c r="C46" s="11">
        <v>0.81085464079139402</v>
      </c>
      <c r="D46" s="11">
        <v>0.90275150008108551</v>
      </c>
      <c r="E46" s="3">
        <f t="shared" si="4"/>
        <v>-9.189685928969149E-2</v>
      </c>
      <c r="F46" s="3">
        <f t="shared" si="5"/>
        <v>-84.847829612411459</v>
      </c>
      <c r="G46" s="7">
        <f t="shared" si="0"/>
        <v>-0.19797469747601437</v>
      </c>
      <c r="H46" s="4">
        <f t="shared" si="1"/>
        <v>1</v>
      </c>
      <c r="I46" s="1">
        <f t="shared" si="2"/>
        <v>0</v>
      </c>
      <c r="J46" s="1">
        <f t="shared" si="3"/>
        <v>-0.19797469747601437</v>
      </c>
    </row>
    <row r="47" spans="1:10" ht="15">
      <c r="A47" s="1">
        <v>1953</v>
      </c>
      <c r="B47" s="1">
        <v>8</v>
      </c>
      <c r="C47" s="11">
        <v>0</v>
      </c>
      <c r="D47" s="11">
        <v>2.1893075301367642</v>
      </c>
      <c r="E47" s="3">
        <f t="shared" si="4"/>
        <v>-2.1893075301367642</v>
      </c>
      <c r="F47" s="3">
        <f t="shared" si="5"/>
        <v>-87.037137142548218</v>
      </c>
      <c r="G47" s="7">
        <f t="shared" si="0"/>
        <v>-0.21749946258203789</v>
      </c>
      <c r="H47" s="4">
        <f t="shared" si="1"/>
        <v>1</v>
      </c>
      <c r="I47" s="1">
        <f t="shared" si="2"/>
        <v>0</v>
      </c>
      <c r="J47" s="1">
        <f t="shared" si="3"/>
        <v>-0.21749946258203789</v>
      </c>
    </row>
    <row r="48" spans="1:10" ht="15">
      <c r="A48" s="1">
        <v>1953</v>
      </c>
      <c r="B48" s="1">
        <v>9</v>
      </c>
      <c r="C48" s="11">
        <v>9.0815719768636107</v>
      </c>
      <c r="D48" s="11">
        <v>13.83858586950646</v>
      </c>
      <c r="E48" s="3">
        <f t="shared" si="4"/>
        <v>-4.7570138926428491</v>
      </c>
      <c r="F48" s="3">
        <f t="shared" si="5"/>
        <v>-91.794151035191064</v>
      </c>
      <c r="G48" s="7">
        <f t="shared" si="0"/>
        <v>-0.25992364355315084</v>
      </c>
      <c r="H48" s="4">
        <f t="shared" si="1"/>
        <v>1</v>
      </c>
      <c r="I48" s="1">
        <f t="shared" si="2"/>
        <v>0</v>
      </c>
      <c r="J48" s="1">
        <f t="shared" si="3"/>
        <v>-0.25992364355315084</v>
      </c>
    </row>
    <row r="49" spans="1:10" ht="15">
      <c r="A49" s="1">
        <v>1953</v>
      </c>
      <c r="B49" s="1">
        <v>10</v>
      </c>
      <c r="C49" s="11">
        <v>79.734039677820405</v>
      </c>
      <c r="D49" s="11">
        <v>67.165792745553802</v>
      </c>
      <c r="E49" s="3">
        <f t="shared" si="4"/>
        <v>12.568246932266604</v>
      </c>
      <c r="F49" s="3">
        <f t="shared" si="5"/>
        <v>-79.22590410292446</v>
      </c>
      <c r="G49" s="7">
        <f t="shared" si="0"/>
        <v>-0.14783702905560817</v>
      </c>
      <c r="H49" s="4">
        <f t="shared" si="1"/>
        <v>1</v>
      </c>
      <c r="I49" s="1">
        <f t="shared" si="2"/>
        <v>0</v>
      </c>
      <c r="J49" s="1">
        <f t="shared" si="3"/>
        <v>-0.14783702905560817</v>
      </c>
    </row>
    <row r="50" spans="1:10" ht="15">
      <c r="A50" s="1">
        <v>1953</v>
      </c>
      <c r="B50" s="1">
        <v>11</v>
      </c>
      <c r="C50" s="11">
        <v>109.195091626574</v>
      </c>
      <c r="D50" s="11">
        <v>52.078490729228605</v>
      </c>
      <c r="E50" s="3">
        <f t="shared" si="4"/>
        <v>57.116600897345393</v>
      </c>
      <c r="F50" s="3">
        <f t="shared" si="5"/>
        <v>-22.109303205579067</v>
      </c>
      <c r="G50" s="7">
        <f t="shared" si="0"/>
        <v>0.36154239837709184</v>
      </c>
      <c r="H50" s="4">
        <f t="shared" si="1"/>
        <v>0</v>
      </c>
      <c r="I50" s="1">
        <f t="shared" si="2"/>
        <v>0.36154239837709184</v>
      </c>
      <c r="J50" s="1">
        <f t="shared" si="3"/>
        <v>0</v>
      </c>
    </row>
    <row r="51" spans="1:10" ht="15">
      <c r="A51" s="1">
        <v>1953</v>
      </c>
      <c r="B51" s="1">
        <v>12</v>
      </c>
      <c r="C51" s="11">
        <v>83.842369857830207</v>
      </c>
      <c r="D51" s="11">
        <v>67.922590410292443</v>
      </c>
      <c r="E51" s="3">
        <f t="shared" si="4"/>
        <v>15.919779447537763</v>
      </c>
      <c r="F51" s="3">
        <f t="shared" si="5"/>
        <v>-6.1895237580413038</v>
      </c>
      <c r="G51" s="7">
        <f t="shared" si="0"/>
        <v>0.50351877674064649</v>
      </c>
      <c r="H51" s="4">
        <f t="shared" si="1"/>
        <v>0</v>
      </c>
      <c r="I51" s="1">
        <f t="shared" si="2"/>
        <v>0.50351877674064649</v>
      </c>
      <c r="J51" s="1">
        <f t="shared" si="3"/>
        <v>0</v>
      </c>
    </row>
    <row r="52" spans="1:10" ht="15">
      <c r="A52" s="1">
        <v>1954</v>
      </c>
      <c r="B52" s="1">
        <v>1</v>
      </c>
      <c r="C52" s="11">
        <v>25.352721768744299</v>
      </c>
      <c r="D52" s="11">
        <v>54.219146980917884</v>
      </c>
      <c r="E52" s="3">
        <f t="shared" si="4"/>
        <v>-28.866425212173585</v>
      </c>
      <c r="F52" s="3">
        <f t="shared" si="5"/>
        <v>-35.055948970214885</v>
      </c>
      <c r="G52" s="7">
        <f t="shared" si="0"/>
        <v>0.24608113312048432</v>
      </c>
      <c r="H52" s="4">
        <f t="shared" si="1"/>
        <v>0</v>
      </c>
      <c r="I52" s="1">
        <f t="shared" si="2"/>
        <v>0.24608113312048432</v>
      </c>
      <c r="J52" s="1">
        <f t="shared" si="3"/>
        <v>0</v>
      </c>
    </row>
    <row r="53" spans="1:10" ht="15">
      <c r="A53" s="1">
        <v>1954</v>
      </c>
      <c r="B53" s="1">
        <v>2</v>
      </c>
      <c r="C53" s="11">
        <v>34.272122817449599</v>
      </c>
      <c r="D53" s="11">
        <v>55.084058597762038</v>
      </c>
      <c r="E53" s="3">
        <f t="shared" si="4"/>
        <v>-20.811935780312439</v>
      </c>
      <c r="F53" s="3">
        <f t="shared" si="5"/>
        <v>-55.867884750527324</v>
      </c>
      <c r="G53" s="7">
        <f t="shared" si="0"/>
        <v>6.0475341371865339E-2</v>
      </c>
      <c r="H53" s="4">
        <f t="shared" si="1"/>
        <v>0</v>
      </c>
      <c r="I53" s="1">
        <f t="shared" si="2"/>
        <v>6.0475341371865339E-2</v>
      </c>
      <c r="J53" s="1">
        <f t="shared" si="3"/>
        <v>0</v>
      </c>
    </row>
    <row r="54" spans="1:10" ht="15">
      <c r="A54" s="1">
        <v>1954</v>
      </c>
      <c r="B54" s="1">
        <v>3</v>
      </c>
      <c r="C54" s="11">
        <v>109.30320557867999</v>
      </c>
      <c r="D54" s="11">
        <v>46.975512189848097</v>
      </c>
      <c r="E54" s="3">
        <f t="shared" si="4"/>
        <v>62.327693388831896</v>
      </c>
      <c r="F54" s="3">
        <f t="shared" si="5"/>
        <v>6.4598086383045725</v>
      </c>
      <c r="G54" s="7">
        <f t="shared" si="0"/>
        <v>0.61632853068656146</v>
      </c>
      <c r="H54" s="4">
        <f t="shared" si="1"/>
        <v>0</v>
      </c>
      <c r="I54" s="1">
        <f t="shared" si="2"/>
        <v>0.61632853068656146</v>
      </c>
      <c r="J54" s="1">
        <f t="shared" si="3"/>
        <v>0</v>
      </c>
    </row>
    <row r="55" spans="1:10" ht="15">
      <c r="A55" s="1">
        <v>1954</v>
      </c>
      <c r="B55" s="1">
        <v>4</v>
      </c>
      <c r="C55" s="11">
        <v>79.031298989134498</v>
      </c>
      <c r="D55" s="11">
        <v>34.35320828152873</v>
      </c>
      <c r="E55" s="3">
        <f t="shared" si="4"/>
        <v>44.678090707605769</v>
      </c>
      <c r="F55" s="3">
        <f t="shared" si="5"/>
        <v>51.137899345910341</v>
      </c>
      <c r="G55" s="7">
        <f t="shared" si="0"/>
        <v>1.0147783667391161</v>
      </c>
      <c r="H55" s="4">
        <f t="shared" si="1"/>
        <v>0</v>
      </c>
      <c r="I55" s="1">
        <f t="shared" si="2"/>
        <v>1.0147783667391161</v>
      </c>
      <c r="J55" s="1">
        <f t="shared" si="3"/>
        <v>0</v>
      </c>
    </row>
    <row r="56" spans="1:10" ht="15">
      <c r="A56" s="1">
        <v>1954</v>
      </c>
      <c r="B56" s="1">
        <v>5</v>
      </c>
      <c r="C56" s="11">
        <v>6.2706092221201102</v>
      </c>
      <c r="D56" s="11">
        <v>33.596410616790095</v>
      </c>
      <c r="E56" s="3">
        <f t="shared" si="4"/>
        <v>-27.325801394669984</v>
      </c>
      <c r="F56" s="3">
        <f t="shared" si="5"/>
        <v>-27.325801394669984</v>
      </c>
      <c r="G56" s="7">
        <f t="shared" si="0"/>
        <v>0.31502042719854534</v>
      </c>
      <c r="H56" s="4">
        <f t="shared" si="1"/>
        <v>0</v>
      </c>
      <c r="I56" s="1">
        <f t="shared" si="2"/>
        <v>0.31502042719854534</v>
      </c>
      <c r="J56" s="1">
        <f t="shared" si="3"/>
        <v>0</v>
      </c>
    </row>
    <row r="57" spans="1:10" ht="15">
      <c r="A57" s="1">
        <v>1954</v>
      </c>
      <c r="B57" s="1">
        <v>6</v>
      </c>
      <c r="C57" s="11">
        <v>1.7298232336883099</v>
      </c>
      <c r="D57" s="11">
        <v>9.3248283691010325</v>
      </c>
      <c r="E57" s="3">
        <f t="shared" si="4"/>
        <v>-7.5950051354127224</v>
      </c>
      <c r="F57" s="3">
        <f t="shared" si="5"/>
        <v>-34.920806530082707</v>
      </c>
      <c r="G57" s="7">
        <f t="shared" si="0"/>
        <v>0.24728636553443889</v>
      </c>
      <c r="H57" s="4">
        <f t="shared" si="1"/>
        <v>0</v>
      </c>
      <c r="I57" s="1">
        <f t="shared" si="2"/>
        <v>0.24728636553443889</v>
      </c>
      <c r="J57" s="1">
        <f t="shared" si="3"/>
        <v>0</v>
      </c>
    </row>
    <row r="58" spans="1:10" ht="15">
      <c r="A58" s="1">
        <v>1954</v>
      </c>
      <c r="B58" s="1">
        <v>7</v>
      </c>
      <c r="C58" s="11">
        <v>0.108113952105519</v>
      </c>
      <c r="D58" s="11">
        <v>0.90275150008108551</v>
      </c>
      <c r="E58" s="3">
        <f t="shared" si="4"/>
        <v>-0.79463754797556652</v>
      </c>
      <c r="F58" s="3">
        <f t="shared" si="5"/>
        <v>-35.715444078058276</v>
      </c>
      <c r="G58" s="7">
        <f t="shared" si="0"/>
        <v>0.24019959894040066</v>
      </c>
      <c r="H58" s="4">
        <f t="shared" si="1"/>
        <v>0</v>
      </c>
      <c r="I58" s="1">
        <f t="shared" si="2"/>
        <v>0.24019959894040066</v>
      </c>
      <c r="J58" s="1">
        <f t="shared" si="3"/>
        <v>0</v>
      </c>
    </row>
    <row r="59" spans="1:10" ht="15">
      <c r="A59" s="1">
        <v>1954</v>
      </c>
      <c r="B59" s="1">
        <v>8</v>
      </c>
      <c r="C59" s="11">
        <v>0</v>
      </c>
      <c r="D59" s="11">
        <v>2.1893075301367642</v>
      </c>
      <c r="E59" s="3">
        <f t="shared" si="4"/>
        <v>-2.1893075301367642</v>
      </c>
      <c r="F59" s="3">
        <f t="shared" si="5"/>
        <v>-37.904751608195042</v>
      </c>
      <c r="G59" s="7">
        <f t="shared" si="0"/>
        <v>0.22067483383437708</v>
      </c>
      <c r="H59" s="4">
        <f t="shared" si="1"/>
        <v>0</v>
      </c>
      <c r="I59" s="1">
        <f t="shared" si="2"/>
        <v>0.22067483383437708</v>
      </c>
      <c r="J59" s="1">
        <f t="shared" si="3"/>
        <v>0</v>
      </c>
    </row>
    <row r="60" spans="1:10" ht="15">
      <c r="A60" s="1">
        <v>1954</v>
      </c>
      <c r="B60" s="1">
        <v>9</v>
      </c>
      <c r="C60" s="11">
        <v>8.8112870965998198</v>
      </c>
      <c r="D60" s="11">
        <v>13.83858586950646</v>
      </c>
      <c r="E60" s="3">
        <f t="shared" si="4"/>
        <v>-5.0272987729066401</v>
      </c>
      <c r="F60" s="3">
        <f t="shared" si="5"/>
        <v>-42.932050381101682</v>
      </c>
      <c r="G60" s="7">
        <f t="shared" si="0"/>
        <v>0.17584018803536006</v>
      </c>
      <c r="H60" s="4">
        <f t="shared" si="1"/>
        <v>0</v>
      </c>
      <c r="I60" s="1">
        <f t="shared" si="2"/>
        <v>0.17584018803536006</v>
      </c>
      <c r="J60" s="1">
        <f t="shared" si="3"/>
        <v>0</v>
      </c>
    </row>
    <row r="61" spans="1:10" ht="15">
      <c r="A61" s="1">
        <v>1954</v>
      </c>
      <c r="B61" s="1">
        <v>10</v>
      </c>
      <c r="C61" s="11">
        <v>14.162927725823</v>
      </c>
      <c r="D61" s="11">
        <v>67.165792745553802</v>
      </c>
      <c r="E61" s="3">
        <f t="shared" si="4"/>
        <v>-53.002865019730805</v>
      </c>
      <c r="F61" s="3">
        <f t="shared" si="5"/>
        <v>-95.934915400832494</v>
      </c>
      <c r="G61" s="7">
        <f t="shared" si="0"/>
        <v>-0.29685196471664271</v>
      </c>
      <c r="H61" s="4">
        <f t="shared" si="1"/>
        <v>1</v>
      </c>
      <c r="I61" s="1">
        <f t="shared" si="2"/>
        <v>0</v>
      </c>
      <c r="J61" s="1">
        <f t="shared" si="3"/>
        <v>-0.29685196471664271</v>
      </c>
    </row>
    <row r="62" spans="1:10" ht="15">
      <c r="A62" s="1">
        <v>1954</v>
      </c>
      <c r="B62" s="1">
        <v>11</v>
      </c>
      <c r="C62" s="11">
        <v>51.6784691064382</v>
      </c>
      <c r="D62" s="11">
        <v>52.078490729228605</v>
      </c>
      <c r="E62" s="3">
        <f t="shared" si="4"/>
        <v>-0.40002162279040476</v>
      </c>
      <c r="F62" s="3">
        <f t="shared" si="5"/>
        <v>-96.334937023622899</v>
      </c>
      <c r="G62" s="7">
        <f t="shared" si="0"/>
        <v>-0.3004194526619407</v>
      </c>
      <c r="H62" s="4">
        <f t="shared" si="1"/>
        <v>1</v>
      </c>
      <c r="I62" s="1">
        <f t="shared" si="2"/>
        <v>0</v>
      </c>
      <c r="J62" s="1">
        <f t="shared" si="3"/>
        <v>-0.3004194526619407</v>
      </c>
    </row>
    <row r="63" spans="1:10" ht="15">
      <c r="A63" s="1">
        <v>1954</v>
      </c>
      <c r="B63" s="1">
        <v>12</v>
      </c>
      <c r="C63" s="11">
        <v>91.410346505216495</v>
      </c>
      <c r="D63" s="11">
        <v>67.922590410292443</v>
      </c>
      <c r="E63" s="3">
        <f t="shared" si="4"/>
        <v>23.487756094924052</v>
      </c>
      <c r="F63" s="3">
        <f t="shared" si="5"/>
        <v>-72.847180928698847</v>
      </c>
      <c r="G63" s="7">
        <f t="shared" si="0"/>
        <v>-9.0950059117070575E-2</v>
      </c>
      <c r="H63" s="4">
        <f t="shared" si="1"/>
        <v>1</v>
      </c>
      <c r="I63" s="1">
        <f t="shared" si="2"/>
        <v>0</v>
      </c>
      <c r="J63" s="1">
        <f t="shared" si="3"/>
        <v>-9.0950059117070575E-2</v>
      </c>
    </row>
    <row r="64" spans="1:10" ht="15">
      <c r="A64" s="1">
        <v>1955</v>
      </c>
      <c r="B64" s="1">
        <v>1</v>
      </c>
      <c r="C64" s="11">
        <v>98.491810368128</v>
      </c>
      <c r="D64" s="11">
        <v>54.219146980917884</v>
      </c>
      <c r="E64" s="3">
        <f t="shared" si="4"/>
        <v>44.272663387210116</v>
      </c>
      <c r="F64" s="3">
        <f t="shared" si="5"/>
        <v>-28.574517541488731</v>
      </c>
      <c r="G64" s="7">
        <f t="shared" si="0"/>
        <v>0.30388407969362813</v>
      </c>
      <c r="H64" s="4">
        <f t="shared" si="1"/>
        <v>0</v>
      </c>
      <c r="I64" s="1">
        <f t="shared" si="2"/>
        <v>0.30388407969362813</v>
      </c>
      <c r="J64" s="1">
        <f t="shared" si="3"/>
        <v>0</v>
      </c>
    </row>
    <row r="65" spans="1:10" ht="15">
      <c r="A65" s="1">
        <v>1955</v>
      </c>
      <c r="B65" s="1">
        <v>2</v>
      </c>
      <c r="C65" s="11">
        <v>133.736958754527</v>
      </c>
      <c r="D65" s="11">
        <v>55.084058597762038</v>
      </c>
      <c r="E65" s="3">
        <f t="shared" si="4"/>
        <v>78.652900156764957</v>
      </c>
      <c r="F65" s="3">
        <f t="shared" si="5"/>
        <v>50.078382615276226</v>
      </c>
      <c r="G65" s="7">
        <f t="shared" si="0"/>
        <v>1.0053293446137315</v>
      </c>
      <c r="H65" s="4">
        <f t="shared" si="1"/>
        <v>0</v>
      </c>
      <c r="I65" s="1">
        <f t="shared" si="2"/>
        <v>1.0053293446137315</v>
      </c>
      <c r="J65" s="1">
        <f t="shared" si="3"/>
        <v>0</v>
      </c>
    </row>
    <row r="66" spans="1:10" ht="15">
      <c r="A66" s="1">
        <v>1955</v>
      </c>
      <c r="B66" s="1">
        <v>3</v>
      </c>
      <c r="C66" s="11">
        <v>71.679550245959206</v>
      </c>
      <c r="D66" s="11">
        <v>46.975512189848097</v>
      </c>
      <c r="E66" s="3">
        <f t="shared" si="4"/>
        <v>24.704038056111109</v>
      </c>
      <c r="F66" s="3">
        <f t="shared" si="5"/>
        <v>74.782420671387342</v>
      </c>
      <c r="G66" s="7">
        <f t="shared" si="0"/>
        <v>1.2256458298841701</v>
      </c>
      <c r="H66" s="4">
        <f t="shared" si="1"/>
        <v>0</v>
      </c>
      <c r="I66" s="1">
        <f t="shared" si="2"/>
        <v>1.2256458298841701</v>
      </c>
      <c r="J66" s="1">
        <f t="shared" si="3"/>
        <v>0</v>
      </c>
    </row>
    <row r="67" spans="1:10" ht="15">
      <c r="A67" s="1">
        <v>1955</v>
      </c>
      <c r="B67" s="1">
        <v>4</v>
      </c>
      <c r="C67" s="11">
        <v>28.542083355857098</v>
      </c>
      <c r="D67" s="11">
        <v>34.35320828152873</v>
      </c>
      <c r="E67" s="3">
        <f t="shared" si="4"/>
        <v>-5.8111249256716313</v>
      </c>
      <c r="F67" s="3">
        <f t="shared" si="5"/>
        <v>-5.8111249256716313</v>
      </c>
      <c r="G67" s="7">
        <f t="shared" si="0"/>
        <v>0.50689342749971533</v>
      </c>
      <c r="H67" s="4">
        <f t="shared" si="1"/>
        <v>0</v>
      </c>
      <c r="I67" s="1">
        <f t="shared" si="2"/>
        <v>0.50689342749971533</v>
      </c>
      <c r="J67" s="1">
        <f t="shared" si="3"/>
        <v>0</v>
      </c>
    </row>
    <row r="68" spans="1:10" ht="15">
      <c r="A68" s="1">
        <v>1955</v>
      </c>
      <c r="B68" s="1">
        <v>5</v>
      </c>
      <c r="C68" s="11">
        <v>12.541218444240201</v>
      </c>
      <c r="D68" s="11">
        <v>33.596410616790095</v>
      </c>
      <c r="E68" s="3">
        <f t="shared" si="4"/>
        <v>-21.055192172549894</v>
      </c>
      <c r="F68" s="3">
        <f t="shared" si="5"/>
        <v>-26.866317098221526</v>
      </c>
      <c r="G68" s="7">
        <f t="shared" ref="G68:G131" si="6">(F68-$F$773)/$F$774</f>
        <v>0.31911821740598234</v>
      </c>
      <c r="H68" s="4">
        <f t="shared" ref="H68:H131" si="7">COUNTIF(G68,"&lt;0")</f>
        <v>0</v>
      </c>
      <c r="I68" s="1">
        <f t="shared" ref="I68:I131" si="8">SUMIF(G68,"&gt;0")</f>
        <v>0.31911821740598234</v>
      </c>
      <c r="J68" s="1">
        <f t="shared" ref="J68:J131" si="9">SUMIF(G68,"&lt;0")</f>
        <v>0</v>
      </c>
    </row>
    <row r="69" spans="1:10" ht="15">
      <c r="A69" s="1">
        <v>1955</v>
      </c>
      <c r="B69" s="1">
        <v>6</v>
      </c>
      <c r="C69" s="11">
        <v>9.2977998810746492</v>
      </c>
      <c r="D69" s="11">
        <v>9.3248283691010325</v>
      </c>
      <c r="E69" s="3">
        <f t="shared" ref="E69:E132" si="10">C69-D69</f>
        <v>-2.7028488026383357E-2</v>
      </c>
      <c r="F69" s="3">
        <f t="shared" ref="F69:F132" si="11">IF(F68&gt;=0,IF(E69&lt;0,E69,F68+E69),F68+E69)</f>
        <v>-26.893345586247911</v>
      </c>
      <c r="G69" s="7">
        <f t="shared" si="6"/>
        <v>0.3188771709231919</v>
      </c>
      <c r="H69" s="4">
        <f t="shared" si="7"/>
        <v>0</v>
      </c>
      <c r="I69" s="1">
        <f t="shared" si="8"/>
        <v>0.3188771709231919</v>
      </c>
      <c r="J69" s="1">
        <f t="shared" si="9"/>
        <v>0</v>
      </c>
    </row>
    <row r="70" spans="1:10" ht="15">
      <c r="A70" s="1">
        <v>1955</v>
      </c>
      <c r="B70" s="1">
        <v>7</v>
      </c>
      <c r="C70" s="11">
        <v>0</v>
      </c>
      <c r="D70" s="11">
        <v>0.90275150008108551</v>
      </c>
      <c r="E70" s="3">
        <f t="shared" si="10"/>
        <v>-0.90275150008108551</v>
      </c>
      <c r="F70" s="3">
        <f t="shared" si="11"/>
        <v>-27.796097086328995</v>
      </c>
      <c r="G70" s="7">
        <f t="shared" si="6"/>
        <v>0.31082621839799202</v>
      </c>
      <c r="H70" s="4">
        <f t="shared" si="7"/>
        <v>0</v>
      </c>
      <c r="I70" s="1">
        <f t="shared" si="8"/>
        <v>0.31082621839799202</v>
      </c>
      <c r="J70" s="1">
        <f t="shared" si="9"/>
        <v>0</v>
      </c>
    </row>
    <row r="71" spans="1:10" ht="15">
      <c r="A71" s="1">
        <v>1955</v>
      </c>
      <c r="B71" s="1">
        <v>8</v>
      </c>
      <c r="C71" s="11">
        <v>4.0002162279042102</v>
      </c>
      <c r="D71" s="11">
        <v>2.1893075301367642</v>
      </c>
      <c r="E71" s="3">
        <f t="shared" si="10"/>
        <v>1.810908697767446</v>
      </c>
      <c r="F71" s="3">
        <f t="shared" si="11"/>
        <v>-25.98518838856155</v>
      </c>
      <c r="G71" s="7">
        <f t="shared" si="6"/>
        <v>0.3269763327449498</v>
      </c>
      <c r="H71" s="4">
        <f t="shared" si="7"/>
        <v>0</v>
      </c>
      <c r="I71" s="1">
        <f t="shared" si="8"/>
        <v>0.3269763327449498</v>
      </c>
      <c r="J71" s="1">
        <f t="shared" si="9"/>
        <v>0</v>
      </c>
    </row>
    <row r="72" spans="1:10" ht="15">
      <c r="A72" s="1">
        <v>1955</v>
      </c>
      <c r="B72" s="1">
        <v>9</v>
      </c>
      <c r="C72" s="11">
        <v>11.838477755554401</v>
      </c>
      <c r="D72" s="11">
        <v>13.83858586950646</v>
      </c>
      <c r="E72" s="3">
        <f t="shared" si="10"/>
        <v>-2.0001081139520593</v>
      </c>
      <c r="F72" s="3">
        <f t="shared" si="11"/>
        <v>-27.985296502513609</v>
      </c>
      <c r="G72" s="7">
        <f t="shared" si="6"/>
        <v>0.30913889301845959</v>
      </c>
      <c r="H72" s="4">
        <f t="shared" si="7"/>
        <v>0</v>
      </c>
      <c r="I72" s="1">
        <f t="shared" si="8"/>
        <v>0.30913889301845959</v>
      </c>
      <c r="J72" s="1">
        <f t="shared" si="9"/>
        <v>0</v>
      </c>
    </row>
    <row r="73" spans="1:10" ht="15">
      <c r="A73" s="1">
        <v>1955</v>
      </c>
      <c r="B73" s="1">
        <v>10</v>
      </c>
      <c r="C73" s="11">
        <v>130.33136926320299</v>
      </c>
      <c r="D73" s="11">
        <v>67.165792745553802</v>
      </c>
      <c r="E73" s="3">
        <f t="shared" si="10"/>
        <v>63.165576517649185</v>
      </c>
      <c r="F73" s="3">
        <f t="shared" si="11"/>
        <v>35.18028001513558</v>
      </c>
      <c r="G73" s="7">
        <f t="shared" si="6"/>
        <v>0.87246452329965429</v>
      </c>
      <c r="H73" s="4">
        <f t="shared" si="7"/>
        <v>0</v>
      </c>
      <c r="I73" s="1">
        <f t="shared" si="8"/>
        <v>0.87246452329965429</v>
      </c>
      <c r="J73" s="1">
        <f t="shared" si="9"/>
        <v>0</v>
      </c>
    </row>
    <row r="74" spans="1:10" ht="15">
      <c r="A74" s="1">
        <v>1955</v>
      </c>
      <c r="B74" s="1">
        <v>11</v>
      </c>
      <c r="C74" s="11">
        <v>130.92599599978399</v>
      </c>
      <c r="D74" s="11">
        <v>52.078490729228605</v>
      </c>
      <c r="E74" s="3">
        <f t="shared" si="10"/>
        <v>78.847505270555388</v>
      </c>
      <c r="F74" s="3">
        <f t="shared" si="11"/>
        <v>114.02778528569097</v>
      </c>
      <c r="G74" s="7">
        <f t="shared" si="6"/>
        <v>1.5756453228958534</v>
      </c>
      <c r="H74" s="4">
        <f t="shared" si="7"/>
        <v>0</v>
      </c>
      <c r="I74" s="1">
        <f t="shared" si="8"/>
        <v>1.5756453228958534</v>
      </c>
      <c r="J74" s="1">
        <f t="shared" si="9"/>
        <v>0</v>
      </c>
    </row>
    <row r="75" spans="1:10" ht="15">
      <c r="A75" s="1">
        <v>1955</v>
      </c>
      <c r="B75" s="1">
        <v>12</v>
      </c>
      <c r="C75" s="11">
        <v>50.056759824855398</v>
      </c>
      <c r="D75" s="11">
        <v>67.922590410292443</v>
      </c>
      <c r="E75" s="3">
        <f t="shared" si="10"/>
        <v>-17.865830585437045</v>
      </c>
      <c r="F75" s="3">
        <f t="shared" si="11"/>
        <v>-17.865830585437045</v>
      </c>
      <c r="G75" s="7">
        <f t="shared" si="6"/>
        <v>0.3993866961751904</v>
      </c>
      <c r="H75" s="4">
        <f t="shared" si="7"/>
        <v>0</v>
      </c>
      <c r="I75" s="1">
        <f t="shared" si="8"/>
        <v>0.3993866961751904</v>
      </c>
      <c r="J75" s="1">
        <f t="shared" si="9"/>
        <v>0</v>
      </c>
    </row>
    <row r="76" spans="1:10" ht="15">
      <c r="A76" s="1">
        <v>1956</v>
      </c>
      <c r="B76" s="1">
        <v>1</v>
      </c>
      <c r="C76" s="11">
        <v>98.8702092004973</v>
      </c>
      <c r="D76" s="11">
        <v>54.219146980917884</v>
      </c>
      <c r="E76" s="3">
        <f t="shared" si="10"/>
        <v>44.651062219579416</v>
      </c>
      <c r="F76" s="3">
        <f t="shared" si="11"/>
        <v>26.78523163414237</v>
      </c>
      <c r="G76" s="7">
        <f t="shared" si="6"/>
        <v>0.79759548574495487</v>
      </c>
      <c r="H76" s="4">
        <f t="shared" si="7"/>
        <v>0</v>
      </c>
      <c r="I76" s="1">
        <f t="shared" si="8"/>
        <v>0.79759548574495487</v>
      </c>
      <c r="J76" s="1">
        <f t="shared" si="9"/>
        <v>0</v>
      </c>
    </row>
    <row r="77" spans="1:10" ht="15">
      <c r="A77" s="1">
        <v>1956</v>
      </c>
      <c r="B77" s="1">
        <v>2</v>
      </c>
      <c r="C77" s="11">
        <v>74.274285096491695</v>
      </c>
      <c r="D77" s="11">
        <v>55.084058597762038</v>
      </c>
      <c r="E77" s="3">
        <f t="shared" si="10"/>
        <v>19.190226498729658</v>
      </c>
      <c r="F77" s="3">
        <f t="shared" si="11"/>
        <v>45.975458132872028</v>
      </c>
      <c r="G77" s="7">
        <f t="shared" si="6"/>
        <v>0.96873848852614897</v>
      </c>
      <c r="H77" s="4">
        <f t="shared" si="7"/>
        <v>0</v>
      </c>
      <c r="I77" s="1">
        <f t="shared" si="8"/>
        <v>0.96873848852614897</v>
      </c>
      <c r="J77" s="1">
        <f t="shared" si="9"/>
        <v>0</v>
      </c>
    </row>
    <row r="78" spans="1:10" ht="15">
      <c r="A78" s="1">
        <v>1956</v>
      </c>
      <c r="B78" s="1">
        <v>3</v>
      </c>
      <c r="C78" s="11">
        <v>98.383696416022502</v>
      </c>
      <c r="D78" s="11">
        <v>46.975512189848097</v>
      </c>
      <c r="E78" s="3">
        <f t="shared" si="10"/>
        <v>51.408184226174406</v>
      </c>
      <c r="F78" s="3">
        <f t="shared" si="11"/>
        <v>97.383642359046434</v>
      </c>
      <c r="G78" s="7">
        <f t="shared" si="6"/>
        <v>1.4272088987935172</v>
      </c>
      <c r="H78" s="4">
        <f t="shared" si="7"/>
        <v>0</v>
      </c>
      <c r="I78" s="1">
        <f t="shared" si="8"/>
        <v>1.4272088987935172</v>
      </c>
      <c r="J78" s="1">
        <f t="shared" si="9"/>
        <v>0</v>
      </c>
    </row>
    <row r="79" spans="1:10" ht="15">
      <c r="A79" s="1">
        <v>1956</v>
      </c>
      <c r="B79" s="1">
        <v>4</v>
      </c>
      <c r="C79" s="11">
        <v>73.949943240175102</v>
      </c>
      <c r="D79" s="11">
        <v>34.35320828152873</v>
      </c>
      <c r="E79" s="3">
        <f t="shared" si="10"/>
        <v>39.596734958646373</v>
      </c>
      <c r="F79" s="3">
        <f t="shared" si="11"/>
        <v>136.98037731769281</v>
      </c>
      <c r="G79" s="7">
        <f t="shared" si="6"/>
        <v>1.7803419960814741</v>
      </c>
      <c r="H79" s="4">
        <f t="shared" si="7"/>
        <v>0</v>
      </c>
      <c r="I79" s="1">
        <f t="shared" si="8"/>
        <v>1.7803419960814741</v>
      </c>
      <c r="J79" s="1">
        <f t="shared" si="9"/>
        <v>0</v>
      </c>
    </row>
    <row r="80" spans="1:10" ht="15">
      <c r="A80" s="1">
        <v>1956</v>
      </c>
      <c r="B80" s="1">
        <v>5</v>
      </c>
      <c r="C80" s="11">
        <v>4.2164441321152504</v>
      </c>
      <c r="D80" s="11">
        <v>33.596410616790095</v>
      </c>
      <c r="E80" s="3">
        <f t="shared" si="10"/>
        <v>-29.379966484674846</v>
      </c>
      <c r="F80" s="3">
        <f t="shared" si="11"/>
        <v>-29.379966484674846</v>
      </c>
      <c r="G80" s="7">
        <f t="shared" si="6"/>
        <v>0.29670089450647386</v>
      </c>
      <c r="H80" s="4">
        <f t="shared" si="7"/>
        <v>0</v>
      </c>
      <c r="I80" s="1">
        <f t="shared" si="8"/>
        <v>0.29670089450647386</v>
      </c>
      <c r="J80" s="1">
        <f t="shared" si="9"/>
        <v>0</v>
      </c>
    </row>
    <row r="81" spans="1:10" ht="15">
      <c r="A81" s="1">
        <v>1956</v>
      </c>
      <c r="B81" s="1">
        <v>6</v>
      </c>
      <c r="C81" s="11">
        <v>1.13519649710795</v>
      </c>
      <c r="D81" s="11">
        <v>9.3248283691010325</v>
      </c>
      <c r="E81" s="3">
        <f t="shared" si="10"/>
        <v>-8.1896318719930825</v>
      </c>
      <c r="F81" s="3">
        <f t="shared" si="11"/>
        <v>-37.569598356667925</v>
      </c>
      <c r="G81" s="7">
        <f t="shared" si="6"/>
        <v>0.22366381022097831</v>
      </c>
      <c r="H81" s="4">
        <f t="shared" si="7"/>
        <v>0</v>
      </c>
      <c r="I81" s="1">
        <f t="shared" si="8"/>
        <v>0.22366381022097831</v>
      </c>
      <c r="J81" s="1">
        <f t="shared" si="9"/>
        <v>0</v>
      </c>
    </row>
    <row r="82" spans="1:10" ht="15">
      <c r="A82" s="1">
        <v>1956</v>
      </c>
      <c r="B82" s="1">
        <v>7</v>
      </c>
      <c r="C82" s="11">
        <v>9.1896859289691299</v>
      </c>
      <c r="D82" s="11">
        <v>0.90275150008108551</v>
      </c>
      <c r="E82" s="3">
        <f t="shared" si="10"/>
        <v>8.2869344288880438</v>
      </c>
      <c r="F82" s="3">
        <f t="shared" si="11"/>
        <v>-29.282663927779879</v>
      </c>
      <c r="G82" s="7">
        <f t="shared" si="6"/>
        <v>0.2975686618445193</v>
      </c>
      <c r="H82" s="4">
        <f t="shared" si="7"/>
        <v>0</v>
      </c>
      <c r="I82" s="1">
        <f t="shared" si="8"/>
        <v>0.2975686618445193</v>
      </c>
      <c r="J82" s="1">
        <f t="shared" si="9"/>
        <v>0</v>
      </c>
    </row>
    <row r="83" spans="1:10" ht="15">
      <c r="A83" s="1">
        <v>1956</v>
      </c>
      <c r="B83" s="1">
        <v>8</v>
      </c>
      <c r="C83" s="11">
        <v>9.8383696416022506</v>
      </c>
      <c r="D83" s="11">
        <v>2.1893075301367642</v>
      </c>
      <c r="E83" s="3">
        <f t="shared" si="10"/>
        <v>7.6490621114654864</v>
      </c>
      <c r="F83" s="3">
        <f t="shared" si="11"/>
        <v>-21.633601816314393</v>
      </c>
      <c r="G83" s="7">
        <f t="shared" si="6"/>
        <v>0.36578481647420658</v>
      </c>
      <c r="H83" s="4">
        <f t="shared" si="7"/>
        <v>0</v>
      </c>
      <c r="I83" s="1">
        <f t="shared" si="8"/>
        <v>0.36578481647420658</v>
      </c>
      <c r="J83" s="1">
        <f t="shared" si="9"/>
        <v>0</v>
      </c>
    </row>
    <row r="84" spans="1:10" ht="15">
      <c r="A84" s="1">
        <v>1956</v>
      </c>
      <c r="B84" s="1">
        <v>9</v>
      </c>
      <c r="C84" s="11">
        <v>36.704686739823799</v>
      </c>
      <c r="D84" s="11">
        <v>13.83858586950646</v>
      </c>
      <c r="E84" s="3">
        <f t="shared" si="10"/>
        <v>22.866100870317339</v>
      </c>
      <c r="F84" s="3">
        <f t="shared" si="11"/>
        <v>1.2324990540029468</v>
      </c>
      <c r="G84" s="7">
        <f t="shared" si="6"/>
        <v>0.56971014091489736</v>
      </c>
      <c r="H84" s="4">
        <f t="shared" si="7"/>
        <v>0</v>
      </c>
      <c r="I84" s="1">
        <f t="shared" si="8"/>
        <v>0.56971014091489736</v>
      </c>
      <c r="J84" s="1">
        <f t="shared" si="9"/>
        <v>0</v>
      </c>
    </row>
    <row r="85" spans="1:10" ht="15">
      <c r="A85" s="1">
        <v>1956</v>
      </c>
      <c r="B85" s="1">
        <v>10</v>
      </c>
      <c r="C85" s="11">
        <v>34.9208065300827</v>
      </c>
      <c r="D85" s="11">
        <v>67.165792745553802</v>
      </c>
      <c r="E85" s="3">
        <f t="shared" si="10"/>
        <v>-32.244986215471101</v>
      </c>
      <c r="F85" s="3">
        <f t="shared" si="11"/>
        <v>-32.244986215471101</v>
      </c>
      <c r="G85" s="7">
        <f t="shared" si="6"/>
        <v>0.27114996733068997</v>
      </c>
      <c r="H85" s="4">
        <f t="shared" si="7"/>
        <v>0</v>
      </c>
      <c r="I85" s="1">
        <f t="shared" si="8"/>
        <v>0.27114996733068997</v>
      </c>
      <c r="J85" s="1">
        <f t="shared" si="9"/>
        <v>0</v>
      </c>
    </row>
    <row r="86" spans="1:10" ht="15">
      <c r="A86" s="1">
        <v>1956</v>
      </c>
      <c r="B86" s="1">
        <v>11</v>
      </c>
      <c r="C86" s="11">
        <v>68.003675874371595</v>
      </c>
      <c r="D86" s="11">
        <v>52.078490729228605</v>
      </c>
      <c r="E86" s="3">
        <f t="shared" si="10"/>
        <v>15.92518514514299</v>
      </c>
      <c r="F86" s="3">
        <f t="shared" si="11"/>
        <v>-16.319801070328111</v>
      </c>
      <c r="G86" s="7">
        <f t="shared" si="6"/>
        <v>0.41317455499080219</v>
      </c>
      <c r="H86" s="4">
        <f t="shared" si="7"/>
        <v>0</v>
      </c>
      <c r="I86" s="1">
        <f t="shared" si="8"/>
        <v>0.41317455499080219</v>
      </c>
      <c r="J86" s="1">
        <f t="shared" si="9"/>
        <v>0</v>
      </c>
    </row>
    <row r="87" spans="1:10" ht="15">
      <c r="A87" s="1">
        <v>1956</v>
      </c>
      <c r="B87" s="1">
        <v>12</v>
      </c>
      <c r="C87" s="11">
        <v>18.7037137142548</v>
      </c>
      <c r="D87" s="11">
        <v>67.922590410292443</v>
      </c>
      <c r="E87" s="3">
        <f t="shared" si="10"/>
        <v>-49.21887669603764</v>
      </c>
      <c r="F87" s="3">
        <f t="shared" si="11"/>
        <v>-65.538677766365751</v>
      </c>
      <c r="G87" s="7">
        <f t="shared" si="6"/>
        <v>-2.5771090170542549E-2</v>
      </c>
      <c r="H87" s="4">
        <f t="shared" si="7"/>
        <v>1</v>
      </c>
      <c r="I87" s="1">
        <f t="shared" si="8"/>
        <v>0</v>
      </c>
      <c r="J87" s="1">
        <f t="shared" si="9"/>
        <v>-2.5771090170542549E-2</v>
      </c>
    </row>
    <row r="88" spans="1:10" ht="15">
      <c r="A88" s="1">
        <v>1957</v>
      </c>
      <c r="B88" s="1">
        <v>1</v>
      </c>
      <c r="C88" s="11">
        <v>74.436456024649999</v>
      </c>
      <c r="D88" s="11">
        <v>54.219146980917884</v>
      </c>
      <c r="E88" s="3">
        <f t="shared" si="10"/>
        <v>20.217309043732115</v>
      </c>
      <c r="F88" s="3">
        <f t="shared" si="11"/>
        <v>-45.321368722633636</v>
      </c>
      <c r="G88" s="7">
        <f t="shared" si="6"/>
        <v>0.1545316789566876</v>
      </c>
      <c r="H88" s="4">
        <f t="shared" si="7"/>
        <v>0</v>
      </c>
      <c r="I88" s="1">
        <f t="shared" si="8"/>
        <v>0.1545316789566876</v>
      </c>
      <c r="J88" s="1">
        <f t="shared" si="9"/>
        <v>0</v>
      </c>
    </row>
    <row r="89" spans="1:10" ht="15">
      <c r="A89" s="1">
        <v>1957</v>
      </c>
      <c r="B89" s="1">
        <v>2</v>
      </c>
      <c r="C89" s="11">
        <v>17.568517217146901</v>
      </c>
      <c r="D89" s="11">
        <v>55.084058597762038</v>
      </c>
      <c r="E89" s="3">
        <f t="shared" si="10"/>
        <v>-37.515541380615133</v>
      </c>
      <c r="F89" s="3">
        <f t="shared" si="11"/>
        <v>-82.836910103248769</v>
      </c>
      <c r="G89" s="7">
        <f t="shared" si="6"/>
        <v>-0.18004083915640726</v>
      </c>
      <c r="H89" s="4">
        <f t="shared" si="7"/>
        <v>1</v>
      </c>
      <c r="I89" s="1">
        <f t="shared" si="8"/>
        <v>0</v>
      </c>
      <c r="J89" s="1">
        <f t="shared" si="9"/>
        <v>-0.18004083915640726</v>
      </c>
    </row>
    <row r="90" spans="1:10" ht="15">
      <c r="A90" s="1">
        <v>1957</v>
      </c>
      <c r="B90" s="1">
        <v>3</v>
      </c>
      <c r="C90" s="11">
        <v>55.354343478025797</v>
      </c>
      <c r="D90" s="11">
        <v>46.975512189848097</v>
      </c>
      <c r="E90" s="3">
        <f t="shared" si="10"/>
        <v>8.3788312881777003</v>
      </c>
      <c r="F90" s="3">
        <f t="shared" si="11"/>
        <v>-74.458078815071076</v>
      </c>
      <c r="G90" s="7">
        <f t="shared" si="6"/>
        <v>-0.1053164294913792</v>
      </c>
      <c r="H90" s="4">
        <f t="shared" si="7"/>
        <v>1</v>
      </c>
      <c r="I90" s="1">
        <f t="shared" si="8"/>
        <v>0</v>
      </c>
      <c r="J90" s="1">
        <f t="shared" si="9"/>
        <v>-0.1053164294913792</v>
      </c>
    </row>
    <row r="91" spans="1:10" ht="15">
      <c r="A91" s="1">
        <v>1957</v>
      </c>
      <c r="B91" s="1">
        <v>4</v>
      </c>
      <c r="C91" s="11">
        <v>113.41153575868999</v>
      </c>
      <c r="D91" s="11">
        <v>34.35320828152873</v>
      </c>
      <c r="E91" s="3">
        <f t="shared" si="10"/>
        <v>79.058327477161271</v>
      </c>
      <c r="F91" s="3">
        <f t="shared" si="11"/>
        <v>4.6002486620901948</v>
      </c>
      <c r="G91" s="7">
        <f t="shared" si="6"/>
        <v>0.59974453267058592</v>
      </c>
      <c r="H91" s="4">
        <f t="shared" si="7"/>
        <v>0</v>
      </c>
      <c r="I91" s="1">
        <f t="shared" si="8"/>
        <v>0.59974453267058592</v>
      </c>
      <c r="J91" s="1">
        <f t="shared" si="9"/>
        <v>0</v>
      </c>
    </row>
    <row r="92" spans="1:10" ht="15">
      <c r="A92" s="1">
        <v>1957</v>
      </c>
      <c r="B92" s="1">
        <v>5</v>
      </c>
      <c r="C92" s="11">
        <v>74.760797880966507</v>
      </c>
      <c r="D92" s="11">
        <v>33.596410616790095</v>
      </c>
      <c r="E92" s="3">
        <f t="shared" si="10"/>
        <v>41.164387264176412</v>
      </c>
      <c r="F92" s="3">
        <f t="shared" si="11"/>
        <v>45.764635926266607</v>
      </c>
      <c r="G92" s="7">
        <f t="shared" si="6"/>
        <v>0.96685832596038679</v>
      </c>
      <c r="H92" s="4">
        <f t="shared" si="7"/>
        <v>0</v>
      </c>
      <c r="I92" s="1">
        <f t="shared" si="8"/>
        <v>0.96685832596038679</v>
      </c>
      <c r="J92" s="1">
        <f t="shared" si="9"/>
        <v>0</v>
      </c>
    </row>
    <row r="93" spans="1:10" ht="15">
      <c r="A93" s="1">
        <v>1957</v>
      </c>
      <c r="B93" s="1">
        <v>6</v>
      </c>
      <c r="C93" s="11">
        <v>7.9463754797556598</v>
      </c>
      <c r="D93" s="11">
        <v>9.3248283691010325</v>
      </c>
      <c r="E93" s="3">
        <f t="shared" si="10"/>
        <v>-1.3784528893453727</v>
      </c>
      <c r="F93" s="3">
        <f t="shared" si="11"/>
        <v>-1.3784528893453727</v>
      </c>
      <c r="G93" s="7">
        <f t="shared" si="6"/>
        <v>0.54642505067734304</v>
      </c>
      <c r="H93" s="4">
        <f t="shared" si="7"/>
        <v>0</v>
      </c>
      <c r="I93" s="1">
        <f t="shared" si="8"/>
        <v>0.54642505067734304</v>
      </c>
      <c r="J93" s="1">
        <f t="shared" si="9"/>
        <v>0</v>
      </c>
    </row>
    <row r="94" spans="1:10" ht="15">
      <c r="A94" s="1">
        <v>1957</v>
      </c>
      <c r="B94" s="1">
        <v>7</v>
      </c>
      <c r="C94" s="11">
        <v>0</v>
      </c>
      <c r="D94" s="11">
        <v>0.90275150008108551</v>
      </c>
      <c r="E94" s="3">
        <f t="shared" si="10"/>
        <v>-0.90275150008108551</v>
      </c>
      <c r="F94" s="3">
        <f t="shared" si="11"/>
        <v>-2.281204389426458</v>
      </c>
      <c r="G94" s="7">
        <f t="shared" si="6"/>
        <v>0.53837409815214332</v>
      </c>
      <c r="H94" s="4">
        <f t="shared" si="7"/>
        <v>0</v>
      </c>
      <c r="I94" s="1">
        <f t="shared" si="8"/>
        <v>0.53837409815214332</v>
      </c>
      <c r="J94" s="1">
        <f t="shared" si="9"/>
        <v>0</v>
      </c>
    </row>
    <row r="95" spans="1:10" ht="15">
      <c r="A95" s="1">
        <v>1957</v>
      </c>
      <c r="B95" s="1">
        <v>8</v>
      </c>
      <c r="C95" s="11">
        <v>0</v>
      </c>
      <c r="D95" s="11">
        <v>2.1893075301367642</v>
      </c>
      <c r="E95" s="3">
        <f t="shared" si="10"/>
        <v>-2.1893075301367642</v>
      </c>
      <c r="F95" s="3">
        <f t="shared" si="11"/>
        <v>-4.4705119195632221</v>
      </c>
      <c r="G95" s="7">
        <f t="shared" si="6"/>
        <v>0.51884933304611969</v>
      </c>
      <c r="H95" s="4">
        <f t="shared" si="7"/>
        <v>0</v>
      </c>
      <c r="I95" s="1">
        <f t="shared" si="8"/>
        <v>0.51884933304611969</v>
      </c>
      <c r="J95" s="1">
        <f t="shared" si="9"/>
        <v>0</v>
      </c>
    </row>
    <row r="96" spans="1:10" ht="15">
      <c r="A96" s="1">
        <v>1957</v>
      </c>
      <c r="B96" s="1">
        <v>9</v>
      </c>
      <c r="C96" s="11">
        <v>34.272122817449599</v>
      </c>
      <c r="D96" s="11">
        <v>13.83858586950646</v>
      </c>
      <c r="E96" s="3">
        <f t="shared" si="10"/>
        <v>20.433536947943139</v>
      </c>
      <c r="F96" s="3">
        <f t="shared" si="11"/>
        <v>15.963025028379917</v>
      </c>
      <c r="G96" s="7">
        <f t="shared" si="6"/>
        <v>0.70108047403567308</v>
      </c>
      <c r="H96" s="4">
        <f t="shared" si="7"/>
        <v>0</v>
      </c>
      <c r="I96" s="1">
        <f t="shared" si="8"/>
        <v>0.70108047403567308</v>
      </c>
      <c r="J96" s="1">
        <f t="shared" si="9"/>
        <v>0</v>
      </c>
    </row>
    <row r="97" spans="1:10" ht="15">
      <c r="A97" s="1">
        <v>1957</v>
      </c>
      <c r="B97" s="1">
        <v>10</v>
      </c>
      <c r="C97" s="11">
        <v>94.545651116276602</v>
      </c>
      <c r="D97" s="11">
        <v>67.165792745553802</v>
      </c>
      <c r="E97" s="3">
        <f t="shared" si="10"/>
        <v>27.3798583707228</v>
      </c>
      <c r="F97" s="3">
        <f t="shared" si="11"/>
        <v>43.342883399102718</v>
      </c>
      <c r="G97" s="7">
        <f t="shared" si="6"/>
        <v>0.94526056110236334</v>
      </c>
      <c r="H97" s="4">
        <f t="shared" si="7"/>
        <v>0</v>
      </c>
      <c r="I97" s="1">
        <f t="shared" si="8"/>
        <v>0.94526056110236334</v>
      </c>
      <c r="J97" s="1">
        <f t="shared" si="9"/>
        <v>0</v>
      </c>
    </row>
    <row r="98" spans="1:10" ht="15">
      <c r="A98" s="1">
        <v>1957</v>
      </c>
      <c r="B98" s="1">
        <v>11</v>
      </c>
      <c r="C98" s="11">
        <v>88.004757013892601</v>
      </c>
      <c r="D98" s="11">
        <v>52.078490729228605</v>
      </c>
      <c r="E98" s="3">
        <f t="shared" si="10"/>
        <v>35.926266284663996</v>
      </c>
      <c r="F98" s="3">
        <f t="shared" si="11"/>
        <v>79.269149683766713</v>
      </c>
      <c r="G98" s="7">
        <f t="shared" si="6"/>
        <v>1.2656595460273818</v>
      </c>
      <c r="H98" s="4">
        <f t="shared" si="7"/>
        <v>0</v>
      </c>
      <c r="I98" s="1">
        <f t="shared" si="8"/>
        <v>1.2656595460273818</v>
      </c>
      <c r="J98" s="1">
        <f t="shared" si="9"/>
        <v>0</v>
      </c>
    </row>
    <row r="99" spans="1:10" ht="15">
      <c r="A99" s="1">
        <v>1957</v>
      </c>
      <c r="B99" s="1">
        <v>12</v>
      </c>
      <c r="C99" s="11">
        <v>99.248608032866599</v>
      </c>
      <c r="D99" s="11">
        <v>67.922590410292443</v>
      </c>
      <c r="E99" s="3">
        <f t="shared" si="10"/>
        <v>31.326017622574156</v>
      </c>
      <c r="F99" s="3">
        <f t="shared" si="11"/>
        <v>110.59516730634087</v>
      </c>
      <c r="G99" s="7">
        <f t="shared" si="6"/>
        <v>1.5450324195814717</v>
      </c>
      <c r="H99" s="4">
        <f t="shared" si="7"/>
        <v>0</v>
      </c>
      <c r="I99" s="1">
        <f t="shared" si="8"/>
        <v>1.5450324195814717</v>
      </c>
      <c r="J99" s="1">
        <f t="shared" si="9"/>
        <v>0</v>
      </c>
    </row>
    <row r="100" spans="1:10" ht="15">
      <c r="A100" s="1">
        <v>1958</v>
      </c>
      <c r="B100" s="1">
        <v>1</v>
      </c>
      <c r="C100" s="11">
        <v>29.623222876912301</v>
      </c>
      <c r="D100" s="11">
        <v>54.219146980917884</v>
      </c>
      <c r="E100" s="3">
        <f t="shared" si="10"/>
        <v>-24.595924104005583</v>
      </c>
      <c r="F100" s="3">
        <f t="shared" si="11"/>
        <v>-24.595924104005583</v>
      </c>
      <c r="G100" s="7">
        <f t="shared" si="6"/>
        <v>0.33936612196037752</v>
      </c>
      <c r="H100" s="4">
        <f t="shared" si="7"/>
        <v>0</v>
      </c>
      <c r="I100" s="1">
        <f t="shared" si="8"/>
        <v>0.33936612196037752</v>
      </c>
      <c r="J100" s="1">
        <f t="shared" si="9"/>
        <v>0</v>
      </c>
    </row>
    <row r="101" spans="1:10" ht="15">
      <c r="A101" s="1">
        <v>1958</v>
      </c>
      <c r="B101" s="1">
        <v>2</v>
      </c>
      <c r="C101" s="11">
        <v>9.8924266176550102</v>
      </c>
      <c r="D101" s="11">
        <v>55.084058597762038</v>
      </c>
      <c r="E101" s="3">
        <f t="shared" si="10"/>
        <v>-45.191631980107026</v>
      </c>
      <c r="F101" s="3">
        <f t="shared" si="11"/>
        <v>-69.787556084112609</v>
      </c>
      <c r="G101" s="7">
        <f t="shared" si="6"/>
        <v>-6.3663597265195271E-2</v>
      </c>
      <c r="H101" s="4">
        <f t="shared" si="7"/>
        <v>1</v>
      </c>
      <c r="I101" s="1">
        <f t="shared" si="8"/>
        <v>0</v>
      </c>
      <c r="J101" s="1">
        <f t="shared" si="9"/>
        <v>-6.3663597265195271E-2</v>
      </c>
    </row>
    <row r="102" spans="1:10" ht="15">
      <c r="A102" s="1">
        <v>1958</v>
      </c>
      <c r="B102" s="1">
        <v>3</v>
      </c>
      <c r="C102" s="11">
        <v>70.057840964376496</v>
      </c>
      <c r="D102" s="11">
        <v>46.975512189848097</v>
      </c>
      <c r="E102" s="3">
        <f t="shared" si="10"/>
        <v>23.082328774528399</v>
      </c>
      <c r="F102" s="3">
        <f t="shared" si="11"/>
        <v>-46.70522730958421</v>
      </c>
      <c r="G102" s="7">
        <f t="shared" si="6"/>
        <v>0.14219009903781904</v>
      </c>
      <c r="H102" s="4">
        <f t="shared" si="7"/>
        <v>0</v>
      </c>
      <c r="I102" s="1">
        <f t="shared" si="8"/>
        <v>0.14219009903781904</v>
      </c>
      <c r="J102" s="1">
        <f t="shared" si="9"/>
        <v>0</v>
      </c>
    </row>
    <row r="103" spans="1:10" ht="15">
      <c r="A103" s="1">
        <v>1958</v>
      </c>
      <c r="B103" s="1">
        <v>4</v>
      </c>
      <c r="C103" s="11">
        <v>52.002810962754701</v>
      </c>
      <c r="D103" s="11">
        <v>34.35320828152873</v>
      </c>
      <c r="E103" s="3">
        <f t="shared" si="10"/>
        <v>17.649602681225971</v>
      </c>
      <c r="F103" s="3">
        <f t="shared" si="11"/>
        <v>-29.055624628358238</v>
      </c>
      <c r="G103" s="7">
        <f t="shared" si="6"/>
        <v>0.29959345229995926</v>
      </c>
      <c r="H103" s="4">
        <f t="shared" si="7"/>
        <v>0</v>
      </c>
      <c r="I103" s="1">
        <f t="shared" si="8"/>
        <v>0.29959345229995926</v>
      </c>
      <c r="J103" s="1">
        <f t="shared" si="9"/>
        <v>0</v>
      </c>
    </row>
    <row r="104" spans="1:10" ht="15">
      <c r="A104" s="1">
        <v>1958</v>
      </c>
      <c r="B104" s="1">
        <v>5</v>
      </c>
      <c r="C104" s="11">
        <v>14.271041677928499</v>
      </c>
      <c r="D104" s="11">
        <v>33.596410616790095</v>
      </c>
      <c r="E104" s="3">
        <f t="shared" si="10"/>
        <v>-19.325368938861594</v>
      </c>
      <c r="F104" s="3">
        <f t="shared" si="11"/>
        <v>-48.380993567219832</v>
      </c>
      <c r="G104" s="7">
        <f t="shared" si="6"/>
        <v>0.12724521710481268</v>
      </c>
      <c r="H104" s="4">
        <f t="shared" si="7"/>
        <v>0</v>
      </c>
      <c r="I104" s="1">
        <f t="shared" si="8"/>
        <v>0.12724521710481268</v>
      </c>
      <c r="J104" s="1">
        <f t="shared" si="9"/>
        <v>0</v>
      </c>
    </row>
    <row r="105" spans="1:10" ht="15">
      <c r="A105" s="1">
        <v>1958</v>
      </c>
      <c r="B105" s="1">
        <v>6</v>
      </c>
      <c r="C105" s="11">
        <v>9.7302556894967296</v>
      </c>
      <c r="D105" s="11">
        <v>9.3248283691010325</v>
      </c>
      <c r="E105" s="3">
        <f t="shared" si="10"/>
        <v>0.40542732039569707</v>
      </c>
      <c r="F105" s="3">
        <f t="shared" si="11"/>
        <v>-47.975566246824137</v>
      </c>
      <c r="G105" s="7">
        <f t="shared" si="6"/>
        <v>0.13086091434666888</v>
      </c>
      <c r="H105" s="4">
        <f t="shared" si="7"/>
        <v>0</v>
      </c>
      <c r="I105" s="1">
        <f t="shared" si="8"/>
        <v>0.13086091434666888</v>
      </c>
      <c r="J105" s="1">
        <f t="shared" si="9"/>
        <v>0</v>
      </c>
    </row>
    <row r="106" spans="1:10" ht="15">
      <c r="A106" s="1">
        <v>1958</v>
      </c>
      <c r="B106" s="1">
        <v>7</v>
      </c>
      <c r="C106" s="11">
        <v>0</v>
      </c>
      <c r="D106" s="11">
        <v>0.90275150008108551</v>
      </c>
      <c r="E106" s="3">
        <f t="shared" si="10"/>
        <v>-0.90275150008108551</v>
      </c>
      <c r="F106" s="3">
        <f t="shared" si="11"/>
        <v>-48.878317746905225</v>
      </c>
      <c r="G106" s="7">
        <f t="shared" si="6"/>
        <v>0.12280996182146901</v>
      </c>
      <c r="H106" s="4">
        <f t="shared" si="7"/>
        <v>0</v>
      </c>
      <c r="I106" s="1">
        <f t="shared" si="8"/>
        <v>0.12280996182146901</v>
      </c>
      <c r="J106" s="1">
        <f t="shared" si="9"/>
        <v>0</v>
      </c>
    </row>
    <row r="107" spans="1:10" ht="15">
      <c r="A107" s="1">
        <v>1958</v>
      </c>
      <c r="B107" s="1">
        <v>8</v>
      </c>
      <c r="C107" s="11">
        <v>2.21633601816314</v>
      </c>
      <c r="D107" s="11">
        <v>2.1893075301367642</v>
      </c>
      <c r="E107" s="3">
        <f t="shared" si="10"/>
        <v>2.7028488026375808E-2</v>
      </c>
      <c r="F107" s="3">
        <f t="shared" si="11"/>
        <v>-48.85128925887885</v>
      </c>
      <c r="G107" s="7">
        <f t="shared" si="6"/>
        <v>0.12305100830425937</v>
      </c>
      <c r="H107" s="4">
        <f t="shared" si="7"/>
        <v>0</v>
      </c>
      <c r="I107" s="1">
        <f t="shared" si="8"/>
        <v>0.12305100830425937</v>
      </c>
      <c r="J107" s="1">
        <f t="shared" si="9"/>
        <v>0</v>
      </c>
    </row>
    <row r="108" spans="1:10" ht="15">
      <c r="A108" s="1">
        <v>1958</v>
      </c>
      <c r="B108" s="1">
        <v>9</v>
      </c>
      <c r="C108" s="11">
        <v>0.48651278447483698</v>
      </c>
      <c r="D108" s="11">
        <v>13.83858586950646</v>
      </c>
      <c r="E108" s="3">
        <f t="shared" si="10"/>
        <v>-13.352073085031623</v>
      </c>
      <c r="F108" s="3">
        <f t="shared" si="11"/>
        <v>-62.20336234391047</v>
      </c>
      <c r="G108" s="7">
        <f t="shared" si="6"/>
        <v>3.9740458057947016E-3</v>
      </c>
      <c r="H108" s="4">
        <f t="shared" si="7"/>
        <v>0</v>
      </c>
      <c r="I108" s="1">
        <f t="shared" si="8"/>
        <v>3.9740458057947016E-3</v>
      </c>
      <c r="J108" s="1">
        <f t="shared" si="9"/>
        <v>0</v>
      </c>
    </row>
    <row r="109" spans="1:10" ht="15">
      <c r="A109" s="1">
        <v>1958</v>
      </c>
      <c r="B109" s="1">
        <v>10</v>
      </c>
      <c r="C109" s="11">
        <v>33.947780961132999</v>
      </c>
      <c r="D109" s="11">
        <v>67.165792745553802</v>
      </c>
      <c r="E109" s="3">
        <f t="shared" si="10"/>
        <v>-33.218011784420803</v>
      </c>
      <c r="F109" s="3">
        <f t="shared" si="11"/>
        <v>-95.42137412833128</v>
      </c>
      <c r="G109" s="7">
        <f t="shared" si="6"/>
        <v>-0.29227208154362483</v>
      </c>
      <c r="H109" s="4">
        <f t="shared" si="7"/>
        <v>1</v>
      </c>
      <c r="I109" s="1">
        <f t="shared" si="8"/>
        <v>0</v>
      </c>
      <c r="J109" s="1">
        <f t="shared" si="9"/>
        <v>-0.29227208154362483</v>
      </c>
    </row>
    <row r="110" spans="1:10" ht="15">
      <c r="A110" s="1">
        <v>1958</v>
      </c>
      <c r="B110" s="1">
        <v>11</v>
      </c>
      <c r="C110" s="11">
        <v>40.5427320395697</v>
      </c>
      <c r="D110" s="11">
        <v>52.078490729228605</v>
      </c>
      <c r="E110" s="3">
        <f t="shared" si="10"/>
        <v>-11.535758689658905</v>
      </c>
      <c r="F110" s="3">
        <f t="shared" si="11"/>
        <v>-106.95713281799019</v>
      </c>
      <c r="G110" s="7">
        <f t="shared" si="6"/>
        <v>-0.39515072039857374</v>
      </c>
      <c r="H110" s="4">
        <f t="shared" si="7"/>
        <v>1</v>
      </c>
      <c r="I110" s="1">
        <f t="shared" si="8"/>
        <v>0</v>
      </c>
      <c r="J110" s="1">
        <f t="shared" si="9"/>
        <v>-0.39515072039857374</v>
      </c>
    </row>
    <row r="111" spans="1:10" ht="15">
      <c r="A111" s="1">
        <v>1958</v>
      </c>
      <c r="B111" s="1">
        <v>12</v>
      </c>
      <c r="C111" s="11">
        <v>266.60900589221001</v>
      </c>
      <c r="D111" s="11">
        <v>67.922590410292443</v>
      </c>
      <c r="E111" s="3">
        <f t="shared" si="10"/>
        <v>198.68641548191755</v>
      </c>
      <c r="F111" s="3">
        <f t="shared" si="11"/>
        <v>91.729282663927364</v>
      </c>
      <c r="G111" s="7">
        <f t="shared" si="6"/>
        <v>1.3767819745937588</v>
      </c>
      <c r="H111" s="4">
        <f t="shared" si="7"/>
        <v>0</v>
      </c>
      <c r="I111" s="1">
        <f t="shared" si="8"/>
        <v>1.3767819745937588</v>
      </c>
      <c r="J111" s="1">
        <f t="shared" si="9"/>
        <v>0</v>
      </c>
    </row>
    <row r="112" spans="1:10" ht="15">
      <c r="A112" s="1">
        <v>1959</v>
      </c>
      <c r="B112" s="1">
        <v>1</v>
      </c>
      <c r="C112" s="11">
        <v>59.0302178496135</v>
      </c>
      <c r="D112" s="11">
        <v>54.219146980917884</v>
      </c>
      <c r="E112" s="3">
        <f t="shared" si="10"/>
        <v>4.8110708686956158</v>
      </c>
      <c r="F112" s="3">
        <f t="shared" si="11"/>
        <v>96.540353532622987</v>
      </c>
      <c r="G112" s="7">
        <f t="shared" si="6"/>
        <v>1.4196882485304527</v>
      </c>
      <c r="H112" s="4">
        <f t="shared" si="7"/>
        <v>0</v>
      </c>
      <c r="I112" s="1">
        <f t="shared" si="8"/>
        <v>1.4196882485304527</v>
      </c>
      <c r="J112" s="1">
        <f t="shared" si="9"/>
        <v>0</v>
      </c>
    </row>
    <row r="113" spans="1:10" ht="15">
      <c r="A113" s="1">
        <v>1959</v>
      </c>
      <c r="B113" s="1">
        <v>2</v>
      </c>
      <c r="C113" s="11">
        <v>60.219471322774197</v>
      </c>
      <c r="D113" s="11">
        <v>55.084058597762038</v>
      </c>
      <c r="E113" s="3">
        <f t="shared" si="10"/>
        <v>5.1354127250121593</v>
      </c>
      <c r="F113" s="3">
        <f t="shared" si="11"/>
        <v>101.67576625763515</v>
      </c>
      <c r="G113" s="7">
        <f t="shared" si="6"/>
        <v>1.4654870802606315</v>
      </c>
      <c r="H113" s="4">
        <f t="shared" si="7"/>
        <v>0</v>
      </c>
      <c r="I113" s="1">
        <f t="shared" si="8"/>
        <v>1.4654870802606315</v>
      </c>
      <c r="J113" s="1">
        <f t="shared" si="9"/>
        <v>0</v>
      </c>
    </row>
    <row r="114" spans="1:10" ht="15">
      <c r="A114" s="1">
        <v>1959</v>
      </c>
      <c r="B114" s="1">
        <v>3</v>
      </c>
      <c r="C114" s="11">
        <v>61.624952700145997</v>
      </c>
      <c r="D114" s="11">
        <v>46.975512189848097</v>
      </c>
      <c r="E114" s="3">
        <f t="shared" si="10"/>
        <v>14.6494405102979</v>
      </c>
      <c r="F114" s="3">
        <f t="shared" si="11"/>
        <v>116.32520676793305</v>
      </c>
      <c r="G114" s="7">
        <f t="shared" si="6"/>
        <v>1.5961342739330366</v>
      </c>
      <c r="H114" s="4">
        <f t="shared" si="7"/>
        <v>0</v>
      </c>
      <c r="I114" s="1">
        <f t="shared" si="8"/>
        <v>1.5961342739330366</v>
      </c>
      <c r="J114" s="1">
        <f t="shared" si="9"/>
        <v>0</v>
      </c>
    </row>
    <row r="115" spans="1:10" ht="15">
      <c r="A115" s="1">
        <v>1959</v>
      </c>
      <c r="B115" s="1">
        <v>4</v>
      </c>
      <c r="C115" s="11">
        <v>13.5142440131899</v>
      </c>
      <c r="D115" s="11">
        <v>34.35320828152873</v>
      </c>
      <c r="E115" s="3">
        <f t="shared" si="10"/>
        <v>-20.838964268338827</v>
      </c>
      <c r="F115" s="3">
        <f t="shared" si="11"/>
        <v>-20.838964268338827</v>
      </c>
      <c r="G115" s="7">
        <f t="shared" si="6"/>
        <v>0.37287158306824481</v>
      </c>
      <c r="H115" s="4">
        <f t="shared" si="7"/>
        <v>0</v>
      </c>
      <c r="I115" s="1">
        <f t="shared" si="8"/>
        <v>0.37287158306824481</v>
      </c>
      <c r="J115" s="1">
        <f t="shared" si="9"/>
        <v>0</v>
      </c>
    </row>
    <row r="116" spans="1:10" ht="15">
      <c r="A116" s="1">
        <v>1959</v>
      </c>
      <c r="B116" s="1">
        <v>5</v>
      </c>
      <c r="C116" s="11">
        <v>104.275906805773</v>
      </c>
      <c r="D116" s="11">
        <v>33.596410616790095</v>
      </c>
      <c r="E116" s="3">
        <f t="shared" si="10"/>
        <v>70.67949618898291</v>
      </c>
      <c r="F116" s="3">
        <f t="shared" si="11"/>
        <v>49.840531920644082</v>
      </c>
      <c r="G116" s="7">
        <f t="shared" si="6"/>
        <v>1.0032081355651759</v>
      </c>
      <c r="H116" s="4">
        <f t="shared" si="7"/>
        <v>0</v>
      </c>
      <c r="I116" s="1">
        <f t="shared" si="8"/>
        <v>1.0032081355651759</v>
      </c>
      <c r="J116" s="1">
        <f t="shared" si="9"/>
        <v>0</v>
      </c>
    </row>
    <row r="117" spans="1:10" ht="15">
      <c r="A117" s="1">
        <v>1959</v>
      </c>
      <c r="B117" s="1">
        <v>6</v>
      </c>
      <c r="C117" s="11">
        <v>0</v>
      </c>
      <c r="D117" s="11">
        <v>9.3248283691010325</v>
      </c>
      <c r="E117" s="3">
        <f t="shared" si="10"/>
        <v>-9.3248283691010325</v>
      </c>
      <c r="F117" s="3">
        <f t="shared" si="11"/>
        <v>-9.3248283691010325</v>
      </c>
      <c r="G117" s="7">
        <f t="shared" si="6"/>
        <v>0.4755573847369613</v>
      </c>
      <c r="H117" s="4">
        <f t="shared" si="7"/>
        <v>0</v>
      </c>
      <c r="I117" s="1">
        <f t="shared" si="8"/>
        <v>0.4755573847369613</v>
      </c>
      <c r="J117" s="1">
        <f t="shared" si="9"/>
        <v>0</v>
      </c>
    </row>
    <row r="118" spans="1:10" ht="15">
      <c r="A118" s="1">
        <v>1959</v>
      </c>
      <c r="B118" s="1">
        <v>7</v>
      </c>
      <c r="C118" s="11">
        <v>0</v>
      </c>
      <c r="D118" s="11">
        <v>0.90275150008108551</v>
      </c>
      <c r="E118" s="3">
        <f t="shared" si="10"/>
        <v>-0.90275150008108551</v>
      </c>
      <c r="F118" s="3">
        <f t="shared" si="11"/>
        <v>-10.227579869182119</v>
      </c>
      <c r="G118" s="7">
        <f t="shared" si="6"/>
        <v>0.46750643221176141</v>
      </c>
      <c r="H118" s="4">
        <f t="shared" si="7"/>
        <v>0</v>
      </c>
      <c r="I118" s="1">
        <f t="shared" si="8"/>
        <v>0.46750643221176141</v>
      </c>
      <c r="J118" s="1">
        <f t="shared" si="9"/>
        <v>0</v>
      </c>
    </row>
    <row r="119" spans="1:10" ht="15">
      <c r="A119" s="1">
        <v>1959</v>
      </c>
      <c r="B119" s="1">
        <v>8</v>
      </c>
      <c r="C119" s="11">
        <v>2.00010811395211</v>
      </c>
      <c r="D119" s="11">
        <v>2.1893075301367642</v>
      </c>
      <c r="E119" s="3">
        <f t="shared" si="10"/>
        <v>-0.18919941618465419</v>
      </c>
      <c r="F119" s="3">
        <f t="shared" si="11"/>
        <v>-10.416779285366772</v>
      </c>
      <c r="G119" s="7">
        <f t="shared" si="6"/>
        <v>0.4658191068322286</v>
      </c>
      <c r="H119" s="4">
        <f t="shared" si="7"/>
        <v>0</v>
      </c>
      <c r="I119" s="1">
        <f t="shared" si="8"/>
        <v>0.4658191068322286</v>
      </c>
      <c r="J119" s="1">
        <f t="shared" si="9"/>
        <v>0</v>
      </c>
    </row>
    <row r="120" spans="1:10" ht="15">
      <c r="A120" s="1">
        <v>1959</v>
      </c>
      <c r="B120" s="1">
        <v>9</v>
      </c>
      <c r="C120" s="11">
        <v>29.785393805070498</v>
      </c>
      <c r="D120" s="11">
        <v>13.83858586950646</v>
      </c>
      <c r="E120" s="3">
        <f t="shared" si="10"/>
        <v>15.946807935564038</v>
      </c>
      <c r="F120" s="3">
        <f t="shared" si="11"/>
        <v>5.5300286501972664</v>
      </c>
      <c r="G120" s="7">
        <f t="shared" si="6"/>
        <v>0.60803653167857263</v>
      </c>
      <c r="H120" s="4">
        <f t="shared" si="7"/>
        <v>0</v>
      </c>
      <c r="I120" s="1">
        <f t="shared" si="8"/>
        <v>0.60803653167857263</v>
      </c>
      <c r="J120" s="1">
        <f t="shared" si="9"/>
        <v>0</v>
      </c>
    </row>
    <row r="121" spans="1:10" ht="15">
      <c r="A121" s="1">
        <v>1959</v>
      </c>
      <c r="B121" s="1">
        <v>10</v>
      </c>
      <c r="C121" s="11">
        <v>77.139304827288001</v>
      </c>
      <c r="D121" s="11">
        <v>67.165792745553802</v>
      </c>
      <c r="E121" s="3">
        <f t="shared" si="10"/>
        <v>9.9735120817341993</v>
      </c>
      <c r="F121" s="3">
        <f t="shared" si="11"/>
        <v>15.503540731931466</v>
      </c>
      <c r="G121" s="7">
        <f t="shared" si="6"/>
        <v>0.69698268382823603</v>
      </c>
      <c r="H121" s="4">
        <f t="shared" si="7"/>
        <v>0</v>
      </c>
      <c r="I121" s="1">
        <f t="shared" si="8"/>
        <v>0.69698268382823603</v>
      </c>
      <c r="J121" s="1">
        <f t="shared" si="9"/>
        <v>0</v>
      </c>
    </row>
    <row r="122" spans="1:10" ht="15">
      <c r="A122" s="1">
        <v>1959</v>
      </c>
      <c r="B122" s="1">
        <v>11</v>
      </c>
      <c r="C122" s="11">
        <v>53.570463268284797</v>
      </c>
      <c r="D122" s="11">
        <v>52.078490729228605</v>
      </c>
      <c r="E122" s="3">
        <f t="shared" si="10"/>
        <v>1.4919725390561922</v>
      </c>
      <c r="F122" s="3">
        <f t="shared" si="11"/>
        <v>16.995513270987658</v>
      </c>
      <c r="G122" s="7">
        <f t="shared" si="6"/>
        <v>0.71028844967826721</v>
      </c>
      <c r="H122" s="4">
        <f t="shared" si="7"/>
        <v>0</v>
      </c>
      <c r="I122" s="1">
        <f t="shared" si="8"/>
        <v>0.71028844967826721</v>
      </c>
      <c r="J122" s="1">
        <f t="shared" si="9"/>
        <v>0</v>
      </c>
    </row>
    <row r="123" spans="1:10" ht="15">
      <c r="A123" s="1">
        <v>1959</v>
      </c>
      <c r="B123" s="1">
        <v>12</v>
      </c>
      <c r="C123" s="11">
        <v>73.679658359911301</v>
      </c>
      <c r="D123" s="11">
        <v>67.922590410292443</v>
      </c>
      <c r="E123" s="3">
        <f t="shared" si="10"/>
        <v>5.7570679496188575</v>
      </c>
      <c r="F123" s="3">
        <f t="shared" si="11"/>
        <v>22.752581220606515</v>
      </c>
      <c r="G123" s="7">
        <f t="shared" si="6"/>
        <v>0.76163135051262509</v>
      </c>
      <c r="H123" s="4">
        <f t="shared" si="7"/>
        <v>0</v>
      </c>
      <c r="I123" s="1">
        <f t="shared" si="8"/>
        <v>0.76163135051262509</v>
      </c>
      <c r="J123" s="1">
        <f t="shared" si="9"/>
        <v>0</v>
      </c>
    </row>
    <row r="124" spans="1:10" ht="15">
      <c r="A124" s="1">
        <v>1960</v>
      </c>
      <c r="B124" s="1">
        <v>1</v>
      </c>
      <c r="C124" s="11">
        <v>81.626033839667002</v>
      </c>
      <c r="D124" s="11">
        <v>54.219146980917884</v>
      </c>
      <c r="E124" s="3">
        <f t="shared" si="10"/>
        <v>27.406886858749118</v>
      </c>
      <c r="F124" s="3">
        <f t="shared" si="11"/>
        <v>50.159468079355634</v>
      </c>
      <c r="G124" s="7">
        <f t="shared" si="6"/>
        <v>1.0060524840621052</v>
      </c>
      <c r="H124" s="4">
        <f t="shared" si="7"/>
        <v>0</v>
      </c>
      <c r="I124" s="1">
        <f t="shared" si="8"/>
        <v>1.0060524840621052</v>
      </c>
      <c r="J124" s="1">
        <f t="shared" si="9"/>
        <v>0</v>
      </c>
    </row>
    <row r="125" spans="1:10" ht="15">
      <c r="A125" s="1">
        <v>1960</v>
      </c>
      <c r="B125" s="1">
        <v>2</v>
      </c>
      <c r="C125" s="11">
        <v>167.576625763555</v>
      </c>
      <c r="D125" s="11">
        <v>55.084058597762038</v>
      </c>
      <c r="E125" s="3">
        <f t="shared" si="10"/>
        <v>112.49256716579296</v>
      </c>
      <c r="F125" s="3">
        <f t="shared" si="11"/>
        <v>162.6520352451486</v>
      </c>
      <c r="G125" s="7">
        <f t="shared" si="6"/>
        <v>2.0092879454358119</v>
      </c>
      <c r="H125" s="4">
        <f t="shared" si="7"/>
        <v>0</v>
      </c>
      <c r="I125" s="1">
        <f t="shared" si="8"/>
        <v>2.0092879454358119</v>
      </c>
      <c r="J125" s="1">
        <f t="shared" si="9"/>
        <v>0</v>
      </c>
    </row>
    <row r="126" spans="1:10" ht="15">
      <c r="A126" s="1">
        <v>1960</v>
      </c>
      <c r="B126" s="1">
        <v>3</v>
      </c>
      <c r="C126" s="11">
        <v>154.98135034326199</v>
      </c>
      <c r="D126" s="11">
        <v>46.975512189848097</v>
      </c>
      <c r="E126" s="3">
        <f t="shared" si="10"/>
        <v>108.00583815341389</v>
      </c>
      <c r="F126" s="3">
        <f t="shared" si="11"/>
        <v>270.65787339856251</v>
      </c>
      <c r="G126" s="7">
        <f t="shared" si="6"/>
        <v>2.9725096906663095</v>
      </c>
      <c r="H126" s="4">
        <f t="shared" si="7"/>
        <v>0</v>
      </c>
      <c r="I126" s="1">
        <f t="shared" si="8"/>
        <v>2.9725096906663095</v>
      </c>
      <c r="J126" s="1">
        <f t="shared" si="9"/>
        <v>0</v>
      </c>
    </row>
    <row r="127" spans="1:10" ht="15">
      <c r="A127" s="1">
        <v>1960</v>
      </c>
      <c r="B127" s="1">
        <v>4</v>
      </c>
      <c r="C127" s="11">
        <v>46.1106005730039</v>
      </c>
      <c r="D127" s="11">
        <v>34.35320828152873</v>
      </c>
      <c r="E127" s="3">
        <f t="shared" si="10"/>
        <v>11.757392291475171</v>
      </c>
      <c r="F127" s="3">
        <f t="shared" si="11"/>
        <v>282.4152656900377</v>
      </c>
      <c r="G127" s="7">
        <f t="shared" si="6"/>
        <v>3.0773649106801395</v>
      </c>
      <c r="H127" s="4">
        <f t="shared" si="7"/>
        <v>0</v>
      </c>
      <c r="I127" s="1">
        <f t="shared" si="8"/>
        <v>3.0773649106801395</v>
      </c>
      <c r="J127" s="1">
        <f t="shared" si="9"/>
        <v>0</v>
      </c>
    </row>
    <row r="128" spans="1:10" ht="15">
      <c r="A128" s="1">
        <v>1960</v>
      </c>
      <c r="B128" s="1">
        <v>5</v>
      </c>
      <c r="C128" s="11">
        <v>27.2447159305908</v>
      </c>
      <c r="D128" s="11">
        <v>33.596410616790095</v>
      </c>
      <c r="E128" s="3">
        <f t="shared" si="10"/>
        <v>-6.3516946861992949</v>
      </c>
      <c r="F128" s="3">
        <f t="shared" si="11"/>
        <v>-6.3516946861992949</v>
      </c>
      <c r="G128" s="7">
        <f t="shared" si="6"/>
        <v>0.50207249784390651</v>
      </c>
      <c r="H128" s="4">
        <f t="shared" si="7"/>
        <v>0</v>
      </c>
      <c r="I128" s="1">
        <f t="shared" si="8"/>
        <v>0.50207249784390651</v>
      </c>
      <c r="J128" s="1">
        <f t="shared" si="9"/>
        <v>0</v>
      </c>
    </row>
    <row r="129" spans="1:10" ht="15">
      <c r="A129" s="1">
        <v>1960</v>
      </c>
      <c r="B129" s="1">
        <v>6</v>
      </c>
      <c r="C129" s="11">
        <v>24.001297367425298</v>
      </c>
      <c r="D129" s="11">
        <v>9.3248283691010325</v>
      </c>
      <c r="E129" s="3">
        <f t="shared" si="10"/>
        <v>14.676468998324266</v>
      </c>
      <c r="F129" s="3">
        <f t="shared" si="11"/>
        <v>8.3247743121249709</v>
      </c>
      <c r="G129" s="7">
        <f t="shared" si="6"/>
        <v>0.6329607379991018</v>
      </c>
      <c r="H129" s="4">
        <f t="shared" si="7"/>
        <v>0</v>
      </c>
      <c r="I129" s="1">
        <f t="shared" si="8"/>
        <v>0.6329607379991018</v>
      </c>
      <c r="J129" s="1">
        <f t="shared" si="9"/>
        <v>0</v>
      </c>
    </row>
    <row r="130" spans="1:10" ht="15">
      <c r="A130" s="1">
        <v>1960</v>
      </c>
      <c r="B130" s="1">
        <v>7</v>
      </c>
      <c r="C130" s="11">
        <v>0.21622790421103799</v>
      </c>
      <c r="D130" s="11">
        <v>0.90275150008108551</v>
      </c>
      <c r="E130" s="3">
        <f t="shared" si="10"/>
        <v>-0.68652359587004752</v>
      </c>
      <c r="F130" s="3">
        <f t="shared" si="11"/>
        <v>-0.68652359587004752</v>
      </c>
      <c r="G130" s="7">
        <f t="shared" si="6"/>
        <v>0.55259584063677769</v>
      </c>
      <c r="H130" s="4">
        <f t="shared" si="7"/>
        <v>0</v>
      </c>
      <c r="I130" s="1">
        <f t="shared" si="8"/>
        <v>0.55259584063677769</v>
      </c>
      <c r="J130" s="1">
        <f t="shared" si="9"/>
        <v>0</v>
      </c>
    </row>
    <row r="131" spans="1:10" ht="15">
      <c r="A131" s="1">
        <v>1960</v>
      </c>
      <c r="B131" s="1">
        <v>8</v>
      </c>
      <c r="C131" s="11">
        <v>0</v>
      </c>
      <c r="D131" s="11">
        <v>2.1893075301367642</v>
      </c>
      <c r="E131" s="3">
        <f t="shared" si="10"/>
        <v>-2.1893075301367642</v>
      </c>
      <c r="F131" s="3">
        <f t="shared" si="11"/>
        <v>-2.8758311260068119</v>
      </c>
      <c r="G131" s="7">
        <f t="shared" si="6"/>
        <v>0.53307107553075417</v>
      </c>
      <c r="H131" s="4">
        <f t="shared" si="7"/>
        <v>0</v>
      </c>
      <c r="I131" s="1">
        <f t="shared" si="8"/>
        <v>0.53307107553075417</v>
      </c>
      <c r="J131" s="1">
        <f t="shared" si="9"/>
        <v>0</v>
      </c>
    </row>
    <row r="132" spans="1:10" ht="15">
      <c r="A132" s="1">
        <v>1960</v>
      </c>
      <c r="B132" s="1">
        <v>9</v>
      </c>
      <c r="C132" s="11">
        <v>1.4595383534245101</v>
      </c>
      <c r="D132" s="11">
        <v>13.83858586950646</v>
      </c>
      <c r="E132" s="3">
        <f t="shared" si="10"/>
        <v>-12.37904751608195</v>
      </c>
      <c r="F132" s="3">
        <f t="shared" si="11"/>
        <v>-15.254878642088762</v>
      </c>
      <c r="G132" s="7">
        <f t="shared" ref="G132:G195" si="12">(F132-$F$773)/$F$774</f>
        <v>0.42267178641274439</v>
      </c>
      <c r="H132" s="4">
        <f t="shared" ref="H132:H195" si="13">COUNTIF(G132,"&lt;0")</f>
        <v>0</v>
      </c>
      <c r="I132" s="1">
        <f t="shared" ref="I132:I195" si="14">SUMIF(G132,"&gt;0")</f>
        <v>0.42267178641274439</v>
      </c>
      <c r="J132" s="1">
        <f t="shared" ref="J132:J195" si="15">SUMIF(G132,"&lt;0")</f>
        <v>0</v>
      </c>
    </row>
    <row r="133" spans="1:10" ht="15">
      <c r="A133" s="1">
        <v>1960</v>
      </c>
      <c r="B133" s="1">
        <v>10</v>
      </c>
      <c r="C133" s="11">
        <v>162.224985134332</v>
      </c>
      <c r="D133" s="11">
        <v>67.165792745553802</v>
      </c>
      <c r="E133" s="3">
        <f t="shared" ref="E133:E196" si="16">C133-D133</f>
        <v>95.0591923887782</v>
      </c>
      <c r="F133" s="3">
        <f t="shared" ref="F133:F196" si="17">IF(F132&gt;=0,IF(E133&lt;0,E133,F132+E133),F132+E133)</f>
        <v>79.804313746689445</v>
      </c>
      <c r="G133" s="7">
        <f t="shared" si="12"/>
        <v>1.2704322663866356</v>
      </c>
      <c r="H133" s="4">
        <f t="shared" si="13"/>
        <v>0</v>
      </c>
      <c r="I133" s="1">
        <f t="shared" si="14"/>
        <v>1.2704322663866356</v>
      </c>
      <c r="J133" s="1">
        <f t="shared" si="15"/>
        <v>0</v>
      </c>
    </row>
    <row r="134" spans="1:10" ht="15">
      <c r="A134" s="1">
        <v>1960</v>
      </c>
      <c r="B134" s="1">
        <v>11</v>
      </c>
      <c r="C134" s="11">
        <v>45.299745932212602</v>
      </c>
      <c r="D134" s="11">
        <v>52.078490729228605</v>
      </c>
      <c r="E134" s="3">
        <f t="shared" si="16"/>
        <v>-6.7787447970160031</v>
      </c>
      <c r="F134" s="3">
        <f t="shared" si="17"/>
        <v>-6.7787447970160031</v>
      </c>
      <c r="G134" s="7">
        <f t="shared" si="12"/>
        <v>0.4982639634158188</v>
      </c>
      <c r="H134" s="4">
        <f t="shared" si="13"/>
        <v>0</v>
      </c>
      <c r="I134" s="1">
        <f t="shared" si="14"/>
        <v>0.4982639634158188</v>
      </c>
      <c r="J134" s="1">
        <f t="shared" si="15"/>
        <v>0</v>
      </c>
    </row>
    <row r="135" spans="1:10" ht="15">
      <c r="A135" s="1">
        <v>1960</v>
      </c>
      <c r="B135" s="1">
        <v>12</v>
      </c>
      <c r="C135" s="11">
        <v>67.246878209632996</v>
      </c>
      <c r="D135" s="11">
        <v>67.922590410292443</v>
      </c>
      <c r="E135" s="3">
        <f t="shared" si="16"/>
        <v>-0.67571220065944715</v>
      </c>
      <c r="F135" s="3">
        <f t="shared" si="17"/>
        <v>-7.4544569976754502</v>
      </c>
      <c r="G135" s="7">
        <f t="shared" si="12"/>
        <v>0.49223780134605888</v>
      </c>
      <c r="H135" s="4">
        <f t="shared" si="13"/>
        <v>0</v>
      </c>
      <c r="I135" s="1">
        <f t="shared" si="14"/>
        <v>0.49223780134605888</v>
      </c>
      <c r="J135" s="1">
        <f t="shared" si="15"/>
        <v>0</v>
      </c>
    </row>
    <row r="136" spans="1:10" ht="15">
      <c r="A136" s="1">
        <v>1961</v>
      </c>
      <c r="B136" s="1">
        <v>1</v>
      </c>
      <c r="C136" s="11">
        <v>27.9474566192767</v>
      </c>
      <c r="D136" s="11">
        <v>54.219146980917884</v>
      </c>
      <c r="E136" s="3">
        <f t="shared" si="16"/>
        <v>-26.271690361641184</v>
      </c>
      <c r="F136" s="3">
        <f t="shared" si="17"/>
        <v>-33.726147359316634</v>
      </c>
      <c r="G136" s="7">
        <f t="shared" si="12"/>
        <v>0.25794062007377594</v>
      </c>
      <c r="H136" s="4">
        <f t="shared" si="13"/>
        <v>0</v>
      </c>
      <c r="I136" s="1">
        <f t="shared" si="14"/>
        <v>0.25794062007377594</v>
      </c>
      <c r="J136" s="1">
        <f t="shared" si="15"/>
        <v>0</v>
      </c>
    </row>
    <row r="137" spans="1:10" ht="15">
      <c r="A137" s="1">
        <v>1961</v>
      </c>
      <c r="B137" s="1">
        <v>2</v>
      </c>
      <c r="C137" s="11">
        <v>4.91918482080112</v>
      </c>
      <c r="D137" s="11">
        <v>55.084058597762038</v>
      </c>
      <c r="E137" s="3">
        <f t="shared" si="16"/>
        <v>-50.164873776960917</v>
      </c>
      <c r="F137" s="3">
        <f t="shared" si="17"/>
        <v>-83.891021136277544</v>
      </c>
      <c r="G137" s="7">
        <f t="shared" si="12"/>
        <v>-0.18944165198523308</v>
      </c>
      <c r="H137" s="4">
        <f t="shared" si="13"/>
        <v>1</v>
      </c>
      <c r="I137" s="1">
        <f t="shared" si="14"/>
        <v>0</v>
      </c>
      <c r="J137" s="1">
        <f t="shared" si="15"/>
        <v>-0.18944165198523308</v>
      </c>
    </row>
    <row r="138" spans="1:10" ht="15">
      <c r="A138" s="1">
        <v>1961</v>
      </c>
      <c r="B138" s="1">
        <v>3</v>
      </c>
      <c r="C138" s="11">
        <v>35.569490242715801</v>
      </c>
      <c r="D138" s="11">
        <v>46.975512189848097</v>
      </c>
      <c r="E138" s="3">
        <f t="shared" si="16"/>
        <v>-11.406021947132295</v>
      </c>
      <c r="F138" s="3">
        <f t="shared" si="17"/>
        <v>-95.297043083409847</v>
      </c>
      <c r="G138" s="7">
        <f t="shared" si="12"/>
        <v>-0.29116326772278817</v>
      </c>
      <c r="H138" s="4">
        <f t="shared" si="13"/>
        <v>1</v>
      </c>
      <c r="I138" s="1">
        <f t="shared" si="14"/>
        <v>0</v>
      </c>
      <c r="J138" s="1">
        <f t="shared" si="15"/>
        <v>-0.29116326772278817</v>
      </c>
    </row>
    <row r="139" spans="1:10" ht="15">
      <c r="A139" s="1">
        <v>1961</v>
      </c>
      <c r="B139" s="1">
        <v>4</v>
      </c>
      <c r="C139" s="11">
        <v>33.947780961132999</v>
      </c>
      <c r="D139" s="11">
        <v>34.35320828152873</v>
      </c>
      <c r="E139" s="3">
        <f t="shared" si="16"/>
        <v>-0.40542732039573082</v>
      </c>
      <c r="F139" s="3">
        <f t="shared" si="17"/>
        <v>-95.702470403805577</v>
      </c>
      <c r="G139" s="7">
        <f t="shared" si="12"/>
        <v>-0.29477896496464467</v>
      </c>
      <c r="H139" s="4">
        <f t="shared" si="13"/>
        <v>1</v>
      </c>
      <c r="I139" s="1">
        <f t="shared" si="14"/>
        <v>0</v>
      </c>
      <c r="J139" s="1">
        <f t="shared" si="15"/>
        <v>-0.29477896496464467</v>
      </c>
    </row>
    <row r="140" spans="1:10" ht="15">
      <c r="A140" s="1">
        <v>1961</v>
      </c>
      <c r="B140" s="1">
        <v>5</v>
      </c>
      <c r="C140" s="11">
        <v>65.462997999891897</v>
      </c>
      <c r="D140" s="11">
        <v>33.596410616790095</v>
      </c>
      <c r="E140" s="3">
        <f t="shared" si="16"/>
        <v>31.866587383101802</v>
      </c>
      <c r="F140" s="3">
        <f t="shared" si="17"/>
        <v>-63.835883020703776</v>
      </c>
      <c r="G140" s="7">
        <f t="shared" si="12"/>
        <v>-1.0585161754746017E-2</v>
      </c>
      <c r="H140" s="4">
        <f t="shared" si="13"/>
        <v>1</v>
      </c>
      <c r="I140" s="1">
        <f t="shared" si="14"/>
        <v>0</v>
      </c>
      <c r="J140" s="1">
        <f t="shared" si="15"/>
        <v>-1.0585161754746017E-2</v>
      </c>
    </row>
    <row r="141" spans="1:10" ht="15">
      <c r="A141" s="1">
        <v>1961</v>
      </c>
      <c r="B141" s="1">
        <v>6</v>
      </c>
      <c r="C141" s="11">
        <v>16.865776528461002</v>
      </c>
      <c r="D141" s="11">
        <v>9.3248283691010325</v>
      </c>
      <c r="E141" s="3">
        <f t="shared" si="16"/>
        <v>7.540948159359969</v>
      </c>
      <c r="F141" s="3">
        <f t="shared" si="17"/>
        <v>-56.294934861343805</v>
      </c>
      <c r="G141" s="7">
        <f t="shared" si="12"/>
        <v>5.6666806943779645E-2</v>
      </c>
      <c r="H141" s="4">
        <f t="shared" si="13"/>
        <v>0</v>
      </c>
      <c r="I141" s="1">
        <f t="shared" si="14"/>
        <v>5.6666806943779645E-2</v>
      </c>
      <c r="J141" s="1">
        <f t="shared" si="15"/>
        <v>0</v>
      </c>
    </row>
    <row r="142" spans="1:10" ht="15">
      <c r="A142" s="1">
        <v>1961</v>
      </c>
      <c r="B142" s="1">
        <v>7</v>
      </c>
      <c r="C142" s="11">
        <v>0.91896859289691302</v>
      </c>
      <c r="D142" s="11">
        <v>0.90275150008108551</v>
      </c>
      <c r="E142" s="3">
        <f t="shared" si="16"/>
        <v>1.6217092815827505E-2</v>
      </c>
      <c r="F142" s="3">
        <f t="shared" si="17"/>
        <v>-56.278717768527976</v>
      </c>
      <c r="G142" s="7">
        <f t="shared" si="12"/>
        <v>5.6811434833453904E-2</v>
      </c>
      <c r="H142" s="4">
        <f t="shared" si="13"/>
        <v>0</v>
      </c>
      <c r="I142" s="1">
        <f t="shared" si="14"/>
        <v>5.6811434833453904E-2</v>
      </c>
      <c r="J142" s="1">
        <f t="shared" si="15"/>
        <v>0</v>
      </c>
    </row>
    <row r="143" spans="1:10" ht="15">
      <c r="A143" s="1">
        <v>1961</v>
      </c>
      <c r="B143" s="1">
        <v>8</v>
      </c>
      <c r="C143" s="11">
        <v>0</v>
      </c>
      <c r="D143" s="11">
        <v>2.1893075301367642</v>
      </c>
      <c r="E143" s="3">
        <f t="shared" si="16"/>
        <v>-2.1893075301367642</v>
      </c>
      <c r="F143" s="3">
        <f t="shared" si="17"/>
        <v>-58.468025298664742</v>
      </c>
      <c r="G143" s="7">
        <f t="shared" si="12"/>
        <v>3.7286669727430319E-2</v>
      </c>
      <c r="H143" s="4">
        <f t="shared" si="13"/>
        <v>0</v>
      </c>
      <c r="I143" s="1">
        <f t="shared" si="14"/>
        <v>3.7286669727430319E-2</v>
      </c>
      <c r="J143" s="1">
        <f t="shared" si="15"/>
        <v>0</v>
      </c>
    </row>
    <row r="144" spans="1:10" ht="15">
      <c r="A144" s="1">
        <v>1961</v>
      </c>
      <c r="B144" s="1">
        <v>9</v>
      </c>
      <c r="C144" s="11">
        <v>29.136710092437401</v>
      </c>
      <c r="D144" s="11">
        <v>13.83858586950646</v>
      </c>
      <c r="E144" s="3">
        <f t="shared" si="16"/>
        <v>15.298124222930941</v>
      </c>
      <c r="F144" s="3">
        <f t="shared" si="17"/>
        <v>-43.169901075733804</v>
      </c>
      <c r="G144" s="7">
        <f t="shared" si="12"/>
        <v>0.17371897898680458</v>
      </c>
      <c r="H144" s="4">
        <f t="shared" si="13"/>
        <v>0</v>
      </c>
      <c r="I144" s="1">
        <f t="shared" si="14"/>
        <v>0.17371897898680458</v>
      </c>
      <c r="J144" s="1">
        <f t="shared" si="15"/>
        <v>0</v>
      </c>
    </row>
    <row r="145" spans="1:10" ht="15">
      <c r="A145" s="1">
        <v>1961</v>
      </c>
      <c r="B145" s="1">
        <v>10</v>
      </c>
      <c r="C145" s="11">
        <v>14.811611438456101</v>
      </c>
      <c r="D145" s="11">
        <v>67.165792745553802</v>
      </c>
      <c r="E145" s="3">
        <f t="shared" si="16"/>
        <v>-52.354181307097704</v>
      </c>
      <c r="F145" s="3">
        <f t="shared" si="17"/>
        <v>-95.524082382831509</v>
      </c>
      <c r="G145" s="7">
        <f t="shared" si="12"/>
        <v>-0.29318805817822829</v>
      </c>
      <c r="H145" s="4">
        <f t="shared" si="13"/>
        <v>1</v>
      </c>
      <c r="I145" s="1">
        <f t="shared" si="14"/>
        <v>0</v>
      </c>
      <c r="J145" s="1">
        <f t="shared" si="15"/>
        <v>-0.29318805817822829</v>
      </c>
    </row>
    <row r="146" spans="1:10" ht="15">
      <c r="A146" s="1">
        <v>1961</v>
      </c>
      <c r="B146" s="1">
        <v>11</v>
      </c>
      <c r="C146" s="11">
        <v>198.713443969944</v>
      </c>
      <c r="D146" s="11">
        <v>52.078490729228605</v>
      </c>
      <c r="E146" s="3">
        <f t="shared" si="16"/>
        <v>146.63495324071539</v>
      </c>
      <c r="F146" s="3">
        <f t="shared" si="17"/>
        <v>51.110870857883882</v>
      </c>
      <c r="G146" s="7">
        <f t="shared" si="12"/>
        <v>1.014537320256325</v>
      </c>
      <c r="H146" s="4">
        <f t="shared" si="13"/>
        <v>0</v>
      </c>
      <c r="I146" s="1">
        <f t="shared" si="14"/>
        <v>1.014537320256325</v>
      </c>
      <c r="J146" s="1">
        <f t="shared" si="15"/>
        <v>0</v>
      </c>
    </row>
    <row r="147" spans="1:10" ht="15">
      <c r="A147" s="1">
        <v>1961</v>
      </c>
      <c r="B147" s="1">
        <v>12</v>
      </c>
      <c r="C147" s="11">
        <v>138.71020055138101</v>
      </c>
      <c r="D147" s="11">
        <v>67.922590410292443</v>
      </c>
      <c r="E147" s="3">
        <f t="shared" si="16"/>
        <v>70.787610141088564</v>
      </c>
      <c r="F147" s="3">
        <f t="shared" si="17"/>
        <v>121.89848099897245</v>
      </c>
      <c r="G147" s="7">
        <f t="shared" si="12"/>
        <v>1.645838058684419</v>
      </c>
      <c r="H147" s="4">
        <f t="shared" si="13"/>
        <v>0</v>
      </c>
      <c r="I147" s="1">
        <f t="shared" si="14"/>
        <v>1.645838058684419</v>
      </c>
      <c r="J147" s="1">
        <f t="shared" si="15"/>
        <v>0</v>
      </c>
    </row>
    <row r="148" spans="1:10" ht="15">
      <c r="A148" s="1">
        <v>1962</v>
      </c>
      <c r="B148" s="1">
        <v>1</v>
      </c>
      <c r="C148" s="11">
        <v>37.839883236931698</v>
      </c>
      <c r="D148" s="11">
        <v>54.219146980917884</v>
      </c>
      <c r="E148" s="3">
        <f t="shared" si="16"/>
        <v>-16.379263743986186</v>
      </c>
      <c r="F148" s="3">
        <f t="shared" si="17"/>
        <v>-16.379263743986186</v>
      </c>
      <c r="G148" s="7">
        <f t="shared" si="12"/>
        <v>0.4126442527286629</v>
      </c>
      <c r="H148" s="4">
        <f t="shared" si="13"/>
        <v>0</v>
      </c>
      <c r="I148" s="1">
        <f t="shared" si="14"/>
        <v>0.4126442527286629</v>
      </c>
      <c r="J148" s="1">
        <f t="shared" si="15"/>
        <v>0</v>
      </c>
    </row>
    <row r="149" spans="1:10" ht="15">
      <c r="A149" s="1">
        <v>1962</v>
      </c>
      <c r="B149" s="1">
        <v>2</v>
      </c>
      <c r="C149" s="11">
        <v>18.3253148818855</v>
      </c>
      <c r="D149" s="11">
        <v>55.084058597762038</v>
      </c>
      <c r="E149" s="3">
        <f t="shared" si="16"/>
        <v>-36.758743715876534</v>
      </c>
      <c r="F149" s="3">
        <f t="shared" si="17"/>
        <v>-53.13800745986272</v>
      </c>
      <c r="G149" s="7">
        <f t="shared" si="12"/>
        <v>8.482103613369936E-2</v>
      </c>
      <c r="H149" s="4">
        <f t="shared" si="13"/>
        <v>0</v>
      </c>
      <c r="I149" s="1">
        <f t="shared" si="14"/>
        <v>8.482103613369936E-2</v>
      </c>
      <c r="J149" s="1">
        <f t="shared" si="15"/>
        <v>0</v>
      </c>
    </row>
    <row r="150" spans="1:10" ht="15">
      <c r="A150" s="1">
        <v>1962</v>
      </c>
      <c r="B150" s="1">
        <v>3</v>
      </c>
      <c r="C150" s="11">
        <v>173.73912103356901</v>
      </c>
      <c r="D150" s="11">
        <v>46.975512189848097</v>
      </c>
      <c r="E150" s="3">
        <f t="shared" si="16"/>
        <v>126.7636088437209</v>
      </c>
      <c r="F150" s="3">
        <f t="shared" si="17"/>
        <v>73.625601383858182</v>
      </c>
      <c r="G150" s="7">
        <f t="shared" si="12"/>
        <v>1.2153290404207393</v>
      </c>
      <c r="H150" s="4">
        <f t="shared" si="13"/>
        <v>0</v>
      </c>
      <c r="I150" s="1">
        <f t="shared" si="14"/>
        <v>1.2153290404207393</v>
      </c>
      <c r="J150" s="1">
        <f t="shared" si="15"/>
        <v>0</v>
      </c>
    </row>
    <row r="151" spans="1:10" ht="15">
      <c r="A151" s="1">
        <v>1962</v>
      </c>
      <c r="B151" s="1">
        <v>4</v>
      </c>
      <c r="C151" s="11">
        <v>89.085896534947807</v>
      </c>
      <c r="D151" s="11">
        <v>34.35320828152873</v>
      </c>
      <c r="E151" s="3">
        <f t="shared" si="16"/>
        <v>54.732688253419077</v>
      </c>
      <c r="F151" s="3">
        <f t="shared" si="17"/>
        <v>128.35828963727727</v>
      </c>
      <c r="G151" s="7">
        <f t="shared" si="12"/>
        <v>1.7034481680713285</v>
      </c>
      <c r="H151" s="4">
        <f t="shared" si="13"/>
        <v>0</v>
      </c>
      <c r="I151" s="1">
        <f t="shared" si="14"/>
        <v>1.7034481680713285</v>
      </c>
      <c r="J151" s="1">
        <f t="shared" si="15"/>
        <v>0</v>
      </c>
    </row>
    <row r="152" spans="1:10" ht="15">
      <c r="A152" s="1">
        <v>1962</v>
      </c>
      <c r="B152" s="1">
        <v>5</v>
      </c>
      <c r="C152" s="11">
        <v>47.894480782744999</v>
      </c>
      <c r="D152" s="11">
        <v>33.596410616790095</v>
      </c>
      <c r="E152" s="3">
        <f t="shared" si="16"/>
        <v>14.298070165954904</v>
      </c>
      <c r="F152" s="3">
        <f t="shared" si="17"/>
        <v>142.65635980323216</v>
      </c>
      <c r="G152" s="7">
        <f t="shared" si="12"/>
        <v>1.8309617574674575</v>
      </c>
      <c r="H152" s="4">
        <f t="shared" si="13"/>
        <v>0</v>
      </c>
      <c r="I152" s="1">
        <f t="shared" si="14"/>
        <v>1.8309617574674575</v>
      </c>
      <c r="J152" s="1">
        <f t="shared" si="15"/>
        <v>0</v>
      </c>
    </row>
    <row r="153" spans="1:10" ht="15">
      <c r="A153" s="1">
        <v>1962</v>
      </c>
      <c r="B153" s="1">
        <v>6</v>
      </c>
      <c r="C153" s="11">
        <v>17.568517217146901</v>
      </c>
      <c r="D153" s="11">
        <v>9.3248283691010325</v>
      </c>
      <c r="E153" s="3">
        <f t="shared" si="16"/>
        <v>8.2436888480458688</v>
      </c>
      <c r="F153" s="3">
        <f t="shared" si="17"/>
        <v>150.90004865127804</v>
      </c>
      <c r="G153" s="7">
        <f t="shared" si="12"/>
        <v>1.9044809347185341</v>
      </c>
      <c r="H153" s="4">
        <f t="shared" si="13"/>
        <v>0</v>
      </c>
      <c r="I153" s="1">
        <f t="shared" si="14"/>
        <v>1.9044809347185341</v>
      </c>
      <c r="J153" s="1">
        <f t="shared" si="15"/>
        <v>0</v>
      </c>
    </row>
    <row r="154" spans="1:10" ht="15">
      <c r="A154" s="1">
        <v>1962</v>
      </c>
      <c r="B154" s="1">
        <v>7</v>
      </c>
      <c r="C154" s="11">
        <v>0</v>
      </c>
      <c r="D154" s="11">
        <v>0.90275150008108551</v>
      </c>
      <c r="E154" s="3">
        <f t="shared" si="16"/>
        <v>-0.90275150008108551</v>
      </c>
      <c r="F154" s="3">
        <f t="shared" si="17"/>
        <v>-0.90275150008108551</v>
      </c>
      <c r="G154" s="7">
        <f t="shared" si="12"/>
        <v>0.55066746877445438</v>
      </c>
      <c r="H154" s="4">
        <f t="shared" si="13"/>
        <v>0</v>
      </c>
      <c r="I154" s="1">
        <f t="shared" si="14"/>
        <v>0.55066746877445438</v>
      </c>
      <c r="J154" s="1">
        <f t="shared" si="15"/>
        <v>0</v>
      </c>
    </row>
    <row r="155" spans="1:10" ht="15">
      <c r="A155" s="1">
        <v>1962</v>
      </c>
      <c r="B155" s="1">
        <v>8</v>
      </c>
      <c r="C155" s="11">
        <v>0</v>
      </c>
      <c r="D155" s="11">
        <v>2.1893075301367642</v>
      </c>
      <c r="E155" s="3">
        <f t="shared" si="16"/>
        <v>-2.1893075301367642</v>
      </c>
      <c r="F155" s="3">
        <f t="shared" si="17"/>
        <v>-3.0920590302178494</v>
      </c>
      <c r="G155" s="7">
        <f t="shared" si="12"/>
        <v>0.53114270366843086</v>
      </c>
      <c r="H155" s="4">
        <f t="shared" si="13"/>
        <v>0</v>
      </c>
      <c r="I155" s="1">
        <f t="shared" si="14"/>
        <v>0.53114270366843086</v>
      </c>
      <c r="J155" s="1">
        <f t="shared" si="15"/>
        <v>0</v>
      </c>
    </row>
    <row r="156" spans="1:10" ht="15">
      <c r="A156" s="1">
        <v>1962</v>
      </c>
      <c r="B156" s="1">
        <v>9</v>
      </c>
      <c r="C156" s="11">
        <v>5.8381534136980404</v>
      </c>
      <c r="D156" s="11">
        <v>13.83858586950646</v>
      </c>
      <c r="E156" s="3">
        <f t="shared" si="16"/>
        <v>-8.0004324558084186</v>
      </c>
      <c r="F156" s="3">
        <f t="shared" si="17"/>
        <v>-11.092491486026269</v>
      </c>
      <c r="G156" s="7">
        <f t="shared" si="12"/>
        <v>0.45979294476246824</v>
      </c>
      <c r="H156" s="4">
        <f t="shared" si="13"/>
        <v>0</v>
      </c>
      <c r="I156" s="1">
        <f t="shared" si="14"/>
        <v>0.45979294476246824</v>
      </c>
      <c r="J156" s="1">
        <f t="shared" si="15"/>
        <v>0</v>
      </c>
    </row>
    <row r="157" spans="1:10" ht="15">
      <c r="A157" s="1">
        <v>1962</v>
      </c>
      <c r="B157" s="1">
        <v>10</v>
      </c>
      <c r="C157" s="11">
        <v>108.276123033677</v>
      </c>
      <c r="D157" s="11">
        <v>67.165792745553802</v>
      </c>
      <c r="E157" s="3">
        <f t="shared" si="16"/>
        <v>41.110330288123194</v>
      </c>
      <c r="F157" s="3">
        <f t="shared" si="17"/>
        <v>30.017838802096925</v>
      </c>
      <c r="G157" s="7">
        <f t="shared" si="12"/>
        <v>0.82642464508668412</v>
      </c>
      <c r="H157" s="4">
        <f t="shared" si="13"/>
        <v>0</v>
      </c>
      <c r="I157" s="1">
        <f t="shared" si="14"/>
        <v>0.82642464508668412</v>
      </c>
      <c r="J157" s="1">
        <f t="shared" si="15"/>
        <v>0</v>
      </c>
    </row>
    <row r="158" spans="1:10" ht="15">
      <c r="A158" s="1">
        <v>1962</v>
      </c>
      <c r="B158" s="1">
        <v>11</v>
      </c>
      <c r="C158" s="11">
        <v>75.841937402021699</v>
      </c>
      <c r="D158" s="11">
        <v>52.078490729228605</v>
      </c>
      <c r="E158" s="3">
        <f t="shared" si="16"/>
        <v>23.763446672793094</v>
      </c>
      <c r="F158" s="3">
        <f t="shared" si="17"/>
        <v>53.781285474890019</v>
      </c>
      <c r="G158" s="7">
        <f t="shared" si="12"/>
        <v>1.0383527127560161</v>
      </c>
      <c r="H158" s="4">
        <f t="shared" si="13"/>
        <v>0</v>
      </c>
      <c r="I158" s="1">
        <f t="shared" si="14"/>
        <v>1.0383527127560161</v>
      </c>
      <c r="J158" s="1">
        <f t="shared" si="15"/>
        <v>0</v>
      </c>
    </row>
    <row r="159" spans="1:10" ht="15">
      <c r="A159" s="1">
        <v>1962</v>
      </c>
      <c r="B159" s="1">
        <v>12</v>
      </c>
      <c r="C159" s="11">
        <v>148.332342288772</v>
      </c>
      <c r="D159" s="11">
        <v>67.922590410292443</v>
      </c>
      <c r="E159" s="3">
        <f t="shared" si="16"/>
        <v>80.409751878479554</v>
      </c>
      <c r="F159" s="3">
        <f t="shared" si="17"/>
        <v>134.19103735336958</v>
      </c>
      <c r="G159" s="7">
        <f t="shared" si="12"/>
        <v>1.7554659990574959</v>
      </c>
      <c r="H159" s="4">
        <f t="shared" si="13"/>
        <v>0</v>
      </c>
      <c r="I159" s="1">
        <f t="shared" si="14"/>
        <v>1.7554659990574959</v>
      </c>
      <c r="J159" s="1">
        <f t="shared" si="15"/>
        <v>0</v>
      </c>
    </row>
    <row r="160" spans="1:10" ht="15">
      <c r="A160" s="1">
        <v>1963</v>
      </c>
      <c r="B160" s="1">
        <v>1</v>
      </c>
      <c r="C160" s="11">
        <v>170.00918968592899</v>
      </c>
      <c r="D160" s="11">
        <v>54.219146980917884</v>
      </c>
      <c r="E160" s="3">
        <f t="shared" si="16"/>
        <v>115.7900427050111</v>
      </c>
      <c r="F160" s="3">
        <f t="shared" si="17"/>
        <v>249.98108005838068</v>
      </c>
      <c r="G160" s="7">
        <f t="shared" si="12"/>
        <v>2.7881091313316309</v>
      </c>
      <c r="H160" s="4">
        <f t="shared" si="13"/>
        <v>0</v>
      </c>
      <c r="I160" s="1">
        <f t="shared" si="14"/>
        <v>2.7881091313316309</v>
      </c>
      <c r="J160" s="1">
        <f t="shared" si="15"/>
        <v>0</v>
      </c>
    </row>
    <row r="161" spans="1:10" ht="15">
      <c r="A161" s="1">
        <v>1963</v>
      </c>
      <c r="B161" s="1">
        <v>2</v>
      </c>
      <c r="C161" s="11">
        <v>142.764473755338</v>
      </c>
      <c r="D161" s="11">
        <v>55.084058597762038</v>
      </c>
      <c r="E161" s="3">
        <f t="shared" si="16"/>
        <v>87.680415157575965</v>
      </c>
      <c r="F161" s="3">
        <f t="shared" si="17"/>
        <v>337.66149521595662</v>
      </c>
      <c r="G161" s="7">
        <f t="shared" si="12"/>
        <v>3.570063921503734</v>
      </c>
      <c r="H161" s="4">
        <f t="shared" si="13"/>
        <v>0</v>
      </c>
      <c r="I161" s="1">
        <f t="shared" si="14"/>
        <v>3.570063921503734</v>
      </c>
      <c r="J161" s="1">
        <f t="shared" si="15"/>
        <v>0</v>
      </c>
    </row>
    <row r="162" spans="1:10" ht="15">
      <c r="A162" s="1">
        <v>1963</v>
      </c>
      <c r="B162" s="1">
        <v>3</v>
      </c>
      <c r="C162" s="11">
        <v>35.353262338504798</v>
      </c>
      <c r="D162" s="11">
        <v>46.975512189848097</v>
      </c>
      <c r="E162" s="3">
        <f t="shared" si="16"/>
        <v>-11.622249851343298</v>
      </c>
      <c r="F162" s="3">
        <f t="shared" si="17"/>
        <v>-11.622249851343298</v>
      </c>
      <c r="G162" s="7">
        <f t="shared" si="12"/>
        <v>0.45506843369977623</v>
      </c>
      <c r="H162" s="4">
        <f t="shared" si="13"/>
        <v>0</v>
      </c>
      <c r="I162" s="1">
        <f t="shared" si="14"/>
        <v>0.45506843369977623</v>
      </c>
      <c r="J162" s="1">
        <f t="shared" si="15"/>
        <v>0</v>
      </c>
    </row>
    <row r="163" spans="1:10" ht="15">
      <c r="A163" s="1">
        <v>1963</v>
      </c>
      <c r="B163" s="1">
        <v>4</v>
      </c>
      <c r="C163" s="11">
        <v>59.516730634088297</v>
      </c>
      <c r="D163" s="11">
        <v>34.35320828152873</v>
      </c>
      <c r="E163" s="3">
        <f t="shared" si="16"/>
        <v>25.163522352559568</v>
      </c>
      <c r="F163" s="3">
        <f t="shared" si="17"/>
        <v>13.54127250121627</v>
      </c>
      <c r="G163" s="7">
        <f t="shared" si="12"/>
        <v>0.67948270917765174</v>
      </c>
      <c r="H163" s="4">
        <f t="shared" si="13"/>
        <v>0</v>
      </c>
      <c r="I163" s="1">
        <f t="shared" si="14"/>
        <v>0.67948270917765174</v>
      </c>
      <c r="J163" s="1">
        <f t="shared" si="15"/>
        <v>0</v>
      </c>
    </row>
    <row r="164" spans="1:10" ht="15">
      <c r="A164" s="1">
        <v>1963</v>
      </c>
      <c r="B164" s="1">
        <v>5</v>
      </c>
      <c r="C164" s="11">
        <v>67.895561922266097</v>
      </c>
      <c r="D164" s="11">
        <v>33.596410616790095</v>
      </c>
      <c r="E164" s="3">
        <f t="shared" si="16"/>
        <v>34.299151305476002</v>
      </c>
      <c r="F164" s="3">
        <f t="shared" si="17"/>
        <v>47.840423806692272</v>
      </c>
      <c r="G164" s="7">
        <f t="shared" si="12"/>
        <v>0.98537069583868786</v>
      </c>
      <c r="H164" s="4">
        <f t="shared" si="13"/>
        <v>0</v>
      </c>
      <c r="I164" s="1">
        <f t="shared" si="14"/>
        <v>0.98537069583868786</v>
      </c>
      <c r="J164" s="1">
        <f t="shared" si="15"/>
        <v>0</v>
      </c>
    </row>
    <row r="165" spans="1:10" ht="15">
      <c r="A165" s="1">
        <v>1963</v>
      </c>
      <c r="B165" s="1">
        <v>6</v>
      </c>
      <c r="C165" s="11">
        <v>16.973890480566499</v>
      </c>
      <c r="D165" s="11">
        <v>9.3248283691010325</v>
      </c>
      <c r="E165" s="3">
        <f t="shared" si="16"/>
        <v>7.6490621114654669</v>
      </c>
      <c r="F165" s="3">
        <f t="shared" si="17"/>
        <v>55.48948591815774</v>
      </c>
      <c r="G165" s="7">
        <f t="shared" si="12"/>
        <v>1.053586850468375</v>
      </c>
      <c r="H165" s="4">
        <f t="shared" si="13"/>
        <v>0</v>
      </c>
      <c r="I165" s="1">
        <f t="shared" si="14"/>
        <v>1.053586850468375</v>
      </c>
      <c r="J165" s="1">
        <f t="shared" si="15"/>
        <v>0</v>
      </c>
    </row>
    <row r="166" spans="1:10" ht="15">
      <c r="A166" s="1">
        <v>1963</v>
      </c>
      <c r="B166" s="1">
        <v>7</v>
      </c>
      <c r="C166" s="11">
        <v>7.0814638629115096</v>
      </c>
      <c r="D166" s="11">
        <v>0.90275150008108551</v>
      </c>
      <c r="E166" s="3">
        <f t="shared" si="16"/>
        <v>6.1787123628304244</v>
      </c>
      <c r="F166" s="3">
        <f t="shared" si="17"/>
        <v>61.668198280988165</v>
      </c>
      <c r="G166" s="7">
        <f t="shared" si="12"/>
        <v>1.1086900764342638</v>
      </c>
      <c r="H166" s="4">
        <f t="shared" si="13"/>
        <v>0</v>
      </c>
      <c r="I166" s="1">
        <f t="shared" si="14"/>
        <v>1.1086900764342638</v>
      </c>
      <c r="J166" s="1">
        <f t="shared" si="15"/>
        <v>0</v>
      </c>
    </row>
    <row r="167" spans="1:10" ht="15">
      <c r="A167" s="1">
        <v>1963</v>
      </c>
      <c r="B167" s="1">
        <v>8</v>
      </c>
      <c r="C167" s="11">
        <v>0</v>
      </c>
      <c r="D167" s="11">
        <v>2.1893075301367642</v>
      </c>
      <c r="E167" s="3">
        <f t="shared" si="16"/>
        <v>-2.1893075301367642</v>
      </c>
      <c r="F167" s="3">
        <f t="shared" si="17"/>
        <v>-2.1893075301367642</v>
      </c>
      <c r="G167" s="7">
        <f t="shared" si="12"/>
        <v>0.53919365619363069</v>
      </c>
      <c r="H167" s="4">
        <f t="shared" si="13"/>
        <v>0</v>
      </c>
      <c r="I167" s="1">
        <f t="shared" si="14"/>
        <v>0.53919365619363069</v>
      </c>
      <c r="J167" s="1">
        <f t="shared" si="15"/>
        <v>0</v>
      </c>
    </row>
    <row r="168" spans="1:10" ht="15">
      <c r="A168" s="1">
        <v>1963</v>
      </c>
      <c r="B168" s="1">
        <v>9</v>
      </c>
      <c r="C168" s="11">
        <v>38.488566949564799</v>
      </c>
      <c r="D168" s="11">
        <v>13.83858586950646</v>
      </c>
      <c r="E168" s="3">
        <f t="shared" si="16"/>
        <v>24.649981080058339</v>
      </c>
      <c r="F168" s="3">
        <f t="shared" si="17"/>
        <v>22.460673549921573</v>
      </c>
      <c r="G168" s="7">
        <f t="shared" si="12"/>
        <v>0.75902804849848826</v>
      </c>
      <c r="H168" s="4">
        <f t="shared" si="13"/>
        <v>0</v>
      </c>
      <c r="I168" s="1">
        <f t="shared" si="14"/>
        <v>0.75902804849848826</v>
      </c>
      <c r="J168" s="1">
        <f t="shared" si="15"/>
        <v>0</v>
      </c>
    </row>
    <row r="169" spans="1:10" ht="15">
      <c r="A169" s="1">
        <v>1963</v>
      </c>
      <c r="B169" s="1">
        <v>10</v>
      </c>
      <c r="C169" s="11">
        <v>11.027623114762999</v>
      </c>
      <c r="D169" s="11">
        <v>67.165792745553802</v>
      </c>
      <c r="E169" s="3">
        <f t="shared" si="16"/>
        <v>-56.138169630790799</v>
      </c>
      <c r="F169" s="3">
        <f t="shared" si="17"/>
        <v>-56.138169630790799</v>
      </c>
      <c r="G169" s="7">
        <f t="shared" si="12"/>
        <v>5.8064876543964077E-2</v>
      </c>
      <c r="H169" s="4">
        <f t="shared" si="13"/>
        <v>0</v>
      </c>
      <c r="I169" s="1">
        <f t="shared" si="14"/>
        <v>5.8064876543964077E-2</v>
      </c>
      <c r="J169" s="1">
        <f t="shared" si="15"/>
        <v>0</v>
      </c>
    </row>
    <row r="170" spans="1:10" ht="15">
      <c r="A170" s="1">
        <v>1963</v>
      </c>
      <c r="B170" s="1">
        <v>11</v>
      </c>
      <c r="C170" s="11">
        <v>113.41153575868999</v>
      </c>
      <c r="D170" s="11">
        <v>52.078490729228605</v>
      </c>
      <c r="E170" s="3">
        <f t="shared" si="16"/>
        <v>61.333045029461388</v>
      </c>
      <c r="F170" s="3">
        <f t="shared" si="17"/>
        <v>5.1948753986705896</v>
      </c>
      <c r="G170" s="7">
        <f t="shared" si="12"/>
        <v>0.6050475552919754</v>
      </c>
      <c r="H170" s="4">
        <f t="shared" si="13"/>
        <v>0</v>
      </c>
      <c r="I170" s="1">
        <f t="shared" si="14"/>
        <v>0.6050475552919754</v>
      </c>
      <c r="J170" s="1">
        <f t="shared" si="15"/>
        <v>0</v>
      </c>
    </row>
    <row r="171" spans="1:10" ht="15">
      <c r="A171" s="1">
        <v>1963</v>
      </c>
      <c r="B171" s="1">
        <v>12</v>
      </c>
      <c r="C171" s="11">
        <v>246.8241526569</v>
      </c>
      <c r="D171" s="11">
        <v>67.922590410292443</v>
      </c>
      <c r="E171" s="3">
        <f t="shared" si="16"/>
        <v>178.90156224660757</v>
      </c>
      <c r="F171" s="3">
        <f t="shared" si="17"/>
        <v>184.09643764527817</v>
      </c>
      <c r="G171" s="7">
        <f t="shared" si="12"/>
        <v>2.200534224881725</v>
      </c>
      <c r="H171" s="4">
        <f t="shared" si="13"/>
        <v>0</v>
      </c>
      <c r="I171" s="1">
        <f t="shared" si="14"/>
        <v>2.200534224881725</v>
      </c>
      <c r="J171" s="1">
        <f t="shared" si="15"/>
        <v>0</v>
      </c>
    </row>
    <row r="172" spans="1:10" ht="15">
      <c r="A172" s="1">
        <v>1964</v>
      </c>
      <c r="B172" s="1">
        <v>1</v>
      </c>
      <c r="C172" s="11">
        <v>26.433861289799399</v>
      </c>
      <c r="D172" s="11">
        <v>54.219146980917884</v>
      </c>
      <c r="E172" s="3">
        <f t="shared" si="16"/>
        <v>-27.785285691118485</v>
      </c>
      <c r="F172" s="3">
        <f t="shared" si="17"/>
        <v>-27.785285691118485</v>
      </c>
      <c r="G172" s="7">
        <f t="shared" si="12"/>
        <v>0.31092263699110784</v>
      </c>
      <c r="H172" s="4">
        <f t="shared" si="13"/>
        <v>0</v>
      </c>
      <c r="I172" s="1">
        <f t="shared" si="14"/>
        <v>0.31092263699110784</v>
      </c>
      <c r="J172" s="1">
        <f t="shared" si="15"/>
        <v>0</v>
      </c>
    </row>
    <row r="173" spans="1:10" ht="15">
      <c r="A173" s="1">
        <v>1964</v>
      </c>
      <c r="B173" s="1">
        <v>2</v>
      </c>
      <c r="C173" s="11">
        <v>81.950375695983595</v>
      </c>
      <c r="D173" s="11">
        <v>55.084058597762038</v>
      </c>
      <c r="E173" s="3">
        <f t="shared" si="16"/>
        <v>26.866317098221558</v>
      </c>
      <c r="F173" s="3">
        <f t="shared" si="17"/>
        <v>-0.91896859289692756</v>
      </c>
      <c r="G173" s="7">
        <f t="shared" si="12"/>
        <v>0.55052284088477998</v>
      </c>
      <c r="H173" s="4">
        <f t="shared" si="13"/>
        <v>0</v>
      </c>
      <c r="I173" s="1">
        <f t="shared" si="14"/>
        <v>0.55052284088477998</v>
      </c>
      <c r="J173" s="1">
        <f t="shared" si="15"/>
        <v>0</v>
      </c>
    </row>
    <row r="174" spans="1:10" ht="15">
      <c r="A174" s="1">
        <v>1964</v>
      </c>
      <c r="B174" s="1">
        <v>3</v>
      </c>
      <c r="C174" s="11">
        <v>65.517054975944603</v>
      </c>
      <c r="D174" s="11">
        <v>46.975512189848097</v>
      </c>
      <c r="E174" s="3">
        <f t="shared" si="16"/>
        <v>18.541542786096507</v>
      </c>
      <c r="F174" s="3">
        <f t="shared" si="17"/>
        <v>17.622574193199579</v>
      </c>
      <c r="G174" s="7">
        <f t="shared" si="12"/>
        <v>0.71588072807900405</v>
      </c>
      <c r="H174" s="4">
        <f t="shared" si="13"/>
        <v>0</v>
      </c>
      <c r="I174" s="1">
        <f t="shared" si="14"/>
        <v>0.71588072807900405</v>
      </c>
      <c r="J174" s="1">
        <f t="shared" si="15"/>
        <v>0</v>
      </c>
    </row>
    <row r="175" spans="1:10" ht="15">
      <c r="A175" s="1">
        <v>1964</v>
      </c>
      <c r="B175" s="1">
        <v>4</v>
      </c>
      <c r="C175" s="11">
        <v>24.704038056111099</v>
      </c>
      <c r="D175" s="11">
        <v>34.35320828152873</v>
      </c>
      <c r="E175" s="3">
        <f t="shared" si="16"/>
        <v>-9.649170225417631</v>
      </c>
      <c r="F175" s="3">
        <f t="shared" si="17"/>
        <v>-9.649170225417631</v>
      </c>
      <c r="G175" s="7">
        <f t="shared" si="12"/>
        <v>0.47266482694347595</v>
      </c>
      <c r="H175" s="4">
        <f t="shared" si="13"/>
        <v>0</v>
      </c>
      <c r="I175" s="1">
        <f t="shared" si="14"/>
        <v>0.47266482694347595</v>
      </c>
      <c r="J175" s="1">
        <f t="shared" si="15"/>
        <v>0</v>
      </c>
    </row>
    <row r="176" spans="1:10" ht="15">
      <c r="A176" s="1">
        <v>1964</v>
      </c>
      <c r="B176" s="1">
        <v>5</v>
      </c>
      <c r="C176" s="11">
        <v>11.7303638034488</v>
      </c>
      <c r="D176" s="11">
        <v>33.596410616790095</v>
      </c>
      <c r="E176" s="3">
        <f t="shared" si="16"/>
        <v>-21.866046813341296</v>
      </c>
      <c r="F176" s="3">
        <f t="shared" si="17"/>
        <v>-31.515217038758927</v>
      </c>
      <c r="G176" s="7">
        <f t="shared" si="12"/>
        <v>0.27765822236603044</v>
      </c>
      <c r="H176" s="4">
        <f t="shared" si="13"/>
        <v>0</v>
      </c>
      <c r="I176" s="1">
        <f t="shared" si="14"/>
        <v>0.27765822236603044</v>
      </c>
      <c r="J176" s="1">
        <f t="shared" si="15"/>
        <v>0</v>
      </c>
    </row>
    <row r="177" spans="1:10" ht="15">
      <c r="A177" s="1">
        <v>1964</v>
      </c>
      <c r="B177" s="1">
        <v>6</v>
      </c>
      <c r="C177" s="11">
        <v>29.190767068490199</v>
      </c>
      <c r="D177" s="11">
        <v>9.3248283691010325</v>
      </c>
      <c r="E177" s="3">
        <f t="shared" si="16"/>
        <v>19.865938699389169</v>
      </c>
      <c r="F177" s="3">
        <f t="shared" si="17"/>
        <v>-11.649278339369758</v>
      </c>
      <c r="G177" s="7">
        <f t="shared" si="12"/>
        <v>0.45482738721698512</v>
      </c>
      <c r="H177" s="4">
        <f t="shared" si="13"/>
        <v>0</v>
      </c>
      <c r="I177" s="1">
        <f t="shared" si="14"/>
        <v>0.45482738721698512</v>
      </c>
      <c r="J177" s="1">
        <f t="shared" si="15"/>
        <v>0</v>
      </c>
    </row>
    <row r="178" spans="1:10" ht="15">
      <c r="A178" s="1">
        <v>1964</v>
      </c>
      <c r="B178" s="1">
        <v>7</v>
      </c>
      <c r="C178" s="11">
        <v>1.6757662576355501</v>
      </c>
      <c r="D178" s="11">
        <v>0.90275150008108551</v>
      </c>
      <c r="E178" s="3">
        <f t="shared" si="16"/>
        <v>0.77301475755446458</v>
      </c>
      <c r="F178" s="3">
        <f t="shared" si="17"/>
        <v>-10.876263581815293</v>
      </c>
      <c r="G178" s="7">
        <f t="shared" si="12"/>
        <v>0.46172131662479099</v>
      </c>
      <c r="H178" s="4">
        <f t="shared" si="13"/>
        <v>0</v>
      </c>
      <c r="I178" s="1">
        <f t="shared" si="14"/>
        <v>0.46172131662479099</v>
      </c>
      <c r="J178" s="1">
        <f t="shared" si="15"/>
        <v>0</v>
      </c>
    </row>
    <row r="179" spans="1:10" ht="15">
      <c r="A179" s="1">
        <v>1964</v>
      </c>
      <c r="B179" s="1">
        <v>8</v>
      </c>
      <c r="C179" s="11">
        <v>1.8919941618465901</v>
      </c>
      <c r="D179" s="11">
        <v>2.1893075301367642</v>
      </c>
      <c r="E179" s="3">
        <f t="shared" si="16"/>
        <v>-0.29731336829017407</v>
      </c>
      <c r="F179" s="3">
        <f t="shared" si="17"/>
        <v>-11.173576950105467</v>
      </c>
      <c r="G179" s="7">
        <f t="shared" si="12"/>
        <v>0.45906980531409641</v>
      </c>
      <c r="H179" s="4">
        <f t="shared" si="13"/>
        <v>0</v>
      </c>
      <c r="I179" s="1">
        <f t="shared" si="14"/>
        <v>0.45906980531409641</v>
      </c>
      <c r="J179" s="1">
        <f t="shared" si="15"/>
        <v>0</v>
      </c>
    </row>
    <row r="180" spans="1:10" ht="15">
      <c r="A180" s="1">
        <v>1964</v>
      </c>
      <c r="B180" s="1">
        <v>9</v>
      </c>
      <c r="C180" s="11">
        <v>4.3245580842207696</v>
      </c>
      <c r="D180" s="11">
        <v>13.83858586950646</v>
      </c>
      <c r="E180" s="3">
        <f t="shared" si="16"/>
        <v>-9.5140277852856912</v>
      </c>
      <c r="F180" s="3">
        <f t="shared" si="17"/>
        <v>-20.687604735391158</v>
      </c>
      <c r="G180" s="7">
        <f t="shared" si="12"/>
        <v>0.37422144337187058</v>
      </c>
      <c r="H180" s="4">
        <f t="shared" si="13"/>
        <v>0</v>
      </c>
      <c r="I180" s="1">
        <f t="shared" si="14"/>
        <v>0.37422144337187058</v>
      </c>
      <c r="J180" s="1">
        <f t="shared" si="15"/>
        <v>0</v>
      </c>
    </row>
    <row r="181" spans="1:10" ht="15">
      <c r="A181" s="1">
        <v>1964</v>
      </c>
      <c r="B181" s="1">
        <v>10</v>
      </c>
      <c r="C181" s="11">
        <v>4.4326720363262897</v>
      </c>
      <c r="D181" s="11">
        <v>67.165792745553802</v>
      </c>
      <c r="E181" s="3">
        <f t="shared" si="16"/>
        <v>-62.733120709227514</v>
      </c>
      <c r="F181" s="3">
        <f t="shared" si="17"/>
        <v>-83.420725444618668</v>
      </c>
      <c r="G181" s="7">
        <f t="shared" si="12"/>
        <v>-0.18524744318468106</v>
      </c>
      <c r="H181" s="4">
        <f t="shared" si="13"/>
        <v>1</v>
      </c>
      <c r="I181" s="1">
        <f t="shared" si="14"/>
        <v>0</v>
      </c>
      <c r="J181" s="1">
        <f t="shared" si="15"/>
        <v>-0.18524744318468106</v>
      </c>
    </row>
    <row r="182" spans="1:10" ht="15">
      <c r="A182" s="1">
        <v>1964</v>
      </c>
      <c r="B182" s="1">
        <v>11</v>
      </c>
      <c r="C182" s="11">
        <v>55.840856262500701</v>
      </c>
      <c r="D182" s="11">
        <v>52.078490729228605</v>
      </c>
      <c r="E182" s="3">
        <f t="shared" si="16"/>
        <v>3.7623655332720958</v>
      </c>
      <c r="F182" s="3">
        <f t="shared" si="17"/>
        <v>-79.658359911346565</v>
      </c>
      <c r="G182" s="7">
        <f t="shared" si="12"/>
        <v>-0.15169377278025506</v>
      </c>
      <c r="H182" s="4">
        <f t="shared" si="13"/>
        <v>1</v>
      </c>
      <c r="I182" s="1">
        <f t="shared" si="14"/>
        <v>0</v>
      </c>
      <c r="J182" s="1">
        <f t="shared" si="15"/>
        <v>-0.15169377278025506</v>
      </c>
    </row>
    <row r="183" spans="1:10" ht="15">
      <c r="A183" s="1">
        <v>1964</v>
      </c>
      <c r="B183" s="1">
        <v>12</v>
      </c>
      <c r="C183" s="11">
        <v>91.302232553110997</v>
      </c>
      <c r="D183" s="11">
        <v>67.922590410292443</v>
      </c>
      <c r="E183" s="3">
        <f t="shared" si="16"/>
        <v>23.379642142818554</v>
      </c>
      <c r="F183" s="3">
        <f t="shared" si="17"/>
        <v>-56.278717768528011</v>
      </c>
      <c r="G183" s="7">
        <f t="shared" si="12"/>
        <v>5.6811434833453585E-2</v>
      </c>
      <c r="H183" s="4">
        <f t="shared" si="13"/>
        <v>0</v>
      </c>
      <c r="I183" s="1">
        <f t="shared" si="14"/>
        <v>5.6811434833453585E-2</v>
      </c>
      <c r="J183" s="1">
        <f t="shared" si="15"/>
        <v>0</v>
      </c>
    </row>
    <row r="184" spans="1:10" ht="15">
      <c r="A184" s="1">
        <v>1965</v>
      </c>
      <c r="B184" s="1">
        <v>1</v>
      </c>
      <c r="C184" s="11">
        <v>64.003459646467405</v>
      </c>
      <c r="D184" s="11">
        <v>54.219146980917884</v>
      </c>
      <c r="E184" s="3">
        <f t="shared" si="16"/>
        <v>9.7843126655495212</v>
      </c>
      <c r="F184" s="3">
        <f t="shared" si="17"/>
        <v>-46.49440510297849</v>
      </c>
      <c r="G184" s="7">
        <f t="shared" si="12"/>
        <v>0.14407026160358388</v>
      </c>
      <c r="H184" s="4">
        <f t="shared" si="13"/>
        <v>0</v>
      </c>
      <c r="I184" s="1">
        <f t="shared" si="14"/>
        <v>0.14407026160358388</v>
      </c>
      <c r="J184" s="1">
        <f t="shared" si="15"/>
        <v>0</v>
      </c>
    </row>
    <row r="185" spans="1:10" ht="15">
      <c r="A185" s="1">
        <v>1965</v>
      </c>
      <c r="B185" s="1">
        <v>2</v>
      </c>
      <c r="C185" s="11">
        <v>57.138223687766903</v>
      </c>
      <c r="D185" s="11">
        <v>55.084058597762038</v>
      </c>
      <c r="E185" s="3">
        <f t="shared" si="16"/>
        <v>2.0541650900048651</v>
      </c>
      <c r="F185" s="3">
        <f t="shared" si="17"/>
        <v>-44.440240012973625</v>
      </c>
      <c r="G185" s="7">
        <f t="shared" si="12"/>
        <v>0.16238979429565537</v>
      </c>
      <c r="H185" s="4">
        <f t="shared" si="13"/>
        <v>0</v>
      </c>
      <c r="I185" s="1">
        <f t="shared" si="14"/>
        <v>0.16238979429565537</v>
      </c>
      <c r="J185" s="1">
        <f t="shared" si="15"/>
        <v>0</v>
      </c>
    </row>
    <row r="186" spans="1:10" ht="15">
      <c r="A186" s="1">
        <v>1965</v>
      </c>
      <c r="B186" s="1">
        <v>3</v>
      </c>
      <c r="C186" s="11">
        <v>61.030325963565602</v>
      </c>
      <c r="D186" s="11">
        <v>46.975512189848097</v>
      </c>
      <c r="E186" s="3">
        <f t="shared" si="16"/>
        <v>14.054813773717505</v>
      </c>
      <c r="F186" s="3">
        <f t="shared" si="17"/>
        <v>-30.38542623925612</v>
      </c>
      <c r="G186" s="7">
        <f t="shared" si="12"/>
        <v>0.28773396534667089</v>
      </c>
      <c r="H186" s="4">
        <f t="shared" si="13"/>
        <v>0</v>
      </c>
      <c r="I186" s="1">
        <f t="shared" si="14"/>
        <v>0.28773396534667089</v>
      </c>
      <c r="J186" s="1">
        <f t="shared" si="15"/>
        <v>0</v>
      </c>
    </row>
    <row r="187" spans="1:10" ht="15">
      <c r="A187" s="1">
        <v>1965</v>
      </c>
      <c r="B187" s="1">
        <v>4</v>
      </c>
      <c r="C187" s="11">
        <v>28.6501973079626</v>
      </c>
      <c r="D187" s="11">
        <v>34.35320828152873</v>
      </c>
      <c r="E187" s="3">
        <f t="shared" si="16"/>
        <v>-5.7030109735661298</v>
      </c>
      <c r="F187" s="3">
        <f t="shared" si="17"/>
        <v>-36.088437212822249</v>
      </c>
      <c r="G187" s="7">
        <f t="shared" si="12"/>
        <v>0.23687315747789356</v>
      </c>
      <c r="H187" s="4">
        <f t="shared" si="13"/>
        <v>0</v>
      </c>
      <c r="I187" s="1">
        <f t="shared" si="14"/>
        <v>0.23687315747789356</v>
      </c>
      <c r="J187" s="1">
        <f t="shared" si="15"/>
        <v>0</v>
      </c>
    </row>
    <row r="188" spans="1:10" ht="15">
      <c r="A188" s="1">
        <v>1965</v>
      </c>
      <c r="B188" s="1">
        <v>5</v>
      </c>
      <c r="C188" s="11">
        <v>1.9460511378993499</v>
      </c>
      <c r="D188" s="11">
        <v>33.596410616790095</v>
      </c>
      <c r="E188" s="3">
        <f t="shared" si="16"/>
        <v>-31.650359478890746</v>
      </c>
      <c r="F188" s="3">
        <f t="shared" si="17"/>
        <v>-67.738796691712992</v>
      </c>
      <c r="G188" s="7">
        <f t="shared" si="12"/>
        <v>-4.5392273869681608E-2</v>
      </c>
      <c r="H188" s="4">
        <f t="shared" si="13"/>
        <v>1</v>
      </c>
      <c r="I188" s="1">
        <f t="shared" si="14"/>
        <v>0</v>
      </c>
      <c r="J188" s="1">
        <f t="shared" si="15"/>
        <v>-4.5392273869681608E-2</v>
      </c>
    </row>
    <row r="189" spans="1:10" ht="15">
      <c r="A189" s="1">
        <v>1965</v>
      </c>
      <c r="B189" s="1">
        <v>6</v>
      </c>
      <c r="C189" s="11">
        <v>10.0545975458133</v>
      </c>
      <c r="D189" s="11">
        <v>9.3248283691010325</v>
      </c>
      <c r="E189" s="3">
        <f t="shared" si="16"/>
        <v>0.72976917671226715</v>
      </c>
      <c r="F189" s="3">
        <f t="shared" si="17"/>
        <v>-67.009027515000724</v>
      </c>
      <c r="G189" s="7">
        <f t="shared" si="12"/>
        <v>-3.8884018834340305E-2</v>
      </c>
      <c r="H189" s="4">
        <f t="shared" si="13"/>
        <v>1</v>
      </c>
      <c r="I189" s="1">
        <f t="shared" si="14"/>
        <v>0</v>
      </c>
      <c r="J189" s="1">
        <f t="shared" si="15"/>
        <v>-3.8884018834340305E-2</v>
      </c>
    </row>
    <row r="190" spans="1:10" ht="15">
      <c r="A190" s="1">
        <v>1965</v>
      </c>
      <c r="B190" s="1">
        <v>7</v>
      </c>
      <c r="C190" s="11">
        <v>6.6490080544894301</v>
      </c>
      <c r="D190" s="11">
        <v>0.90275150008108551</v>
      </c>
      <c r="E190" s="3">
        <f t="shared" si="16"/>
        <v>5.7462565544083448</v>
      </c>
      <c r="F190" s="3">
        <f t="shared" si="17"/>
        <v>-61.262770960592377</v>
      </c>
      <c r="G190" s="7">
        <f t="shared" si="12"/>
        <v>1.2362463406901801E-2</v>
      </c>
      <c r="H190" s="4">
        <f t="shared" si="13"/>
        <v>0</v>
      </c>
      <c r="I190" s="1">
        <f t="shared" si="14"/>
        <v>1.2362463406901801E-2</v>
      </c>
      <c r="J190" s="1">
        <f t="shared" si="15"/>
        <v>0</v>
      </c>
    </row>
    <row r="191" spans="1:10" ht="15">
      <c r="A191" s="1">
        <v>1965</v>
      </c>
      <c r="B191" s="1">
        <v>8</v>
      </c>
      <c r="C191" s="11">
        <v>6.0003243418563201</v>
      </c>
      <c r="D191" s="11">
        <v>2.1893075301367642</v>
      </c>
      <c r="E191" s="3">
        <f t="shared" si="16"/>
        <v>3.811016811719556</v>
      </c>
      <c r="F191" s="3">
        <f t="shared" si="17"/>
        <v>-57.451754148872823</v>
      </c>
      <c r="G191" s="7">
        <f t="shared" si="12"/>
        <v>4.6350017480350246E-2</v>
      </c>
      <c r="H191" s="4">
        <f t="shared" si="13"/>
        <v>0</v>
      </c>
      <c r="I191" s="1">
        <f t="shared" si="14"/>
        <v>4.6350017480350246E-2</v>
      </c>
      <c r="J191" s="1">
        <f t="shared" si="15"/>
        <v>0</v>
      </c>
    </row>
    <row r="192" spans="1:10" ht="15">
      <c r="A192" s="1">
        <v>1965</v>
      </c>
      <c r="B192" s="1">
        <v>9</v>
      </c>
      <c r="C192" s="11">
        <v>64.868371263311502</v>
      </c>
      <c r="D192" s="11">
        <v>13.83858586950646</v>
      </c>
      <c r="E192" s="3">
        <f t="shared" si="16"/>
        <v>51.029785393805042</v>
      </c>
      <c r="F192" s="3">
        <f t="shared" si="17"/>
        <v>-6.4219687550677804</v>
      </c>
      <c r="G192" s="7">
        <f t="shared" si="12"/>
        <v>0.50144577698865234</v>
      </c>
      <c r="H192" s="4">
        <f t="shared" si="13"/>
        <v>0</v>
      </c>
      <c r="I192" s="1">
        <f t="shared" si="14"/>
        <v>0.50144577698865234</v>
      </c>
      <c r="J192" s="1">
        <f t="shared" si="15"/>
        <v>0</v>
      </c>
    </row>
    <row r="193" spans="1:10" ht="15">
      <c r="A193" s="1">
        <v>1965</v>
      </c>
      <c r="B193" s="1">
        <v>10</v>
      </c>
      <c r="C193" s="11">
        <v>124.11481701713601</v>
      </c>
      <c r="D193" s="11">
        <v>67.165792745553802</v>
      </c>
      <c r="E193" s="3">
        <f t="shared" si="16"/>
        <v>56.949024271582203</v>
      </c>
      <c r="F193" s="3">
        <f t="shared" si="17"/>
        <v>50.527055516514423</v>
      </c>
      <c r="G193" s="7">
        <f t="shared" si="12"/>
        <v>1.0093307162280551</v>
      </c>
      <c r="H193" s="4">
        <f t="shared" si="13"/>
        <v>0</v>
      </c>
      <c r="I193" s="1">
        <f t="shared" si="14"/>
        <v>1.0093307162280551</v>
      </c>
      <c r="J193" s="1">
        <f t="shared" si="15"/>
        <v>0</v>
      </c>
    </row>
    <row r="194" spans="1:10" ht="15">
      <c r="A194" s="1">
        <v>1965</v>
      </c>
      <c r="B194" s="1">
        <v>11</v>
      </c>
      <c r="C194" s="11">
        <v>62.652035245148397</v>
      </c>
      <c r="D194" s="11">
        <v>52.078490729228605</v>
      </c>
      <c r="E194" s="3">
        <f t="shared" si="16"/>
        <v>10.573544515919792</v>
      </c>
      <c r="F194" s="3">
        <f t="shared" si="17"/>
        <v>61.100600032434215</v>
      </c>
      <c r="G194" s="7">
        <f t="shared" si="12"/>
        <v>1.1036281002956654</v>
      </c>
      <c r="H194" s="4">
        <f t="shared" si="13"/>
        <v>0</v>
      </c>
      <c r="I194" s="1">
        <f t="shared" si="14"/>
        <v>1.1036281002956654</v>
      </c>
      <c r="J194" s="1">
        <f t="shared" si="15"/>
        <v>0</v>
      </c>
    </row>
    <row r="195" spans="1:10" ht="15">
      <c r="A195" s="1">
        <v>1965</v>
      </c>
      <c r="B195" s="1">
        <v>12</v>
      </c>
      <c r="C195" s="11">
        <v>36.596572787718301</v>
      </c>
      <c r="D195" s="11">
        <v>67.922590410292443</v>
      </c>
      <c r="E195" s="3">
        <f t="shared" si="16"/>
        <v>-31.326017622574142</v>
      </c>
      <c r="F195" s="3">
        <f t="shared" si="17"/>
        <v>-31.326017622574142</v>
      </c>
      <c r="G195" s="7">
        <f t="shared" si="12"/>
        <v>0.27934554774556447</v>
      </c>
      <c r="H195" s="4">
        <f t="shared" si="13"/>
        <v>0</v>
      </c>
      <c r="I195" s="1">
        <f t="shared" si="14"/>
        <v>0.27934554774556447</v>
      </c>
      <c r="J195" s="1">
        <f t="shared" si="15"/>
        <v>0</v>
      </c>
    </row>
    <row r="196" spans="1:10" ht="15">
      <c r="A196" s="1">
        <v>1966</v>
      </c>
      <c r="B196" s="1">
        <v>1</v>
      </c>
      <c r="C196" s="11">
        <v>51.948753986702002</v>
      </c>
      <c r="D196" s="11">
        <v>54.219146980917884</v>
      </c>
      <c r="E196" s="3">
        <f t="shared" si="16"/>
        <v>-2.2703929942158823</v>
      </c>
      <c r="F196" s="3">
        <f t="shared" si="17"/>
        <v>-33.596410616790024</v>
      </c>
      <c r="G196" s="7">
        <f t="shared" ref="G196:G259" si="18">(F196-$F$773)/$F$774</f>
        <v>0.25909764319116985</v>
      </c>
      <c r="H196" s="4">
        <f t="shared" ref="H196:H259" si="19">COUNTIF(G196,"&lt;0")</f>
        <v>0</v>
      </c>
      <c r="I196" s="1">
        <f t="shared" ref="I196:I259" si="20">SUMIF(G196,"&gt;0")</f>
        <v>0.25909764319116985</v>
      </c>
      <c r="J196" s="1">
        <f t="shared" ref="J196:J259" si="21">SUMIF(G196,"&lt;0")</f>
        <v>0</v>
      </c>
    </row>
    <row r="197" spans="1:10" ht="15">
      <c r="A197" s="1">
        <v>1966</v>
      </c>
      <c r="B197" s="1">
        <v>2</v>
      </c>
      <c r="C197" s="11">
        <v>95.356505757067893</v>
      </c>
      <c r="D197" s="11">
        <v>55.084058597762038</v>
      </c>
      <c r="E197" s="3">
        <f t="shared" ref="E197:E260" si="22">C197-D197</f>
        <v>40.272447159305855</v>
      </c>
      <c r="F197" s="3">
        <f t="shared" ref="F197:F260" si="23">IF(F196&gt;=0,IF(E197&lt;0,E197,F196+E197),F196+E197)</f>
        <v>6.6760365425158312</v>
      </c>
      <c r="G197" s="7">
        <f t="shared" si="18"/>
        <v>0.61825690254888677</v>
      </c>
      <c r="H197" s="4">
        <f t="shared" si="19"/>
        <v>0</v>
      </c>
      <c r="I197" s="1">
        <f t="shared" si="20"/>
        <v>0.61825690254888677</v>
      </c>
      <c r="J197" s="1">
        <f t="shared" si="21"/>
        <v>0</v>
      </c>
    </row>
    <row r="198" spans="1:10" ht="15">
      <c r="A198" s="1">
        <v>1966</v>
      </c>
      <c r="B198" s="1">
        <v>3</v>
      </c>
      <c r="C198" s="11">
        <v>12.1087626358182</v>
      </c>
      <c r="D198" s="11">
        <v>46.975512189848097</v>
      </c>
      <c r="E198" s="3">
        <f t="shared" si="22"/>
        <v>-34.866749554029894</v>
      </c>
      <c r="F198" s="3">
        <f t="shared" si="23"/>
        <v>-34.866749554029894</v>
      </c>
      <c r="G198" s="7">
        <f t="shared" si="18"/>
        <v>0.24776845850002019</v>
      </c>
      <c r="H198" s="4">
        <f t="shared" si="19"/>
        <v>0</v>
      </c>
      <c r="I198" s="1">
        <f t="shared" si="20"/>
        <v>0.24776845850002019</v>
      </c>
      <c r="J198" s="1">
        <f t="shared" si="21"/>
        <v>0</v>
      </c>
    </row>
    <row r="199" spans="1:10" ht="15">
      <c r="A199" s="1">
        <v>1966</v>
      </c>
      <c r="B199" s="1">
        <v>4</v>
      </c>
      <c r="C199" s="11">
        <v>27.677171739012898</v>
      </c>
      <c r="D199" s="11">
        <v>34.35320828152873</v>
      </c>
      <c r="E199" s="3">
        <f t="shared" si="22"/>
        <v>-6.6760365425158312</v>
      </c>
      <c r="F199" s="3">
        <f t="shared" si="23"/>
        <v>-41.542786096545726</v>
      </c>
      <c r="G199" s="7">
        <f t="shared" si="18"/>
        <v>0.18822997725078766</v>
      </c>
      <c r="H199" s="4">
        <f t="shared" si="19"/>
        <v>0</v>
      </c>
      <c r="I199" s="1">
        <f t="shared" si="20"/>
        <v>0.18822997725078766</v>
      </c>
      <c r="J199" s="1">
        <f t="shared" si="21"/>
        <v>0</v>
      </c>
    </row>
    <row r="200" spans="1:10" ht="15">
      <c r="A200" s="1">
        <v>1966</v>
      </c>
      <c r="B200" s="1">
        <v>5</v>
      </c>
      <c r="C200" s="11">
        <v>18.595599762149298</v>
      </c>
      <c r="D200" s="11">
        <v>33.596410616790095</v>
      </c>
      <c r="E200" s="3">
        <f t="shared" si="22"/>
        <v>-15.000810854640797</v>
      </c>
      <c r="F200" s="3">
        <f t="shared" si="23"/>
        <v>-56.543596951186522</v>
      </c>
      <c r="G200" s="7">
        <f t="shared" si="18"/>
        <v>5.4449179302107624E-2</v>
      </c>
      <c r="H200" s="4">
        <f t="shared" si="19"/>
        <v>0</v>
      </c>
      <c r="I200" s="1">
        <f t="shared" si="20"/>
        <v>5.4449179302107624E-2</v>
      </c>
      <c r="J200" s="1">
        <f t="shared" si="21"/>
        <v>0</v>
      </c>
    </row>
    <row r="201" spans="1:10" ht="15">
      <c r="A201" s="1">
        <v>1966</v>
      </c>
      <c r="B201" s="1">
        <v>6</v>
      </c>
      <c r="C201" s="11">
        <v>15.406238175036499</v>
      </c>
      <c r="D201" s="11">
        <v>9.3248283691010325</v>
      </c>
      <c r="E201" s="3">
        <f t="shared" si="22"/>
        <v>6.0814098059354667</v>
      </c>
      <c r="F201" s="3">
        <f t="shared" si="23"/>
        <v>-50.462187145251058</v>
      </c>
      <c r="G201" s="7">
        <f t="shared" si="18"/>
        <v>0.10868463792995094</v>
      </c>
      <c r="H201" s="4">
        <f t="shared" si="19"/>
        <v>0</v>
      </c>
      <c r="I201" s="1">
        <f t="shared" si="20"/>
        <v>0.10868463792995094</v>
      </c>
      <c r="J201" s="1">
        <f t="shared" si="21"/>
        <v>0</v>
      </c>
    </row>
    <row r="202" spans="1:10" ht="15">
      <c r="A202" s="1">
        <v>1966</v>
      </c>
      <c r="B202" s="1">
        <v>7</v>
      </c>
      <c r="C202" s="11">
        <v>2.3785069463214201</v>
      </c>
      <c r="D202" s="11">
        <v>0.90275150008108551</v>
      </c>
      <c r="E202" s="3">
        <f t="shared" si="22"/>
        <v>1.4757554462403346</v>
      </c>
      <c r="F202" s="3">
        <f t="shared" si="23"/>
        <v>-48.986431699010723</v>
      </c>
      <c r="G202" s="7">
        <f t="shared" si="18"/>
        <v>0.12184577589030754</v>
      </c>
      <c r="H202" s="4">
        <f t="shared" si="19"/>
        <v>0</v>
      </c>
      <c r="I202" s="1">
        <f t="shared" si="20"/>
        <v>0.12184577589030754</v>
      </c>
      <c r="J202" s="1">
        <f t="shared" si="21"/>
        <v>0</v>
      </c>
    </row>
    <row r="203" spans="1:10" ht="15">
      <c r="A203" s="1">
        <v>1966</v>
      </c>
      <c r="B203" s="1">
        <v>8</v>
      </c>
      <c r="C203" s="11">
        <v>0.27028488026379799</v>
      </c>
      <c r="D203" s="11">
        <v>2.1893075301367642</v>
      </c>
      <c r="E203" s="3">
        <f t="shared" si="22"/>
        <v>-1.9190226498729661</v>
      </c>
      <c r="F203" s="3">
        <f t="shared" si="23"/>
        <v>-50.905454348883687</v>
      </c>
      <c r="G203" s="7">
        <f t="shared" si="18"/>
        <v>0.10473147561218814</v>
      </c>
      <c r="H203" s="4">
        <f t="shared" si="19"/>
        <v>0</v>
      </c>
      <c r="I203" s="1">
        <f t="shared" si="20"/>
        <v>0.10473147561218814</v>
      </c>
      <c r="J203" s="1">
        <f t="shared" si="21"/>
        <v>0</v>
      </c>
    </row>
    <row r="204" spans="1:10" ht="15">
      <c r="A204" s="1">
        <v>1966</v>
      </c>
      <c r="B204" s="1">
        <v>9</v>
      </c>
      <c r="C204" s="11">
        <v>34.164008865344101</v>
      </c>
      <c r="D204" s="11">
        <v>13.83858586950646</v>
      </c>
      <c r="E204" s="3">
        <f t="shared" si="22"/>
        <v>20.325422995837641</v>
      </c>
      <c r="F204" s="3">
        <f t="shared" si="23"/>
        <v>-30.580031353046046</v>
      </c>
      <c r="G204" s="7">
        <f t="shared" si="18"/>
        <v>0.28599843067058001</v>
      </c>
      <c r="H204" s="4">
        <f t="shared" si="19"/>
        <v>0</v>
      </c>
      <c r="I204" s="1">
        <f t="shared" si="20"/>
        <v>0.28599843067058001</v>
      </c>
      <c r="J204" s="1">
        <f t="shared" si="21"/>
        <v>0</v>
      </c>
    </row>
    <row r="205" spans="1:10" ht="15">
      <c r="A205" s="1">
        <v>1966</v>
      </c>
      <c r="B205" s="1">
        <v>10</v>
      </c>
      <c r="C205" s="11">
        <v>87.518244229417803</v>
      </c>
      <c r="D205" s="11">
        <v>67.165792745553802</v>
      </c>
      <c r="E205" s="3">
        <f t="shared" si="22"/>
        <v>20.352451483864002</v>
      </c>
      <c r="F205" s="3">
        <f t="shared" si="23"/>
        <v>-10.227579869182044</v>
      </c>
      <c r="G205" s="7">
        <f t="shared" si="18"/>
        <v>0.46750643221176214</v>
      </c>
      <c r="H205" s="4">
        <f t="shared" si="19"/>
        <v>0</v>
      </c>
      <c r="I205" s="1">
        <f t="shared" si="20"/>
        <v>0.46750643221176214</v>
      </c>
      <c r="J205" s="1">
        <f t="shared" si="21"/>
        <v>0</v>
      </c>
    </row>
    <row r="206" spans="1:10" ht="15">
      <c r="A206" s="1">
        <v>1966</v>
      </c>
      <c r="B206" s="1">
        <v>11</v>
      </c>
      <c r="C206" s="11">
        <v>48.489107519325401</v>
      </c>
      <c r="D206" s="11">
        <v>52.078490729228605</v>
      </c>
      <c r="E206" s="3">
        <f t="shared" si="22"/>
        <v>-3.5893832099032039</v>
      </c>
      <c r="F206" s="3">
        <f t="shared" si="23"/>
        <v>-13.816963079085248</v>
      </c>
      <c r="G206" s="7">
        <f t="shared" si="18"/>
        <v>0.43549545929719541</v>
      </c>
      <c r="H206" s="4">
        <f t="shared" si="19"/>
        <v>0</v>
      </c>
      <c r="I206" s="1">
        <f t="shared" si="20"/>
        <v>0.43549545929719541</v>
      </c>
      <c r="J206" s="1">
        <f t="shared" si="21"/>
        <v>0</v>
      </c>
    </row>
    <row r="207" spans="1:10" ht="15">
      <c r="A207" s="1">
        <v>1966</v>
      </c>
      <c r="B207" s="1">
        <v>12</v>
      </c>
      <c r="C207" s="11">
        <v>10.270825450024301</v>
      </c>
      <c r="D207" s="11">
        <v>67.922590410292443</v>
      </c>
      <c r="E207" s="3">
        <f t="shared" si="22"/>
        <v>-57.651764960268139</v>
      </c>
      <c r="F207" s="3">
        <f t="shared" si="23"/>
        <v>-71.46872803935338</v>
      </c>
      <c r="G207" s="7">
        <f t="shared" si="18"/>
        <v>-7.865668849475857E-2</v>
      </c>
      <c r="H207" s="4">
        <f t="shared" si="19"/>
        <v>1</v>
      </c>
      <c r="I207" s="1">
        <f t="shared" si="20"/>
        <v>0</v>
      </c>
      <c r="J207" s="1">
        <f t="shared" si="21"/>
        <v>-7.865668849475857E-2</v>
      </c>
    </row>
    <row r="208" spans="1:10" ht="15">
      <c r="A208" s="1">
        <v>1967</v>
      </c>
      <c r="B208" s="1">
        <v>1</v>
      </c>
      <c r="C208" s="11">
        <v>36.3262879074545</v>
      </c>
      <c r="D208" s="11">
        <v>54.219146980917884</v>
      </c>
      <c r="E208" s="3">
        <f t="shared" si="22"/>
        <v>-17.892859073463384</v>
      </c>
      <c r="F208" s="3">
        <f t="shared" si="23"/>
        <v>-89.361587112816764</v>
      </c>
      <c r="G208" s="7">
        <f t="shared" si="18"/>
        <v>-0.23822946010201249</v>
      </c>
      <c r="H208" s="4">
        <f t="shared" si="19"/>
        <v>1</v>
      </c>
      <c r="I208" s="1">
        <f t="shared" si="20"/>
        <v>0</v>
      </c>
      <c r="J208" s="1">
        <f t="shared" si="21"/>
        <v>-0.23822946010201249</v>
      </c>
    </row>
    <row r="209" spans="1:10" ht="15">
      <c r="A209" s="1">
        <v>1967</v>
      </c>
      <c r="B209" s="1">
        <v>2</v>
      </c>
      <c r="C209" s="11">
        <v>113.41153575868999</v>
      </c>
      <c r="D209" s="11">
        <v>55.084058597762038</v>
      </c>
      <c r="E209" s="3">
        <f t="shared" si="22"/>
        <v>58.327477160927955</v>
      </c>
      <c r="F209" s="3">
        <f t="shared" si="23"/>
        <v>-31.034109951888809</v>
      </c>
      <c r="G209" s="7">
        <f t="shared" si="18"/>
        <v>0.28194884975970474</v>
      </c>
      <c r="H209" s="4">
        <f t="shared" si="19"/>
        <v>0</v>
      </c>
      <c r="I209" s="1">
        <f t="shared" si="20"/>
        <v>0.28194884975970474</v>
      </c>
      <c r="J209" s="1">
        <f t="shared" si="21"/>
        <v>0</v>
      </c>
    </row>
    <row r="210" spans="1:10" ht="15">
      <c r="A210" s="1">
        <v>1967</v>
      </c>
      <c r="B210" s="1">
        <v>3</v>
      </c>
      <c r="C210" s="11">
        <v>23.460727606897699</v>
      </c>
      <c r="D210" s="11">
        <v>46.975512189848097</v>
      </c>
      <c r="E210" s="3">
        <f t="shared" si="22"/>
        <v>-23.514784582950398</v>
      </c>
      <c r="F210" s="3">
        <f t="shared" si="23"/>
        <v>-54.548894534839206</v>
      </c>
      <c r="G210" s="7">
        <f t="shared" si="18"/>
        <v>7.223840973204454E-2</v>
      </c>
      <c r="H210" s="4">
        <f t="shared" si="19"/>
        <v>0</v>
      </c>
      <c r="I210" s="1">
        <f t="shared" si="20"/>
        <v>7.223840973204454E-2</v>
      </c>
      <c r="J210" s="1">
        <f t="shared" si="21"/>
        <v>0</v>
      </c>
    </row>
    <row r="211" spans="1:10" ht="15">
      <c r="A211" s="1">
        <v>1967</v>
      </c>
      <c r="B211" s="1">
        <v>4</v>
      </c>
      <c r="C211" s="11">
        <v>48.489107519325401</v>
      </c>
      <c r="D211" s="11">
        <v>34.35320828152873</v>
      </c>
      <c r="E211" s="3">
        <f t="shared" si="22"/>
        <v>14.135899237796671</v>
      </c>
      <c r="F211" s="3">
        <f t="shared" si="23"/>
        <v>-40.412995297042535</v>
      </c>
      <c r="G211" s="7">
        <f t="shared" si="18"/>
        <v>0.19830572023143156</v>
      </c>
      <c r="H211" s="4">
        <f t="shared" si="19"/>
        <v>0</v>
      </c>
      <c r="I211" s="1">
        <f t="shared" si="20"/>
        <v>0.19830572023143156</v>
      </c>
      <c r="J211" s="1">
        <f t="shared" si="21"/>
        <v>0</v>
      </c>
    </row>
    <row r="212" spans="1:10" ht="15">
      <c r="A212" s="1">
        <v>1967</v>
      </c>
      <c r="B212" s="1">
        <v>5</v>
      </c>
      <c r="C212" s="11">
        <v>27.839342667171199</v>
      </c>
      <c r="D212" s="11">
        <v>33.596410616790095</v>
      </c>
      <c r="E212" s="3">
        <f t="shared" si="22"/>
        <v>-5.7570679496188966</v>
      </c>
      <c r="F212" s="3">
        <f t="shared" si="23"/>
        <v>-46.170063246661428</v>
      </c>
      <c r="G212" s="7">
        <f t="shared" si="18"/>
        <v>0.14696281939707334</v>
      </c>
      <c r="H212" s="4">
        <f t="shared" si="19"/>
        <v>0</v>
      </c>
      <c r="I212" s="1">
        <f t="shared" si="20"/>
        <v>0.14696281939707334</v>
      </c>
      <c r="J212" s="1">
        <f t="shared" si="21"/>
        <v>0</v>
      </c>
    </row>
    <row r="213" spans="1:10" ht="15">
      <c r="A213" s="1">
        <v>1967</v>
      </c>
      <c r="B213" s="1">
        <v>6</v>
      </c>
      <c r="C213" s="11">
        <v>47.894480782744999</v>
      </c>
      <c r="D213" s="11">
        <v>9.3248283691010325</v>
      </c>
      <c r="E213" s="3">
        <f t="shared" si="22"/>
        <v>38.569652413643965</v>
      </c>
      <c r="F213" s="3">
        <f t="shared" si="23"/>
        <v>-7.6004108330174631</v>
      </c>
      <c r="G213" s="7">
        <f t="shared" si="18"/>
        <v>0.49093615033899451</v>
      </c>
      <c r="H213" s="4">
        <f t="shared" si="19"/>
        <v>0</v>
      </c>
      <c r="I213" s="1">
        <f t="shared" si="20"/>
        <v>0.49093615033899451</v>
      </c>
      <c r="J213" s="1">
        <f t="shared" si="21"/>
        <v>0</v>
      </c>
    </row>
    <row r="214" spans="1:10" ht="15">
      <c r="A214" s="1">
        <v>1967</v>
      </c>
      <c r="B214" s="1">
        <v>7</v>
      </c>
      <c r="C214" s="11">
        <v>0</v>
      </c>
      <c r="D214" s="11">
        <v>0.90275150008108551</v>
      </c>
      <c r="E214" s="3">
        <f t="shared" si="22"/>
        <v>-0.90275150008108551</v>
      </c>
      <c r="F214" s="3">
        <f t="shared" si="23"/>
        <v>-8.5031623330985493</v>
      </c>
      <c r="G214" s="7">
        <f t="shared" si="18"/>
        <v>0.48288519781379469</v>
      </c>
      <c r="H214" s="4">
        <f t="shared" si="19"/>
        <v>0</v>
      </c>
      <c r="I214" s="1">
        <f t="shared" si="20"/>
        <v>0.48288519781379469</v>
      </c>
      <c r="J214" s="1">
        <f t="shared" si="21"/>
        <v>0</v>
      </c>
    </row>
    <row r="215" spans="1:10" ht="15">
      <c r="A215" s="1">
        <v>1967</v>
      </c>
      <c r="B215" s="1">
        <v>8</v>
      </c>
      <c r="C215" s="11">
        <v>0.81085464079139402</v>
      </c>
      <c r="D215" s="11">
        <v>2.1893075301367642</v>
      </c>
      <c r="E215" s="3">
        <f t="shared" si="22"/>
        <v>-1.37845288934537</v>
      </c>
      <c r="F215" s="3">
        <f t="shared" si="23"/>
        <v>-9.8816152224439193</v>
      </c>
      <c r="G215" s="7">
        <f t="shared" si="18"/>
        <v>0.47059182719148357</v>
      </c>
      <c r="H215" s="4">
        <f t="shared" si="19"/>
        <v>0</v>
      </c>
      <c r="I215" s="1">
        <f t="shared" si="20"/>
        <v>0.47059182719148357</v>
      </c>
      <c r="J215" s="1">
        <f t="shared" si="21"/>
        <v>0</v>
      </c>
    </row>
    <row r="216" spans="1:10" ht="15">
      <c r="A216" s="1">
        <v>1967</v>
      </c>
      <c r="B216" s="1">
        <v>9</v>
      </c>
      <c r="C216" s="11">
        <v>6.9192929347532299</v>
      </c>
      <c r="D216" s="11">
        <v>13.83858586950646</v>
      </c>
      <c r="E216" s="3">
        <f t="shared" si="22"/>
        <v>-6.9192929347532299</v>
      </c>
      <c r="F216" s="3">
        <f t="shared" si="23"/>
        <v>-16.800908157197149</v>
      </c>
      <c r="G216" s="7">
        <f t="shared" si="18"/>
        <v>0.40888392759713749</v>
      </c>
      <c r="H216" s="4">
        <f t="shared" si="19"/>
        <v>0</v>
      </c>
      <c r="I216" s="1">
        <f t="shared" si="20"/>
        <v>0.40888392759713749</v>
      </c>
      <c r="J216" s="1">
        <f t="shared" si="21"/>
        <v>0</v>
      </c>
    </row>
    <row r="217" spans="1:10" ht="15">
      <c r="A217" s="1">
        <v>1967</v>
      </c>
      <c r="B217" s="1">
        <v>10</v>
      </c>
      <c r="C217" s="11">
        <v>52.164981890912998</v>
      </c>
      <c r="D217" s="11">
        <v>67.165792745553802</v>
      </c>
      <c r="E217" s="3">
        <f t="shared" si="22"/>
        <v>-15.000810854640804</v>
      </c>
      <c r="F217" s="3">
        <f t="shared" si="23"/>
        <v>-31.801719011837953</v>
      </c>
      <c r="G217" s="7">
        <f t="shared" si="18"/>
        <v>0.2751031296484574</v>
      </c>
      <c r="H217" s="4">
        <f t="shared" si="19"/>
        <v>0</v>
      </c>
      <c r="I217" s="1">
        <f t="shared" si="20"/>
        <v>0.2751031296484574</v>
      </c>
      <c r="J217" s="1">
        <f t="shared" si="21"/>
        <v>0</v>
      </c>
    </row>
    <row r="218" spans="1:10" ht="15">
      <c r="A218" s="1">
        <v>1967</v>
      </c>
      <c r="B218" s="1">
        <v>11</v>
      </c>
      <c r="C218" s="11">
        <v>127.952862316882</v>
      </c>
      <c r="D218" s="11">
        <v>52.078490729228605</v>
      </c>
      <c r="E218" s="3">
        <f t="shared" si="22"/>
        <v>75.8743715876534</v>
      </c>
      <c r="F218" s="3">
        <f t="shared" si="23"/>
        <v>44.072652575815447</v>
      </c>
      <c r="G218" s="7">
        <f t="shared" si="18"/>
        <v>0.95176881613770881</v>
      </c>
      <c r="H218" s="4">
        <f t="shared" si="19"/>
        <v>0</v>
      </c>
      <c r="I218" s="1">
        <f t="shared" si="20"/>
        <v>0.95176881613770881</v>
      </c>
      <c r="J218" s="1">
        <f t="shared" si="21"/>
        <v>0</v>
      </c>
    </row>
    <row r="219" spans="1:10" ht="15">
      <c r="A219" s="1">
        <v>1967</v>
      </c>
      <c r="B219" s="1">
        <v>12</v>
      </c>
      <c r="C219" s="11">
        <v>14.0007567976647</v>
      </c>
      <c r="D219" s="11">
        <v>67.922590410292443</v>
      </c>
      <c r="E219" s="3">
        <f t="shared" si="22"/>
        <v>-53.921833612627744</v>
      </c>
      <c r="F219" s="3">
        <f t="shared" si="23"/>
        <v>-53.921833612627744</v>
      </c>
      <c r="G219" s="7">
        <f t="shared" si="18"/>
        <v>7.783068813277727E-2</v>
      </c>
      <c r="H219" s="4">
        <f t="shared" si="19"/>
        <v>0</v>
      </c>
      <c r="I219" s="1">
        <f t="shared" si="20"/>
        <v>7.783068813277727E-2</v>
      </c>
      <c r="J219" s="1">
        <f t="shared" si="21"/>
        <v>0</v>
      </c>
    </row>
    <row r="220" spans="1:10" ht="15">
      <c r="A220" s="1">
        <v>1968</v>
      </c>
      <c r="B220" s="1">
        <v>1</v>
      </c>
      <c r="C220" s="11">
        <v>14.811611438456101</v>
      </c>
      <c r="D220" s="11">
        <v>54.219146980917884</v>
      </c>
      <c r="E220" s="3">
        <f t="shared" si="22"/>
        <v>-39.407535542461787</v>
      </c>
      <c r="F220" s="3">
        <f t="shared" si="23"/>
        <v>-93.329369155089523</v>
      </c>
      <c r="G220" s="7">
        <f t="shared" si="18"/>
        <v>-0.27361508377564714</v>
      </c>
      <c r="H220" s="4">
        <f t="shared" si="19"/>
        <v>1</v>
      </c>
      <c r="I220" s="1">
        <f t="shared" si="20"/>
        <v>0</v>
      </c>
      <c r="J220" s="1">
        <f t="shared" si="21"/>
        <v>-0.27361508377564714</v>
      </c>
    </row>
    <row r="221" spans="1:10" ht="15">
      <c r="A221" s="1">
        <v>1968</v>
      </c>
      <c r="B221" s="1">
        <v>2</v>
      </c>
      <c r="C221" s="11">
        <v>134.547813395319</v>
      </c>
      <c r="D221" s="11">
        <v>55.084058597762038</v>
      </c>
      <c r="E221" s="3">
        <f t="shared" si="22"/>
        <v>79.463754797556959</v>
      </c>
      <c r="F221" s="3">
        <f t="shared" si="23"/>
        <v>-13.865614357532564</v>
      </c>
      <c r="G221" s="7">
        <f t="shared" si="18"/>
        <v>0.43506157562817416</v>
      </c>
      <c r="H221" s="4">
        <f t="shared" si="19"/>
        <v>0</v>
      </c>
      <c r="I221" s="1">
        <f t="shared" si="20"/>
        <v>0.43506157562817416</v>
      </c>
      <c r="J221" s="1">
        <f t="shared" si="21"/>
        <v>0</v>
      </c>
    </row>
    <row r="222" spans="1:10" ht="15">
      <c r="A222" s="1">
        <v>1968</v>
      </c>
      <c r="B222" s="1">
        <v>3</v>
      </c>
      <c r="C222" s="11">
        <v>74.706740904913801</v>
      </c>
      <c r="D222" s="11">
        <v>46.975512189848097</v>
      </c>
      <c r="E222" s="3">
        <f t="shared" si="22"/>
        <v>27.731228715065704</v>
      </c>
      <c r="F222" s="3">
        <f t="shared" si="23"/>
        <v>13.86561435753314</v>
      </c>
      <c r="G222" s="7">
        <f t="shared" si="18"/>
        <v>0.68237526697113948</v>
      </c>
      <c r="H222" s="4">
        <f t="shared" si="19"/>
        <v>0</v>
      </c>
      <c r="I222" s="1">
        <f t="shared" si="20"/>
        <v>0.68237526697113948</v>
      </c>
      <c r="J222" s="1">
        <f t="shared" si="21"/>
        <v>0</v>
      </c>
    </row>
    <row r="223" spans="1:10" ht="15">
      <c r="A223" s="1">
        <v>1968</v>
      </c>
      <c r="B223" s="1">
        <v>4</v>
      </c>
      <c r="C223" s="11">
        <v>33.947780961132999</v>
      </c>
      <c r="D223" s="11">
        <v>34.35320828152873</v>
      </c>
      <c r="E223" s="3">
        <f t="shared" si="22"/>
        <v>-0.40542732039573082</v>
      </c>
      <c r="F223" s="3">
        <f t="shared" si="23"/>
        <v>-0.40542732039573082</v>
      </c>
      <c r="G223" s="7">
        <f t="shared" si="18"/>
        <v>0.5551027240577977</v>
      </c>
      <c r="H223" s="4">
        <f t="shared" si="19"/>
        <v>0</v>
      </c>
      <c r="I223" s="1">
        <f t="shared" si="20"/>
        <v>0.5551027240577977</v>
      </c>
      <c r="J223" s="1">
        <f t="shared" si="21"/>
        <v>0</v>
      </c>
    </row>
    <row r="224" spans="1:10" ht="15">
      <c r="A224" s="1">
        <v>1968</v>
      </c>
      <c r="B224" s="1">
        <v>5</v>
      </c>
      <c r="C224" s="11">
        <v>22.271474133737001</v>
      </c>
      <c r="D224" s="11">
        <v>33.596410616790095</v>
      </c>
      <c r="E224" s="3">
        <f t="shared" si="22"/>
        <v>-11.324936483053094</v>
      </c>
      <c r="F224" s="3">
        <f t="shared" si="23"/>
        <v>-11.730363803448824</v>
      </c>
      <c r="G224" s="7">
        <f t="shared" si="18"/>
        <v>0.45410424776861452</v>
      </c>
      <c r="H224" s="4">
        <f t="shared" si="19"/>
        <v>0</v>
      </c>
      <c r="I224" s="1">
        <f t="shared" si="20"/>
        <v>0.45410424776861452</v>
      </c>
      <c r="J224" s="1">
        <f t="shared" si="21"/>
        <v>0</v>
      </c>
    </row>
    <row r="225" spans="1:10" ht="15">
      <c r="A225" s="1">
        <v>1968</v>
      </c>
      <c r="B225" s="1">
        <v>6</v>
      </c>
      <c r="C225" s="11">
        <v>14.4872695821396</v>
      </c>
      <c r="D225" s="11">
        <v>9.3248283691010325</v>
      </c>
      <c r="E225" s="3">
        <f t="shared" si="22"/>
        <v>5.1624412130385675</v>
      </c>
      <c r="F225" s="3">
        <f t="shared" si="23"/>
        <v>-6.5679225904102569</v>
      </c>
      <c r="G225" s="7">
        <f t="shared" si="18"/>
        <v>0.50014412598158386</v>
      </c>
      <c r="H225" s="4">
        <f t="shared" si="19"/>
        <v>0</v>
      </c>
      <c r="I225" s="1">
        <f t="shared" si="20"/>
        <v>0.50014412598158386</v>
      </c>
      <c r="J225" s="1">
        <f t="shared" si="21"/>
        <v>0</v>
      </c>
    </row>
    <row r="226" spans="1:10" ht="15">
      <c r="A226" s="1">
        <v>1968</v>
      </c>
      <c r="B226" s="1">
        <v>7</v>
      </c>
      <c r="C226" s="11">
        <v>0</v>
      </c>
      <c r="D226" s="11">
        <v>0.90275150008108551</v>
      </c>
      <c r="E226" s="3">
        <f t="shared" si="22"/>
        <v>-0.90275150008108551</v>
      </c>
      <c r="F226" s="3">
        <f t="shared" si="23"/>
        <v>-7.4706740904913422</v>
      </c>
      <c r="G226" s="7">
        <f t="shared" si="18"/>
        <v>0.49209317345638404</v>
      </c>
      <c r="H226" s="4">
        <f t="shared" si="19"/>
        <v>0</v>
      </c>
      <c r="I226" s="1">
        <f t="shared" si="20"/>
        <v>0.49209317345638404</v>
      </c>
      <c r="J226" s="1">
        <f t="shared" si="21"/>
        <v>0</v>
      </c>
    </row>
    <row r="227" spans="1:10" ht="15">
      <c r="A227" s="1">
        <v>1968</v>
      </c>
      <c r="B227" s="1">
        <v>8</v>
      </c>
      <c r="C227" s="11">
        <v>8.7031731444943006</v>
      </c>
      <c r="D227" s="11">
        <v>2.1893075301367642</v>
      </c>
      <c r="E227" s="3">
        <f t="shared" si="22"/>
        <v>6.5138656143575364</v>
      </c>
      <c r="F227" s="3">
        <f t="shared" si="23"/>
        <v>-0.95680847613380582</v>
      </c>
      <c r="G227" s="7">
        <f t="shared" si="18"/>
        <v>0.55018537580887394</v>
      </c>
      <c r="H227" s="4">
        <f t="shared" si="19"/>
        <v>0</v>
      </c>
      <c r="I227" s="1">
        <f t="shared" si="20"/>
        <v>0.55018537580887394</v>
      </c>
      <c r="J227" s="1">
        <f t="shared" si="21"/>
        <v>0</v>
      </c>
    </row>
    <row r="228" spans="1:10" ht="15">
      <c r="A228" s="1">
        <v>1968</v>
      </c>
      <c r="B228" s="1">
        <v>9</v>
      </c>
      <c r="C228" s="11">
        <v>1.4054813773717501</v>
      </c>
      <c r="D228" s="11">
        <v>13.83858586950646</v>
      </c>
      <c r="E228" s="3">
        <f t="shared" si="22"/>
        <v>-12.43310449213471</v>
      </c>
      <c r="F228" s="3">
        <f t="shared" si="23"/>
        <v>-13.389912968268515</v>
      </c>
      <c r="G228" s="7">
        <f t="shared" si="18"/>
        <v>0.43930399372528328</v>
      </c>
      <c r="H228" s="4">
        <f t="shared" si="19"/>
        <v>0</v>
      </c>
      <c r="I228" s="1">
        <f t="shared" si="20"/>
        <v>0.43930399372528328</v>
      </c>
      <c r="J228" s="1">
        <f t="shared" si="21"/>
        <v>0</v>
      </c>
    </row>
    <row r="229" spans="1:10" ht="15">
      <c r="A229" s="1">
        <v>1968</v>
      </c>
      <c r="B229" s="1">
        <v>10</v>
      </c>
      <c r="C229" s="11">
        <v>10.865452186604699</v>
      </c>
      <c r="D229" s="11">
        <v>67.165792745553802</v>
      </c>
      <c r="E229" s="3">
        <f t="shared" si="22"/>
        <v>-56.300340558949102</v>
      </c>
      <c r="F229" s="3">
        <f t="shared" si="23"/>
        <v>-69.690253527217621</v>
      </c>
      <c r="G229" s="7">
        <f t="shared" si="18"/>
        <v>-6.2795829927149591E-2</v>
      </c>
      <c r="H229" s="4">
        <f t="shared" si="19"/>
        <v>1</v>
      </c>
      <c r="I229" s="1">
        <f t="shared" si="20"/>
        <v>0</v>
      </c>
      <c r="J229" s="1">
        <f t="shared" si="21"/>
        <v>-6.2795829927149591E-2</v>
      </c>
    </row>
    <row r="230" spans="1:10" ht="15">
      <c r="A230" s="1">
        <v>1968</v>
      </c>
      <c r="B230" s="1">
        <v>11</v>
      </c>
      <c r="C230" s="11">
        <v>88.383155846261999</v>
      </c>
      <c r="D230" s="11">
        <v>52.078490729228605</v>
      </c>
      <c r="E230" s="3">
        <f t="shared" si="22"/>
        <v>36.304665117033394</v>
      </c>
      <c r="F230" s="3">
        <f t="shared" si="23"/>
        <v>-33.385588410184226</v>
      </c>
      <c r="G230" s="7">
        <f t="shared" si="18"/>
        <v>0.26097780575693535</v>
      </c>
      <c r="H230" s="4">
        <f t="shared" si="19"/>
        <v>0</v>
      </c>
      <c r="I230" s="1">
        <f t="shared" si="20"/>
        <v>0.26097780575693535</v>
      </c>
      <c r="J230" s="1">
        <f t="shared" si="21"/>
        <v>0</v>
      </c>
    </row>
    <row r="231" spans="1:10" ht="15">
      <c r="A231" s="1">
        <v>1968</v>
      </c>
      <c r="B231" s="1">
        <v>12</v>
      </c>
      <c r="C231" s="11">
        <v>89.031839558895101</v>
      </c>
      <c r="D231" s="11">
        <v>67.922590410292443</v>
      </c>
      <c r="E231" s="3">
        <f t="shared" si="22"/>
        <v>21.109249148602657</v>
      </c>
      <c r="F231" s="3">
        <f t="shared" si="23"/>
        <v>-12.276339261581569</v>
      </c>
      <c r="G231" s="7">
        <f t="shared" si="18"/>
        <v>0.44923510881624928</v>
      </c>
      <c r="H231" s="4">
        <f t="shared" si="19"/>
        <v>0</v>
      </c>
      <c r="I231" s="1">
        <f t="shared" si="20"/>
        <v>0.44923510881624928</v>
      </c>
      <c r="J231" s="1">
        <f t="shared" si="21"/>
        <v>0</v>
      </c>
    </row>
    <row r="232" spans="1:10" ht="15">
      <c r="A232" s="1">
        <v>1969</v>
      </c>
      <c r="B232" s="1">
        <v>1</v>
      </c>
      <c r="C232" s="11">
        <v>126.601437915563</v>
      </c>
      <c r="D232" s="11">
        <v>54.219146980917884</v>
      </c>
      <c r="E232" s="3">
        <f t="shared" si="22"/>
        <v>72.382290934645113</v>
      </c>
      <c r="F232" s="3">
        <f t="shared" si="23"/>
        <v>60.105951673063544</v>
      </c>
      <c r="G232" s="7">
        <f t="shared" si="18"/>
        <v>1.094757589728979</v>
      </c>
      <c r="H232" s="4">
        <f t="shared" si="19"/>
        <v>0</v>
      </c>
      <c r="I232" s="1">
        <f t="shared" si="20"/>
        <v>1.094757589728979</v>
      </c>
      <c r="J232" s="1">
        <f t="shared" si="21"/>
        <v>0</v>
      </c>
    </row>
    <row r="233" spans="1:10" ht="15">
      <c r="A233" s="1">
        <v>1969</v>
      </c>
      <c r="B233" s="1">
        <v>2</v>
      </c>
      <c r="C233" s="11">
        <v>172.171468728039</v>
      </c>
      <c r="D233" s="11">
        <v>55.084058597762038</v>
      </c>
      <c r="E233" s="3">
        <f t="shared" si="22"/>
        <v>117.08741013027696</v>
      </c>
      <c r="F233" s="3">
        <f t="shared" si="23"/>
        <v>177.19336180334051</v>
      </c>
      <c r="G233" s="7">
        <f t="shared" si="18"/>
        <v>2.1389709531770511</v>
      </c>
      <c r="H233" s="4">
        <f t="shared" si="19"/>
        <v>0</v>
      </c>
      <c r="I233" s="1">
        <f t="shared" si="20"/>
        <v>2.1389709531770511</v>
      </c>
      <c r="J233" s="1">
        <f t="shared" si="21"/>
        <v>0</v>
      </c>
    </row>
    <row r="234" spans="1:10" ht="15">
      <c r="A234" s="1">
        <v>1969</v>
      </c>
      <c r="B234" s="1">
        <v>3</v>
      </c>
      <c r="C234" s="11">
        <v>93.951024379696193</v>
      </c>
      <c r="D234" s="11">
        <v>46.975512189848097</v>
      </c>
      <c r="E234" s="3">
        <f t="shared" si="22"/>
        <v>46.975512189848097</v>
      </c>
      <c r="F234" s="3">
        <f t="shared" si="23"/>
        <v>224.16887399318861</v>
      </c>
      <c r="G234" s="7">
        <f t="shared" si="18"/>
        <v>2.557909740266791</v>
      </c>
      <c r="H234" s="4">
        <f t="shared" si="19"/>
        <v>0</v>
      </c>
      <c r="I234" s="1">
        <f t="shared" si="20"/>
        <v>2.557909740266791</v>
      </c>
      <c r="J234" s="1">
        <f t="shared" si="21"/>
        <v>0</v>
      </c>
    </row>
    <row r="235" spans="1:10" ht="15">
      <c r="A235" s="1">
        <v>1969</v>
      </c>
      <c r="B235" s="1">
        <v>4</v>
      </c>
      <c r="C235" s="11">
        <v>53.246121411968197</v>
      </c>
      <c r="D235" s="11">
        <v>34.35320828152873</v>
      </c>
      <c r="E235" s="3">
        <f t="shared" si="22"/>
        <v>18.892913130439467</v>
      </c>
      <c r="F235" s="3">
        <f t="shared" si="23"/>
        <v>243.06178712362808</v>
      </c>
      <c r="G235" s="7">
        <f t="shared" si="18"/>
        <v>2.7264012317372908</v>
      </c>
      <c r="H235" s="4">
        <f t="shared" si="19"/>
        <v>0</v>
      </c>
      <c r="I235" s="1">
        <f t="shared" si="20"/>
        <v>2.7264012317372908</v>
      </c>
      <c r="J235" s="1">
        <f t="shared" si="21"/>
        <v>0</v>
      </c>
    </row>
    <row r="236" spans="1:10" ht="15">
      <c r="A236" s="1">
        <v>1969</v>
      </c>
      <c r="B236" s="1">
        <v>5</v>
      </c>
      <c r="C236" s="11">
        <v>51.300070274068901</v>
      </c>
      <c r="D236" s="11">
        <v>33.596410616790095</v>
      </c>
      <c r="E236" s="3">
        <f t="shared" si="22"/>
        <v>17.703659657278806</v>
      </c>
      <c r="F236" s="3">
        <f t="shared" si="23"/>
        <v>260.76544678090687</v>
      </c>
      <c r="G236" s="7">
        <f t="shared" si="18"/>
        <v>2.8842866779650125</v>
      </c>
      <c r="H236" s="4">
        <f t="shared" si="19"/>
        <v>0</v>
      </c>
      <c r="I236" s="1">
        <f t="shared" si="20"/>
        <v>2.8842866779650125</v>
      </c>
      <c r="J236" s="1">
        <f t="shared" si="21"/>
        <v>0</v>
      </c>
    </row>
    <row r="237" spans="1:10" ht="15">
      <c r="A237" s="1">
        <v>1969</v>
      </c>
      <c r="B237" s="1">
        <v>6</v>
      </c>
      <c r="C237" s="11">
        <v>21.352505540839999</v>
      </c>
      <c r="D237" s="11">
        <v>9.3248283691010325</v>
      </c>
      <c r="E237" s="3">
        <f t="shared" si="22"/>
        <v>12.027677171738967</v>
      </c>
      <c r="F237" s="3">
        <f t="shared" si="23"/>
        <v>272.79312395264583</v>
      </c>
      <c r="G237" s="7">
        <f t="shared" si="18"/>
        <v>2.9915523628067464</v>
      </c>
      <c r="H237" s="4">
        <f t="shared" si="19"/>
        <v>0</v>
      </c>
      <c r="I237" s="1">
        <f t="shared" si="20"/>
        <v>2.9915523628067464</v>
      </c>
      <c r="J237" s="1">
        <f t="shared" si="21"/>
        <v>0</v>
      </c>
    </row>
    <row r="238" spans="1:10" ht="15">
      <c r="A238" s="1">
        <v>1969</v>
      </c>
      <c r="B238" s="1">
        <v>7</v>
      </c>
      <c r="C238" s="11">
        <v>0</v>
      </c>
      <c r="D238" s="11">
        <v>0.90275150008108551</v>
      </c>
      <c r="E238" s="3">
        <f t="shared" si="22"/>
        <v>-0.90275150008108551</v>
      </c>
      <c r="F238" s="3">
        <f t="shared" si="23"/>
        <v>-0.90275150008108551</v>
      </c>
      <c r="G238" s="7">
        <f t="shared" si="18"/>
        <v>0.55066746877445438</v>
      </c>
      <c r="H238" s="4">
        <f t="shared" si="19"/>
        <v>0</v>
      </c>
      <c r="I238" s="1">
        <f t="shared" si="20"/>
        <v>0.55066746877445438</v>
      </c>
      <c r="J238" s="1">
        <f t="shared" si="21"/>
        <v>0</v>
      </c>
    </row>
    <row r="239" spans="1:10" ht="15">
      <c r="A239" s="1">
        <v>1969</v>
      </c>
      <c r="B239" s="1">
        <v>8</v>
      </c>
      <c r="C239" s="11">
        <v>20.379479971890401</v>
      </c>
      <c r="D239" s="11">
        <v>2.1893075301367642</v>
      </c>
      <c r="E239" s="3">
        <f t="shared" si="22"/>
        <v>18.190172441753639</v>
      </c>
      <c r="F239" s="3">
        <f t="shared" si="23"/>
        <v>17.287420941672554</v>
      </c>
      <c r="G239" s="7">
        <f t="shared" si="18"/>
        <v>0.7128917516924036</v>
      </c>
      <c r="H239" s="4">
        <f t="shared" si="19"/>
        <v>0</v>
      </c>
      <c r="I239" s="1">
        <f t="shared" si="20"/>
        <v>0.7128917516924036</v>
      </c>
      <c r="J239" s="1">
        <f t="shared" si="21"/>
        <v>0</v>
      </c>
    </row>
    <row r="240" spans="1:10" ht="15">
      <c r="A240" s="1">
        <v>1969</v>
      </c>
      <c r="B240" s="1">
        <v>9</v>
      </c>
      <c r="C240" s="11">
        <v>49.786474944591603</v>
      </c>
      <c r="D240" s="11">
        <v>13.83858586950646</v>
      </c>
      <c r="E240" s="3">
        <f t="shared" si="22"/>
        <v>35.947889075085143</v>
      </c>
      <c r="F240" s="3">
        <f t="shared" si="23"/>
        <v>53.235310016757694</v>
      </c>
      <c r="G240" s="7">
        <f t="shared" si="18"/>
        <v>1.0334835738036547</v>
      </c>
      <c r="H240" s="4">
        <f t="shared" si="19"/>
        <v>0</v>
      </c>
      <c r="I240" s="1">
        <f t="shared" si="20"/>
        <v>1.0334835738036547</v>
      </c>
      <c r="J240" s="1">
        <f t="shared" si="21"/>
        <v>0</v>
      </c>
    </row>
    <row r="241" spans="1:10" ht="15">
      <c r="A241" s="1">
        <v>1969</v>
      </c>
      <c r="B241" s="1">
        <v>10</v>
      </c>
      <c r="C241" s="11">
        <v>151.62981782799099</v>
      </c>
      <c r="D241" s="11">
        <v>67.165792745553802</v>
      </c>
      <c r="E241" s="3">
        <f t="shared" si="22"/>
        <v>84.464025082437189</v>
      </c>
      <c r="F241" s="3">
        <f t="shared" si="23"/>
        <v>137.69933509919488</v>
      </c>
      <c r="G241" s="7">
        <f t="shared" si="18"/>
        <v>1.7867538325237022</v>
      </c>
      <c r="H241" s="4">
        <f t="shared" si="19"/>
        <v>0</v>
      </c>
      <c r="I241" s="1">
        <f t="shared" si="20"/>
        <v>1.7867538325237022</v>
      </c>
      <c r="J241" s="1">
        <f t="shared" si="21"/>
        <v>0</v>
      </c>
    </row>
    <row r="242" spans="1:10" ht="15">
      <c r="A242" s="1">
        <v>1969</v>
      </c>
      <c r="B242" s="1">
        <v>11</v>
      </c>
      <c r="C242" s="11">
        <v>114.114276447376</v>
      </c>
      <c r="D242" s="11">
        <v>52.078490729228605</v>
      </c>
      <c r="E242" s="3">
        <f t="shared" si="22"/>
        <v>62.035785718147395</v>
      </c>
      <c r="F242" s="3">
        <f t="shared" si="23"/>
        <v>199.73512081734228</v>
      </c>
      <c r="G242" s="7">
        <f t="shared" si="18"/>
        <v>2.3400037198242658</v>
      </c>
      <c r="H242" s="4">
        <f t="shared" si="19"/>
        <v>0</v>
      </c>
      <c r="I242" s="1">
        <f t="shared" si="20"/>
        <v>2.3400037198242658</v>
      </c>
      <c r="J242" s="1">
        <f t="shared" si="21"/>
        <v>0</v>
      </c>
    </row>
    <row r="243" spans="1:10" ht="15">
      <c r="A243" s="1">
        <v>1969</v>
      </c>
      <c r="B243" s="1">
        <v>12</v>
      </c>
      <c r="C243" s="11">
        <v>48.272879615114299</v>
      </c>
      <c r="D243" s="11">
        <v>67.922590410292443</v>
      </c>
      <c r="E243" s="3">
        <f t="shared" si="22"/>
        <v>-19.649710795178144</v>
      </c>
      <c r="F243" s="3">
        <f t="shared" si="23"/>
        <v>-19.649710795178144</v>
      </c>
      <c r="G243" s="7">
        <f t="shared" si="18"/>
        <v>0.38347762831102278</v>
      </c>
      <c r="H243" s="4">
        <f t="shared" si="19"/>
        <v>0</v>
      </c>
      <c r="I243" s="1">
        <f t="shared" si="20"/>
        <v>0.38347762831102278</v>
      </c>
      <c r="J243" s="1">
        <f t="shared" si="21"/>
        <v>0</v>
      </c>
    </row>
    <row r="244" spans="1:10" ht="15">
      <c r="A244" s="1">
        <v>1970</v>
      </c>
      <c r="B244" s="1">
        <v>1</v>
      </c>
      <c r="C244" s="11">
        <v>281.74495918698301</v>
      </c>
      <c r="D244" s="11">
        <v>54.219146980917884</v>
      </c>
      <c r="E244" s="3">
        <f t="shared" si="22"/>
        <v>227.52581220606513</v>
      </c>
      <c r="F244" s="3">
        <f t="shared" si="23"/>
        <v>207.87610141088697</v>
      </c>
      <c r="G244" s="7">
        <f t="shared" si="18"/>
        <v>2.4126069204407306</v>
      </c>
      <c r="H244" s="4">
        <f t="shared" si="19"/>
        <v>0</v>
      </c>
      <c r="I244" s="1">
        <f t="shared" si="20"/>
        <v>2.4126069204407306</v>
      </c>
      <c r="J244" s="1">
        <f t="shared" si="21"/>
        <v>0</v>
      </c>
    </row>
    <row r="245" spans="1:10" ht="15">
      <c r="A245" s="1">
        <v>1970</v>
      </c>
      <c r="B245" s="1">
        <v>2</v>
      </c>
      <c r="C245" s="11">
        <v>2.70284880263798</v>
      </c>
      <c r="D245" s="11">
        <v>55.084058597762038</v>
      </c>
      <c r="E245" s="3">
        <f t="shared" si="22"/>
        <v>-52.381209795124057</v>
      </c>
      <c r="F245" s="3">
        <f t="shared" si="23"/>
        <v>-52.381209795124057</v>
      </c>
      <c r="G245" s="7">
        <f t="shared" si="18"/>
        <v>9.1570337651831216E-2</v>
      </c>
      <c r="H245" s="4">
        <f t="shared" si="19"/>
        <v>0</v>
      </c>
      <c r="I245" s="1">
        <f t="shared" si="20"/>
        <v>9.1570337651831216E-2</v>
      </c>
      <c r="J245" s="1">
        <f t="shared" si="21"/>
        <v>0</v>
      </c>
    </row>
    <row r="246" spans="1:10" ht="15">
      <c r="A246" s="1">
        <v>1970</v>
      </c>
      <c r="B246" s="1">
        <v>3</v>
      </c>
      <c r="C246" s="11">
        <v>65.571111951997395</v>
      </c>
      <c r="D246" s="11">
        <v>46.975512189848097</v>
      </c>
      <c r="E246" s="3">
        <f t="shared" si="22"/>
        <v>18.595599762149298</v>
      </c>
      <c r="F246" s="3">
        <f t="shared" si="23"/>
        <v>-33.785610032974759</v>
      </c>
      <c r="G246" s="7">
        <f t="shared" si="18"/>
        <v>0.25741031781163626</v>
      </c>
      <c r="H246" s="4">
        <f t="shared" si="19"/>
        <v>0</v>
      </c>
      <c r="I246" s="1">
        <f t="shared" si="20"/>
        <v>0.25741031781163626</v>
      </c>
      <c r="J246" s="1">
        <f t="shared" si="21"/>
        <v>0</v>
      </c>
    </row>
    <row r="247" spans="1:10" ht="15">
      <c r="A247" s="1">
        <v>1970</v>
      </c>
      <c r="B247" s="1">
        <v>4</v>
      </c>
      <c r="C247" s="11">
        <v>38.704794853775901</v>
      </c>
      <c r="D247" s="11">
        <v>34.35320828152873</v>
      </c>
      <c r="E247" s="3">
        <f t="shared" si="22"/>
        <v>4.3515865722471716</v>
      </c>
      <c r="F247" s="3">
        <f t="shared" si="23"/>
        <v>-29.434023460727587</v>
      </c>
      <c r="G247" s="7">
        <f t="shared" si="18"/>
        <v>0.2962188015408932</v>
      </c>
      <c r="H247" s="4">
        <f t="shared" si="19"/>
        <v>0</v>
      </c>
      <c r="I247" s="1">
        <f t="shared" si="20"/>
        <v>0.2962188015408932</v>
      </c>
      <c r="J247" s="1">
        <f t="shared" si="21"/>
        <v>0</v>
      </c>
    </row>
    <row r="248" spans="1:10" ht="15">
      <c r="A248" s="1">
        <v>1970</v>
      </c>
      <c r="B248" s="1">
        <v>5</v>
      </c>
      <c r="C248" s="11">
        <v>21.730904373209398</v>
      </c>
      <c r="D248" s="11">
        <v>33.596410616790095</v>
      </c>
      <c r="E248" s="3">
        <f t="shared" si="22"/>
        <v>-11.865506243580697</v>
      </c>
      <c r="F248" s="3">
        <f t="shared" si="23"/>
        <v>-41.299529704308284</v>
      </c>
      <c r="G248" s="7">
        <f t="shared" si="18"/>
        <v>0.19039939559590158</v>
      </c>
      <c r="H248" s="4">
        <f t="shared" si="19"/>
        <v>0</v>
      </c>
      <c r="I248" s="1">
        <f t="shared" si="20"/>
        <v>0.19039939559590158</v>
      </c>
      <c r="J248" s="1">
        <f t="shared" si="21"/>
        <v>0</v>
      </c>
    </row>
    <row r="249" spans="1:10" ht="15">
      <c r="A249" s="1">
        <v>1970</v>
      </c>
      <c r="B249" s="1">
        <v>6</v>
      </c>
      <c r="C249" s="11">
        <v>35.353262338504798</v>
      </c>
      <c r="D249" s="11">
        <v>9.3248283691010325</v>
      </c>
      <c r="E249" s="3">
        <f t="shared" si="22"/>
        <v>26.028433969403764</v>
      </c>
      <c r="F249" s="3">
        <f t="shared" si="23"/>
        <v>-15.27109573490452</v>
      </c>
      <c r="G249" s="7">
        <f t="shared" si="18"/>
        <v>0.42252715852307077</v>
      </c>
      <c r="H249" s="4">
        <f t="shared" si="19"/>
        <v>0</v>
      </c>
      <c r="I249" s="1">
        <f t="shared" si="20"/>
        <v>0.42252715852307077</v>
      </c>
      <c r="J249" s="1">
        <f t="shared" si="21"/>
        <v>0</v>
      </c>
    </row>
    <row r="250" spans="1:10" ht="15">
      <c r="A250" s="1">
        <v>1970</v>
      </c>
      <c r="B250" s="1">
        <v>7</v>
      </c>
      <c r="C250" s="11">
        <v>0</v>
      </c>
      <c r="D250" s="11">
        <v>0.90275150008108551</v>
      </c>
      <c r="E250" s="3">
        <f t="shared" si="22"/>
        <v>-0.90275150008108551</v>
      </c>
      <c r="F250" s="3">
        <f t="shared" si="23"/>
        <v>-16.173847234985605</v>
      </c>
      <c r="G250" s="7">
        <f t="shared" si="18"/>
        <v>0.41447620599787094</v>
      </c>
      <c r="H250" s="4">
        <f t="shared" si="19"/>
        <v>0</v>
      </c>
      <c r="I250" s="1">
        <f t="shared" si="20"/>
        <v>0.41447620599787094</v>
      </c>
      <c r="J250" s="1">
        <f t="shared" si="21"/>
        <v>0</v>
      </c>
    </row>
    <row r="251" spans="1:10" ht="15">
      <c r="A251" s="1">
        <v>1970</v>
      </c>
      <c r="B251" s="1">
        <v>8</v>
      </c>
      <c r="C251" s="11">
        <v>0</v>
      </c>
      <c r="D251" s="11">
        <v>2.1893075301367642</v>
      </c>
      <c r="E251" s="3">
        <f t="shared" si="22"/>
        <v>-2.1893075301367642</v>
      </c>
      <c r="F251" s="3">
        <f t="shared" si="23"/>
        <v>-18.363154765122367</v>
      </c>
      <c r="G251" s="7">
        <f t="shared" si="18"/>
        <v>0.39495144089184736</v>
      </c>
      <c r="H251" s="4">
        <f t="shared" si="19"/>
        <v>0</v>
      </c>
      <c r="I251" s="1">
        <f t="shared" si="20"/>
        <v>0.39495144089184736</v>
      </c>
      <c r="J251" s="1">
        <f t="shared" si="21"/>
        <v>0</v>
      </c>
    </row>
    <row r="252" spans="1:10" ht="15">
      <c r="A252" s="1">
        <v>1970</v>
      </c>
      <c r="B252" s="1">
        <v>9</v>
      </c>
      <c r="C252" s="11">
        <v>0.16217092815827899</v>
      </c>
      <c r="D252" s="11">
        <v>13.83858586950646</v>
      </c>
      <c r="E252" s="3">
        <f t="shared" si="22"/>
        <v>-13.676414941348181</v>
      </c>
      <c r="F252" s="3">
        <f t="shared" si="23"/>
        <v>-32.039569706470544</v>
      </c>
      <c r="G252" s="7">
        <f t="shared" si="18"/>
        <v>0.27298192059989773</v>
      </c>
      <c r="H252" s="4">
        <f t="shared" si="19"/>
        <v>0</v>
      </c>
      <c r="I252" s="1">
        <f t="shared" si="20"/>
        <v>0.27298192059989773</v>
      </c>
      <c r="J252" s="1">
        <f t="shared" si="21"/>
        <v>0</v>
      </c>
    </row>
    <row r="253" spans="1:10" ht="15">
      <c r="A253" s="1">
        <v>1970</v>
      </c>
      <c r="B253" s="1">
        <v>10</v>
      </c>
      <c r="C253" s="11">
        <v>18.757770690307598</v>
      </c>
      <c r="D253" s="11">
        <v>67.165792745553802</v>
      </c>
      <c r="E253" s="3">
        <f t="shared" si="22"/>
        <v>-48.408022055246207</v>
      </c>
      <c r="F253" s="3">
        <f t="shared" si="23"/>
        <v>-80.447591761716751</v>
      </c>
      <c r="G253" s="7">
        <f t="shared" si="18"/>
        <v>-0.15873233007773424</v>
      </c>
      <c r="H253" s="4">
        <f t="shared" si="19"/>
        <v>1</v>
      </c>
      <c r="I253" s="1">
        <f t="shared" si="20"/>
        <v>0</v>
      </c>
      <c r="J253" s="1">
        <f t="shared" si="21"/>
        <v>-0.15873233007773424</v>
      </c>
    </row>
    <row r="254" spans="1:10" ht="15">
      <c r="A254" s="1">
        <v>1970</v>
      </c>
      <c r="B254" s="1">
        <v>11</v>
      </c>
      <c r="C254" s="11">
        <v>32.217957727444698</v>
      </c>
      <c r="D254" s="11">
        <v>52.078490729228605</v>
      </c>
      <c r="E254" s="3">
        <f t="shared" si="22"/>
        <v>-19.860533001783907</v>
      </c>
      <c r="F254" s="3">
        <f t="shared" si="23"/>
        <v>-100.30812476350066</v>
      </c>
      <c r="G254" s="7">
        <f t="shared" si="18"/>
        <v>-0.33585328563213096</v>
      </c>
      <c r="H254" s="4">
        <f t="shared" si="19"/>
        <v>1</v>
      </c>
      <c r="I254" s="1">
        <f t="shared" si="20"/>
        <v>0</v>
      </c>
      <c r="J254" s="1">
        <f t="shared" si="21"/>
        <v>-0.33585328563213096</v>
      </c>
    </row>
    <row r="255" spans="1:10" ht="15">
      <c r="A255" s="1">
        <v>1970</v>
      </c>
      <c r="B255" s="1">
        <v>12</v>
      </c>
      <c r="C255" s="11">
        <v>114.762960160009</v>
      </c>
      <c r="D255" s="11">
        <v>67.922590410292443</v>
      </c>
      <c r="E255" s="3">
        <f t="shared" si="22"/>
        <v>46.840369749716558</v>
      </c>
      <c r="F255" s="3">
        <f t="shared" si="23"/>
        <v>-53.4677550137841</v>
      </c>
      <c r="G255" s="7">
        <f t="shared" si="18"/>
        <v>8.1880269043660359E-2</v>
      </c>
      <c r="H255" s="4">
        <f t="shared" si="19"/>
        <v>0</v>
      </c>
      <c r="I255" s="1">
        <f t="shared" si="20"/>
        <v>8.1880269043660359E-2</v>
      </c>
      <c r="J255" s="1">
        <f t="shared" si="21"/>
        <v>0</v>
      </c>
    </row>
    <row r="256" spans="1:10" ht="15">
      <c r="A256" s="1">
        <v>1971</v>
      </c>
      <c r="B256" s="1">
        <v>1</v>
      </c>
      <c r="C256" s="11">
        <v>92.977998810746499</v>
      </c>
      <c r="D256" s="11">
        <v>54.219146980917884</v>
      </c>
      <c r="E256" s="3">
        <f t="shared" si="22"/>
        <v>38.758851829828615</v>
      </c>
      <c r="F256" s="3">
        <f t="shared" si="23"/>
        <v>-14.708903183955485</v>
      </c>
      <c r="G256" s="7">
        <f t="shared" si="18"/>
        <v>0.42754092536511434</v>
      </c>
      <c r="H256" s="4">
        <f t="shared" si="19"/>
        <v>0</v>
      </c>
      <c r="I256" s="1">
        <f t="shared" si="20"/>
        <v>0.42754092536511434</v>
      </c>
      <c r="J256" s="1">
        <f t="shared" si="21"/>
        <v>0</v>
      </c>
    </row>
    <row r="257" spans="1:10" ht="15">
      <c r="A257" s="1">
        <v>1971</v>
      </c>
      <c r="B257" s="1">
        <v>2</v>
      </c>
      <c r="C257" s="11">
        <v>7.2436347910697902</v>
      </c>
      <c r="D257" s="11">
        <v>55.084058597762038</v>
      </c>
      <c r="E257" s="3">
        <f t="shared" si="22"/>
        <v>-47.84042380669225</v>
      </c>
      <c r="F257" s="3">
        <f t="shared" si="23"/>
        <v>-62.549326990647735</v>
      </c>
      <c r="G257" s="7">
        <f t="shared" si="18"/>
        <v>8.8865082608093374E-4</v>
      </c>
      <c r="H257" s="4">
        <f t="shared" si="19"/>
        <v>0</v>
      </c>
      <c r="I257" s="1">
        <f t="shared" si="20"/>
        <v>8.8865082608093374E-4</v>
      </c>
      <c r="J257" s="1">
        <f t="shared" si="21"/>
        <v>0</v>
      </c>
    </row>
    <row r="258" spans="1:10" ht="15">
      <c r="A258" s="1">
        <v>1971</v>
      </c>
      <c r="B258" s="1">
        <v>3</v>
      </c>
      <c r="C258" s="11">
        <v>82.274717552300103</v>
      </c>
      <c r="D258" s="11">
        <v>46.975512189848097</v>
      </c>
      <c r="E258" s="3">
        <f t="shared" si="22"/>
        <v>35.299205362452007</v>
      </c>
      <c r="F258" s="3">
        <f t="shared" si="23"/>
        <v>-27.250121628195728</v>
      </c>
      <c r="G258" s="7">
        <f t="shared" si="18"/>
        <v>0.31569535735036197</v>
      </c>
      <c r="H258" s="4">
        <f t="shared" si="19"/>
        <v>0</v>
      </c>
      <c r="I258" s="1">
        <f t="shared" si="20"/>
        <v>0.31569535735036197</v>
      </c>
      <c r="J258" s="1">
        <f t="shared" si="21"/>
        <v>0</v>
      </c>
    </row>
    <row r="259" spans="1:10" ht="15">
      <c r="A259" s="1">
        <v>1971</v>
      </c>
      <c r="B259" s="1">
        <v>4</v>
      </c>
      <c r="C259" s="11">
        <v>142.27796097086301</v>
      </c>
      <c r="D259" s="11">
        <v>34.35320828152873</v>
      </c>
      <c r="E259" s="3">
        <f t="shared" si="22"/>
        <v>107.92475268933427</v>
      </c>
      <c r="F259" s="3">
        <f t="shared" si="23"/>
        <v>80.674631061138541</v>
      </c>
      <c r="G259" s="7">
        <f t="shared" si="18"/>
        <v>1.2781939631324841</v>
      </c>
      <c r="H259" s="4">
        <f t="shared" si="19"/>
        <v>0</v>
      </c>
      <c r="I259" s="1">
        <f t="shared" si="20"/>
        <v>1.2781939631324841</v>
      </c>
      <c r="J259" s="1">
        <f t="shared" si="21"/>
        <v>0</v>
      </c>
    </row>
    <row r="260" spans="1:10" ht="15">
      <c r="A260" s="1">
        <v>1971</v>
      </c>
      <c r="B260" s="1">
        <v>5</v>
      </c>
      <c r="C260" s="11">
        <v>80.220552462295302</v>
      </c>
      <c r="D260" s="11">
        <v>33.596410616790095</v>
      </c>
      <c r="E260" s="3">
        <f t="shared" si="22"/>
        <v>46.624141845505207</v>
      </c>
      <c r="F260" s="3">
        <f t="shared" si="23"/>
        <v>127.29877290664375</v>
      </c>
      <c r="G260" s="7">
        <f t="shared" ref="G260:G323" si="24">(F260-$F$773)/$F$774</f>
        <v>1.6939991459459494</v>
      </c>
      <c r="H260" s="4">
        <f t="shared" ref="H260:H323" si="25">COUNTIF(G260,"&lt;0")</f>
        <v>0</v>
      </c>
      <c r="I260" s="1">
        <f t="shared" ref="I260:I323" si="26">SUMIF(G260,"&gt;0")</f>
        <v>1.6939991459459494</v>
      </c>
      <c r="J260" s="1">
        <f t="shared" ref="J260:J323" si="27">SUMIF(G260,"&lt;0")</f>
        <v>0</v>
      </c>
    </row>
    <row r="261" spans="1:10" ht="15">
      <c r="A261" s="1">
        <v>1971</v>
      </c>
      <c r="B261" s="1">
        <v>6</v>
      </c>
      <c r="C261" s="11">
        <v>18.595599762149298</v>
      </c>
      <c r="D261" s="11">
        <v>9.3248283691010325</v>
      </c>
      <c r="E261" s="3">
        <f t="shared" ref="E261:E324" si="28">C261-D261</f>
        <v>9.2707713930482658</v>
      </c>
      <c r="F261" s="3">
        <f t="shared" ref="F261:F324" si="29">IF(F260&gt;=0,IF(E261&lt;0,E261,F260+E261),F260+E261)</f>
        <v>136.56954429969201</v>
      </c>
      <c r="G261" s="7">
        <f t="shared" si="24"/>
        <v>1.7766780895430612</v>
      </c>
      <c r="H261" s="4">
        <f t="shared" si="25"/>
        <v>0</v>
      </c>
      <c r="I261" s="1">
        <f t="shared" si="26"/>
        <v>1.7766780895430612</v>
      </c>
      <c r="J261" s="1">
        <f t="shared" si="27"/>
        <v>0</v>
      </c>
    </row>
    <row r="262" spans="1:10" ht="15">
      <c r="A262" s="1">
        <v>1971</v>
      </c>
      <c r="B262" s="1">
        <v>7</v>
      </c>
      <c r="C262" s="11">
        <v>0.81085464079139402</v>
      </c>
      <c r="D262" s="11">
        <v>0.90275150008108551</v>
      </c>
      <c r="E262" s="3">
        <f t="shared" si="28"/>
        <v>-9.189685928969149E-2</v>
      </c>
      <c r="F262" s="3">
        <f t="shared" si="29"/>
        <v>-9.189685928969149E-2</v>
      </c>
      <c r="G262" s="7">
        <f t="shared" si="24"/>
        <v>0.55789886325816684</v>
      </c>
      <c r="H262" s="4">
        <f t="shared" si="25"/>
        <v>0</v>
      </c>
      <c r="I262" s="1">
        <f t="shared" si="26"/>
        <v>0.55789886325816684</v>
      </c>
      <c r="J262" s="1">
        <f t="shared" si="27"/>
        <v>0</v>
      </c>
    </row>
    <row r="263" spans="1:10" ht="15">
      <c r="A263" s="1">
        <v>1971</v>
      </c>
      <c r="B263" s="1">
        <v>8</v>
      </c>
      <c r="C263" s="11">
        <v>2.21633601816314</v>
      </c>
      <c r="D263" s="11">
        <v>2.1893075301367642</v>
      </c>
      <c r="E263" s="3">
        <f t="shared" si="28"/>
        <v>2.7028488026375808E-2</v>
      </c>
      <c r="F263" s="3">
        <f t="shared" si="29"/>
        <v>-6.4868371263315683E-2</v>
      </c>
      <c r="G263" s="7">
        <f t="shared" si="24"/>
        <v>0.55813990974095717</v>
      </c>
      <c r="H263" s="4">
        <f t="shared" si="25"/>
        <v>0</v>
      </c>
      <c r="I263" s="1">
        <f t="shared" si="26"/>
        <v>0.55813990974095717</v>
      </c>
      <c r="J263" s="1">
        <f t="shared" si="27"/>
        <v>0</v>
      </c>
    </row>
    <row r="264" spans="1:10" ht="15">
      <c r="A264" s="1">
        <v>1971</v>
      </c>
      <c r="B264" s="1">
        <v>9</v>
      </c>
      <c r="C264" s="11">
        <v>15.676523055300301</v>
      </c>
      <c r="D264" s="11">
        <v>13.83858586950646</v>
      </c>
      <c r="E264" s="3">
        <f t="shared" si="28"/>
        <v>1.8379371857938409</v>
      </c>
      <c r="F264" s="3">
        <f t="shared" si="29"/>
        <v>1.7730688145305251</v>
      </c>
      <c r="G264" s="7">
        <f t="shared" si="24"/>
        <v>0.57453107057070552</v>
      </c>
      <c r="H264" s="4">
        <f t="shared" si="25"/>
        <v>0</v>
      </c>
      <c r="I264" s="1">
        <f t="shared" si="26"/>
        <v>0.57453107057070552</v>
      </c>
      <c r="J264" s="1">
        <f t="shared" si="27"/>
        <v>0</v>
      </c>
    </row>
    <row r="265" spans="1:10" ht="15">
      <c r="A265" s="1">
        <v>1971</v>
      </c>
      <c r="B265" s="1">
        <v>10</v>
      </c>
      <c r="C265" s="11">
        <v>11.406021947132301</v>
      </c>
      <c r="D265" s="11">
        <v>67.165792745553802</v>
      </c>
      <c r="E265" s="3">
        <f t="shared" si="28"/>
        <v>-55.759770798421499</v>
      </c>
      <c r="F265" s="3">
        <f t="shared" si="29"/>
        <v>-55.759770798421499</v>
      </c>
      <c r="G265" s="7">
        <f t="shared" si="24"/>
        <v>6.143952730302972E-2</v>
      </c>
      <c r="H265" s="4">
        <f t="shared" si="25"/>
        <v>0</v>
      </c>
      <c r="I265" s="1">
        <f t="shared" si="26"/>
        <v>6.143952730302972E-2</v>
      </c>
      <c r="J265" s="1">
        <f t="shared" si="27"/>
        <v>0</v>
      </c>
    </row>
    <row r="266" spans="1:10" ht="15">
      <c r="A266" s="1">
        <v>1971</v>
      </c>
      <c r="B266" s="1">
        <v>11</v>
      </c>
      <c r="C266" s="11">
        <v>59.516730634088297</v>
      </c>
      <c r="D266" s="11">
        <v>52.078490729228605</v>
      </c>
      <c r="E266" s="3">
        <f t="shared" si="28"/>
        <v>7.4382399048596923</v>
      </c>
      <c r="F266" s="3">
        <f t="shared" si="29"/>
        <v>-48.321530893561807</v>
      </c>
      <c r="G266" s="7">
        <f t="shared" si="24"/>
        <v>0.1277755193669515</v>
      </c>
      <c r="H266" s="4">
        <f t="shared" si="25"/>
        <v>0</v>
      </c>
      <c r="I266" s="1">
        <f t="shared" si="26"/>
        <v>0.1277755193669515</v>
      </c>
      <c r="J266" s="1">
        <f t="shared" si="27"/>
        <v>0</v>
      </c>
    </row>
    <row r="267" spans="1:10" ht="15">
      <c r="A267" s="1">
        <v>1971</v>
      </c>
      <c r="B267" s="1">
        <v>12</v>
      </c>
      <c r="C267" s="11">
        <v>119.195632196335</v>
      </c>
      <c r="D267" s="11">
        <v>67.922590410292443</v>
      </c>
      <c r="E267" s="3">
        <f t="shared" si="28"/>
        <v>51.273041786042555</v>
      </c>
      <c r="F267" s="3">
        <f t="shared" si="29"/>
        <v>2.9515108924807478</v>
      </c>
      <c r="G267" s="7">
        <f t="shared" si="24"/>
        <v>0.58504069722036811</v>
      </c>
      <c r="H267" s="4">
        <f t="shared" si="25"/>
        <v>0</v>
      </c>
      <c r="I267" s="1">
        <f t="shared" si="26"/>
        <v>0.58504069722036811</v>
      </c>
      <c r="J267" s="1">
        <f t="shared" si="27"/>
        <v>0</v>
      </c>
    </row>
    <row r="268" spans="1:10" ht="15">
      <c r="A268" s="1">
        <v>1972</v>
      </c>
      <c r="B268" s="1">
        <v>1</v>
      </c>
      <c r="C268" s="11">
        <v>85.464079139412902</v>
      </c>
      <c r="D268" s="11">
        <v>54.219146980917884</v>
      </c>
      <c r="E268" s="3">
        <f t="shared" si="28"/>
        <v>31.244932158495018</v>
      </c>
      <c r="F268" s="3">
        <f t="shared" si="29"/>
        <v>34.196443050975766</v>
      </c>
      <c r="G268" s="7">
        <f t="shared" si="24"/>
        <v>0.86369043132608692</v>
      </c>
      <c r="H268" s="4">
        <f t="shared" si="25"/>
        <v>0</v>
      </c>
      <c r="I268" s="1">
        <f t="shared" si="26"/>
        <v>0.86369043132608692</v>
      </c>
      <c r="J268" s="1">
        <f t="shared" si="27"/>
        <v>0</v>
      </c>
    </row>
    <row r="269" spans="1:10" ht="15">
      <c r="A269" s="1">
        <v>1972</v>
      </c>
      <c r="B269" s="1">
        <v>2</v>
      </c>
      <c r="C269" s="11">
        <v>54.813773717498201</v>
      </c>
      <c r="D269" s="11">
        <v>55.084058597762038</v>
      </c>
      <c r="E269" s="3">
        <f t="shared" si="28"/>
        <v>-0.27028488026383712</v>
      </c>
      <c r="F269" s="3">
        <f t="shared" si="29"/>
        <v>-0.27028488026383712</v>
      </c>
      <c r="G269" s="7">
        <f t="shared" si="24"/>
        <v>0.5563079564717498</v>
      </c>
      <c r="H269" s="4">
        <f t="shared" si="25"/>
        <v>0</v>
      </c>
      <c r="I269" s="1">
        <f t="shared" si="26"/>
        <v>0.5563079564717498</v>
      </c>
      <c r="J269" s="1">
        <f t="shared" si="27"/>
        <v>0</v>
      </c>
    </row>
    <row r="270" spans="1:10" ht="15">
      <c r="A270" s="1">
        <v>1972</v>
      </c>
      <c r="B270" s="1">
        <v>3</v>
      </c>
      <c r="C270" s="11">
        <v>99.843234769446994</v>
      </c>
      <c r="D270" s="11">
        <v>46.975512189848097</v>
      </c>
      <c r="E270" s="3">
        <f t="shared" si="28"/>
        <v>52.867722579598897</v>
      </c>
      <c r="F270" s="3">
        <f t="shared" si="29"/>
        <v>52.59743769933506</v>
      </c>
      <c r="G270" s="7">
        <f t="shared" si="24"/>
        <v>1.0277948768098002</v>
      </c>
      <c r="H270" s="4">
        <f t="shared" si="25"/>
        <v>0</v>
      </c>
      <c r="I270" s="1">
        <f t="shared" si="26"/>
        <v>1.0277948768098002</v>
      </c>
      <c r="J270" s="1">
        <f t="shared" si="27"/>
        <v>0</v>
      </c>
    </row>
    <row r="271" spans="1:10" ht="15">
      <c r="A271" s="1">
        <v>1972</v>
      </c>
      <c r="B271" s="1">
        <v>4</v>
      </c>
      <c r="C271" s="11">
        <v>22.757986918211799</v>
      </c>
      <c r="D271" s="11">
        <v>34.35320828152873</v>
      </c>
      <c r="E271" s="3">
        <f t="shared" si="28"/>
        <v>-11.595221363316931</v>
      </c>
      <c r="F271" s="3">
        <f t="shared" si="29"/>
        <v>-11.595221363316931</v>
      </c>
      <c r="G271" s="7">
        <f t="shared" si="24"/>
        <v>0.45530948018256656</v>
      </c>
      <c r="H271" s="4">
        <f t="shared" si="25"/>
        <v>0</v>
      </c>
      <c r="I271" s="1">
        <f t="shared" si="26"/>
        <v>0.45530948018256656</v>
      </c>
      <c r="J271" s="1">
        <f t="shared" si="27"/>
        <v>0</v>
      </c>
    </row>
    <row r="272" spans="1:10" ht="15">
      <c r="A272" s="1">
        <v>1972</v>
      </c>
      <c r="B272" s="1">
        <v>5</v>
      </c>
      <c r="C272" s="11">
        <v>34.488350721660602</v>
      </c>
      <c r="D272" s="11">
        <v>33.596410616790095</v>
      </c>
      <c r="E272" s="3">
        <f t="shared" si="28"/>
        <v>0.8919401048705069</v>
      </c>
      <c r="F272" s="3">
        <f t="shared" si="29"/>
        <v>-10.703281258446424</v>
      </c>
      <c r="G272" s="7">
        <f t="shared" si="24"/>
        <v>0.46326401411464996</v>
      </c>
      <c r="H272" s="4">
        <f t="shared" si="25"/>
        <v>0</v>
      </c>
      <c r="I272" s="1">
        <f t="shared" si="26"/>
        <v>0.46326401411464996</v>
      </c>
      <c r="J272" s="1">
        <f t="shared" si="27"/>
        <v>0</v>
      </c>
    </row>
    <row r="273" spans="1:10" ht="15">
      <c r="A273" s="1">
        <v>1972</v>
      </c>
      <c r="B273" s="1">
        <v>6</v>
      </c>
      <c r="C273" s="11">
        <v>19.838910211362801</v>
      </c>
      <c r="D273" s="11">
        <v>9.3248283691010325</v>
      </c>
      <c r="E273" s="3">
        <f t="shared" si="28"/>
        <v>10.514081842261769</v>
      </c>
      <c r="F273" s="3">
        <f t="shared" si="29"/>
        <v>-0.18919941618465508</v>
      </c>
      <c r="G273" s="7">
        <f t="shared" si="24"/>
        <v>0.55703109592012134</v>
      </c>
      <c r="H273" s="4">
        <f t="shared" si="25"/>
        <v>0</v>
      </c>
      <c r="I273" s="1">
        <f t="shared" si="26"/>
        <v>0.55703109592012134</v>
      </c>
      <c r="J273" s="1">
        <f t="shared" si="27"/>
        <v>0</v>
      </c>
    </row>
    <row r="274" spans="1:10" ht="15">
      <c r="A274" s="1">
        <v>1972</v>
      </c>
      <c r="B274" s="1">
        <v>7</v>
      </c>
      <c r="C274" s="11">
        <v>0.48651278447483698</v>
      </c>
      <c r="D274" s="11">
        <v>0.90275150008108551</v>
      </c>
      <c r="E274" s="3">
        <f t="shared" si="28"/>
        <v>-0.41623871560624853</v>
      </c>
      <c r="F274" s="3">
        <f t="shared" si="29"/>
        <v>-0.60543813179090367</v>
      </c>
      <c r="G274" s="7">
        <f t="shared" si="24"/>
        <v>0.55331898008514901</v>
      </c>
      <c r="H274" s="4">
        <f t="shared" si="25"/>
        <v>0</v>
      </c>
      <c r="I274" s="1">
        <f t="shared" si="26"/>
        <v>0.55331898008514901</v>
      </c>
      <c r="J274" s="1">
        <f t="shared" si="27"/>
        <v>0</v>
      </c>
    </row>
    <row r="275" spans="1:10" ht="15">
      <c r="A275" s="1">
        <v>1972</v>
      </c>
      <c r="B275" s="1">
        <v>8</v>
      </c>
      <c r="C275" s="11">
        <v>0.27028488026379799</v>
      </c>
      <c r="D275" s="11">
        <v>2.1893075301367642</v>
      </c>
      <c r="E275" s="3">
        <f t="shared" si="28"/>
        <v>-1.9190226498729661</v>
      </c>
      <c r="F275" s="3">
        <f t="shared" si="29"/>
        <v>-2.52446078166387</v>
      </c>
      <c r="G275" s="7">
        <f t="shared" si="24"/>
        <v>0.53620467980702957</v>
      </c>
      <c r="H275" s="4">
        <f t="shared" si="25"/>
        <v>0</v>
      </c>
      <c r="I275" s="1">
        <f t="shared" si="26"/>
        <v>0.53620467980702957</v>
      </c>
      <c r="J275" s="1">
        <f t="shared" si="27"/>
        <v>0</v>
      </c>
    </row>
    <row r="276" spans="1:10" ht="15">
      <c r="A276" s="1">
        <v>1972</v>
      </c>
      <c r="B276" s="1">
        <v>9</v>
      </c>
      <c r="C276" s="11">
        <v>55.678685334342397</v>
      </c>
      <c r="D276" s="11">
        <v>13.83858586950646</v>
      </c>
      <c r="E276" s="3">
        <f t="shared" si="28"/>
        <v>41.840099464835937</v>
      </c>
      <c r="F276" s="3">
        <f t="shared" si="29"/>
        <v>39.315638683172068</v>
      </c>
      <c r="G276" s="7">
        <f t="shared" si="24"/>
        <v>0.90934463516659103</v>
      </c>
      <c r="H276" s="4">
        <f t="shared" si="25"/>
        <v>0</v>
      </c>
      <c r="I276" s="1">
        <f t="shared" si="26"/>
        <v>0.90934463516659103</v>
      </c>
      <c r="J276" s="1">
        <f t="shared" si="27"/>
        <v>0</v>
      </c>
    </row>
    <row r="277" spans="1:10" ht="15">
      <c r="A277" s="1">
        <v>1972</v>
      </c>
      <c r="B277" s="1">
        <v>10</v>
      </c>
      <c r="C277" s="11">
        <v>129.14211579004299</v>
      </c>
      <c r="D277" s="11">
        <v>67.165792745553802</v>
      </c>
      <c r="E277" s="3">
        <f t="shared" si="28"/>
        <v>61.976323044489192</v>
      </c>
      <c r="F277" s="3">
        <f t="shared" si="29"/>
        <v>101.29196172766126</v>
      </c>
      <c r="G277" s="7">
        <f t="shared" si="24"/>
        <v>1.462064220205014</v>
      </c>
      <c r="H277" s="4">
        <f t="shared" si="25"/>
        <v>0</v>
      </c>
      <c r="I277" s="1">
        <f t="shared" si="26"/>
        <v>1.462064220205014</v>
      </c>
      <c r="J277" s="1">
        <f t="shared" si="27"/>
        <v>0</v>
      </c>
    </row>
    <row r="278" spans="1:10" ht="15">
      <c r="A278" s="1">
        <v>1972</v>
      </c>
      <c r="B278" s="1">
        <v>11</v>
      </c>
      <c r="C278" s="11">
        <v>92.599599978377199</v>
      </c>
      <c r="D278" s="11">
        <v>52.078490729228605</v>
      </c>
      <c r="E278" s="3">
        <f t="shared" si="28"/>
        <v>40.521109249148594</v>
      </c>
      <c r="F278" s="3">
        <f t="shared" si="29"/>
        <v>141.81307097680985</v>
      </c>
      <c r="G278" s="7">
        <f t="shared" si="24"/>
        <v>1.823441107204403</v>
      </c>
      <c r="H278" s="4">
        <f t="shared" si="25"/>
        <v>0</v>
      </c>
      <c r="I278" s="1">
        <f t="shared" si="26"/>
        <v>1.823441107204403</v>
      </c>
      <c r="J278" s="1">
        <f t="shared" si="27"/>
        <v>0</v>
      </c>
    </row>
    <row r="279" spans="1:10" ht="15">
      <c r="A279" s="1">
        <v>1972</v>
      </c>
      <c r="B279" s="1">
        <v>12</v>
      </c>
      <c r="C279" s="11">
        <v>43.678036650629799</v>
      </c>
      <c r="D279" s="11">
        <v>67.922590410292443</v>
      </c>
      <c r="E279" s="3">
        <f t="shared" si="28"/>
        <v>-24.244553759662644</v>
      </c>
      <c r="F279" s="3">
        <f t="shared" si="29"/>
        <v>-24.244553759662644</v>
      </c>
      <c r="G279" s="7">
        <f t="shared" si="24"/>
        <v>0.34249972623665292</v>
      </c>
      <c r="H279" s="4">
        <f t="shared" si="25"/>
        <v>0</v>
      </c>
      <c r="I279" s="1">
        <f t="shared" si="26"/>
        <v>0.34249972623665292</v>
      </c>
      <c r="J279" s="1">
        <f t="shared" si="27"/>
        <v>0</v>
      </c>
    </row>
    <row r="280" spans="1:10" ht="15">
      <c r="A280" s="1">
        <v>1973</v>
      </c>
      <c r="B280" s="1">
        <v>1</v>
      </c>
      <c r="C280" s="11">
        <v>41.5698145845721</v>
      </c>
      <c r="D280" s="11">
        <v>54.219146980917884</v>
      </c>
      <c r="E280" s="3">
        <f t="shared" si="28"/>
        <v>-12.649332396345784</v>
      </c>
      <c r="F280" s="3">
        <f t="shared" si="29"/>
        <v>-36.893886156008428</v>
      </c>
      <c r="G280" s="7">
        <f t="shared" si="24"/>
        <v>0.22968997229073868</v>
      </c>
      <c r="H280" s="4">
        <f t="shared" si="25"/>
        <v>0</v>
      </c>
      <c r="I280" s="1">
        <f t="shared" si="26"/>
        <v>0.22968997229073868</v>
      </c>
      <c r="J280" s="1">
        <f t="shared" si="27"/>
        <v>0</v>
      </c>
    </row>
    <row r="281" spans="1:10" ht="15">
      <c r="A281" s="1">
        <v>1973</v>
      </c>
      <c r="B281" s="1">
        <v>2</v>
      </c>
      <c r="C281" s="11">
        <v>24.487810151900099</v>
      </c>
      <c r="D281" s="11">
        <v>55.084058597762038</v>
      </c>
      <c r="E281" s="3">
        <f t="shared" si="28"/>
        <v>-30.596248445861939</v>
      </c>
      <c r="F281" s="3">
        <f t="shared" si="29"/>
        <v>-67.490134601870366</v>
      </c>
      <c r="G281" s="7">
        <f t="shared" si="24"/>
        <v>-4.3174646228010406E-2</v>
      </c>
      <c r="H281" s="4">
        <f t="shared" si="25"/>
        <v>1</v>
      </c>
      <c r="I281" s="1">
        <f t="shared" si="26"/>
        <v>0</v>
      </c>
      <c r="J281" s="1">
        <f t="shared" si="27"/>
        <v>-4.3174646228010406E-2</v>
      </c>
    </row>
    <row r="282" spans="1:10" ht="15">
      <c r="A282" s="1">
        <v>1973</v>
      </c>
      <c r="B282" s="1">
        <v>3</v>
      </c>
      <c r="C282" s="11">
        <v>71.084923509378896</v>
      </c>
      <c r="D282" s="11">
        <v>46.975512189848097</v>
      </c>
      <c r="E282" s="3">
        <f t="shared" si="28"/>
        <v>24.1094113195308</v>
      </c>
      <c r="F282" s="3">
        <f t="shared" si="29"/>
        <v>-43.380723282339567</v>
      </c>
      <c r="G282" s="7">
        <f t="shared" si="24"/>
        <v>0.17183881642103935</v>
      </c>
      <c r="H282" s="4">
        <f t="shared" si="25"/>
        <v>0</v>
      </c>
      <c r="I282" s="1">
        <f t="shared" si="26"/>
        <v>0.17183881642103935</v>
      </c>
      <c r="J282" s="1">
        <f t="shared" si="27"/>
        <v>0</v>
      </c>
    </row>
    <row r="283" spans="1:10" ht="15">
      <c r="A283" s="1">
        <v>1973</v>
      </c>
      <c r="B283" s="1">
        <v>4</v>
      </c>
      <c r="C283" s="11">
        <v>10.432996378182599</v>
      </c>
      <c r="D283" s="11">
        <v>34.35320828152873</v>
      </c>
      <c r="E283" s="3">
        <f t="shared" si="28"/>
        <v>-23.920211903346129</v>
      </c>
      <c r="F283" s="3">
        <f t="shared" si="29"/>
        <v>-67.300935185685688</v>
      </c>
      <c r="G283" s="7">
        <f t="shared" si="24"/>
        <v>-4.1487320848477331E-2</v>
      </c>
      <c r="H283" s="4">
        <f t="shared" si="25"/>
        <v>1</v>
      </c>
      <c r="I283" s="1">
        <f t="shared" si="26"/>
        <v>0</v>
      </c>
      <c r="J283" s="1">
        <f t="shared" si="27"/>
        <v>-4.1487320848477331E-2</v>
      </c>
    </row>
    <row r="284" spans="1:10" ht="15">
      <c r="A284" s="1">
        <v>1973</v>
      </c>
      <c r="B284" s="1">
        <v>5</v>
      </c>
      <c r="C284" s="11">
        <v>39.407535542461801</v>
      </c>
      <c r="D284" s="11">
        <v>33.596410616790095</v>
      </c>
      <c r="E284" s="3">
        <f t="shared" si="28"/>
        <v>5.8111249256717059</v>
      </c>
      <c r="F284" s="3">
        <f t="shared" si="29"/>
        <v>-61.489810260013982</v>
      </c>
      <c r="G284" s="7">
        <f t="shared" si="24"/>
        <v>1.0337672951462186E-2</v>
      </c>
      <c r="H284" s="4">
        <f t="shared" si="25"/>
        <v>0</v>
      </c>
      <c r="I284" s="1">
        <f t="shared" si="26"/>
        <v>1.0337672951462186E-2</v>
      </c>
      <c r="J284" s="1">
        <f t="shared" si="27"/>
        <v>0</v>
      </c>
    </row>
    <row r="285" spans="1:10" ht="15">
      <c r="A285" s="1">
        <v>1973</v>
      </c>
      <c r="B285" s="1">
        <v>6</v>
      </c>
      <c r="C285" s="11">
        <v>13.838585869506501</v>
      </c>
      <c r="D285" s="11">
        <v>9.3248283691010325</v>
      </c>
      <c r="E285" s="3">
        <f t="shared" si="28"/>
        <v>4.5137575004054682</v>
      </c>
      <c r="F285" s="3">
        <f t="shared" si="29"/>
        <v>-56.976052759608514</v>
      </c>
      <c r="G285" s="7">
        <f t="shared" si="24"/>
        <v>5.059243557746175E-2</v>
      </c>
      <c r="H285" s="4">
        <f t="shared" si="25"/>
        <v>0</v>
      </c>
      <c r="I285" s="1">
        <f t="shared" si="26"/>
        <v>5.059243557746175E-2</v>
      </c>
      <c r="J285" s="1">
        <f t="shared" si="27"/>
        <v>0</v>
      </c>
    </row>
    <row r="286" spans="1:10" ht="15">
      <c r="A286" s="1">
        <v>1973</v>
      </c>
      <c r="B286" s="1">
        <v>7</v>
      </c>
      <c r="C286" s="11">
        <v>0</v>
      </c>
      <c r="D286" s="11">
        <v>0.90275150008108551</v>
      </c>
      <c r="E286" s="3">
        <f t="shared" si="28"/>
        <v>-0.90275150008108551</v>
      </c>
      <c r="F286" s="3">
        <f t="shared" si="29"/>
        <v>-57.878804259689602</v>
      </c>
      <c r="G286" s="7">
        <f t="shared" si="24"/>
        <v>4.2541483052261887E-2</v>
      </c>
      <c r="H286" s="4">
        <f t="shared" si="25"/>
        <v>0</v>
      </c>
      <c r="I286" s="1">
        <f t="shared" si="26"/>
        <v>4.2541483052261887E-2</v>
      </c>
      <c r="J286" s="1">
        <f t="shared" si="27"/>
        <v>0</v>
      </c>
    </row>
    <row r="287" spans="1:10" ht="15">
      <c r="A287" s="1">
        <v>1973</v>
      </c>
      <c r="B287" s="1">
        <v>8</v>
      </c>
      <c r="C287" s="11">
        <v>3.4055894913238598</v>
      </c>
      <c r="D287" s="11">
        <v>2.1893075301367642</v>
      </c>
      <c r="E287" s="3">
        <f t="shared" si="28"/>
        <v>1.2162819611870956</v>
      </c>
      <c r="F287" s="3">
        <f t="shared" si="29"/>
        <v>-56.662522298502509</v>
      </c>
      <c r="G287" s="7">
        <f t="shared" si="24"/>
        <v>5.3388574777830551E-2</v>
      </c>
      <c r="H287" s="4">
        <f t="shared" si="25"/>
        <v>0</v>
      </c>
      <c r="I287" s="1">
        <f t="shared" si="26"/>
        <v>5.3388574777830551E-2</v>
      </c>
      <c r="J287" s="1">
        <f t="shared" si="27"/>
        <v>0</v>
      </c>
    </row>
    <row r="288" spans="1:10" ht="15">
      <c r="A288" s="1">
        <v>1973</v>
      </c>
      <c r="B288" s="1">
        <v>9</v>
      </c>
      <c r="C288" s="11">
        <v>1.56765230553003</v>
      </c>
      <c r="D288" s="11">
        <v>13.83858586950646</v>
      </c>
      <c r="E288" s="3">
        <f t="shared" si="28"/>
        <v>-12.270933563976429</v>
      </c>
      <c r="F288" s="3">
        <f t="shared" si="29"/>
        <v>-68.933455862478937</v>
      </c>
      <c r="G288" s="7">
        <f t="shared" si="24"/>
        <v>-5.6046528409017547E-2</v>
      </c>
      <c r="H288" s="4">
        <f t="shared" si="25"/>
        <v>1</v>
      </c>
      <c r="I288" s="1">
        <f t="shared" si="26"/>
        <v>0</v>
      </c>
      <c r="J288" s="1">
        <f t="shared" si="27"/>
        <v>-5.6046528409017547E-2</v>
      </c>
    </row>
    <row r="289" spans="1:10" ht="15">
      <c r="A289" s="1">
        <v>1973</v>
      </c>
      <c r="B289" s="1">
        <v>10</v>
      </c>
      <c r="C289" s="11">
        <v>72.922860695172702</v>
      </c>
      <c r="D289" s="11">
        <v>67.165792745553802</v>
      </c>
      <c r="E289" s="3">
        <f t="shared" si="28"/>
        <v>5.7570679496189001</v>
      </c>
      <c r="F289" s="3">
        <f t="shared" si="29"/>
        <v>-63.176387912860037</v>
      </c>
      <c r="G289" s="7">
        <f t="shared" si="24"/>
        <v>-4.7036275746592656E-3</v>
      </c>
      <c r="H289" s="4">
        <f t="shared" si="25"/>
        <v>1</v>
      </c>
      <c r="I289" s="1">
        <f t="shared" si="26"/>
        <v>0</v>
      </c>
      <c r="J289" s="1">
        <f t="shared" si="27"/>
        <v>-4.7036275746592656E-3</v>
      </c>
    </row>
    <row r="290" spans="1:10" ht="15">
      <c r="A290" s="1">
        <v>1973</v>
      </c>
      <c r="B290" s="1">
        <v>11</v>
      </c>
      <c r="C290" s="11">
        <v>41.731985512730397</v>
      </c>
      <c r="D290" s="11">
        <v>52.078490729228605</v>
      </c>
      <c r="E290" s="3">
        <f t="shared" si="28"/>
        <v>-10.346505216498208</v>
      </c>
      <c r="F290" s="3">
        <f t="shared" si="29"/>
        <v>-73.522893129358238</v>
      </c>
      <c r="G290" s="7">
        <f t="shared" si="24"/>
        <v>-9.6976221186829997E-2</v>
      </c>
      <c r="H290" s="4">
        <f t="shared" si="25"/>
        <v>1</v>
      </c>
      <c r="I290" s="1">
        <f t="shared" si="26"/>
        <v>0</v>
      </c>
      <c r="J290" s="1">
        <f t="shared" si="27"/>
        <v>-9.6976221186829997E-2</v>
      </c>
    </row>
    <row r="291" spans="1:10" ht="15">
      <c r="A291" s="1">
        <v>1973</v>
      </c>
      <c r="B291" s="1">
        <v>12</v>
      </c>
      <c r="C291" s="11">
        <v>117.24958105843599</v>
      </c>
      <c r="D291" s="11">
        <v>67.922590410292443</v>
      </c>
      <c r="E291" s="3">
        <f t="shared" si="28"/>
        <v>49.32699064814355</v>
      </c>
      <c r="F291" s="3">
        <f t="shared" si="29"/>
        <v>-24.195902481214688</v>
      </c>
      <c r="G291" s="7">
        <f t="shared" si="24"/>
        <v>0.34293360990567989</v>
      </c>
      <c r="H291" s="4">
        <f t="shared" si="25"/>
        <v>0</v>
      </c>
      <c r="I291" s="1">
        <f t="shared" si="26"/>
        <v>0.34293360990567989</v>
      </c>
      <c r="J291" s="1">
        <f t="shared" si="27"/>
        <v>0</v>
      </c>
    </row>
    <row r="292" spans="1:10" ht="15">
      <c r="A292" s="1">
        <v>1974</v>
      </c>
      <c r="B292" s="1">
        <v>1</v>
      </c>
      <c r="C292" s="11">
        <v>21.947132277420401</v>
      </c>
      <c r="D292" s="11">
        <v>54.219146980917884</v>
      </c>
      <c r="E292" s="3">
        <f t="shared" si="28"/>
        <v>-32.272014703497483</v>
      </c>
      <c r="F292" s="3">
        <f t="shared" si="29"/>
        <v>-56.467917184712171</v>
      </c>
      <c r="G292" s="7">
        <f t="shared" si="24"/>
        <v>5.5124109453925138E-2</v>
      </c>
      <c r="H292" s="4">
        <f t="shared" si="25"/>
        <v>0</v>
      </c>
      <c r="I292" s="1">
        <f t="shared" si="26"/>
        <v>5.5124109453925138E-2</v>
      </c>
      <c r="J292" s="1">
        <f t="shared" si="27"/>
        <v>0</v>
      </c>
    </row>
    <row r="293" spans="1:10" ht="15">
      <c r="A293" s="1">
        <v>1974</v>
      </c>
      <c r="B293" s="1">
        <v>2</v>
      </c>
      <c r="C293" s="11">
        <v>45.624087788529103</v>
      </c>
      <c r="D293" s="11">
        <v>55.084058597762038</v>
      </c>
      <c r="E293" s="3">
        <f t="shared" si="28"/>
        <v>-9.4599708092329351</v>
      </c>
      <c r="F293" s="3">
        <f t="shared" si="29"/>
        <v>-65.927887993945106</v>
      </c>
      <c r="G293" s="7">
        <f t="shared" si="24"/>
        <v>-2.924215952271993E-2</v>
      </c>
      <c r="H293" s="4">
        <f t="shared" si="25"/>
        <v>1</v>
      </c>
      <c r="I293" s="1">
        <f t="shared" si="26"/>
        <v>0</v>
      </c>
      <c r="J293" s="1">
        <f t="shared" si="27"/>
        <v>-2.924215952271993E-2</v>
      </c>
    </row>
    <row r="294" spans="1:10" ht="15">
      <c r="A294" s="1">
        <v>1974</v>
      </c>
      <c r="B294" s="1">
        <v>3</v>
      </c>
      <c r="C294" s="11">
        <v>49.245905184064</v>
      </c>
      <c r="D294" s="11">
        <v>46.975512189848097</v>
      </c>
      <c r="E294" s="3">
        <f t="shared" si="28"/>
        <v>2.2703929942159036</v>
      </c>
      <c r="F294" s="3">
        <f t="shared" si="29"/>
        <v>-63.657494999729202</v>
      </c>
      <c r="G294" s="7">
        <f t="shared" si="24"/>
        <v>-8.9942549683251216E-3</v>
      </c>
      <c r="H294" s="4">
        <f t="shared" si="25"/>
        <v>1</v>
      </c>
      <c r="I294" s="1">
        <f t="shared" si="26"/>
        <v>0</v>
      </c>
      <c r="J294" s="1">
        <f t="shared" si="27"/>
        <v>-8.9942549683251216E-3</v>
      </c>
    </row>
    <row r="295" spans="1:10" ht="15">
      <c r="A295" s="1">
        <v>1974</v>
      </c>
      <c r="B295" s="1">
        <v>4</v>
      </c>
      <c r="C295" s="11">
        <v>66.490080544894298</v>
      </c>
      <c r="D295" s="11">
        <v>34.35320828152873</v>
      </c>
      <c r="E295" s="3">
        <f t="shared" si="28"/>
        <v>32.136872263365568</v>
      </c>
      <c r="F295" s="3">
        <f t="shared" si="29"/>
        <v>-31.520622736363634</v>
      </c>
      <c r="G295" s="7">
        <f t="shared" si="24"/>
        <v>0.27761001306947741</v>
      </c>
      <c r="H295" s="4">
        <f t="shared" si="25"/>
        <v>0</v>
      </c>
      <c r="I295" s="1">
        <f t="shared" si="26"/>
        <v>0.27761001306947741</v>
      </c>
      <c r="J295" s="1">
        <f t="shared" si="27"/>
        <v>0</v>
      </c>
    </row>
    <row r="296" spans="1:10" ht="15">
      <c r="A296" s="1">
        <v>1974</v>
      </c>
      <c r="B296" s="1">
        <v>5</v>
      </c>
      <c r="C296" s="11">
        <v>5.0813557489593997</v>
      </c>
      <c r="D296" s="11">
        <v>33.596410616790095</v>
      </c>
      <c r="E296" s="3">
        <f t="shared" si="28"/>
        <v>-28.515054867830695</v>
      </c>
      <c r="F296" s="3">
        <f t="shared" si="29"/>
        <v>-60.035677604194333</v>
      </c>
      <c r="G296" s="7">
        <f t="shared" si="24"/>
        <v>2.3305973725590186E-2</v>
      </c>
      <c r="H296" s="4">
        <f t="shared" si="25"/>
        <v>0</v>
      </c>
      <c r="I296" s="1">
        <f t="shared" si="26"/>
        <v>2.3305973725590186E-2</v>
      </c>
      <c r="J296" s="1">
        <f t="shared" si="27"/>
        <v>0</v>
      </c>
    </row>
    <row r="297" spans="1:10" ht="15">
      <c r="A297" s="1">
        <v>1974</v>
      </c>
      <c r="B297" s="1">
        <v>6</v>
      </c>
      <c r="C297" s="11">
        <v>35.028920482188198</v>
      </c>
      <c r="D297" s="11">
        <v>9.3248283691010325</v>
      </c>
      <c r="E297" s="3">
        <f t="shared" si="28"/>
        <v>25.704092113087164</v>
      </c>
      <c r="F297" s="3">
        <f t="shared" si="29"/>
        <v>-34.33158549110717</v>
      </c>
      <c r="G297" s="7">
        <f t="shared" si="24"/>
        <v>0.25254117885927402</v>
      </c>
      <c r="H297" s="4">
        <f t="shared" si="25"/>
        <v>0</v>
      </c>
      <c r="I297" s="1">
        <f t="shared" si="26"/>
        <v>0.25254117885927402</v>
      </c>
      <c r="J297" s="1">
        <f t="shared" si="27"/>
        <v>0</v>
      </c>
    </row>
    <row r="298" spans="1:10" ht="15">
      <c r="A298" s="1">
        <v>1974</v>
      </c>
      <c r="B298" s="1">
        <v>7</v>
      </c>
      <c r="C298" s="11">
        <v>5.4597545813287196</v>
      </c>
      <c r="D298" s="11">
        <v>0.90275150008108551</v>
      </c>
      <c r="E298" s="3">
        <f t="shared" si="28"/>
        <v>4.5570030812476343</v>
      </c>
      <c r="F298" s="3">
        <f t="shared" si="29"/>
        <v>-29.774582409859534</v>
      </c>
      <c r="G298" s="7">
        <f t="shared" si="24"/>
        <v>0.29318161585773789</v>
      </c>
      <c r="H298" s="4">
        <f t="shared" si="25"/>
        <v>0</v>
      </c>
      <c r="I298" s="1">
        <f t="shared" si="26"/>
        <v>0.29318161585773789</v>
      </c>
      <c r="J298" s="1">
        <f t="shared" si="27"/>
        <v>0</v>
      </c>
    </row>
    <row r="299" spans="1:10" ht="15">
      <c r="A299" s="1">
        <v>1974</v>
      </c>
      <c r="B299" s="1">
        <v>8</v>
      </c>
      <c r="C299" s="11">
        <v>6.1084382939618402</v>
      </c>
      <c r="D299" s="11">
        <v>2.1893075301367642</v>
      </c>
      <c r="E299" s="3">
        <f t="shared" si="28"/>
        <v>3.9191307638250761</v>
      </c>
      <c r="F299" s="3">
        <f t="shared" si="29"/>
        <v>-25.855451646034457</v>
      </c>
      <c r="G299" s="7">
        <f t="shared" si="24"/>
        <v>0.32813335586234804</v>
      </c>
      <c r="H299" s="4">
        <f t="shared" si="25"/>
        <v>0</v>
      </c>
      <c r="I299" s="1">
        <f t="shared" si="26"/>
        <v>0.32813335586234804</v>
      </c>
      <c r="J299" s="1">
        <f t="shared" si="27"/>
        <v>0</v>
      </c>
    </row>
    <row r="300" spans="1:10" ht="15">
      <c r="A300" s="1">
        <v>1974</v>
      </c>
      <c r="B300" s="1">
        <v>9</v>
      </c>
      <c r="C300" s="11">
        <v>4.6488999405373299</v>
      </c>
      <c r="D300" s="11">
        <v>13.83858586950646</v>
      </c>
      <c r="E300" s="3">
        <f t="shared" si="28"/>
        <v>-9.1896859289691299</v>
      </c>
      <c r="F300" s="3">
        <f t="shared" si="29"/>
        <v>-35.045137575003587</v>
      </c>
      <c r="G300" s="7">
        <f t="shared" si="24"/>
        <v>0.24617755171360714</v>
      </c>
      <c r="H300" s="4">
        <f t="shared" si="25"/>
        <v>0</v>
      </c>
      <c r="I300" s="1">
        <f t="shared" si="26"/>
        <v>0.24617755171360714</v>
      </c>
      <c r="J300" s="1">
        <f t="shared" si="27"/>
        <v>0</v>
      </c>
    </row>
    <row r="301" spans="1:10" ht="15">
      <c r="A301" s="1">
        <v>1974</v>
      </c>
      <c r="B301" s="1">
        <v>10</v>
      </c>
      <c r="C301" s="11">
        <v>47.732309854586703</v>
      </c>
      <c r="D301" s="11">
        <v>67.165792745553802</v>
      </c>
      <c r="E301" s="3">
        <f t="shared" si="28"/>
        <v>-19.433482890967099</v>
      </c>
      <c r="F301" s="3">
        <f t="shared" si="29"/>
        <v>-54.478620465970685</v>
      </c>
      <c r="G301" s="7">
        <f t="shared" si="24"/>
        <v>7.2865130587299029E-2</v>
      </c>
      <c r="H301" s="4">
        <f t="shared" si="25"/>
        <v>0</v>
      </c>
      <c r="I301" s="1">
        <f t="shared" si="26"/>
        <v>7.2865130587299029E-2</v>
      </c>
      <c r="J301" s="1">
        <f t="shared" si="27"/>
        <v>0</v>
      </c>
    </row>
    <row r="302" spans="1:10" ht="15">
      <c r="A302" s="1">
        <v>1974</v>
      </c>
      <c r="B302" s="1">
        <v>11</v>
      </c>
      <c r="C302" s="11">
        <v>9.3518568571274105</v>
      </c>
      <c r="D302" s="11">
        <v>52.078490729228605</v>
      </c>
      <c r="E302" s="3">
        <f t="shared" si="28"/>
        <v>-42.726633872101196</v>
      </c>
      <c r="F302" s="3">
        <f t="shared" si="29"/>
        <v>-97.205254338071882</v>
      </c>
      <c r="G302" s="7">
        <f t="shared" si="24"/>
        <v>-0.30818114940778807</v>
      </c>
      <c r="H302" s="4">
        <f t="shared" si="25"/>
        <v>1</v>
      </c>
      <c r="I302" s="1">
        <f t="shared" si="26"/>
        <v>0</v>
      </c>
      <c r="J302" s="1">
        <f t="shared" si="27"/>
        <v>-0.30818114940778807</v>
      </c>
    </row>
    <row r="303" spans="1:10" ht="15">
      <c r="A303" s="1">
        <v>1974</v>
      </c>
      <c r="B303" s="1">
        <v>12</v>
      </c>
      <c r="C303" s="11">
        <v>0.48651278447483698</v>
      </c>
      <c r="D303" s="11">
        <v>67.922590410292443</v>
      </c>
      <c r="E303" s="3">
        <f t="shared" si="28"/>
        <v>-67.436077625817603</v>
      </c>
      <c r="F303" s="3">
        <f t="shared" si="29"/>
        <v>-164.64133196388948</v>
      </c>
      <c r="G303" s="7">
        <f t="shared" si="24"/>
        <v>-0.90959212396987188</v>
      </c>
      <c r="H303" s="4">
        <f t="shared" si="25"/>
        <v>1</v>
      </c>
      <c r="I303" s="1">
        <f t="shared" si="26"/>
        <v>0</v>
      </c>
      <c r="J303" s="1">
        <f t="shared" si="27"/>
        <v>-0.90959212396987188</v>
      </c>
    </row>
    <row r="304" spans="1:10" ht="15">
      <c r="A304" s="1">
        <v>1975</v>
      </c>
      <c r="B304" s="1">
        <v>1</v>
      </c>
      <c r="C304" s="11">
        <v>40.380561111411403</v>
      </c>
      <c r="D304" s="11">
        <v>54.219146980917884</v>
      </c>
      <c r="E304" s="3">
        <f t="shared" si="28"/>
        <v>-13.838585869506481</v>
      </c>
      <c r="F304" s="3">
        <f t="shared" si="29"/>
        <v>-178.47991783339597</v>
      </c>
      <c r="G304" s="7">
        <f t="shared" si="24"/>
        <v>-1.0330079231585643</v>
      </c>
      <c r="H304" s="4">
        <f t="shared" si="25"/>
        <v>1</v>
      </c>
      <c r="I304" s="1">
        <f t="shared" si="26"/>
        <v>0</v>
      </c>
      <c r="J304" s="1">
        <f t="shared" si="27"/>
        <v>-1.0330079231585643</v>
      </c>
    </row>
    <row r="305" spans="1:10" ht="15">
      <c r="A305" s="1">
        <v>1975</v>
      </c>
      <c r="B305" s="1">
        <v>2</v>
      </c>
      <c r="C305" s="11">
        <v>55.354343478025797</v>
      </c>
      <c r="D305" s="11">
        <v>55.084058597762038</v>
      </c>
      <c r="E305" s="3">
        <f t="shared" si="28"/>
        <v>0.27028488026375896</v>
      </c>
      <c r="F305" s="3">
        <f t="shared" si="29"/>
        <v>-178.2096329531322</v>
      </c>
      <c r="G305" s="7">
        <f t="shared" si="24"/>
        <v>-1.0305974583306603</v>
      </c>
      <c r="H305" s="4">
        <f t="shared" si="25"/>
        <v>1</v>
      </c>
      <c r="I305" s="1">
        <f t="shared" si="26"/>
        <v>0</v>
      </c>
      <c r="J305" s="1">
        <f t="shared" si="27"/>
        <v>-1.0305974583306603</v>
      </c>
    </row>
    <row r="306" spans="1:10" ht="15">
      <c r="A306" s="1">
        <v>1975</v>
      </c>
      <c r="B306" s="1">
        <v>3</v>
      </c>
      <c r="C306" s="11">
        <v>106.16790096762</v>
      </c>
      <c r="D306" s="11">
        <v>46.975512189848097</v>
      </c>
      <c r="E306" s="3">
        <f t="shared" si="28"/>
        <v>59.192388777771903</v>
      </c>
      <c r="F306" s="3">
        <f t="shared" si="29"/>
        <v>-119.0172441753603</v>
      </c>
      <c r="G306" s="7">
        <f t="shared" si="24"/>
        <v>-0.50270566101965175</v>
      </c>
      <c r="H306" s="4">
        <f t="shared" si="25"/>
        <v>1</v>
      </c>
      <c r="I306" s="1">
        <f t="shared" si="26"/>
        <v>0</v>
      </c>
      <c r="J306" s="1">
        <f t="shared" si="27"/>
        <v>-0.50270566101965175</v>
      </c>
    </row>
    <row r="307" spans="1:10" ht="15">
      <c r="A307" s="1">
        <v>1975</v>
      </c>
      <c r="B307" s="1">
        <v>4</v>
      </c>
      <c r="C307" s="11">
        <v>63.8953456943619</v>
      </c>
      <c r="D307" s="11">
        <v>34.35320828152873</v>
      </c>
      <c r="E307" s="3">
        <f t="shared" si="28"/>
        <v>29.542137412833171</v>
      </c>
      <c r="F307" s="3">
        <f t="shared" si="29"/>
        <v>-89.475106762527133</v>
      </c>
      <c r="G307" s="7">
        <f t="shared" si="24"/>
        <v>-0.23924185532972841</v>
      </c>
      <c r="H307" s="4">
        <f t="shared" si="25"/>
        <v>1</v>
      </c>
      <c r="I307" s="1">
        <f t="shared" si="26"/>
        <v>0</v>
      </c>
      <c r="J307" s="1">
        <f t="shared" si="27"/>
        <v>-0.23924185532972841</v>
      </c>
    </row>
    <row r="308" spans="1:10" ht="15">
      <c r="A308" s="1">
        <v>1975</v>
      </c>
      <c r="B308" s="1">
        <v>5</v>
      </c>
      <c r="C308" s="11">
        <v>36.650629763771001</v>
      </c>
      <c r="D308" s="11">
        <v>33.596410616790095</v>
      </c>
      <c r="E308" s="3">
        <f t="shared" si="28"/>
        <v>3.0542191469809055</v>
      </c>
      <c r="F308" s="3">
        <f t="shared" si="29"/>
        <v>-86.420887615546235</v>
      </c>
      <c r="G308" s="7">
        <f t="shared" si="24"/>
        <v>-0.21200360277441177</v>
      </c>
      <c r="H308" s="4">
        <f t="shared" si="25"/>
        <v>1</v>
      </c>
      <c r="I308" s="1">
        <f t="shared" si="26"/>
        <v>0</v>
      </c>
      <c r="J308" s="1">
        <f t="shared" si="27"/>
        <v>-0.21200360277441177</v>
      </c>
    </row>
    <row r="309" spans="1:10" ht="15">
      <c r="A309" s="1">
        <v>1975</v>
      </c>
      <c r="B309" s="1">
        <v>6</v>
      </c>
      <c r="C309" s="11">
        <v>14.9197253905617</v>
      </c>
      <c r="D309" s="11">
        <v>9.3248283691010325</v>
      </c>
      <c r="E309" s="3">
        <f t="shared" si="28"/>
        <v>5.5948970214606675</v>
      </c>
      <c r="F309" s="3">
        <f t="shared" si="29"/>
        <v>-80.825990594085567</v>
      </c>
      <c r="G309" s="7">
        <f t="shared" si="24"/>
        <v>-0.16210698083679556</v>
      </c>
      <c r="H309" s="4">
        <f t="shared" si="25"/>
        <v>1</v>
      </c>
      <c r="I309" s="1">
        <f t="shared" si="26"/>
        <v>0</v>
      </c>
      <c r="J309" s="1">
        <f t="shared" si="27"/>
        <v>-0.16210698083679556</v>
      </c>
    </row>
    <row r="310" spans="1:10" ht="15">
      <c r="A310" s="1">
        <v>1975</v>
      </c>
      <c r="B310" s="1">
        <v>7</v>
      </c>
      <c r="C310" s="11">
        <v>0</v>
      </c>
      <c r="D310" s="11">
        <v>0.90275150008108551</v>
      </c>
      <c r="E310" s="3">
        <f t="shared" si="28"/>
        <v>-0.90275150008108551</v>
      </c>
      <c r="F310" s="3">
        <f t="shared" si="29"/>
        <v>-81.728742094166648</v>
      </c>
      <c r="G310" s="7">
        <f t="shared" si="24"/>
        <v>-0.17015793336199536</v>
      </c>
      <c r="H310" s="4">
        <f t="shared" si="25"/>
        <v>1</v>
      </c>
      <c r="I310" s="1">
        <f t="shared" si="26"/>
        <v>0</v>
      </c>
      <c r="J310" s="1">
        <f t="shared" si="27"/>
        <v>-0.17015793336199536</v>
      </c>
    </row>
    <row r="311" spans="1:10" ht="15">
      <c r="A311" s="1">
        <v>1975</v>
      </c>
      <c r="B311" s="1">
        <v>8</v>
      </c>
      <c r="C311" s="11">
        <v>0.54056976052759598</v>
      </c>
      <c r="D311" s="11">
        <v>2.1893075301367642</v>
      </c>
      <c r="E311" s="3">
        <f t="shared" si="28"/>
        <v>-1.6487377696091681</v>
      </c>
      <c r="F311" s="3">
        <f t="shared" si="29"/>
        <v>-83.377479863775818</v>
      </c>
      <c r="G311" s="7">
        <f t="shared" si="24"/>
        <v>-0.18486176881221067</v>
      </c>
      <c r="H311" s="4">
        <f t="shared" si="25"/>
        <v>1</v>
      </c>
      <c r="I311" s="1">
        <f t="shared" si="26"/>
        <v>0</v>
      </c>
      <c r="J311" s="1">
        <f t="shared" si="27"/>
        <v>-0.18486176881221067</v>
      </c>
    </row>
    <row r="312" spans="1:10" ht="15">
      <c r="A312" s="1">
        <v>1975</v>
      </c>
      <c r="B312" s="1">
        <v>9</v>
      </c>
      <c r="C312" s="11">
        <v>4.3245580842207696</v>
      </c>
      <c r="D312" s="11">
        <v>13.83858586950646</v>
      </c>
      <c r="E312" s="3">
        <f t="shared" si="28"/>
        <v>-9.5140277852856912</v>
      </c>
      <c r="F312" s="3">
        <f t="shared" si="29"/>
        <v>-92.891507649061509</v>
      </c>
      <c r="G312" s="7">
        <f t="shared" si="24"/>
        <v>-0.26971013075443651</v>
      </c>
      <c r="H312" s="4">
        <f t="shared" si="25"/>
        <v>1</v>
      </c>
      <c r="I312" s="1">
        <f t="shared" si="26"/>
        <v>0</v>
      </c>
      <c r="J312" s="1">
        <f t="shared" si="27"/>
        <v>-0.26971013075443651</v>
      </c>
    </row>
    <row r="313" spans="1:10" ht="15">
      <c r="A313" s="1">
        <v>1975</v>
      </c>
      <c r="B313" s="1">
        <v>10</v>
      </c>
      <c r="C313" s="11">
        <v>4.4867290123790502</v>
      </c>
      <c r="D313" s="11">
        <v>67.165792745553802</v>
      </c>
      <c r="E313" s="3">
        <f t="shared" si="28"/>
        <v>-62.67906373317475</v>
      </c>
      <c r="F313" s="3">
        <f t="shared" si="29"/>
        <v>-155.57057138223627</v>
      </c>
      <c r="G313" s="7">
        <f t="shared" si="24"/>
        <v>-0.82869692434540743</v>
      </c>
      <c r="H313" s="4">
        <f t="shared" si="25"/>
        <v>1</v>
      </c>
      <c r="I313" s="1">
        <f t="shared" si="26"/>
        <v>0</v>
      </c>
      <c r="J313" s="1">
        <f t="shared" si="27"/>
        <v>-0.82869692434540743</v>
      </c>
    </row>
    <row r="314" spans="1:10" ht="15">
      <c r="A314" s="1">
        <v>1975</v>
      </c>
      <c r="B314" s="1">
        <v>11</v>
      </c>
      <c r="C314" s="11">
        <v>14.7575544624034</v>
      </c>
      <c r="D314" s="11">
        <v>52.078490729228605</v>
      </c>
      <c r="E314" s="3">
        <f t="shared" si="28"/>
        <v>-37.320936266825207</v>
      </c>
      <c r="F314" s="3">
        <f t="shared" si="29"/>
        <v>-192.89150764906148</v>
      </c>
      <c r="G314" s="7">
        <f t="shared" si="24"/>
        <v>-1.1615339077824114</v>
      </c>
      <c r="H314" s="4">
        <f t="shared" si="25"/>
        <v>1</v>
      </c>
      <c r="I314" s="1">
        <f t="shared" si="26"/>
        <v>0</v>
      </c>
      <c r="J314" s="1">
        <f t="shared" si="27"/>
        <v>-1.1615339077824114</v>
      </c>
    </row>
    <row r="315" spans="1:10" ht="15">
      <c r="A315" s="1">
        <v>1975</v>
      </c>
      <c r="B315" s="1">
        <v>12</v>
      </c>
      <c r="C315" s="11">
        <v>98.275582463917004</v>
      </c>
      <c r="D315" s="11">
        <v>67.922590410292443</v>
      </c>
      <c r="E315" s="3">
        <f t="shared" si="28"/>
        <v>30.352992053624561</v>
      </c>
      <c r="F315" s="3">
        <f t="shared" si="29"/>
        <v>-162.53851559543693</v>
      </c>
      <c r="G315" s="7">
        <f t="shared" si="24"/>
        <v>-0.89083870760877581</v>
      </c>
      <c r="H315" s="4">
        <f t="shared" si="25"/>
        <v>1</v>
      </c>
      <c r="I315" s="1">
        <f t="shared" si="26"/>
        <v>0</v>
      </c>
      <c r="J315" s="1">
        <f t="shared" si="27"/>
        <v>-0.89083870760877581</v>
      </c>
    </row>
    <row r="316" spans="1:10" ht="15">
      <c r="A316" s="1">
        <v>1976</v>
      </c>
      <c r="B316" s="1">
        <v>1</v>
      </c>
      <c r="C316" s="11">
        <v>36.542515811665503</v>
      </c>
      <c r="D316" s="11">
        <v>54.219146980917884</v>
      </c>
      <c r="E316" s="3">
        <f t="shared" si="28"/>
        <v>-17.676631169252381</v>
      </c>
      <c r="F316" s="3">
        <f t="shared" si="29"/>
        <v>-180.21514676468931</v>
      </c>
      <c r="G316" s="7">
        <f t="shared" si="24"/>
        <v>-1.0484831073537066</v>
      </c>
      <c r="H316" s="4">
        <f t="shared" si="25"/>
        <v>1</v>
      </c>
      <c r="I316" s="1">
        <f t="shared" si="26"/>
        <v>0</v>
      </c>
      <c r="J316" s="1">
        <f t="shared" si="27"/>
        <v>-1.0484831073537066</v>
      </c>
    </row>
    <row r="317" spans="1:10" ht="15">
      <c r="A317" s="1">
        <v>1976</v>
      </c>
      <c r="B317" s="1">
        <v>2</v>
      </c>
      <c r="C317" s="11">
        <v>61.570895724093198</v>
      </c>
      <c r="D317" s="11">
        <v>55.084058597762038</v>
      </c>
      <c r="E317" s="3">
        <f t="shared" si="28"/>
        <v>6.4868371263311602</v>
      </c>
      <c r="F317" s="3">
        <f t="shared" si="29"/>
        <v>-173.72830963835816</v>
      </c>
      <c r="G317" s="7">
        <f t="shared" si="24"/>
        <v>-0.99063195148400718</v>
      </c>
      <c r="H317" s="4">
        <f t="shared" si="25"/>
        <v>1</v>
      </c>
      <c r="I317" s="1">
        <f t="shared" si="26"/>
        <v>0</v>
      </c>
      <c r="J317" s="1">
        <f t="shared" si="27"/>
        <v>-0.99063195148400718</v>
      </c>
    </row>
    <row r="318" spans="1:10" ht="15">
      <c r="A318" s="1">
        <v>1976</v>
      </c>
      <c r="B318" s="1">
        <v>3</v>
      </c>
      <c r="C318" s="11">
        <v>37.0290285961403</v>
      </c>
      <c r="D318" s="11">
        <v>46.975512189848097</v>
      </c>
      <c r="E318" s="3">
        <f t="shared" si="28"/>
        <v>-9.9464835937077964</v>
      </c>
      <c r="F318" s="3">
        <f t="shared" si="29"/>
        <v>-183.67479323206595</v>
      </c>
      <c r="G318" s="7">
        <f t="shared" si="24"/>
        <v>-1.07933705715088</v>
      </c>
      <c r="H318" s="4">
        <f t="shared" si="25"/>
        <v>1</v>
      </c>
      <c r="I318" s="1">
        <f t="shared" si="26"/>
        <v>0</v>
      </c>
      <c r="J318" s="1">
        <f t="shared" si="27"/>
        <v>-1.07933705715088</v>
      </c>
    </row>
    <row r="319" spans="1:10" ht="15">
      <c r="A319" s="1">
        <v>1976</v>
      </c>
      <c r="B319" s="1">
        <v>4</v>
      </c>
      <c r="C319" s="11">
        <v>125.736526298719</v>
      </c>
      <c r="D319" s="11">
        <v>34.35320828152873</v>
      </c>
      <c r="E319" s="3">
        <f t="shared" si="28"/>
        <v>91.383318017190277</v>
      </c>
      <c r="F319" s="3">
        <f t="shared" si="29"/>
        <v>-92.291475214875675</v>
      </c>
      <c r="G319" s="7">
        <f t="shared" si="24"/>
        <v>-0.2643588988364875</v>
      </c>
      <c r="H319" s="4">
        <f t="shared" si="25"/>
        <v>1</v>
      </c>
      <c r="I319" s="1">
        <f t="shared" si="26"/>
        <v>0</v>
      </c>
      <c r="J319" s="1">
        <f t="shared" si="27"/>
        <v>-0.2643588988364875</v>
      </c>
    </row>
    <row r="320" spans="1:10" ht="15">
      <c r="A320" s="1">
        <v>1976</v>
      </c>
      <c r="B320" s="1">
        <v>5</v>
      </c>
      <c r="C320" s="11">
        <v>66.0035677604195</v>
      </c>
      <c r="D320" s="11">
        <v>33.596410616790095</v>
      </c>
      <c r="E320" s="3">
        <f t="shared" si="28"/>
        <v>32.407157143629405</v>
      </c>
      <c r="F320" s="3">
        <f t="shared" si="29"/>
        <v>-59.88431807124627</v>
      </c>
      <c r="G320" s="7">
        <f t="shared" si="24"/>
        <v>2.465583402921951E-2</v>
      </c>
      <c r="H320" s="4">
        <f t="shared" si="25"/>
        <v>0</v>
      </c>
      <c r="I320" s="1">
        <f t="shared" si="26"/>
        <v>2.465583402921951E-2</v>
      </c>
      <c r="J320" s="1">
        <f t="shared" si="27"/>
        <v>0</v>
      </c>
    </row>
    <row r="321" spans="1:10" ht="15">
      <c r="A321" s="1">
        <v>1976</v>
      </c>
      <c r="B321" s="1">
        <v>6</v>
      </c>
      <c r="C321" s="11">
        <v>7.9463754797556598</v>
      </c>
      <c r="D321" s="11">
        <v>9.3248283691010325</v>
      </c>
      <c r="E321" s="3">
        <f t="shared" si="28"/>
        <v>-1.3784528893453727</v>
      </c>
      <c r="F321" s="3">
        <f t="shared" si="29"/>
        <v>-61.262770960591645</v>
      </c>
      <c r="G321" s="7">
        <f t="shared" si="24"/>
        <v>1.2362463406908327E-2</v>
      </c>
      <c r="H321" s="4">
        <f t="shared" si="25"/>
        <v>0</v>
      </c>
      <c r="I321" s="1">
        <f t="shared" si="26"/>
        <v>1.2362463406908327E-2</v>
      </c>
      <c r="J321" s="1">
        <f t="shared" si="27"/>
        <v>0</v>
      </c>
    </row>
    <row r="322" spans="1:10" ht="15">
      <c r="A322" s="1">
        <v>1976</v>
      </c>
      <c r="B322" s="1">
        <v>7</v>
      </c>
      <c r="C322" s="11">
        <v>3.8921022757986901</v>
      </c>
      <c r="D322" s="11">
        <v>0.90275150008108551</v>
      </c>
      <c r="E322" s="3">
        <f t="shared" si="28"/>
        <v>2.9893507757176048</v>
      </c>
      <c r="F322" s="3">
        <f t="shared" si="29"/>
        <v>-58.273420184874041</v>
      </c>
      <c r="G322" s="7">
        <f t="shared" si="24"/>
        <v>3.9022204403528139E-2</v>
      </c>
      <c r="H322" s="4">
        <f t="shared" si="25"/>
        <v>0</v>
      </c>
      <c r="I322" s="1">
        <f t="shared" si="26"/>
        <v>3.9022204403528139E-2</v>
      </c>
      <c r="J322" s="1">
        <f t="shared" si="27"/>
        <v>0</v>
      </c>
    </row>
    <row r="323" spans="1:10" ht="15">
      <c r="A323" s="1">
        <v>1976</v>
      </c>
      <c r="B323" s="1">
        <v>8</v>
      </c>
      <c r="C323" s="11">
        <v>4.3786150602735301</v>
      </c>
      <c r="D323" s="11">
        <v>2.1893075301367642</v>
      </c>
      <c r="E323" s="3">
        <f t="shared" si="28"/>
        <v>2.1893075301367659</v>
      </c>
      <c r="F323" s="3">
        <f t="shared" si="29"/>
        <v>-56.084112654737275</v>
      </c>
      <c r="G323" s="7">
        <f t="shared" si="24"/>
        <v>5.8546969509551718E-2</v>
      </c>
      <c r="H323" s="4">
        <f t="shared" si="25"/>
        <v>0</v>
      </c>
      <c r="I323" s="1">
        <f t="shared" si="26"/>
        <v>5.8546969509551718E-2</v>
      </c>
      <c r="J323" s="1">
        <f t="shared" si="27"/>
        <v>0</v>
      </c>
    </row>
    <row r="324" spans="1:10" ht="15">
      <c r="A324" s="1">
        <v>1976</v>
      </c>
      <c r="B324" s="1">
        <v>9</v>
      </c>
      <c r="C324" s="11">
        <v>25.406778744796998</v>
      </c>
      <c r="D324" s="11">
        <v>13.83858586950646</v>
      </c>
      <c r="E324" s="3">
        <f t="shared" si="28"/>
        <v>11.568192875290539</v>
      </c>
      <c r="F324" s="3">
        <f t="shared" si="29"/>
        <v>-44.515919779446733</v>
      </c>
      <c r="G324" s="7">
        <f t="shared" ref="G324:G387" si="30">(F324-$F$773)/$F$774</f>
        <v>0.16171486414384895</v>
      </c>
      <c r="H324" s="4">
        <f t="shared" ref="H324:H387" si="31">COUNTIF(G324,"&lt;0")</f>
        <v>0</v>
      </c>
      <c r="I324" s="1">
        <f t="shared" ref="I324:I387" si="32">SUMIF(G324,"&gt;0")</f>
        <v>0.16171486414384895</v>
      </c>
      <c r="J324" s="1">
        <f t="shared" ref="J324:J387" si="33">SUMIF(G324,"&lt;0")</f>
        <v>0</v>
      </c>
    </row>
    <row r="325" spans="1:10" ht="15">
      <c r="A325" s="1">
        <v>1976</v>
      </c>
      <c r="B325" s="1">
        <v>10</v>
      </c>
      <c r="C325" s="11">
        <v>86.815503540731896</v>
      </c>
      <c r="D325" s="11">
        <v>67.165792745553802</v>
      </c>
      <c r="E325" s="3">
        <f t="shared" ref="E325:E388" si="34">C325-D325</f>
        <v>19.649710795178095</v>
      </c>
      <c r="F325" s="3">
        <f t="shared" ref="F325:F388" si="35">IF(F324&gt;=0,IF(E325&lt;0,E325,F324+E325),F324+E325)</f>
        <v>-24.866208984268638</v>
      </c>
      <c r="G325" s="7">
        <f t="shared" si="30"/>
        <v>0.33695565713247999</v>
      </c>
      <c r="H325" s="4">
        <f t="shared" si="31"/>
        <v>0</v>
      </c>
      <c r="I325" s="1">
        <f t="shared" si="32"/>
        <v>0.33695565713247999</v>
      </c>
      <c r="J325" s="1">
        <f t="shared" si="33"/>
        <v>0</v>
      </c>
    </row>
    <row r="326" spans="1:10" ht="15">
      <c r="A326" s="1">
        <v>1976</v>
      </c>
      <c r="B326" s="1">
        <v>11</v>
      </c>
      <c r="C326" s="11">
        <v>17.082004432672001</v>
      </c>
      <c r="D326" s="11">
        <v>52.078490729228605</v>
      </c>
      <c r="E326" s="3">
        <f t="shared" si="34"/>
        <v>-34.996486296556604</v>
      </c>
      <c r="F326" s="3">
        <f t="shared" si="35"/>
        <v>-59.862695280825243</v>
      </c>
      <c r="G326" s="7">
        <f t="shared" si="30"/>
        <v>2.4848671215451156E-2</v>
      </c>
      <c r="H326" s="4">
        <f t="shared" si="31"/>
        <v>0</v>
      </c>
      <c r="I326" s="1">
        <f t="shared" si="32"/>
        <v>2.4848671215451156E-2</v>
      </c>
      <c r="J326" s="1">
        <f t="shared" si="33"/>
        <v>0</v>
      </c>
    </row>
    <row r="327" spans="1:10" ht="15">
      <c r="A327" s="1">
        <v>1976</v>
      </c>
      <c r="B327" s="1">
        <v>12</v>
      </c>
      <c r="C327" s="11">
        <v>179.25293259095099</v>
      </c>
      <c r="D327" s="11">
        <v>67.922590410292443</v>
      </c>
      <c r="E327" s="3">
        <f t="shared" si="34"/>
        <v>111.33034218065855</v>
      </c>
      <c r="F327" s="3">
        <f t="shared" si="35"/>
        <v>51.467646899833305</v>
      </c>
      <c r="G327" s="7">
        <f t="shared" si="30"/>
        <v>1.0177191338291693</v>
      </c>
      <c r="H327" s="4">
        <f t="shared" si="31"/>
        <v>0</v>
      </c>
      <c r="I327" s="1">
        <f t="shared" si="32"/>
        <v>1.0177191338291693</v>
      </c>
      <c r="J327" s="1">
        <f t="shared" si="33"/>
        <v>0</v>
      </c>
    </row>
    <row r="328" spans="1:10" ht="15">
      <c r="A328" s="1">
        <v>1977</v>
      </c>
      <c r="B328" s="1">
        <v>1</v>
      </c>
      <c r="C328" s="11">
        <v>125.628412346613</v>
      </c>
      <c r="D328" s="11">
        <v>54.219146980917884</v>
      </c>
      <c r="E328" s="3">
        <f t="shared" si="34"/>
        <v>71.40926536569512</v>
      </c>
      <c r="F328" s="3">
        <f t="shared" si="35"/>
        <v>122.87691226552843</v>
      </c>
      <c r="G328" s="7">
        <f t="shared" si="30"/>
        <v>1.6545639413614412</v>
      </c>
      <c r="H328" s="4">
        <f t="shared" si="31"/>
        <v>0</v>
      </c>
      <c r="I328" s="1">
        <f t="shared" si="32"/>
        <v>1.6545639413614412</v>
      </c>
      <c r="J328" s="1">
        <f t="shared" si="33"/>
        <v>0</v>
      </c>
    </row>
    <row r="329" spans="1:10" ht="15">
      <c r="A329" s="1">
        <v>1977</v>
      </c>
      <c r="B329" s="1">
        <v>2</v>
      </c>
      <c r="C329" s="11">
        <v>41.461700632466602</v>
      </c>
      <c r="D329" s="11">
        <v>55.084058597762038</v>
      </c>
      <c r="E329" s="3">
        <f t="shared" si="34"/>
        <v>-13.622357965295436</v>
      </c>
      <c r="F329" s="3">
        <f t="shared" si="35"/>
        <v>-13.622357965295436</v>
      </c>
      <c r="G329" s="7">
        <f t="shared" si="30"/>
        <v>0.4372309939732853</v>
      </c>
      <c r="H329" s="4">
        <f t="shared" si="31"/>
        <v>0</v>
      </c>
      <c r="I329" s="1">
        <f t="shared" si="32"/>
        <v>0.4372309939732853</v>
      </c>
      <c r="J329" s="1">
        <f t="shared" si="33"/>
        <v>0</v>
      </c>
    </row>
    <row r="330" spans="1:10" ht="15">
      <c r="A330" s="1">
        <v>1977</v>
      </c>
      <c r="B330" s="1">
        <v>3</v>
      </c>
      <c r="C330" s="11">
        <v>11.6222498513433</v>
      </c>
      <c r="D330" s="11">
        <v>46.975512189848097</v>
      </c>
      <c r="E330" s="3">
        <f t="shared" si="34"/>
        <v>-35.353262338504798</v>
      </c>
      <c r="F330" s="3">
        <f t="shared" si="35"/>
        <v>-48.975620303800234</v>
      </c>
      <c r="G330" s="7">
        <f t="shared" si="30"/>
        <v>0.12194219448342314</v>
      </c>
      <c r="H330" s="4">
        <f t="shared" si="31"/>
        <v>0</v>
      </c>
      <c r="I330" s="1">
        <f t="shared" si="32"/>
        <v>0.12194219448342314</v>
      </c>
      <c r="J330" s="1">
        <f t="shared" si="33"/>
        <v>0</v>
      </c>
    </row>
    <row r="331" spans="1:10" ht="15">
      <c r="A331" s="1">
        <v>1977</v>
      </c>
      <c r="B331" s="1">
        <v>4</v>
      </c>
      <c r="C331" s="11">
        <v>11.406021947132301</v>
      </c>
      <c r="D331" s="11">
        <v>34.35320828152873</v>
      </c>
      <c r="E331" s="3">
        <f t="shared" si="34"/>
        <v>-22.947186334396427</v>
      </c>
      <c r="F331" s="3">
        <f t="shared" si="35"/>
        <v>-71.922806638196661</v>
      </c>
      <c r="G331" s="7">
        <f t="shared" si="30"/>
        <v>-8.2706269405638425E-2</v>
      </c>
      <c r="H331" s="4">
        <f t="shared" si="31"/>
        <v>1</v>
      </c>
      <c r="I331" s="1">
        <f t="shared" si="32"/>
        <v>0</v>
      </c>
      <c r="J331" s="1">
        <f t="shared" si="33"/>
        <v>-8.2706269405638425E-2</v>
      </c>
    </row>
    <row r="332" spans="1:10" ht="15">
      <c r="A332" s="1">
        <v>1977</v>
      </c>
      <c r="B332" s="1">
        <v>5</v>
      </c>
      <c r="C332" s="11">
        <v>12.703389372398499</v>
      </c>
      <c r="D332" s="11">
        <v>33.596410616790095</v>
      </c>
      <c r="E332" s="3">
        <f t="shared" si="34"/>
        <v>-20.893021244391598</v>
      </c>
      <c r="F332" s="3">
        <f t="shared" si="35"/>
        <v>-92.815827882588252</v>
      </c>
      <c r="G332" s="7">
        <f t="shared" si="30"/>
        <v>-0.26903520060262875</v>
      </c>
      <c r="H332" s="4">
        <f t="shared" si="31"/>
        <v>1</v>
      </c>
      <c r="I332" s="1">
        <f t="shared" si="32"/>
        <v>0</v>
      </c>
      <c r="J332" s="1">
        <f t="shared" si="33"/>
        <v>-0.26903520060262875</v>
      </c>
    </row>
    <row r="333" spans="1:10" ht="15">
      <c r="A333" s="1">
        <v>1977</v>
      </c>
      <c r="B333" s="1">
        <v>6</v>
      </c>
      <c r="C333" s="11">
        <v>13.4601870371371</v>
      </c>
      <c r="D333" s="11">
        <v>9.3248283691010325</v>
      </c>
      <c r="E333" s="3">
        <f t="shared" si="34"/>
        <v>4.1353586680360674</v>
      </c>
      <c r="F333" s="3">
        <f t="shared" si="35"/>
        <v>-88.68046921455219</v>
      </c>
      <c r="G333" s="7">
        <f t="shared" si="30"/>
        <v>-0.23215508873569579</v>
      </c>
      <c r="H333" s="4">
        <f t="shared" si="31"/>
        <v>1</v>
      </c>
      <c r="I333" s="1">
        <f t="shared" si="32"/>
        <v>0</v>
      </c>
      <c r="J333" s="1">
        <f t="shared" si="33"/>
        <v>-0.23215508873569579</v>
      </c>
    </row>
    <row r="334" spans="1:10" ht="15">
      <c r="A334" s="1">
        <v>1977</v>
      </c>
      <c r="B334" s="1">
        <v>7</v>
      </c>
      <c r="C334" s="11">
        <v>10.432996378182599</v>
      </c>
      <c r="D334" s="11">
        <v>0.90275150008108551</v>
      </c>
      <c r="E334" s="3">
        <f t="shared" si="34"/>
        <v>9.530244878101513</v>
      </c>
      <c r="F334" s="3">
        <f t="shared" si="35"/>
        <v>-79.150224336450677</v>
      </c>
      <c r="G334" s="7">
        <f t="shared" si="30"/>
        <v>-0.14716209890379572</v>
      </c>
      <c r="H334" s="4">
        <f t="shared" si="31"/>
        <v>1</v>
      </c>
      <c r="I334" s="1">
        <f t="shared" si="32"/>
        <v>0</v>
      </c>
      <c r="J334" s="1">
        <f t="shared" si="33"/>
        <v>-0.14716209890379572</v>
      </c>
    </row>
    <row r="335" spans="1:10" ht="15">
      <c r="A335" s="1">
        <v>1977</v>
      </c>
      <c r="B335" s="1">
        <v>8</v>
      </c>
      <c r="C335" s="11">
        <v>4.1083301800097303</v>
      </c>
      <c r="D335" s="11">
        <v>2.1893075301367642</v>
      </c>
      <c r="E335" s="3">
        <f t="shared" si="34"/>
        <v>1.9190226498729661</v>
      </c>
      <c r="F335" s="3">
        <f t="shared" si="35"/>
        <v>-77.231201686577705</v>
      </c>
      <c r="G335" s="7">
        <f t="shared" si="30"/>
        <v>-0.13004779862567625</v>
      </c>
      <c r="H335" s="4">
        <f t="shared" si="31"/>
        <v>1</v>
      </c>
      <c r="I335" s="1">
        <f t="shared" si="32"/>
        <v>0</v>
      </c>
      <c r="J335" s="1">
        <f t="shared" si="33"/>
        <v>-0.13004779862567625</v>
      </c>
    </row>
    <row r="336" spans="1:10" ht="15">
      <c r="A336" s="1">
        <v>1977</v>
      </c>
      <c r="B336" s="1">
        <v>9</v>
      </c>
      <c r="C336" s="11">
        <v>4.3786150602735301</v>
      </c>
      <c r="D336" s="11">
        <v>13.83858586950646</v>
      </c>
      <c r="E336" s="3">
        <f t="shared" si="34"/>
        <v>-9.4599708092329298</v>
      </c>
      <c r="F336" s="3">
        <f t="shared" si="35"/>
        <v>-86.691172495810633</v>
      </c>
      <c r="G336" s="7">
        <f t="shared" si="30"/>
        <v>-0.21441406760232126</v>
      </c>
      <c r="H336" s="4">
        <f t="shared" si="31"/>
        <v>1</v>
      </c>
      <c r="I336" s="1">
        <f t="shared" si="32"/>
        <v>0</v>
      </c>
      <c r="J336" s="1">
        <f t="shared" si="33"/>
        <v>-0.21441406760232126</v>
      </c>
    </row>
    <row r="337" spans="1:10" ht="15">
      <c r="A337" s="1">
        <v>1977</v>
      </c>
      <c r="B337" s="1">
        <v>10</v>
      </c>
      <c r="C337" s="11">
        <v>78.220444348343193</v>
      </c>
      <c r="D337" s="11">
        <v>67.165792745553802</v>
      </c>
      <c r="E337" s="3">
        <f t="shared" si="34"/>
        <v>11.054651602789392</v>
      </c>
      <c r="F337" s="3">
        <f t="shared" si="35"/>
        <v>-75.636520893021242</v>
      </c>
      <c r="G337" s="7">
        <f t="shared" si="30"/>
        <v>-0.11582605614104133</v>
      </c>
      <c r="H337" s="4">
        <f t="shared" si="31"/>
        <v>1</v>
      </c>
      <c r="I337" s="1">
        <f t="shared" si="32"/>
        <v>0</v>
      </c>
      <c r="J337" s="1">
        <f t="shared" si="33"/>
        <v>-0.11582605614104133</v>
      </c>
    </row>
    <row r="338" spans="1:10" ht="15">
      <c r="A338" s="1">
        <v>1977</v>
      </c>
      <c r="B338" s="1">
        <v>11</v>
      </c>
      <c r="C338" s="11">
        <v>81.193578031244897</v>
      </c>
      <c r="D338" s="11">
        <v>52.078490729228605</v>
      </c>
      <c r="E338" s="3">
        <f t="shared" si="34"/>
        <v>29.115087302016292</v>
      </c>
      <c r="F338" s="3">
        <f t="shared" si="35"/>
        <v>-46.52143359100495</v>
      </c>
      <c r="G338" s="7">
        <f t="shared" si="30"/>
        <v>0.14382921512079275</v>
      </c>
      <c r="H338" s="4">
        <f t="shared" si="31"/>
        <v>0</v>
      </c>
      <c r="I338" s="1">
        <f t="shared" si="32"/>
        <v>0.14382921512079275</v>
      </c>
      <c r="J338" s="1">
        <f t="shared" si="33"/>
        <v>0</v>
      </c>
    </row>
    <row r="339" spans="1:10" ht="15">
      <c r="A339" s="1">
        <v>1977</v>
      </c>
      <c r="B339" s="1">
        <v>12</v>
      </c>
      <c r="C339" s="11">
        <v>90.707605816530602</v>
      </c>
      <c r="D339" s="11">
        <v>67.922590410292443</v>
      </c>
      <c r="E339" s="3">
        <f t="shared" si="34"/>
        <v>22.785015406238159</v>
      </c>
      <c r="F339" s="3">
        <f t="shared" si="35"/>
        <v>-23.736418184766791</v>
      </c>
      <c r="G339" s="7">
        <f t="shared" si="30"/>
        <v>0.34703140011311195</v>
      </c>
      <c r="H339" s="4">
        <f t="shared" si="31"/>
        <v>0</v>
      </c>
      <c r="I339" s="1">
        <f t="shared" si="32"/>
        <v>0.34703140011311195</v>
      </c>
      <c r="J339" s="1">
        <f t="shared" si="33"/>
        <v>0</v>
      </c>
    </row>
    <row r="340" spans="1:10" ht="15">
      <c r="A340" s="1">
        <v>1978</v>
      </c>
      <c r="B340" s="1">
        <v>1</v>
      </c>
      <c r="C340" s="11">
        <v>27.028488026379801</v>
      </c>
      <c r="D340" s="11">
        <v>54.219146980917884</v>
      </c>
      <c r="E340" s="3">
        <f t="shared" si="34"/>
        <v>-27.190658954538083</v>
      </c>
      <c r="F340" s="3">
        <f t="shared" si="35"/>
        <v>-50.92707713930487</v>
      </c>
      <c r="G340" s="7">
        <f t="shared" si="30"/>
        <v>0.10453863842595509</v>
      </c>
      <c r="H340" s="4">
        <f t="shared" si="31"/>
        <v>0</v>
      </c>
      <c r="I340" s="1">
        <f t="shared" si="32"/>
        <v>0.10453863842595509</v>
      </c>
      <c r="J340" s="1">
        <f t="shared" si="33"/>
        <v>0</v>
      </c>
    </row>
    <row r="341" spans="1:10" ht="15">
      <c r="A341" s="1">
        <v>1978</v>
      </c>
      <c r="B341" s="1">
        <v>2</v>
      </c>
      <c r="C341" s="11">
        <v>84.599167522568806</v>
      </c>
      <c r="D341" s="11">
        <v>55.084058597762038</v>
      </c>
      <c r="E341" s="3">
        <f t="shared" si="34"/>
        <v>29.515108924806768</v>
      </c>
      <c r="F341" s="3">
        <f t="shared" si="35"/>
        <v>-21.411968214498103</v>
      </c>
      <c r="G341" s="7">
        <f t="shared" si="30"/>
        <v>0.36776139763308779</v>
      </c>
      <c r="H341" s="4">
        <f t="shared" si="31"/>
        <v>0</v>
      </c>
      <c r="I341" s="1">
        <f t="shared" si="32"/>
        <v>0.36776139763308779</v>
      </c>
      <c r="J341" s="1">
        <f t="shared" si="33"/>
        <v>0</v>
      </c>
    </row>
    <row r="342" spans="1:10" ht="15">
      <c r="A342" s="1">
        <v>1978</v>
      </c>
      <c r="B342" s="1">
        <v>3</v>
      </c>
      <c r="C342" s="11">
        <v>42.326612249310799</v>
      </c>
      <c r="D342" s="11">
        <v>46.975512189848097</v>
      </c>
      <c r="E342" s="3">
        <f t="shared" si="34"/>
        <v>-4.6488999405372979</v>
      </c>
      <c r="F342" s="3">
        <f t="shared" si="35"/>
        <v>-26.060868155035401</v>
      </c>
      <c r="G342" s="7">
        <f t="shared" si="30"/>
        <v>0.32630140259313678</v>
      </c>
      <c r="H342" s="4">
        <f t="shared" si="31"/>
        <v>0</v>
      </c>
      <c r="I342" s="1">
        <f t="shared" si="32"/>
        <v>0.32630140259313678</v>
      </c>
      <c r="J342" s="1">
        <f t="shared" si="33"/>
        <v>0</v>
      </c>
    </row>
    <row r="343" spans="1:10" ht="15">
      <c r="A343" s="1">
        <v>1978</v>
      </c>
      <c r="B343" s="1">
        <v>4</v>
      </c>
      <c r="C343" s="11">
        <v>74.977025785177602</v>
      </c>
      <c r="D343" s="11">
        <v>34.35320828152873</v>
      </c>
      <c r="E343" s="3">
        <f t="shared" si="34"/>
        <v>40.623817503648873</v>
      </c>
      <c r="F343" s="3">
        <f t="shared" si="35"/>
        <v>14.562949348613472</v>
      </c>
      <c r="G343" s="7">
        <f t="shared" si="30"/>
        <v>0.68859426622712983</v>
      </c>
      <c r="H343" s="4">
        <f t="shared" si="31"/>
        <v>0</v>
      </c>
      <c r="I343" s="1">
        <f t="shared" si="32"/>
        <v>0.68859426622712983</v>
      </c>
      <c r="J343" s="1">
        <f t="shared" si="33"/>
        <v>0</v>
      </c>
    </row>
    <row r="344" spans="1:10" ht="15">
      <c r="A344" s="1">
        <v>1978</v>
      </c>
      <c r="B344" s="1">
        <v>5</v>
      </c>
      <c r="C344" s="11">
        <v>43.083409914049398</v>
      </c>
      <c r="D344" s="11">
        <v>33.596410616790095</v>
      </c>
      <c r="E344" s="3">
        <f t="shared" si="34"/>
        <v>9.4869992972593025</v>
      </c>
      <c r="F344" s="3">
        <f t="shared" si="35"/>
        <v>24.049948645872774</v>
      </c>
      <c r="G344" s="7">
        <f t="shared" si="30"/>
        <v>0.77320158168656516</v>
      </c>
      <c r="H344" s="4">
        <f t="shared" si="31"/>
        <v>0</v>
      </c>
      <c r="I344" s="1">
        <f t="shared" si="32"/>
        <v>0.77320158168656516</v>
      </c>
      <c r="J344" s="1">
        <f t="shared" si="33"/>
        <v>0</v>
      </c>
    </row>
    <row r="345" spans="1:10" ht="15">
      <c r="A345" s="1">
        <v>1978</v>
      </c>
      <c r="B345" s="1">
        <v>6</v>
      </c>
      <c r="C345" s="11">
        <v>22.379588085842499</v>
      </c>
      <c r="D345" s="11">
        <v>9.3248283691010325</v>
      </c>
      <c r="E345" s="3">
        <f t="shared" si="34"/>
        <v>13.054759716741467</v>
      </c>
      <c r="F345" s="3">
        <f t="shared" si="35"/>
        <v>37.10470836261424</v>
      </c>
      <c r="G345" s="7">
        <f t="shared" si="30"/>
        <v>0.88962703287433553</v>
      </c>
      <c r="H345" s="4">
        <f t="shared" si="31"/>
        <v>0</v>
      </c>
      <c r="I345" s="1">
        <f t="shared" si="32"/>
        <v>0.88962703287433553</v>
      </c>
      <c r="J345" s="1">
        <f t="shared" si="33"/>
        <v>0</v>
      </c>
    </row>
    <row r="346" spans="1:10" ht="15">
      <c r="A346" s="1">
        <v>1978</v>
      </c>
      <c r="B346" s="1">
        <v>7</v>
      </c>
      <c r="C346" s="11">
        <v>0</v>
      </c>
      <c r="D346" s="11">
        <v>0.90275150008108551</v>
      </c>
      <c r="E346" s="3">
        <f t="shared" si="34"/>
        <v>-0.90275150008108551</v>
      </c>
      <c r="F346" s="3">
        <f t="shared" si="35"/>
        <v>-0.90275150008108551</v>
      </c>
      <c r="G346" s="7">
        <f t="shared" si="30"/>
        <v>0.55066746877445438</v>
      </c>
      <c r="H346" s="4">
        <f t="shared" si="31"/>
        <v>0</v>
      </c>
      <c r="I346" s="1">
        <f t="shared" si="32"/>
        <v>0.55066746877445438</v>
      </c>
      <c r="J346" s="1">
        <f t="shared" si="33"/>
        <v>0</v>
      </c>
    </row>
    <row r="347" spans="1:10" ht="15">
      <c r="A347" s="1">
        <v>1978</v>
      </c>
      <c r="B347" s="1">
        <v>8</v>
      </c>
      <c r="C347" s="11">
        <v>2.9731336829017798</v>
      </c>
      <c r="D347" s="11">
        <v>2.1893075301367642</v>
      </c>
      <c r="E347" s="3">
        <f t="shared" si="34"/>
        <v>0.78382615276501566</v>
      </c>
      <c r="F347" s="3">
        <f t="shared" si="35"/>
        <v>-0.11892534731606985</v>
      </c>
      <c r="G347" s="7">
        <f t="shared" si="30"/>
        <v>0.5576578167753764</v>
      </c>
      <c r="H347" s="4">
        <f t="shared" si="31"/>
        <v>0</v>
      </c>
      <c r="I347" s="1">
        <f t="shared" si="32"/>
        <v>0.5576578167753764</v>
      </c>
      <c r="J347" s="1">
        <f t="shared" si="33"/>
        <v>0</v>
      </c>
    </row>
    <row r="348" spans="1:10" ht="15">
      <c r="A348" s="1">
        <v>1978</v>
      </c>
      <c r="B348" s="1">
        <v>9</v>
      </c>
      <c r="C348" s="11">
        <v>1.83793718579383</v>
      </c>
      <c r="D348" s="11">
        <v>13.83858586950646</v>
      </c>
      <c r="E348" s="3">
        <f t="shared" si="34"/>
        <v>-12.00064868371263</v>
      </c>
      <c r="F348" s="3">
        <f t="shared" si="35"/>
        <v>-12.1195740310287</v>
      </c>
      <c r="G348" s="7">
        <f t="shared" si="30"/>
        <v>0.45063317841643252</v>
      </c>
      <c r="H348" s="4">
        <f t="shared" si="31"/>
        <v>0</v>
      </c>
      <c r="I348" s="1">
        <f t="shared" si="32"/>
        <v>0.45063317841643252</v>
      </c>
      <c r="J348" s="1">
        <f t="shared" si="33"/>
        <v>0</v>
      </c>
    </row>
    <row r="349" spans="1:10" ht="15">
      <c r="A349" s="1">
        <v>1978</v>
      </c>
      <c r="B349" s="1">
        <v>10</v>
      </c>
      <c r="C349" s="11">
        <v>15.4602951510892</v>
      </c>
      <c r="D349" s="11">
        <v>67.165792745553802</v>
      </c>
      <c r="E349" s="3">
        <f t="shared" si="34"/>
        <v>-51.705497594464603</v>
      </c>
      <c r="F349" s="3">
        <f t="shared" si="35"/>
        <v>-63.825071625493301</v>
      </c>
      <c r="G349" s="7">
        <f t="shared" si="30"/>
        <v>-1.0488743161630541E-2</v>
      </c>
      <c r="H349" s="4">
        <f t="shared" si="31"/>
        <v>1</v>
      </c>
      <c r="I349" s="1">
        <f t="shared" si="32"/>
        <v>0</v>
      </c>
      <c r="J349" s="1">
        <f t="shared" si="33"/>
        <v>-1.0488743161630541E-2</v>
      </c>
    </row>
    <row r="350" spans="1:10" ht="15">
      <c r="A350" s="1">
        <v>1978</v>
      </c>
      <c r="B350" s="1">
        <v>11</v>
      </c>
      <c r="C350" s="11">
        <v>45.840315692740198</v>
      </c>
      <c r="D350" s="11">
        <v>52.078490729228605</v>
      </c>
      <c r="E350" s="3">
        <f t="shared" si="34"/>
        <v>-6.238175036488407</v>
      </c>
      <c r="F350" s="3">
        <f t="shared" si="35"/>
        <v>-70.063246661981708</v>
      </c>
      <c r="G350" s="7">
        <f t="shared" si="30"/>
        <v>-6.6122271389657719E-2</v>
      </c>
      <c r="H350" s="4">
        <f t="shared" si="31"/>
        <v>1</v>
      </c>
      <c r="I350" s="1">
        <f t="shared" si="32"/>
        <v>0</v>
      </c>
      <c r="J350" s="1">
        <f t="shared" si="33"/>
        <v>-6.6122271389657719E-2</v>
      </c>
    </row>
    <row r="351" spans="1:10" ht="15">
      <c r="A351" s="1">
        <v>1978</v>
      </c>
      <c r="B351" s="1">
        <v>12</v>
      </c>
      <c r="C351" s="11">
        <v>91.464403481269301</v>
      </c>
      <c r="D351" s="11">
        <v>67.922590410292443</v>
      </c>
      <c r="E351" s="3">
        <f t="shared" si="34"/>
        <v>23.541813070976858</v>
      </c>
      <c r="F351" s="3">
        <f t="shared" si="35"/>
        <v>-46.52143359100485</v>
      </c>
      <c r="G351" s="7">
        <f t="shared" si="30"/>
        <v>0.14382921512079364</v>
      </c>
      <c r="H351" s="4">
        <f t="shared" si="31"/>
        <v>0</v>
      </c>
      <c r="I351" s="1">
        <f t="shared" si="32"/>
        <v>0.14382921512079364</v>
      </c>
      <c r="J351" s="1">
        <f t="shared" si="33"/>
        <v>0</v>
      </c>
    </row>
    <row r="352" spans="1:10" ht="15">
      <c r="A352" s="1">
        <v>1979</v>
      </c>
      <c r="B352" s="1">
        <v>1</v>
      </c>
      <c r="C352" s="11">
        <v>163.79263743986201</v>
      </c>
      <c r="D352" s="11">
        <v>54.219146980917884</v>
      </c>
      <c r="E352" s="3">
        <f t="shared" si="34"/>
        <v>109.57349045894412</v>
      </c>
      <c r="F352" s="3">
        <f t="shared" si="35"/>
        <v>63.052056867939271</v>
      </c>
      <c r="G352" s="7">
        <f t="shared" si="30"/>
        <v>1.1210316563531371</v>
      </c>
      <c r="H352" s="4">
        <f t="shared" si="31"/>
        <v>0</v>
      </c>
      <c r="I352" s="1">
        <f t="shared" si="32"/>
        <v>1.1210316563531371</v>
      </c>
      <c r="J352" s="1">
        <f t="shared" si="33"/>
        <v>0</v>
      </c>
    </row>
    <row r="353" spans="1:10" ht="15">
      <c r="A353" s="1">
        <v>1979</v>
      </c>
      <c r="B353" s="1">
        <v>2</v>
      </c>
      <c r="C353" s="11">
        <v>117.573922914752</v>
      </c>
      <c r="D353" s="11">
        <v>55.084058597762038</v>
      </c>
      <c r="E353" s="3">
        <f t="shared" si="34"/>
        <v>62.489864316989966</v>
      </c>
      <c r="F353" s="3">
        <f t="shared" si="35"/>
        <v>125.54192118492924</v>
      </c>
      <c r="G353" s="7">
        <f t="shared" si="30"/>
        <v>1.6783311245645738</v>
      </c>
      <c r="H353" s="4">
        <f t="shared" si="31"/>
        <v>0</v>
      </c>
      <c r="I353" s="1">
        <f t="shared" si="32"/>
        <v>1.6783311245645738</v>
      </c>
      <c r="J353" s="1">
        <f t="shared" si="33"/>
        <v>0</v>
      </c>
    </row>
    <row r="354" spans="1:10" ht="15">
      <c r="A354" s="1">
        <v>1979</v>
      </c>
      <c r="B354" s="1">
        <v>3</v>
      </c>
      <c r="C354" s="11">
        <v>54.759716741445501</v>
      </c>
      <c r="D354" s="11">
        <v>46.975512189848097</v>
      </c>
      <c r="E354" s="3">
        <f t="shared" si="34"/>
        <v>7.784204551597405</v>
      </c>
      <c r="F354" s="3">
        <f t="shared" si="35"/>
        <v>133.32612573652665</v>
      </c>
      <c r="G354" s="7">
        <f t="shared" si="30"/>
        <v>1.7477525116082135</v>
      </c>
      <c r="H354" s="4">
        <f t="shared" si="31"/>
        <v>0</v>
      </c>
      <c r="I354" s="1">
        <f t="shared" si="32"/>
        <v>1.7477525116082135</v>
      </c>
      <c r="J354" s="1">
        <f t="shared" si="33"/>
        <v>0</v>
      </c>
    </row>
    <row r="355" spans="1:10" ht="15">
      <c r="A355" s="1">
        <v>1979</v>
      </c>
      <c r="B355" s="1">
        <v>4</v>
      </c>
      <c r="C355" s="11">
        <v>24.379696199794601</v>
      </c>
      <c r="D355" s="11">
        <v>34.35320828152873</v>
      </c>
      <c r="E355" s="3">
        <f t="shared" si="34"/>
        <v>-9.9735120817341283</v>
      </c>
      <c r="F355" s="3">
        <f t="shared" si="35"/>
        <v>-9.9735120817341283</v>
      </c>
      <c r="G355" s="7">
        <f t="shared" si="30"/>
        <v>0.46977226914999154</v>
      </c>
      <c r="H355" s="4">
        <f t="shared" si="31"/>
        <v>0</v>
      </c>
      <c r="I355" s="1">
        <f t="shared" si="32"/>
        <v>0.46977226914999154</v>
      </c>
      <c r="J355" s="1">
        <f t="shared" si="33"/>
        <v>0</v>
      </c>
    </row>
    <row r="356" spans="1:10" ht="15">
      <c r="A356" s="1">
        <v>1979</v>
      </c>
      <c r="B356" s="1">
        <v>5</v>
      </c>
      <c r="C356" s="11">
        <v>3.9461592518514501</v>
      </c>
      <c r="D356" s="11">
        <v>33.596410616790095</v>
      </c>
      <c r="E356" s="3">
        <f t="shared" si="34"/>
        <v>-29.650251364938644</v>
      </c>
      <c r="F356" s="3">
        <f t="shared" si="35"/>
        <v>-39.623763446672768</v>
      </c>
      <c r="G356" s="7">
        <f t="shared" si="30"/>
        <v>0.20534427752890699</v>
      </c>
      <c r="H356" s="4">
        <f t="shared" si="31"/>
        <v>0</v>
      </c>
      <c r="I356" s="1">
        <f t="shared" si="32"/>
        <v>0.20534427752890699</v>
      </c>
      <c r="J356" s="1">
        <f t="shared" si="33"/>
        <v>0</v>
      </c>
    </row>
    <row r="357" spans="1:10" ht="15">
      <c r="A357" s="1">
        <v>1979</v>
      </c>
      <c r="B357" s="1">
        <v>6</v>
      </c>
      <c r="C357" s="11">
        <v>4.75701389264285</v>
      </c>
      <c r="D357" s="11">
        <v>9.3248283691010325</v>
      </c>
      <c r="E357" s="3">
        <f t="shared" si="34"/>
        <v>-4.5678144764581825</v>
      </c>
      <c r="F357" s="3">
        <f t="shared" si="35"/>
        <v>-44.19157792313095</v>
      </c>
      <c r="G357" s="7">
        <f t="shared" si="30"/>
        <v>0.16460742193732703</v>
      </c>
      <c r="H357" s="4">
        <f t="shared" si="31"/>
        <v>0</v>
      </c>
      <c r="I357" s="1">
        <f t="shared" si="32"/>
        <v>0.16460742193732703</v>
      </c>
      <c r="J357" s="1">
        <f t="shared" si="33"/>
        <v>0</v>
      </c>
    </row>
    <row r="358" spans="1:10" ht="15">
      <c r="A358" s="1">
        <v>1979</v>
      </c>
      <c r="B358" s="1">
        <v>7</v>
      </c>
      <c r="C358" s="11">
        <v>22.217417157684199</v>
      </c>
      <c r="D358" s="11">
        <v>0.90275150008108551</v>
      </c>
      <c r="E358" s="3">
        <f t="shared" si="34"/>
        <v>21.314665657603115</v>
      </c>
      <c r="F358" s="3">
        <f t="shared" si="35"/>
        <v>-22.876912265527835</v>
      </c>
      <c r="G358" s="7">
        <f t="shared" si="30"/>
        <v>0.35469667826584783</v>
      </c>
      <c r="H358" s="4">
        <f t="shared" si="31"/>
        <v>0</v>
      </c>
      <c r="I358" s="1">
        <f t="shared" si="32"/>
        <v>0.35469667826584783</v>
      </c>
      <c r="J358" s="1">
        <f t="shared" si="33"/>
        <v>0</v>
      </c>
    </row>
    <row r="359" spans="1:10" ht="15">
      <c r="A359" s="1">
        <v>1979</v>
      </c>
      <c r="B359" s="1">
        <v>8</v>
      </c>
      <c r="C359" s="11">
        <v>0</v>
      </c>
      <c r="D359" s="11">
        <v>2.1893075301367642</v>
      </c>
      <c r="E359" s="3">
        <f t="shared" si="34"/>
        <v>-2.1893075301367642</v>
      </c>
      <c r="F359" s="3">
        <f t="shared" si="35"/>
        <v>-25.066219795664601</v>
      </c>
      <c r="G359" s="7">
        <f t="shared" si="30"/>
        <v>0.3351719131598242</v>
      </c>
      <c r="H359" s="4">
        <f t="shared" si="31"/>
        <v>0</v>
      </c>
      <c r="I359" s="1">
        <f t="shared" si="32"/>
        <v>0.3351719131598242</v>
      </c>
      <c r="J359" s="1">
        <f t="shared" si="33"/>
        <v>0</v>
      </c>
    </row>
    <row r="360" spans="1:10" ht="15">
      <c r="A360" s="1">
        <v>1979</v>
      </c>
      <c r="B360" s="1">
        <v>9</v>
      </c>
      <c r="C360" s="11">
        <v>30.9205903021785</v>
      </c>
      <c r="D360" s="11">
        <v>13.83858586950646</v>
      </c>
      <c r="E360" s="3">
        <f t="shared" si="34"/>
        <v>17.08200443267204</v>
      </c>
      <c r="F360" s="3">
        <f t="shared" si="35"/>
        <v>-7.9842153629925612</v>
      </c>
      <c r="G360" s="7">
        <f t="shared" si="30"/>
        <v>0.48751329028336615</v>
      </c>
      <c r="H360" s="4">
        <f t="shared" si="31"/>
        <v>0</v>
      </c>
      <c r="I360" s="1">
        <f t="shared" si="32"/>
        <v>0.48751329028336615</v>
      </c>
      <c r="J360" s="1">
        <f t="shared" si="33"/>
        <v>0</v>
      </c>
    </row>
    <row r="361" spans="1:10" ht="15">
      <c r="A361" s="1">
        <v>1979</v>
      </c>
      <c r="B361" s="1">
        <v>10</v>
      </c>
      <c r="C361" s="11">
        <v>150.44056435483</v>
      </c>
      <c r="D361" s="11">
        <v>67.165792745553802</v>
      </c>
      <c r="E361" s="3">
        <f t="shared" si="34"/>
        <v>83.2747716092762</v>
      </c>
      <c r="F361" s="3">
        <f t="shared" si="35"/>
        <v>75.290556246283643</v>
      </c>
      <c r="G361" s="7">
        <f t="shared" si="30"/>
        <v>1.2301775037606331</v>
      </c>
      <c r="H361" s="4">
        <f t="shared" si="31"/>
        <v>0</v>
      </c>
      <c r="I361" s="1">
        <f t="shared" si="32"/>
        <v>1.2301775037606331</v>
      </c>
      <c r="J361" s="1">
        <f t="shared" si="33"/>
        <v>0</v>
      </c>
    </row>
    <row r="362" spans="1:10" ht="15">
      <c r="A362" s="1">
        <v>1979</v>
      </c>
      <c r="B362" s="1">
        <v>11</v>
      </c>
      <c r="C362" s="11">
        <v>13.676414941348201</v>
      </c>
      <c r="D362" s="11">
        <v>52.078490729228605</v>
      </c>
      <c r="E362" s="3">
        <f t="shared" si="34"/>
        <v>-38.402075787880406</v>
      </c>
      <c r="F362" s="3">
        <f t="shared" si="35"/>
        <v>-38.402075787880406</v>
      </c>
      <c r="G362" s="7">
        <f t="shared" si="30"/>
        <v>0.21623957855103368</v>
      </c>
      <c r="H362" s="4">
        <f t="shared" si="31"/>
        <v>0</v>
      </c>
      <c r="I362" s="1">
        <f t="shared" si="32"/>
        <v>0.21623957855103368</v>
      </c>
      <c r="J362" s="1">
        <f t="shared" si="33"/>
        <v>0</v>
      </c>
    </row>
    <row r="363" spans="1:10" ht="15">
      <c r="A363" s="1">
        <v>1979</v>
      </c>
      <c r="B363" s="1">
        <v>12</v>
      </c>
      <c r="C363" s="11">
        <v>12.1628196118709</v>
      </c>
      <c r="D363" s="11">
        <v>67.922590410292443</v>
      </c>
      <c r="E363" s="3">
        <f t="shared" si="34"/>
        <v>-55.759770798421542</v>
      </c>
      <c r="F363" s="3">
        <f t="shared" si="35"/>
        <v>-94.161846586301948</v>
      </c>
      <c r="G363" s="7">
        <f t="shared" si="30"/>
        <v>-0.28103931544559124</v>
      </c>
      <c r="H363" s="4">
        <f t="shared" si="31"/>
        <v>1</v>
      </c>
      <c r="I363" s="1">
        <f t="shared" si="32"/>
        <v>0</v>
      </c>
      <c r="J363" s="1">
        <f t="shared" si="33"/>
        <v>-0.28103931544559124</v>
      </c>
    </row>
    <row r="364" spans="1:10" ht="15">
      <c r="A364" s="1">
        <v>1980</v>
      </c>
      <c r="B364" s="1">
        <v>1</v>
      </c>
      <c r="C364" s="11">
        <v>66.436023568841605</v>
      </c>
      <c r="D364" s="11">
        <v>54.219146980917884</v>
      </c>
      <c r="E364" s="3">
        <f t="shared" si="34"/>
        <v>12.216876587923721</v>
      </c>
      <c r="F364" s="3">
        <f t="shared" si="35"/>
        <v>-81.944969998378227</v>
      </c>
      <c r="G364" s="7">
        <f t="shared" si="30"/>
        <v>-0.1720863052243235</v>
      </c>
      <c r="H364" s="4">
        <f t="shared" si="31"/>
        <v>1</v>
      </c>
      <c r="I364" s="1">
        <f t="shared" si="32"/>
        <v>0</v>
      </c>
      <c r="J364" s="1">
        <f t="shared" si="33"/>
        <v>-0.1720863052243235</v>
      </c>
    </row>
    <row r="365" spans="1:10" ht="15">
      <c r="A365" s="1">
        <v>1980</v>
      </c>
      <c r="B365" s="1">
        <v>2</v>
      </c>
      <c r="C365" s="11">
        <v>65.192713119628095</v>
      </c>
      <c r="D365" s="11">
        <v>55.084058597762038</v>
      </c>
      <c r="E365" s="3">
        <f t="shared" si="34"/>
        <v>10.108654521866058</v>
      </c>
      <c r="F365" s="3">
        <f t="shared" si="35"/>
        <v>-71.836315476512169</v>
      </c>
      <c r="G365" s="7">
        <f t="shared" si="30"/>
        <v>-8.1934920660708427E-2</v>
      </c>
      <c r="H365" s="4">
        <f t="shared" si="31"/>
        <v>1</v>
      </c>
      <c r="I365" s="1">
        <f t="shared" si="32"/>
        <v>0</v>
      </c>
      <c r="J365" s="1">
        <f t="shared" si="33"/>
        <v>-8.1934920660708427E-2</v>
      </c>
    </row>
    <row r="366" spans="1:10" ht="15">
      <c r="A366" s="1">
        <v>1980</v>
      </c>
      <c r="B366" s="1">
        <v>3</v>
      </c>
      <c r="C366" s="11">
        <v>60.814098059354599</v>
      </c>
      <c r="D366" s="11">
        <v>46.975512189848097</v>
      </c>
      <c r="E366" s="3">
        <f t="shared" si="34"/>
        <v>13.838585869506502</v>
      </c>
      <c r="F366" s="3">
        <f t="shared" si="35"/>
        <v>-57.997729607005667</v>
      </c>
      <c r="G366" s="7">
        <f t="shared" si="30"/>
        <v>4.1480878527984127E-2</v>
      </c>
      <c r="H366" s="4">
        <f t="shared" si="31"/>
        <v>0</v>
      </c>
      <c r="I366" s="1">
        <f t="shared" si="32"/>
        <v>4.1480878527984127E-2</v>
      </c>
      <c r="J366" s="1">
        <f t="shared" si="33"/>
        <v>0</v>
      </c>
    </row>
    <row r="367" spans="1:10" ht="15">
      <c r="A367" s="1">
        <v>1980</v>
      </c>
      <c r="B367" s="1">
        <v>4</v>
      </c>
      <c r="C367" s="11">
        <v>18.8658846424131</v>
      </c>
      <c r="D367" s="11">
        <v>34.35320828152873</v>
      </c>
      <c r="E367" s="3">
        <f t="shared" si="34"/>
        <v>-15.48732363911563</v>
      </c>
      <c r="F367" s="3">
        <f t="shared" si="35"/>
        <v>-73.485053246121296</v>
      </c>
      <c r="G367" s="7">
        <f t="shared" si="30"/>
        <v>-9.6638756110923332E-2</v>
      </c>
      <c r="H367" s="4">
        <f t="shared" si="31"/>
        <v>1</v>
      </c>
      <c r="I367" s="1">
        <f t="shared" si="32"/>
        <v>0</v>
      </c>
      <c r="J367" s="1">
        <f t="shared" si="33"/>
        <v>-9.6638756110923332E-2</v>
      </c>
    </row>
    <row r="368" spans="1:10" ht="15">
      <c r="A368" s="1">
        <v>1980</v>
      </c>
      <c r="B368" s="1">
        <v>5</v>
      </c>
      <c r="C368" s="11">
        <v>66.706308449105407</v>
      </c>
      <c r="D368" s="11">
        <v>33.596410616790095</v>
      </c>
      <c r="E368" s="3">
        <f t="shared" si="34"/>
        <v>33.109897832315312</v>
      </c>
      <c r="F368" s="3">
        <f t="shared" si="35"/>
        <v>-40.375155413805984</v>
      </c>
      <c r="G368" s="7">
        <f t="shared" si="30"/>
        <v>0.19864318530733474</v>
      </c>
      <c r="H368" s="4">
        <f t="shared" si="31"/>
        <v>0</v>
      </c>
      <c r="I368" s="1">
        <f t="shared" si="32"/>
        <v>0.19864318530733474</v>
      </c>
      <c r="J368" s="1">
        <f t="shared" si="33"/>
        <v>0</v>
      </c>
    </row>
    <row r="369" spans="1:10" ht="15">
      <c r="A369" s="1">
        <v>1980</v>
      </c>
      <c r="B369" s="1">
        <v>6</v>
      </c>
      <c r="C369" s="11">
        <v>16.541434672144401</v>
      </c>
      <c r="D369" s="11">
        <v>9.3248283691010325</v>
      </c>
      <c r="E369" s="3">
        <f t="shared" si="34"/>
        <v>7.2166063030433687</v>
      </c>
      <c r="F369" s="3">
        <f t="shared" si="35"/>
        <v>-33.158549110762614</v>
      </c>
      <c r="G369" s="7">
        <f t="shared" si="30"/>
        <v>0.26300259621237504</v>
      </c>
      <c r="H369" s="4">
        <f t="shared" si="31"/>
        <v>0</v>
      </c>
      <c r="I369" s="1">
        <f t="shared" si="32"/>
        <v>0.26300259621237504</v>
      </c>
      <c r="J369" s="1">
        <f t="shared" si="33"/>
        <v>0</v>
      </c>
    </row>
    <row r="370" spans="1:10" ht="15">
      <c r="A370" s="1">
        <v>1980</v>
      </c>
      <c r="B370" s="1">
        <v>7</v>
      </c>
      <c r="C370" s="11">
        <v>0</v>
      </c>
      <c r="D370" s="11">
        <v>0.90275150008108551</v>
      </c>
      <c r="E370" s="3">
        <f t="shared" si="34"/>
        <v>-0.90275150008108551</v>
      </c>
      <c r="F370" s="3">
        <f t="shared" si="35"/>
        <v>-34.061300610843702</v>
      </c>
      <c r="G370" s="7">
        <f t="shared" si="30"/>
        <v>0.25495164368717521</v>
      </c>
      <c r="H370" s="4">
        <f t="shared" si="31"/>
        <v>0</v>
      </c>
      <c r="I370" s="1">
        <f t="shared" si="32"/>
        <v>0.25495164368717521</v>
      </c>
      <c r="J370" s="1">
        <f t="shared" si="33"/>
        <v>0</v>
      </c>
    </row>
    <row r="371" spans="1:10" ht="15">
      <c r="A371" s="1">
        <v>1980</v>
      </c>
      <c r="B371" s="1">
        <v>8</v>
      </c>
      <c r="C371" s="11">
        <v>2.1622790421103799</v>
      </c>
      <c r="D371" s="11">
        <v>2.1893075301367642</v>
      </c>
      <c r="E371" s="3">
        <f t="shared" si="34"/>
        <v>-2.7028488026384245E-2</v>
      </c>
      <c r="F371" s="3">
        <f t="shared" si="35"/>
        <v>-34.088329098870084</v>
      </c>
      <c r="G371" s="7">
        <f t="shared" si="30"/>
        <v>0.25471059720438477</v>
      </c>
      <c r="H371" s="4">
        <f t="shared" si="31"/>
        <v>0</v>
      </c>
      <c r="I371" s="1">
        <f t="shared" si="32"/>
        <v>0.25471059720438477</v>
      </c>
      <c r="J371" s="1">
        <f t="shared" si="33"/>
        <v>0</v>
      </c>
    </row>
    <row r="372" spans="1:10" ht="15">
      <c r="A372" s="1">
        <v>1980</v>
      </c>
      <c r="B372" s="1">
        <v>9</v>
      </c>
      <c r="C372" s="11">
        <v>16.325206767933398</v>
      </c>
      <c r="D372" s="11">
        <v>13.83858586950646</v>
      </c>
      <c r="E372" s="3">
        <f t="shared" si="34"/>
        <v>2.4866208984269385</v>
      </c>
      <c r="F372" s="3">
        <f t="shared" si="35"/>
        <v>-31.601708200443145</v>
      </c>
      <c r="G372" s="7">
        <f t="shared" si="30"/>
        <v>0.27688687362110287</v>
      </c>
      <c r="H372" s="4">
        <f t="shared" si="31"/>
        <v>0</v>
      </c>
      <c r="I372" s="1">
        <f t="shared" si="32"/>
        <v>0.27688687362110287</v>
      </c>
      <c r="J372" s="1">
        <f t="shared" si="33"/>
        <v>0</v>
      </c>
    </row>
    <row r="373" spans="1:10" ht="15">
      <c r="A373" s="1">
        <v>1980</v>
      </c>
      <c r="B373" s="1">
        <v>10</v>
      </c>
      <c r="C373" s="11">
        <v>27.5690577869074</v>
      </c>
      <c r="D373" s="11">
        <v>67.165792745553802</v>
      </c>
      <c r="E373" s="3">
        <f t="shared" si="34"/>
        <v>-39.596734958646401</v>
      </c>
      <c r="F373" s="3">
        <f t="shared" si="35"/>
        <v>-71.19844315908955</v>
      </c>
      <c r="G373" s="7">
        <f t="shared" si="30"/>
        <v>-7.6246223666854143E-2</v>
      </c>
      <c r="H373" s="4">
        <f t="shared" si="31"/>
        <v>1</v>
      </c>
      <c r="I373" s="1">
        <f t="shared" si="32"/>
        <v>0</v>
      </c>
      <c r="J373" s="1">
        <f t="shared" si="33"/>
        <v>-7.6246223666854143E-2</v>
      </c>
    </row>
    <row r="374" spans="1:10" ht="15">
      <c r="A374" s="1">
        <v>1980</v>
      </c>
      <c r="B374" s="1">
        <v>11</v>
      </c>
      <c r="C374" s="11">
        <v>89.302124439158902</v>
      </c>
      <c r="D374" s="11">
        <v>52.078490729228605</v>
      </c>
      <c r="E374" s="3">
        <f t="shared" si="34"/>
        <v>37.223633709930297</v>
      </c>
      <c r="F374" s="3">
        <f t="shared" si="35"/>
        <v>-33.974809449159252</v>
      </c>
      <c r="G374" s="7">
        <f t="shared" si="30"/>
        <v>0.25572299243210483</v>
      </c>
      <c r="H374" s="4">
        <f t="shared" si="31"/>
        <v>0</v>
      </c>
      <c r="I374" s="1">
        <f t="shared" si="32"/>
        <v>0.25572299243210483</v>
      </c>
      <c r="J374" s="1">
        <f t="shared" si="33"/>
        <v>0</v>
      </c>
    </row>
    <row r="375" spans="1:10" ht="15">
      <c r="A375" s="1">
        <v>1980</v>
      </c>
      <c r="B375" s="1">
        <v>12</v>
      </c>
      <c r="C375" s="11">
        <v>8.4328882642305008</v>
      </c>
      <c r="D375" s="11">
        <v>67.922590410292443</v>
      </c>
      <c r="E375" s="3">
        <f t="shared" si="34"/>
        <v>-59.489702146061944</v>
      </c>
      <c r="F375" s="3">
        <f t="shared" si="35"/>
        <v>-93.464511595221197</v>
      </c>
      <c r="G375" s="7">
        <f t="shared" si="30"/>
        <v>-0.27482031618959718</v>
      </c>
      <c r="H375" s="4">
        <f t="shared" si="31"/>
        <v>1</v>
      </c>
      <c r="I375" s="1">
        <f t="shared" si="32"/>
        <v>0</v>
      </c>
      <c r="J375" s="1">
        <f t="shared" si="33"/>
        <v>-0.27482031618959718</v>
      </c>
    </row>
    <row r="376" spans="1:10" ht="15">
      <c r="A376" s="1">
        <v>1981</v>
      </c>
      <c r="B376" s="1">
        <v>1</v>
      </c>
      <c r="C376" s="11">
        <v>0</v>
      </c>
      <c r="D376" s="11">
        <v>54.219146980917884</v>
      </c>
      <c r="E376" s="3">
        <f t="shared" si="34"/>
        <v>-54.219146980917884</v>
      </c>
      <c r="F376" s="3">
        <f t="shared" si="35"/>
        <v>-147.68365857613907</v>
      </c>
      <c r="G376" s="7">
        <f t="shared" si="30"/>
        <v>-0.75835956066716825</v>
      </c>
      <c r="H376" s="4">
        <f t="shared" si="31"/>
        <v>1</v>
      </c>
      <c r="I376" s="1">
        <f t="shared" si="32"/>
        <v>0</v>
      </c>
      <c r="J376" s="1">
        <f t="shared" si="33"/>
        <v>-0.75835956066716825</v>
      </c>
    </row>
    <row r="377" spans="1:10" ht="15">
      <c r="A377" s="1">
        <v>1981</v>
      </c>
      <c r="B377" s="1">
        <v>2</v>
      </c>
      <c r="C377" s="11">
        <v>15.568409103194799</v>
      </c>
      <c r="D377" s="11">
        <v>55.084058597762038</v>
      </c>
      <c r="E377" s="3">
        <f t="shared" si="34"/>
        <v>-39.515649494567242</v>
      </c>
      <c r="F377" s="3">
        <f t="shared" si="35"/>
        <v>-187.19930807070631</v>
      </c>
      <c r="G377" s="7">
        <f t="shared" si="30"/>
        <v>-1.1107695185067539</v>
      </c>
      <c r="H377" s="4">
        <f t="shared" si="31"/>
        <v>1</v>
      </c>
      <c r="I377" s="1">
        <f t="shared" si="32"/>
        <v>0</v>
      </c>
      <c r="J377" s="1">
        <f t="shared" si="33"/>
        <v>-1.1107695185067539</v>
      </c>
    </row>
    <row r="378" spans="1:10" ht="15">
      <c r="A378" s="1">
        <v>1981</v>
      </c>
      <c r="B378" s="1">
        <v>3</v>
      </c>
      <c r="C378" s="11">
        <v>22.649872966106301</v>
      </c>
      <c r="D378" s="11">
        <v>46.975512189848097</v>
      </c>
      <c r="E378" s="3">
        <f t="shared" si="34"/>
        <v>-24.325639223741796</v>
      </c>
      <c r="F378" s="3">
        <f t="shared" si="35"/>
        <v>-211.52494729444811</v>
      </c>
      <c r="G378" s="7">
        <f t="shared" si="30"/>
        <v>-1.3277113530181266</v>
      </c>
      <c r="H378" s="4">
        <f t="shared" si="31"/>
        <v>1</v>
      </c>
      <c r="I378" s="1">
        <f t="shared" si="32"/>
        <v>0</v>
      </c>
      <c r="J378" s="1">
        <f t="shared" si="33"/>
        <v>-1.3277113530181266</v>
      </c>
    </row>
    <row r="379" spans="1:10" ht="15">
      <c r="A379" s="1">
        <v>1981</v>
      </c>
      <c r="B379" s="1">
        <v>4</v>
      </c>
      <c r="C379" s="11">
        <v>119.41186010054599</v>
      </c>
      <c r="D379" s="11">
        <v>34.35320828152873</v>
      </c>
      <c r="E379" s="3">
        <f t="shared" si="34"/>
        <v>85.058651819017257</v>
      </c>
      <c r="F379" s="3">
        <f t="shared" si="35"/>
        <v>-126.46629547543085</v>
      </c>
      <c r="G379" s="7">
        <f t="shared" si="30"/>
        <v>-0.56913807167669239</v>
      </c>
      <c r="H379" s="4">
        <f t="shared" si="31"/>
        <v>1</v>
      </c>
      <c r="I379" s="1">
        <f t="shared" si="32"/>
        <v>0</v>
      </c>
      <c r="J379" s="1">
        <f t="shared" si="33"/>
        <v>-0.56913807167669239</v>
      </c>
    </row>
    <row r="380" spans="1:10" ht="15">
      <c r="A380" s="1">
        <v>1981</v>
      </c>
      <c r="B380" s="1">
        <v>5</v>
      </c>
      <c r="C380" s="11">
        <v>13.406130061084401</v>
      </c>
      <c r="D380" s="11">
        <v>33.596410616790095</v>
      </c>
      <c r="E380" s="3">
        <f t="shared" si="34"/>
        <v>-20.190280555705694</v>
      </c>
      <c r="F380" s="3">
        <f t="shared" si="35"/>
        <v>-146.65657603113655</v>
      </c>
      <c r="G380" s="7">
        <f t="shared" si="30"/>
        <v>-0.74919979432113182</v>
      </c>
      <c r="H380" s="4">
        <f t="shared" si="31"/>
        <v>1</v>
      </c>
      <c r="I380" s="1">
        <f t="shared" si="32"/>
        <v>0</v>
      </c>
      <c r="J380" s="1">
        <f t="shared" si="33"/>
        <v>-0.74919979432113182</v>
      </c>
    </row>
    <row r="381" spans="1:10" ht="15">
      <c r="A381" s="1">
        <v>1981</v>
      </c>
      <c r="B381" s="1">
        <v>6</v>
      </c>
      <c r="C381" s="11">
        <v>10.162711497918799</v>
      </c>
      <c r="D381" s="11">
        <v>9.3248283691010325</v>
      </c>
      <c r="E381" s="3">
        <f t="shared" si="34"/>
        <v>0.83788312881776683</v>
      </c>
      <c r="F381" s="3">
        <f t="shared" si="35"/>
        <v>-145.81869290231879</v>
      </c>
      <c r="G381" s="7">
        <f t="shared" si="30"/>
        <v>-0.74172735335462903</v>
      </c>
      <c r="H381" s="4">
        <f t="shared" si="31"/>
        <v>1</v>
      </c>
      <c r="I381" s="1">
        <f t="shared" si="32"/>
        <v>0</v>
      </c>
      <c r="J381" s="1">
        <f t="shared" si="33"/>
        <v>-0.74172735335462903</v>
      </c>
    </row>
    <row r="382" spans="1:10" ht="15">
      <c r="A382" s="1">
        <v>1981</v>
      </c>
      <c r="B382" s="1">
        <v>7</v>
      </c>
      <c r="C382" s="11">
        <v>0.70274068868587503</v>
      </c>
      <c r="D382" s="11">
        <v>0.90275150008108551</v>
      </c>
      <c r="E382" s="3">
        <f t="shared" si="34"/>
        <v>-0.20001081139521049</v>
      </c>
      <c r="F382" s="3">
        <f t="shared" si="35"/>
        <v>-146.01870371371399</v>
      </c>
      <c r="G382" s="7">
        <f t="shared" si="30"/>
        <v>-0.74351109732727805</v>
      </c>
      <c r="H382" s="4">
        <f t="shared" si="31"/>
        <v>1</v>
      </c>
      <c r="I382" s="1">
        <f t="shared" si="32"/>
        <v>0</v>
      </c>
      <c r="J382" s="1">
        <f t="shared" si="33"/>
        <v>-0.74351109732727805</v>
      </c>
    </row>
    <row r="383" spans="1:10" ht="15">
      <c r="A383" s="1">
        <v>1981</v>
      </c>
      <c r="B383" s="1">
        <v>8</v>
      </c>
      <c r="C383" s="11">
        <v>12.0547056597654</v>
      </c>
      <c r="D383" s="11">
        <v>2.1893075301367642</v>
      </c>
      <c r="E383" s="3">
        <f t="shared" si="34"/>
        <v>9.8653981296286357</v>
      </c>
      <c r="F383" s="3">
        <f t="shared" si="35"/>
        <v>-136.15330558408536</v>
      </c>
      <c r="G383" s="7">
        <f t="shared" si="30"/>
        <v>-0.65552913110877675</v>
      </c>
      <c r="H383" s="4">
        <f t="shared" si="31"/>
        <v>1</v>
      </c>
      <c r="I383" s="1">
        <f t="shared" si="32"/>
        <v>0</v>
      </c>
      <c r="J383" s="1">
        <f t="shared" si="33"/>
        <v>-0.65552913110877675</v>
      </c>
    </row>
    <row r="384" spans="1:10" ht="15">
      <c r="A384" s="1">
        <v>1981</v>
      </c>
      <c r="B384" s="1">
        <v>9</v>
      </c>
      <c r="C384" s="11">
        <v>9.7302556894967296</v>
      </c>
      <c r="D384" s="11">
        <v>13.83858586950646</v>
      </c>
      <c r="E384" s="3">
        <f t="shared" si="34"/>
        <v>-4.1083301800097303</v>
      </c>
      <c r="F384" s="3">
        <f t="shared" si="35"/>
        <v>-140.2616357640951</v>
      </c>
      <c r="G384" s="7">
        <f t="shared" si="30"/>
        <v>-0.69216819649291983</v>
      </c>
      <c r="H384" s="4">
        <f t="shared" si="31"/>
        <v>1</v>
      </c>
      <c r="I384" s="1">
        <f t="shared" si="32"/>
        <v>0</v>
      </c>
      <c r="J384" s="1">
        <f t="shared" si="33"/>
        <v>-0.69216819649291983</v>
      </c>
    </row>
    <row r="385" spans="1:10" ht="15">
      <c r="A385" s="1">
        <v>1981</v>
      </c>
      <c r="B385" s="1">
        <v>10</v>
      </c>
      <c r="C385" s="11">
        <v>6.7571220065949502</v>
      </c>
      <c r="D385" s="11">
        <v>67.165792745553802</v>
      </c>
      <c r="E385" s="3">
        <f t="shared" si="34"/>
        <v>-60.408670738958854</v>
      </c>
      <c r="F385" s="3">
        <f t="shared" si="35"/>
        <v>-200.67030650305395</v>
      </c>
      <c r="G385" s="7">
        <f t="shared" si="30"/>
        <v>-1.2309070855294959</v>
      </c>
      <c r="H385" s="4">
        <f t="shared" si="31"/>
        <v>1</v>
      </c>
      <c r="I385" s="1">
        <f t="shared" si="32"/>
        <v>0</v>
      </c>
      <c r="J385" s="1">
        <f t="shared" si="33"/>
        <v>-1.2309070855294959</v>
      </c>
    </row>
    <row r="386" spans="1:10" ht="15">
      <c r="A386" s="1">
        <v>1981</v>
      </c>
      <c r="B386" s="1">
        <v>11</v>
      </c>
      <c r="C386" s="11">
        <v>0.108113952105519</v>
      </c>
      <c r="D386" s="11">
        <v>52.078490729228605</v>
      </c>
      <c r="E386" s="3">
        <f t="shared" si="34"/>
        <v>-51.970376777123086</v>
      </c>
      <c r="F386" s="3">
        <f t="shared" si="35"/>
        <v>-252.64068328017703</v>
      </c>
      <c r="G386" s="7">
        <f t="shared" si="30"/>
        <v>-1.6943912626389046</v>
      </c>
      <c r="H386" s="4">
        <f t="shared" si="31"/>
        <v>1</v>
      </c>
      <c r="I386" s="1">
        <f t="shared" si="32"/>
        <v>0</v>
      </c>
      <c r="J386" s="1">
        <f t="shared" si="33"/>
        <v>-1.6943912626389046</v>
      </c>
    </row>
    <row r="387" spans="1:10" ht="15">
      <c r="A387" s="1">
        <v>1981</v>
      </c>
      <c r="B387" s="1">
        <v>12</v>
      </c>
      <c r="C387" s="11">
        <v>125.95275420293</v>
      </c>
      <c r="D387" s="11">
        <v>67.922590410292443</v>
      </c>
      <c r="E387" s="3">
        <f t="shared" si="34"/>
        <v>58.030163792637552</v>
      </c>
      <c r="F387" s="3">
        <f t="shared" si="35"/>
        <v>-194.61051948753948</v>
      </c>
      <c r="G387" s="7">
        <f t="shared" si="30"/>
        <v>-1.1768644640878838</v>
      </c>
      <c r="H387" s="4">
        <f t="shared" si="31"/>
        <v>1</v>
      </c>
      <c r="I387" s="1">
        <f t="shared" si="32"/>
        <v>0</v>
      </c>
      <c r="J387" s="1">
        <f t="shared" si="33"/>
        <v>-1.1768644640878838</v>
      </c>
    </row>
    <row r="388" spans="1:10" ht="15">
      <c r="A388" s="1">
        <v>1982</v>
      </c>
      <c r="B388" s="1">
        <v>1</v>
      </c>
      <c r="C388" s="11">
        <v>93.734796475485197</v>
      </c>
      <c r="D388" s="11">
        <v>54.219146980917884</v>
      </c>
      <c r="E388" s="3">
        <f t="shared" si="34"/>
        <v>39.515649494567313</v>
      </c>
      <c r="F388" s="3">
        <f t="shared" si="35"/>
        <v>-155.09486999297218</v>
      </c>
      <c r="G388" s="7">
        <f t="shared" ref="G388:G451" si="36">(F388-$F$773)/$F$774</f>
        <v>-0.82445450624829786</v>
      </c>
      <c r="H388" s="4">
        <f t="shared" ref="H388:H451" si="37">COUNTIF(G388,"&lt;0")</f>
        <v>1</v>
      </c>
      <c r="I388" s="1">
        <f t="shared" ref="I388:I451" si="38">SUMIF(G388,"&gt;0")</f>
        <v>0</v>
      </c>
      <c r="J388" s="1">
        <f t="shared" ref="J388:J451" si="39">SUMIF(G388,"&lt;0")</f>
        <v>-0.82445450624829786</v>
      </c>
    </row>
    <row r="389" spans="1:10" ht="15">
      <c r="A389" s="1">
        <v>1982</v>
      </c>
      <c r="B389" s="1">
        <v>2</v>
      </c>
      <c r="C389" s="11">
        <v>38.0561111411428</v>
      </c>
      <c r="D389" s="11">
        <v>55.084058597762038</v>
      </c>
      <c r="E389" s="3">
        <f t="shared" ref="E389:E452" si="40">C389-D389</f>
        <v>-17.027947456619238</v>
      </c>
      <c r="F389" s="3">
        <f t="shared" ref="F389:F452" si="41">IF(F388&gt;=0,IF(E389&lt;0,E389,F388+E389),F388+E389)</f>
        <v>-172.12281744959142</v>
      </c>
      <c r="G389" s="7">
        <f t="shared" si="36"/>
        <v>-0.97631379040625865</v>
      </c>
      <c r="H389" s="4">
        <f t="shared" si="37"/>
        <v>1</v>
      </c>
      <c r="I389" s="1">
        <f t="shared" si="38"/>
        <v>0</v>
      </c>
      <c r="J389" s="1">
        <f t="shared" si="39"/>
        <v>-0.97631379040625865</v>
      </c>
    </row>
    <row r="390" spans="1:10" ht="15">
      <c r="A390" s="1">
        <v>1982</v>
      </c>
      <c r="B390" s="1">
        <v>3</v>
      </c>
      <c r="C390" s="11">
        <v>37.137142548245798</v>
      </c>
      <c r="D390" s="11">
        <v>46.975512189848097</v>
      </c>
      <c r="E390" s="3">
        <f t="shared" si="40"/>
        <v>-9.8383696416022985</v>
      </c>
      <c r="F390" s="3">
        <f t="shared" si="41"/>
        <v>-181.96118709119372</v>
      </c>
      <c r="G390" s="7">
        <f t="shared" si="36"/>
        <v>-1.06405471014197</v>
      </c>
      <c r="H390" s="4">
        <f t="shared" si="37"/>
        <v>1</v>
      </c>
      <c r="I390" s="1">
        <f t="shared" si="38"/>
        <v>0</v>
      </c>
      <c r="J390" s="1">
        <f t="shared" si="39"/>
        <v>-1.06405471014197</v>
      </c>
    </row>
    <row r="391" spans="1:10" ht="15">
      <c r="A391" s="1">
        <v>1982</v>
      </c>
      <c r="B391" s="1">
        <v>4</v>
      </c>
      <c r="C391" s="11">
        <v>48.597221471430899</v>
      </c>
      <c r="D391" s="11">
        <v>34.35320828152873</v>
      </c>
      <c r="E391" s="3">
        <f t="shared" si="40"/>
        <v>14.244013189902169</v>
      </c>
      <c r="F391" s="3">
        <f t="shared" si="41"/>
        <v>-167.71717390129155</v>
      </c>
      <c r="G391" s="7">
        <f t="shared" si="36"/>
        <v>-0.93702321371142139</v>
      </c>
      <c r="H391" s="4">
        <f t="shared" si="37"/>
        <v>1</v>
      </c>
      <c r="I391" s="1">
        <f t="shared" si="38"/>
        <v>0</v>
      </c>
      <c r="J391" s="1">
        <f t="shared" si="39"/>
        <v>-0.93702321371142139</v>
      </c>
    </row>
    <row r="392" spans="1:10" ht="15">
      <c r="A392" s="1">
        <v>1982</v>
      </c>
      <c r="B392" s="1">
        <v>5</v>
      </c>
      <c r="C392" s="11">
        <v>14.973782366614399</v>
      </c>
      <c r="D392" s="11">
        <v>33.596410616790095</v>
      </c>
      <c r="E392" s="3">
        <f t="shared" si="40"/>
        <v>-18.622628250175694</v>
      </c>
      <c r="F392" s="3">
        <f t="shared" si="41"/>
        <v>-186.33980215146724</v>
      </c>
      <c r="G392" s="7">
        <f t="shared" si="36"/>
        <v>-1.103104240354017</v>
      </c>
      <c r="H392" s="4">
        <f t="shared" si="37"/>
        <v>1</v>
      </c>
      <c r="I392" s="1">
        <f t="shared" si="38"/>
        <v>0</v>
      </c>
      <c r="J392" s="1">
        <f t="shared" si="39"/>
        <v>-1.103104240354017</v>
      </c>
    </row>
    <row r="393" spans="1:10" ht="15">
      <c r="A393" s="1">
        <v>1982</v>
      </c>
      <c r="B393" s="1">
        <v>6</v>
      </c>
      <c r="C393" s="11">
        <v>0.91896859289691302</v>
      </c>
      <c r="D393" s="11">
        <v>9.3248283691010325</v>
      </c>
      <c r="E393" s="3">
        <f t="shared" si="40"/>
        <v>-8.4058597762041192</v>
      </c>
      <c r="F393" s="3">
        <f t="shared" si="41"/>
        <v>-194.74566192767136</v>
      </c>
      <c r="G393" s="7">
        <f t="shared" si="36"/>
        <v>-1.1780696965018358</v>
      </c>
      <c r="H393" s="4">
        <f t="shared" si="37"/>
        <v>1</v>
      </c>
      <c r="I393" s="1">
        <f t="shared" si="38"/>
        <v>0</v>
      </c>
      <c r="J393" s="1">
        <f t="shared" si="39"/>
        <v>-1.1780696965018358</v>
      </c>
    </row>
    <row r="394" spans="1:10" ht="15">
      <c r="A394" s="1">
        <v>1982</v>
      </c>
      <c r="B394" s="1">
        <v>7</v>
      </c>
      <c r="C394" s="11">
        <v>3.6218173955348898</v>
      </c>
      <c r="D394" s="11">
        <v>0.90275150008108551</v>
      </c>
      <c r="E394" s="3">
        <f t="shared" si="40"/>
        <v>2.7190658954538041</v>
      </c>
      <c r="F394" s="3">
        <f t="shared" si="41"/>
        <v>-192.02659603221755</v>
      </c>
      <c r="G394" s="7">
        <f t="shared" si="36"/>
        <v>-1.1538204203331202</v>
      </c>
      <c r="H394" s="4">
        <f t="shared" si="37"/>
        <v>1</v>
      </c>
      <c r="I394" s="1">
        <f t="shared" si="38"/>
        <v>0</v>
      </c>
      <c r="J394" s="1">
        <f t="shared" si="39"/>
        <v>-1.1538204203331202</v>
      </c>
    </row>
    <row r="395" spans="1:10" ht="15">
      <c r="A395" s="1">
        <v>1982</v>
      </c>
      <c r="B395" s="1">
        <v>8</v>
      </c>
      <c r="C395" s="11">
        <v>2.9190767068490202</v>
      </c>
      <c r="D395" s="11">
        <v>2.1893075301367642</v>
      </c>
      <c r="E395" s="3">
        <f t="shared" si="40"/>
        <v>0.72976917671225605</v>
      </c>
      <c r="F395" s="3">
        <f t="shared" si="41"/>
        <v>-191.29682685550529</v>
      </c>
      <c r="G395" s="7">
        <f t="shared" si="36"/>
        <v>-1.1473121652977789</v>
      </c>
      <c r="H395" s="4">
        <f t="shared" si="37"/>
        <v>1</v>
      </c>
      <c r="I395" s="1">
        <f t="shared" si="38"/>
        <v>0</v>
      </c>
      <c r="J395" s="1">
        <f t="shared" si="39"/>
        <v>-1.1473121652977789</v>
      </c>
    </row>
    <row r="396" spans="1:10" ht="15">
      <c r="A396" s="1">
        <v>1982</v>
      </c>
      <c r="B396" s="1">
        <v>9</v>
      </c>
      <c r="C396" s="11">
        <v>4.27050110816801</v>
      </c>
      <c r="D396" s="11">
        <v>13.83858586950646</v>
      </c>
      <c r="E396" s="3">
        <f t="shared" si="40"/>
        <v>-9.5680847613384508</v>
      </c>
      <c r="F396" s="3">
        <f t="shared" si="41"/>
        <v>-200.86491161684373</v>
      </c>
      <c r="G396" s="7">
        <f t="shared" si="36"/>
        <v>-1.2326426202055856</v>
      </c>
      <c r="H396" s="4">
        <f t="shared" si="37"/>
        <v>1</v>
      </c>
      <c r="I396" s="1">
        <f t="shared" si="38"/>
        <v>0</v>
      </c>
      <c r="J396" s="1">
        <f t="shared" si="39"/>
        <v>-1.2326426202055856</v>
      </c>
    </row>
    <row r="397" spans="1:10" ht="15">
      <c r="A397" s="1">
        <v>1982</v>
      </c>
      <c r="B397" s="1">
        <v>10</v>
      </c>
      <c r="C397" s="11">
        <v>31.569274014811601</v>
      </c>
      <c r="D397" s="11">
        <v>67.165792745553802</v>
      </c>
      <c r="E397" s="3">
        <f t="shared" si="40"/>
        <v>-35.596518730742204</v>
      </c>
      <c r="F397" s="3">
        <f t="shared" si="41"/>
        <v>-236.46143034758592</v>
      </c>
      <c r="G397" s="7">
        <f t="shared" si="36"/>
        <v>-1.5501008380405612</v>
      </c>
      <c r="H397" s="4">
        <f t="shared" si="37"/>
        <v>1</v>
      </c>
      <c r="I397" s="1">
        <f t="shared" si="38"/>
        <v>0</v>
      </c>
      <c r="J397" s="1">
        <f t="shared" si="39"/>
        <v>-1.5501008380405612</v>
      </c>
    </row>
    <row r="398" spans="1:10" ht="15">
      <c r="A398" s="1">
        <v>1982</v>
      </c>
      <c r="B398" s="1">
        <v>11</v>
      </c>
      <c r="C398" s="11">
        <v>166.008973458025</v>
      </c>
      <c r="D398" s="11">
        <v>52.078490729228605</v>
      </c>
      <c r="E398" s="3">
        <f t="shared" si="40"/>
        <v>113.93048272879639</v>
      </c>
      <c r="F398" s="3">
        <f t="shared" si="41"/>
        <v>-122.53094761878953</v>
      </c>
      <c r="G398" s="7">
        <f t="shared" si="36"/>
        <v>-0.53404170378240423</v>
      </c>
      <c r="H398" s="4">
        <f t="shared" si="37"/>
        <v>1</v>
      </c>
      <c r="I398" s="1">
        <f t="shared" si="38"/>
        <v>0</v>
      </c>
      <c r="J398" s="1">
        <f t="shared" si="39"/>
        <v>-0.53404170378240423</v>
      </c>
    </row>
    <row r="399" spans="1:10" ht="15">
      <c r="A399" s="1">
        <v>1982</v>
      </c>
      <c r="B399" s="1">
        <v>12</v>
      </c>
      <c r="C399" s="11">
        <v>20.703821828206902</v>
      </c>
      <c r="D399" s="11">
        <v>67.922590410292443</v>
      </c>
      <c r="E399" s="3">
        <f t="shared" si="40"/>
        <v>-47.218768582085545</v>
      </c>
      <c r="F399" s="3">
        <f t="shared" si="41"/>
        <v>-169.74971620087507</v>
      </c>
      <c r="G399" s="7">
        <f t="shared" si="36"/>
        <v>-0.9551499092172584</v>
      </c>
      <c r="H399" s="4">
        <f t="shared" si="37"/>
        <v>1</v>
      </c>
      <c r="I399" s="1">
        <f t="shared" si="38"/>
        <v>0</v>
      </c>
      <c r="J399" s="1">
        <f t="shared" si="39"/>
        <v>-0.9551499092172584</v>
      </c>
    </row>
    <row r="400" spans="1:10" ht="15">
      <c r="A400" s="1">
        <v>1983</v>
      </c>
      <c r="B400" s="1">
        <v>1</v>
      </c>
      <c r="C400" s="11">
        <v>2.5947348505324599</v>
      </c>
      <c r="D400" s="11">
        <v>54.219146980917884</v>
      </c>
      <c r="E400" s="3">
        <f t="shared" si="40"/>
        <v>-51.624412130385423</v>
      </c>
      <c r="F400" s="3">
        <f t="shared" si="41"/>
        <v>-221.37412833126049</v>
      </c>
      <c r="G400" s="7">
        <f t="shared" si="36"/>
        <v>-1.4155486913469499</v>
      </c>
      <c r="H400" s="4">
        <f t="shared" si="37"/>
        <v>1</v>
      </c>
      <c r="I400" s="1">
        <f t="shared" si="38"/>
        <v>0</v>
      </c>
      <c r="J400" s="1">
        <f t="shared" si="39"/>
        <v>-1.4155486913469499</v>
      </c>
    </row>
    <row r="401" spans="1:10" ht="15">
      <c r="A401" s="1">
        <v>1983</v>
      </c>
      <c r="B401" s="1">
        <v>2</v>
      </c>
      <c r="C401" s="11">
        <v>31.9476728471809</v>
      </c>
      <c r="D401" s="11">
        <v>55.084058597762038</v>
      </c>
      <c r="E401" s="3">
        <f t="shared" si="40"/>
        <v>-23.136385750581137</v>
      </c>
      <c r="F401" s="3">
        <f t="shared" si="41"/>
        <v>-244.51051408184162</v>
      </c>
      <c r="G401" s="7">
        <f t="shared" si="36"/>
        <v>-1.6218844806155448</v>
      </c>
      <c r="H401" s="4">
        <f t="shared" si="37"/>
        <v>1</v>
      </c>
      <c r="I401" s="1">
        <f t="shared" si="38"/>
        <v>0</v>
      </c>
      <c r="J401" s="1">
        <f t="shared" si="39"/>
        <v>-1.6218844806155448</v>
      </c>
    </row>
    <row r="402" spans="1:10" ht="15">
      <c r="A402" s="1">
        <v>1983</v>
      </c>
      <c r="B402" s="1">
        <v>3</v>
      </c>
      <c r="C402" s="11">
        <v>17.352289312935799</v>
      </c>
      <c r="D402" s="11">
        <v>46.975512189848097</v>
      </c>
      <c r="E402" s="3">
        <f t="shared" si="40"/>
        <v>-29.623222876912298</v>
      </c>
      <c r="F402" s="3">
        <f t="shared" si="41"/>
        <v>-274.1337369587539</v>
      </c>
      <c r="G402" s="7">
        <f t="shared" si="36"/>
        <v>-1.8860714257538389</v>
      </c>
      <c r="H402" s="4">
        <f t="shared" si="37"/>
        <v>1</v>
      </c>
      <c r="I402" s="1">
        <f t="shared" si="38"/>
        <v>0</v>
      </c>
      <c r="J402" s="1">
        <f t="shared" si="39"/>
        <v>-1.8860714257538389</v>
      </c>
    </row>
    <row r="403" spans="1:10" ht="15">
      <c r="A403" s="1">
        <v>1983</v>
      </c>
      <c r="B403" s="1">
        <v>4</v>
      </c>
      <c r="C403" s="11">
        <v>19.892967187415501</v>
      </c>
      <c r="D403" s="11">
        <v>34.35320828152873</v>
      </c>
      <c r="E403" s="3">
        <f t="shared" si="40"/>
        <v>-14.460241094113229</v>
      </c>
      <c r="F403" s="3">
        <f t="shared" si="41"/>
        <v>-288.5939780528671</v>
      </c>
      <c r="G403" s="7">
        <f t="shared" si="36"/>
        <v>-2.0150312940467106</v>
      </c>
      <c r="H403" s="4">
        <f t="shared" si="37"/>
        <v>1</v>
      </c>
      <c r="I403" s="1">
        <f t="shared" si="38"/>
        <v>0</v>
      </c>
      <c r="J403" s="1">
        <f t="shared" si="39"/>
        <v>-2.0150312940467106</v>
      </c>
    </row>
    <row r="404" spans="1:10" ht="15">
      <c r="A404" s="1">
        <v>1983</v>
      </c>
      <c r="B404" s="1">
        <v>5</v>
      </c>
      <c r="C404" s="11">
        <v>3.13530461106006</v>
      </c>
      <c r="D404" s="11">
        <v>33.596410616790095</v>
      </c>
      <c r="E404" s="3">
        <f t="shared" si="40"/>
        <v>-30.461106005730034</v>
      </c>
      <c r="F404" s="3">
        <f t="shared" si="41"/>
        <v>-319.05508405859712</v>
      </c>
      <c r="G404" s="7">
        <f t="shared" si="36"/>
        <v>-2.2866906801515077</v>
      </c>
      <c r="H404" s="4">
        <f t="shared" si="37"/>
        <v>1</v>
      </c>
      <c r="I404" s="1">
        <f t="shared" si="38"/>
        <v>0</v>
      </c>
      <c r="J404" s="1">
        <f t="shared" si="39"/>
        <v>-2.2866906801515077</v>
      </c>
    </row>
    <row r="405" spans="1:10" ht="15">
      <c r="A405" s="1">
        <v>1983</v>
      </c>
      <c r="B405" s="1">
        <v>6</v>
      </c>
      <c r="C405" s="11">
        <v>2.05416509000487</v>
      </c>
      <c r="D405" s="11">
        <v>9.3248283691010325</v>
      </c>
      <c r="E405" s="3">
        <f t="shared" si="40"/>
        <v>-7.2706632790961621</v>
      </c>
      <c r="F405" s="3">
        <f t="shared" si="41"/>
        <v>-326.32574733769326</v>
      </c>
      <c r="G405" s="7">
        <f t="shared" si="36"/>
        <v>-2.3515321840221288</v>
      </c>
      <c r="H405" s="4">
        <f t="shared" si="37"/>
        <v>1</v>
      </c>
      <c r="I405" s="1">
        <f t="shared" si="38"/>
        <v>0</v>
      </c>
      <c r="J405" s="1">
        <f t="shared" si="39"/>
        <v>-2.3515321840221288</v>
      </c>
    </row>
    <row r="406" spans="1:10" ht="15">
      <c r="A406" s="1">
        <v>1983</v>
      </c>
      <c r="B406" s="1">
        <v>7</v>
      </c>
      <c r="C406" s="11">
        <v>0</v>
      </c>
      <c r="D406" s="11">
        <v>0.90275150008108551</v>
      </c>
      <c r="E406" s="3">
        <f t="shared" si="40"/>
        <v>-0.90275150008108551</v>
      </c>
      <c r="F406" s="3">
        <f t="shared" si="41"/>
        <v>-327.22849883777434</v>
      </c>
      <c r="G406" s="7">
        <f t="shared" si="36"/>
        <v>-2.3595831365473288</v>
      </c>
      <c r="H406" s="4">
        <f t="shared" si="37"/>
        <v>1</v>
      </c>
      <c r="I406" s="1">
        <f t="shared" si="38"/>
        <v>0</v>
      </c>
      <c r="J406" s="1">
        <f t="shared" si="39"/>
        <v>-2.3595831365473288</v>
      </c>
    </row>
    <row r="407" spans="1:10" ht="15">
      <c r="A407" s="1">
        <v>1983</v>
      </c>
      <c r="B407" s="1">
        <v>8</v>
      </c>
      <c r="C407" s="11">
        <v>10.2167684739716</v>
      </c>
      <c r="D407" s="11">
        <v>2.1893075301367642</v>
      </c>
      <c r="E407" s="3">
        <f t="shared" si="40"/>
        <v>8.0274609438348357</v>
      </c>
      <c r="F407" s="3">
        <f t="shared" si="41"/>
        <v>-319.20103789393949</v>
      </c>
      <c r="G407" s="7">
        <f t="shared" si="36"/>
        <v>-2.2879923311585753</v>
      </c>
      <c r="H407" s="4">
        <f t="shared" si="37"/>
        <v>1</v>
      </c>
      <c r="I407" s="1">
        <f t="shared" si="38"/>
        <v>0</v>
      </c>
      <c r="J407" s="1">
        <f t="shared" si="39"/>
        <v>-2.2879923311585753</v>
      </c>
    </row>
    <row r="408" spans="1:10" ht="15">
      <c r="A408" s="1">
        <v>1983</v>
      </c>
      <c r="B408" s="1">
        <v>9</v>
      </c>
      <c r="C408" s="11">
        <v>2.05416509000487</v>
      </c>
      <c r="D408" s="11">
        <v>13.83858586950646</v>
      </c>
      <c r="E408" s="3">
        <f t="shared" si="40"/>
        <v>-11.784420779501589</v>
      </c>
      <c r="F408" s="3">
        <f t="shared" si="41"/>
        <v>-330.98545867344109</v>
      </c>
      <c r="G408" s="7">
        <f t="shared" si="36"/>
        <v>-2.3930885976551957</v>
      </c>
      <c r="H408" s="4">
        <f t="shared" si="37"/>
        <v>1</v>
      </c>
      <c r="I408" s="1">
        <f t="shared" si="38"/>
        <v>0</v>
      </c>
      <c r="J408" s="1">
        <f t="shared" si="39"/>
        <v>-2.3930885976551957</v>
      </c>
    </row>
    <row r="409" spans="1:10" ht="15">
      <c r="A409" s="1">
        <v>1983</v>
      </c>
      <c r="B409" s="1">
        <v>10</v>
      </c>
      <c r="C409" s="11">
        <v>7.7301475755446196</v>
      </c>
      <c r="D409" s="11">
        <v>67.165792745553802</v>
      </c>
      <c r="E409" s="3">
        <f t="shared" si="40"/>
        <v>-59.435645170009181</v>
      </c>
      <c r="F409" s="3">
        <f t="shared" si="41"/>
        <v>-390.42110384345028</v>
      </c>
      <c r="G409" s="7">
        <f t="shared" si="36"/>
        <v>-2.923149813311317</v>
      </c>
      <c r="H409" s="4">
        <f t="shared" si="37"/>
        <v>1</v>
      </c>
      <c r="I409" s="1">
        <f t="shared" si="38"/>
        <v>0</v>
      </c>
      <c r="J409" s="1">
        <f t="shared" si="39"/>
        <v>-2.923149813311317</v>
      </c>
    </row>
    <row r="410" spans="1:10" ht="15">
      <c r="A410" s="1">
        <v>1983</v>
      </c>
      <c r="B410" s="1">
        <v>11</v>
      </c>
      <c r="C410" s="11">
        <v>243.95913292610399</v>
      </c>
      <c r="D410" s="11">
        <v>52.078490729228605</v>
      </c>
      <c r="E410" s="3">
        <f t="shared" si="40"/>
        <v>191.88064219687539</v>
      </c>
      <c r="F410" s="3">
        <f t="shared" si="41"/>
        <v>-198.5404616465749</v>
      </c>
      <c r="G410" s="7">
        <f t="shared" si="36"/>
        <v>-1.2119126226856083</v>
      </c>
      <c r="H410" s="4">
        <f t="shared" si="37"/>
        <v>1</v>
      </c>
      <c r="I410" s="1">
        <f t="shared" si="38"/>
        <v>0</v>
      </c>
      <c r="J410" s="1">
        <f t="shared" si="39"/>
        <v>-1.2119126226856083</v>
      </c>
    </row>
    <row r="411" spans="1:10" ht="15">
      <c r="A411" s="1">
        <v>1983</v>
      </c>
      <c r="B411" s="1">
        <v>12</v>
      </c>
      <c r="C411" s="11">
        <v>95.032163900751399</v>
      </c>
      <c r="D411" s="11">
        <v>67.922590410292443</v>
      </c>
      <c r="E411" s="3">
        <f t="shared" si="40"/>
        <v>27.109573490458956</v>
      </c>
      <c r="F411" s="3">
        <f t="shared" si="41"/>
        <v>-171.43088815611594</v>
      </c>
      <c r="G411" s="7">
        <f t="shared" si="36"/>
        <v>-0.97014300044682256</v>
      </c>
      <c r="H411" s="4">
        <f t="shared" si="37"/>
        <v>1</v>
      </c>
      <c r="I411" s="1">
        <f t="shared" si="38"/>
        <v>0</v>
      </c>
      <c r="J411" s="1">
        <f t="shared" si="39"/>
        <v>-0.97014300044682256</v>
      </c>
    </row>
    <row r="412" spans="1:10" ht="15">
      <c r="A412" s="1">
        <v>1984</v>
      </c>
      <c r="B412" s="1">
        <v>1</v>
      </c>
      <c r="C412" s="11">
        <v>9.8383696416022506</v>
      </c>
      <c r="D412" s="11">
        <v>54.219146980917884</v>
      </c>
      <c r="E412" s="3">
        <f t="shared" si="40"/>
        <v>-44.380777339315635</v>
      </c>
      <c r="F412" s="3">
        <f t="shared" si="41"/>
        <v>-215.81166549543158</v>
      </c>
      <c r="G412" s="7">
        <f t="shared" si="36"/>
        <v>-1.3659413251886829</v>
      </c>
      <c r="H412" s="4">
        <f t="shared" si="37"/>
        <v>1</v>
      </c>
      <c r="I412" s="1">
        <f t="shared" si="38"/>
        <v>0</v>
      </c>
      <c r="J412" s="1">
        <f t="shared" si="39"/>
        <v>-1.3659413251886829</v>
      </c>
    </row>
    <row r="413" spans="1:10" ht="15">
      <c r="A413" s="1">
        <v>1984</v>
      </c>
      <c r="B413" s="1">
        <v>2</v>
      </c>
      <c r="C413" s="11">
        <v>54.002919076706803</v>
      </c>
      <c r="D413" s="11">
        <v>55.084058597762038</v>
      </c>
      <c r="E413" s="3">
        <f t="shared" si="40"/>
        <v>-1.0811395210552348</v>
      </c>
      <c r="F413" s="3">
        <f t="shared" si="41"/>
        <v>-216.89280501648682</v>
      </c>
      <c r="G413" s="7">
        <f t="shared" si="36"/>
        <v>-1.3755831845002999</v>
      </c>
      <c r="H413" s="4">
        <f t="shared" si="37"/>
        <v>1</v>
      </c>
      <c r="I413" s="1">
        <f t="shared" si="38"/>
        <v>0</v>
      </c>
      <c r="J413" s="1">
        <f t="shared" si="39"/>
        <v>-1.3755831845002999</v>
      </c>
    </row>
    <row r="414" spans="1:10" ht="15">
      <c r="A414" s="1">
        <v>1984</v>
      </c>
      <c r="B414" s="1">
        <v>3</v>
      </c>
      <c r="C414" s="11">
        <v>67.246878209632996</v>
      </c>
      <c r="D414" s="11">
        <v>46.975512189848097</v>
      </c>
      <c r="E414" s="3">
        <f t="shared" si="40"/>
        <v>20.271366019784899</v>
      </c>
      <c r="F414" s="3">
        <f t="shared" si="41"/>
        <v>-196.62143899670193</v>
      </c>
      <c r="G414" s="7">
        <f t="shared" si="36"/>
        <v>-1.194798322407489</v>
      </c>
      <c r="H414" s="4">
        <f t="shared" si="37"/>
        <v>1</v>
      </c>
      <c r="I414" s="1">
        <f t="shared" si="38"/>
        <v>0</v>
      </c>
      <c r="J414" s="1">
        <f t="shared" si="39"/>
        <v>-1.194798322407489</v>
      </c>
    </row>
    <row r="415" spans="1:10" ht="15">
      <c r="A415" s="1">
        <v>1984</v>
      </c>
      <c r="B415" s="1">
        <v>4</v>
      </c>
      <c r="C415" s="11">
        <v>23.460727606897699</v>
      </c>
      <c r="D415" s="11">
        <v>34.35320828152873</v>
      </c>
      <c r="E415" s="3">
        <f t="shared" si="40"/>
        <v>-10.892480674631031</v>
      </c>
      <c r="F415" s="3">
        <f t="shared" si="41"/>
        <v>-207.51391967133296</v>
      </c>
      <c r="G415" s="7">
        <f t="shared" si="36"/>
        <v>-1.2919400549720257</v>
      </c>
      <c r="H415" s="4">
        <f t="shared" si="37"/>
        <v>1</v>
      </c>
      <c r="I415" s="1">
        <f t="shared" si="38"/>
        <v>0</v>
      </c>
      <c r="J415" s="1">
        <f t="shared" si="39"/>
        <v>-1.2919400549720257</v>
      </c>
    </row>
    <row r="416" spans="1:10" ht="15">
      <c r="A416" s="1">
        <v>1984</v>
      </c>
      <c r="B416" s="1">
        <v>5</v>
      </c>
      <c r="C416" s="11">
        <v>85.085680307043603</v>
      </c>
      <c r="D416" s="11">
        <v>33.596410616790095</v>
      </c>
      <c r="E416" s="3">
        <f t="shared" si="40"/>
        <v>51.489269690253508</v>
      </c>
      <c r="F416" s="3">
        <f t="shared" si="41"/>
        <v>-156.02464998107945</v>
      </c>
      <c r="G416" s="7">
        <f t="shared" si="36"/>
        <v>-0.83274650525628635</v>
      </c>
      <c r="H416" s="4">
        <f t="shared" si="37"/>
        <v>1</v>
      </c>
      <c r="I416" s="1">
        <f t="shared" si="38"/>
        <v>0</v>
      </c>
      <c r="J416" s="1">
        <f t="shared" si="39"/>
        <v>-0.83274650525628635</v>
      </c>
    </row>
    <row r="417" spans="1:10" ht="15">
      <c r="A417" s="1">
        <v>1984</v>
      </c>
      <c r="B417" s="1">
        <v>6</v>
      </c>
      <c r="C417" s="11">
        <v>6.2706092221201102</v>
      </c>
      <c r="D417" s="11">
        <v>9.3248283691010325</v>
      </c>
      <c r="E417" s="3">
        <f t="shared" si="40"/>
        <v>-3.0542191469809223</v>
      </c>
      <c r="F417" s="3">
        <f t="shared" si="41"/>
        <v>-159.07886912806038</v>
      </c>
      <c r="G417" s="7">
        <f t="shared" si="36"/>
        <v>-0.85998475781160333</v>
      </c>
      <c r="H417" s="4">
        <f t="shared" si="37"/>
        <v>1</v>
      </c>
      <c r="I417" s="1">
        <f t="shared" si="38"/>
        <v>0</v>
      </c>
      <c r="J417" s="1">
        <f t="shared" si="39"/>
        <v>-0.85998475781160333</v>
      </c>
    </row>
    <row r="418" spans="1:10" ht="15">
      <c r="A418" s="1">
        <v>1984</v>
      </c>
      <c r="B418" s="1">
        <v>7</v>
      </c>
      <c r="C418" s="11">
        <v>0</v>
      </c>
      <c r="D418" s="11">
        <v>0.90275150008108551</v>
      </c>
      <c r="E418" s="3">
        <f t="shared" si="40"/>
        <v>-0.90275150008108551</v>
      </c>
      <c r="F418" s="3">
        <f t="shared" si="41"/>
        <v>-159.98162062814146</v>
      </c>
      <c r="G418" s="7">
        <f t="shared" si="36"/>
        <v>-0.86803571033680305</v>
      </c>
      <c r="H418" s="4">
        <f t="shared" si="37"/>
        <v>1</v>
      </c>
      <c r="I418" s="1">
        <f t="shared" si="38"/>
        <v>0</v>
      </c>
      <c r="J418" s="1">
        <f t="shared" si="39"/>
        <v>-0.86803571033680305</v>
      </c>
    </row>
    <row r="419" spans="1:10" ht="15">
      <c r="A419" s="1">
        <v>1984</v>
      </c>
      <c r="B419" s="1">
        <v>8</v>
      </c>
      <c r="C419" s="11">
        <v>2.1622790421103799</v>
      </c>
      <c r="D419" s="11">
        <v>2.1893075301367642</v>
      </c>
      <c r="E419" s="3">
        <f t="shared" si="40"/>
        <v>-2.7028488026384245E-2</v>
      </c>
      <c r="F419" s="3">
        <f t="shared" si="41"/>
        <v>-160.00864911616785</v>
      </c>
      <c r="G419" s="7">
        <f t="shared" si="36"/>
        <v>-0.8682767568195936</v>
      </c>
      <c r="H419" s="4">
        <f t="shared" si="37"/>
        <v>1</v>
      </c>
      <c r="I419" s="1">
        <f t="shared" si="38"/>
        <v>0</v>
      </c>
      <c r="J419" s="1">
        <f t="shared" si="39"/>
        <v>-0.8682767568195936</v>
      </c>
    </row>
    <row r="420" spans="1:10" ht="15">
      <c r="A420" s="1">
        <v>1984</v>
      </c>
      <c r="B420" s="1">
        <v>9</v>
      </c>
      <c r="C420" s="11">
        <v>4.6488999405373299</v>
      </c>
      <c r="D420" s="11">
        <v>13.83858586950646</v>
      </c>
      <c r="E420" s="3">
        <f t="shared" si="40"/>
        <v>-9.1896859289691299</v>
      </c>
      <c r="F420" s="3">
        <f t="shared" si="41"/>
        <v>-169.19833504513699</v>
      </c>
      <c r="G420" s="7">
        <f t="shared" si="36"/>
        <v>-0.95023256096833453</v>
      </c>
      <c r="H420" s="4">
        <f t="shared" si="37"/>
        <v>1</v>
      </c>
      <c r="I420" s="1">
        <f t="shared" si="38"/>
        <v>0</v>
      </c>
      <c r="J420" s="1">
        <f t="shared" si="39"/>
        <v>-0.95023256096833453</v>
      </c>
    </row>
    <row r="421" spans="1:10" ht="15">
      <c r="A421" s="1">
        <v>1984</v>
      </c>
      <c r="B421" s="1">
        <v>10</v>
      </c>
      <c r="C421" s="11">
        <v>11.9465917076599</v>
      </c>
      <c r="D421" s="11">
        <v>67.165792745553802</v>
      </c>
      <c r="E421" s="3">
        <f t="shared" si="40"/>
        <v>-55.219201037893903</v>
      </c>
      <c r="F421" s="3">
        <f t="shared" si="41"/>
        <v>-224.41753608303088</v>
      </c>
      <c r="G421" s="7">
        <f t="shared" si="36"/>
        <v>-1.4426905253091507</v>
      </c>
      <c r="H421" s="4">
        <f t="shared" si="37"/>
        <v>1</v>
      </c>
      <c r="I421" s="1">
        <f t="shared" si="38"/>
        <v>0</v>
      </c>
      <c r="J421" s="1">
        <f t="shared" si="39"/>
        <v>-1.4426905253091507</v>
      </c>
    </row>
    <row r="422" spans="1:10" ht="15">
      <c r="A422" s="1">
        <v>1984</v>
      </c>
      <c r="B422" s="1">
        <v>11</v>
      </c>
      <c r="C422" s="11">
        <v>149.197253905617</v>
      </c>
      <c r="D422" s="11">
        <v>52.078490729228605</v>
      </c>
      <c r="E422" s="3">
        <f t="shared" si="40"/>
        <v>97.118763176388399</v>
      </c>
      <c r="F422" s="3">
        <f t="shared" si="41"/>
        <v>-127.29877290664248</v>
      </c>
      <c r="G422" s="7">
        <f t="shared" si="36"/>
        <v>-0.57656230334662939</v>
      </c>
      <c r="H422" s="4">
        <f t="shared" si="37"/>
        <v>1</v>
      </c>
      <c r="I422" s="1">
        <f t="shared" si="38"/>
        <v>0</v>
      </c>
      <c r="J422" s="1">
        <f t="shared" si="39"/>
        <v>-0.57656230334662939</v>
      </c>
    </row>
    <row r="423" spans="1:10" ht="15">
      <c r="A423" s="1">
        <v>1984</v>
      </c>
      <c r="B423" s="1">
        <v>12</v>
      </c>
      <c r="C423" s="11">
        <v>12.2168765879237</v>
      </c>
      <c r="D423" s="11">
        <v>67.922590410292443</v>
      </c>
      <c r="E423" s="3">
        <f t="shared" si="40"/>
        <v>-55.705713822368743</v>
      </c>
      <c r="F423" s="3">
        <f t="shared" si="41"/>
        <v>-183.00448672901123</v>
      </c>
      <c r="G423" s="7">
        <f t="shared" si="36"/>
        <v>-1.0733591043776731</v>
      </c>
      <c r="H423" s="4">
        <f t="shared" si="37"/>
        <v>1</v>
      </c>
      <c r="I423" s="1">
        <f t="shared" si="38"/>
        <v>0</v>
      </c>
      <c r="J423" s="1">
        <f t="shared" si="39"/>
        <v>-1.0733591043776731</v>
      </c>
    </row>
    <row r="424" spans="1:10" ht="15">
      <c r="A424" s="1">
        <v>1985</v>
      </c>
      <c r="B424" s="1">
        <v>1</v>
      </c>
      <c r="C424" s="11">
        <v>68.328017730688103</v>
      </c>
      <c r="D424" s="11">
        <v>54.219146980917884</v>
      </c>
      <c r="E424" s="3">
        <f t="shared" si="40"/>
        <v>14.108870749770219</v>
      </c>
      <c r="F424" s="3">
        <f t="shared" si="41"/>
        <v>-168.89561597924103</v>
      </c>
      <c r="G424" s="7">
        <f t="shared" si="36"/>
        <v>-0.94753284036107743</v>
      </c>
      <c r="H424" s="4">
        <f t="shared" si="37"/>
        <v>1</v>
      </c>
      <c r="I424" s="1">
        <f t="shared" si="38"/>
        <v>0</v>
      </c>
      <c r="J424" s="1">
        <f t="shared" si="39"/>
        <v>-0.94753284036107743</v>
      </c>
    </row>
    <row r="425" spans="1:10" ht="15">
      <c r="A425" s="1">
        <v>1985</v>
      </c>
      <c r="B425" s="1">
        <v>2</v>
      </c>
      <c r="C425" s="11">
        <v>83.301800097302603</v>
      </c>
      <c r="D425" s="11">
        <v>55.084058597762038</v>
      </c>
      <c r="E425" s="3">
        <f t="shared" si="40"/>
        <v>28.217741499540566</v>
      </c>
      <c r="F425" s="3">
        <f t="shared" si="41"/>
        <v>-140.67787447970045</v>
      </c>
      <c r="G425" s="7">
        <f t="shared" si="36"/>
        <v>-0.69588031232788417</v>
      </c>
      <c r="H425" s="4">
        <f t="shared" si="37"/>
        <v>1</v>
      </c>
      <c r="I425" s="1">
        <f t="shared" si="38"/>
        <v>0</v>
      </c>
      <c r="J425" s="1">
        <f t="shared" si="39"/>
        <v>-0.69588031232788417</v>
      </c>
    </row>
    <row r="426" spans="1:10" ht="15">
      <c r="A426" s="1">
        <v>1985</v>
      </c>
      <c r="B426" s="1">
        <v>3</v>
      </c>
      <c r="C426" s="11">
        <v>10.000540569760499</v>
      </c>
      <c r="D426" s="11">
        <v>46.975512189848097</v>
      </c>
      <c r="E426" s="3">
        <f t="shared" si="40"/>
        <v>-36.974971620087601</v>
      </c>
      <c r="F426" s="3">
        <f t="shared" si="41"/>
        <v>-177.65284609978806</v>
      </c>
      <c r="G426" s="7">
        <f t="shared" si="36"/>
        <v>-1.0256319007851715</v>
      </c>
      <c r="H426" s="4">
        <f t="shared" si="37"/>
        <v>1</v>
      </c>
      <c r="I426" s="1">
        <f t="shared" si="38"/>
        <v>0</v>
      </c>
      <c r="J426" s="1">
        <f t="shared" si="39"/>
        <v>-1.0256319007851715</v>
      </c>
    </row>
    <row r="427" spans="1:10" ht="15">
      <c r="A427" s="1">
        <v>1985</v>
      </c>
      <c r="B427" s="1">
        <v>4</v>
      </c>
      <c r="C427" s="11">
        <v>28.4339694037516</v>
      </c>
      <c r="D427" s="11">
        <v>34.35320828152873</v>
      </c>
      <c r="E427" s="3">
        <f t="shared" si="40"/>
        <v>-5.9192388777771292</v>
      </c>
      <c r="F427" s="3">
        <f t="shared" si="41"/>
        <v>-183.5720849775652</v>
      </c>
      <c r="G427" s="7">
        <f t="shared" si="36"/>
        <v>-1.0784210805162717</v>
      </c>
      <c r="H427" s="4">
        <f t="shared" si="37"/>
        <v>1</v>
      </c>
      <c r="I427" s="1">
        <f t="shared" si="38"/>
        <v>0</v>
      </c>
      <c r="J427" s="1">
        <f t="shared" si="39"/>
        <v>-1.0784210805162717</v>
      </c>
    </row>
    <row r="428" spans="1:10" ht="15">
      <c r="A428" s="1">
        <v>1985</v>
      </c>
      <c r="B428" s="1">
        <v>5</v>
      </c>
      <c r="C428" s="11">
        <v>32.704470511919602</v>
      </c>
      <c r="D428" s="11">
        <v>33.596410616790095</v>
      </c>
      <c r="E428" s="3">
        <f t="shared" si="40"/>
        <v>-0.89194010487049269</v>
      </c>
      <c r="F428" s="3">
        <f t="shared" si="41"/>
        <v>-184.46402508243568</v>
      </c>
      <c r="G428" s="7">
        <f t="shared" si="36"/>
        <v>-1.0863756144483552</v>
      </c>
      <c r="H428" s="4">
        <f t="shared" si="37"/>
        <v>1</v>
      </c>
      <c r="I428" s="1">
        <f t="shared" si="38"/>
        <v>0</v>
      </c>
      <c r="J428" s="1">
        <f t="shared" si="39"/>
        <v>-1.0863756144483552</v>
      </c>
    </row>
    <row r="429" spans="1:10" ht="15">
      <c r="A429" s="1">
        <v>1985</v>
      </c>
      <c r="B429" s="1">
        <v>6</v>
      </c>
      <c r="C429" s="11">
        <v>2.8650197307962602</v>
      </c>
      <c r="D429" s="11">
        <v>9.3248283691010325</v>
      </c>
      <c r="E429" s="3">
        <f t="shared" si="40"/>
        <v>-6.4598086383047724</v>
      </c>
      <c r="F429" s="3">
        <f t="shared" si="41"/>
        <v>-190.92383372074045</v>
      </c>
      <c r="G429" s="7">
        <f t="shared" si="36"/>
        <v>-1.143985723835264</v>
      </c>
      <c r="H429" s="4">
        <f t="shared" si="37"/>
        <v>1</v>
      </c>
      <c r="I429" s="1">
        <f t="shared" si="38"/>
        <v>0</v>
      </c>
      <c r="J429" s="1">
        <f t="shared" si="39"/>
        <v>-1.143985723835264</v>
      </c>
    </row>
    <row r="430" spans="1:10" ht="15">
      <c r="A430" s="1">
        <v>1985</v>
      </c>
      <c r="B430" s="1">
        <v>7</v>
      </c>
      <c r="C430" s="11">
        <v>0</v>
      </c>
      <c r="D430" s="11">
        <v>0.90275150008108551</v>
      </c>
      <c r="E430" s="3">
        <f t="shared" si="40"/>
        <v>-0.90275150008108551</v>
      </c>
      <c r="F430" s="3">
        <f t="shared" si="41"/>
        <v>-191.82658522082153</v>
      </c>
      <c r="G430" s="7">
        <f t="shared" si="36"/>
        <v>-1.1520366763604639</v>
      </c>
      <c r="H430" s="4">
        <f t="shared" si="37"/>
        <v>1</v>
      </c>
      <c r="I430" s="1">
        <f t="shared" si="38"/>
        <v>0</v>
      </c>
      <c r="J430" s="1">
        <f t="shared" si="39"/>
        <v>-1.1520366763604639</v>
      </c>
    </row>
    <row r="431" spans="1:10" ht="15">
      <c r="A431" s="1">
        <v>1985</v>
      </c>
      <c r="B431" s="1">
        <v>8</v>
      </c>
      <c r="C431" s="11">
        <v>0</v>
      </c>
      <c r="D431" s="11">
        <v>2.1893075301367642</v>
      </c>
      <c r="E431" s="3">
        <f t="shared" si="40"/>
        <v>-2.1893075301367642</v>
      </c>
      <c r="F431" s="3">
        <f t="shared" si="41"/>
        <v>-194.0158927509583</v>
      </c>
      <c r="G431" s="7">
        <f t="shared" si="36"/>
        <v>-1.1715614414664874</v>
      </c>
      <c r="H431" s="4">
        <f t="shared" si="37"/>
        <v>1</v>
      </c>
      <c r="I431" s="1">
        <f t="shared" si="38"/>
        <v>0</v>
      </c>
      <c r="J431" s="1">
        <f t="shared" si="39"/>
        <v>-1.1715614414664874</v>
      </c>
    </row>
    <row r="432" spans="1:10" ht="15">
      <c r="A432" s="1">
        <v>1985</v>
      </c>
      <c r="B432" s="1">
        <v>9</v>
      </c>
      <c r="C432" s="11">
        <v>13.7845288934537</v>
      </c>
      <c r="D432" s="11">
        <v>13.83858586950646</v>
      </c>
      <c r="E432" s="3">
        <f t="shared" si="40"/>
        <v>-5.4056976052759609E-2</v>
      </c>
      <c r="F432" s="3">
        <f t="shared" si="41"/>
        <v>-194.06994972701105</v>
      </c>
      <c r="G432" s="7">
        <f t="shared" si="36"/>
        <v>-1.1720435344320681</v>
      </c>
      <c r="H432" s="4">
        <f t="shared" si="37"/>
        <v>1</v>
      </c>
      <c r="I432" s="1">
        <f t="shared" si="38"/>
        <v>0</v>
      </c>
      <c r="J432" s="1">
        <f t="shared" si="39"/>
        <v>-1.1720435344320681</v>
      </c>
    </row>
    <row r="433" spans="1:10" ht="15">
      <c r="A433" s="1">
        <v>1985</v>
      </c>
      <c r="B433" s="1">
        <v>10</v>
      </c>
      <c r="C433" s="11">
        <v>3.4055894913238598</v>
      </c>
      <c r="D433" s="11">
        <v>67.165792745553802</v>
      </c>
      <c r="E433" s="3">
        <f t="shared" si="40"/>
        <v>-63.760203254229943</v>
      </c>
      <c r="F433" s="3">
        <f t="shared" si="41"/>
        <v>-257.83015298124099</v>
      </c>
      <c r="G433" s="7">
        <f t="shared" si="36"/>
        <v>-1.7406721873346556</v>
      </c>
      <c r="H433" s="4">
        <f t="shared" si="37"/>
        <v>1</v>
      </c>
      <c r="I433" s="1">
        <f t="shared" si="38"/>
        <v>0</v>
      </c>
      <c r="J433" s="1">
        <f t="shared" si="39"/>
        <v>-1.7406721873346556</v>
      </c>
    </row>
    <row r="434" spans="1:10" ht="15">
      <c r="A434" s="1">
        <v>1985</v>
      </c>
      <c r="B434" s="1">
        <v>11</v>
      </c>
      <c r="C434" s="11">
        <v>108.113952105519</v>
      </c>
      <c r="D434" s="11">
        <v>52.078490729228605</v>
      </c>
      <c r="E434" s="3">
        <f t="shared" si="40"/>
        <v>56.035461376290399</v>
      </c>
      <c r="F434" s="3">
        <f t="shared" si="41"/>
        <v>-201.79469160495057</v>
      </c>
      <c r="G434" s="7">
        <f t="shared" si="36"/>
        <v>-1.2409346192135702</v>
      </c>
      <c r="H434" s="4">
        <f t="shared" si="37"/>
        <v>1</v>
      </c>
      <c r="I434" s="1">
        <f t="shared" si="38"/>
        <v>0</v>
      </c>
      <c r="J434" s="1">
        <f t="shared" si="39"/>
        <v>-1.2409346192135702</v>
      </c>
    </row>
    <row r="435" spans="1:10" ht="15">
      <c r="A435" s="1">
        <v>1985</v>
      </c>
      <c r="B435" s="1">
        <v>12</v>
      </c>
      <c r="C435" s="11">
        <v>49.840531920644402</v>
      </c>
      <c r="D435" s="11">
        <v>67.922590410292443</v>
      </c>
      <c r="E435" s="3">
        <f t="shared" si="40"/>
        <v>-18.082058489648041</v>
      </c>
      <c r="F435" s="3">
        <f t="shared" si="41"/>
        <v>-219.87675009459861</v>
      </c>
      <c r="G435" s="7">
        <f t="shared" si="36"/>
        <v>-1.402194716200357</v>
      </c>
      <c r="H435" s="4">
        <f t="shared" si="37"/>
        <v>1</v>
      </c>
      <c r="I435" s="1">
        <f t="shared" si="38"/>
        <v>0</v>
      </c>
      <c r="J435" s="1">
        <f t="shared" si="39"/>
        <v>-1.402194716200357</v>
      </c>
    </row>
    <row r="436" spans="1:10" ht="15">
      <c r="A436" s="1">
        <v>1986</v>
      </c>
      <c r="B436" s="1">
        <v>1</v>
      </c>
      <c r="C436" s="11">
        <v>31.839558895075399</v>
      </c>
      <c r="D436" s="11">
        <v>54.219146980917884</v>
      </c>
      <c r="E436" s="3">
        <f t="shared" si="40"/>
        <v>-22.379588085842485</v>
      </c>
      <c r="F436" s="3">
        <f t="shared" si="41"/>
        <v>-242.25633818044111</v>
      </c>
      <c r="G436" s="7">
        <f t="shared" si="36"/>
        <v>-1.6017812039508201</v>
      </c>
      <c r="H436" s="4">
        <f t="shared" si="37"/>
        <v>1</v>
      </c>
      <c r="I436" s="1">
        <f t="shared" si="38"/>
        <v>0</v>
      </c>
      <c r="J436" s="1">
        <f t="shared" si="39"/>
        <v>-1.6017812039508201</v>
      </c>
    </row>
    <row r="437" spans="1:10" ht="15">
      <c r="A437" s="1">
        <v>1986</v>
      </c>
      <c r="B437" s="1">
        <v>2</v>
      </c>
      <c r="C437" s="11">
        <v>79.247526893345594</v>
      </c>
      <c r="D437" s="11">
        <v>55.084058597762038</v>
      </c>
      <c r="E437" s="3">
        <f t="shared" si="40"/>
        <v>24.163468295583556</v>
      </c>
      <c r="F437" s="3">
        <f t="shared" si="41"/>
        <v>-218.09286988485755</v>
      </c>
      <c r="G437" s="7">
        <f t="shared" si="36"/>
        <v>-1.3862856483361896</v>
      </c>
      <c r="H437" s="4">
        <f t="shared" si="37"/>
        <v>1</v>
      </c>
      <c r="I437" s="1">
        <f t="shared" si="38"/>
        <v>0</v>
      </c>
      <c r="J437" s="1">
        <f t="shared" si="39"/>
        <v>-1.3862856483361896</v>
      </c>
    </row>
    <row r="438" spans="1:10" ht="15">
      <c r="A438" s="1">
        <v>1986</v>
      </c>
      <c r="B438" s="1">
        <v>3</v>
      </c>
      <c r="C438" s="11">
        <v>67.679334018055002</v>
      </c>
      <c r="D438" s="11">
        <v>46.975512189848097</v>
      </c>
      <c r="E438" s="3">
        <f t="shared" si="40"/>
        <v>20.703821828206905</v>
      </c>
      <c r="F438" s="3">
        <f t="shared" si="41"/>
        <v>-197.38904805665064</v>
      </c>
      <c r="G438" s="7">
        <f t="shared" si="36"/>
        <v>-1.2016440425187325</v>
      </c>
      <c r="H438" s="4">
        <f t="shared" si="37"/>
        <v>1</v>
      </c>
      <c r="I438" s="1">
        <f t="shared" si="38"/>
        <v>0</v>
      </c>
      <c r="J438" s="1">
        <f t="shared" si="39"/>
        <v>-1.2016440425187325</v>
      </c>
    </row>
    <row r="439" spans="1:10" ht="15">
      <c r="A439" s="1">
        <v>1986</v>
      </c>
      <c r="B439" s="1">
        <v>4</v>
      </c>
      <c r="C439" s="11">
        <v>40.5427320395697</v>
      </c>
      <c r="D439" s="11">
        <v>34.35320828152873</v>
      </c>
      <c r="E439" s="3">
        <f t="shared" si="40"/>
        <v>6.1895237580409699</v>
      </c>
      <c r="F439" s="3">
        <f t="shared" si="41"/>
        <v>-191.19952429860967</v>
      </c>
      <c r="G439" s="7">
        <f t="shared" si="36"/>
        <v>-1.1464443979597276</v>
      </c>
      <c r="H439" s="4">
        <f t="shared" si="37"/>
        <v>1</v>
      </c>
      <c r="I439" s="1">
        <f t="shared" si="38"/>
        <v>0</v>
      </c>
      <c r="J439" s="1">
        <f t="shared" si="39"/>
        <v>-1.1464443979597276</v>
      </c>
    </row>
    <row r="440" spans="1:10" ht="15">
      <c r="A440" s="1">
        <v>1986</v>
      </c>
      <c r="B440" s="1">
        <v>5</v>
      </c>
      <c r="C440" s="11">
        <v>13.3520730850316</v>
      </c>
      <c r="D440" s="11">
        <v>33.596410616790095</v>
      </c>
      <c r="E440" s="3">
        <f t="shared" si="40"/>
        <v>-20.244337531758497</v>
      </c>
      <c r="F440" s="3">
        <f t="shared" si="41"/>
        <v>-211.44386183036818</v>
      </c>
      <c r="G440" s="7">
        <f t="shared" si="36"/>
        <v>-1.3269882135697482</v>
      </c>
      <c r="H440" s="4">
        <f t="shared" si="37"/>
        <v>1</v>
      </c>
      <c r="I440" s="1">
        <f t="shared" si="38"/>
        <v>0</v>
      </c>
      <c r="J440" s="1">
        <f t="shared" si="39"/>
        <v>-1.3269882135697482</v>
      </c>
    </row>
    <row r="441" spans="1:10" ht="15">
      <c r="A441" s="1">
        <v>1986</v>
      </c>
      <c r="B441" s="1">
        <v>6</v>
      </c>
      <c r="C441" s="11">
        <v>13.946699821612</v>
      </c>
      <c r="D441" s="11">
        <v>9.3248283691010325</v>
      </c>
      <c r="E441" s="3">
        <f t="shared" si="40"/>
        <v>4.6218714525109679</v>
      </c>
      <c r="F441" s="3">
        <f t="shared" si="41"/>
        <v>-206.82199037785722</v>
      </c>
      <c r="G441" s="7">
        <f t="shared" si="36"/>
        <v>-1.2857692650125874</v>
      </c>
      <c r="H441" s="4">
        <f t="shared" si="37"/>
        <v>1</v>
      </c>
      <c r="I441" s="1">
        <f t="shared" si="38"/>
        <v>0</v>
      </c>
      <c r="J441" s="1">
        <f t="shared" si="39"/>
        <v>-1.2857692650125874</v>
      </c>
    </row>
    <row r="442" spans="1:10" ht="15">
      <c r="A442" s="1">
        <v>1986</v>
      </c>
      <c r="B442" s="1">
        <v>7</v>
      </c>
      <c r="C442" s="11">
        <v>9.7302556894967296</v>
      </c>
      <c r="D442" s="11">
        <v>0.90275150008108551</v>
      </c>
      <c r="E442" s="3">
        <f t="shared" si="40"/>
        <v>8.8275041894156434</v>
      </c>
      <c r="F442" s="3">
        <f t="shared" si="41"/>
        <v>-197.99448618844158</v>
      </c>
      <c r="G442" s="7">
        <f t="shared" si="36"/>
        <v>-1.207043483733238</v>
      </c>
      <c r="H442" s="4">
        <f t="shared" si="37"/>
        <v>1</v>
      </c>
      <c r="I442" s="1">
        <f t="shared" si="38"/>
        <v>0</v>
      </c>
      <c r="J442" s="1">
        <f t="shared" si="39"/>
        <v>-1.207043483733238</v>
      </c>
    </row>
    <row r="443" spans="1:10" ht="15">
      <c r="A443" s="1">
        <v>1986</v>
      </c>
      <c r="B443" s="1">
        <v>8</v>
      </c>
      <c r="C443" s="11">
        <v>0.59462673658035603</v>
      </c>
      <c r="D443" s="11">
        <v>2.1893075301367642</v>
      </c>
      <c r="E443" s="3">
        <f t="shared" si="40"/>
        <v>-1.594680793556408</v>
      </c>
      <c r="F443" s="3">
        <f t="shared" si="41"/>
        <v>-199.58916698199801</v>
      </c>
      <c r="G443" s="7">
        <f t="shared" si="36"/>
        <v>-1.2212652262178727</v>
      </c>
      <c r="H443" s="4">
        <f t="shared" si="37"/>
        <v>1</v>
      </c>
      <c r="I443" s="1">
        <f t="shared" si="38"/>
        <v>0</v>
      </c>
      <c r="J443" s="1">
        <f t="shared" si="39"/>
        <v>-1.2212652262178727</v>
      </c>
    </row>
    <row r="444" spans="1:10" ht="15">
      <c r="A444" s="1">
        <v>1986</v>
      </c>
      <c r="B444" s="1">
        <v>9</v>
      </c>
      <c r="C444" s="11">
        <v>12.2168765879237</v>
      </c>
      <c r="D444" s="11">
        <v>13.83858586950646</v>
      </c>
      <c r="E444" s="3">
        <f t="shared" si="40"/>
        <v>-1.6217092815827598</v>
      </c>
      <c r="F444" s="3">
        <f t="shared" si="41"/>
        <v>-201.21087626358076</v>
      </c>
      <c r="G444" s="7">
        <f t="shared" si="36"/>
        <v>-1.2357280151852972</v>
      </c>
      <c r="H444" s="4">
        <f t="shared" si="37"/>
        <v>1</v>
      </c>
      <c r="I444" s="1">
        <f t="shared" si="38"/>
        <v>0</v>
      </c>
      <c r="J444" s="1">
        <f t="shared" si="39"/>
        <v>-1.2357280151852972</v>
      </c>
    </row>
    <row r="445" spans="1:10" ht="15">
      <c r="A445" s="1">
        <v>1986</v>
      </c>
      <c r="B445" s="1">
        <v>10</v>
      </c>
      <c r="C445" s="11">
        <v>78.490729228606995</v>
      </c>
      <c r="D445" s="11">
        <v>67.165792745553802</v>
      </c>
      <c r="E445" s="3">
        <f t="shared" si="40"/>
        <v>11.324936483053193</v>
      </c>
      <c r="F445" s="3">
        <f t="shared" si="41"/>
        <v>-189.88593978052756</v>
      </c>
      <c r="G445" s="7">
        <f t="shared" si="36"/>
        <v>-1.1347295388961129</v>
      </c>
      <c r="H445" s="4">
        <f t="shared" si="37"/>
        <v>1</v>
      </c>
      <c r="I445" s="1">
        <f t="shared" si="38"/>
        <v>0</v>
      </c>
      <c r="J445" s="1">
        <f t="shared" si="39"/>
        <v>-1.1347295388961129</v>
      </c>
    </row>
    <row r="446" spans="1:10" ht="15">
      <c r="A446" s="1">
        <v>1986</v>
      </c>
      <c r="B446" s="1">
        <v>11</v>
      </c>
      <c r="C446" s="11">
        <v>28.974539164279101</v>
      </c>
      <c r="D446" s="11">
        <v>52.078490729228605</v>
      </c>
      <c r="E446" s="3">
        <f t="shared" si="40"/>
        <v>-23.103951564949504</v>
      </c>
      <c r="F446" s="3">
        <f t="shared" si="41"/>
        <v>-212.98989134547708</v>
      </c>
      <c r="G446" s="7">
        <f t="shared" si="36"/>
        <v>-1.3407760723853597</v>
      </c>
      <c r="H446" s="4">
        <f t="shared" si="37"/>
        <v>1</v>
      </c>
      <c r="I446" s="1">
        <f t="shared" si="38"/>
        <v>0</v>
      </c>
      <c r="J446" s="1">
        <f t="shared" si="39"/>
        <v>-1.3407760723853597</v>
      </c>
    </row>
    <row r="447" spans="1:10" ht="15">
      <c r="A447" s="1">
        <v>1986</v>
      </c>
      <c r="B447" s="1">
        <v>12</v>
      </c>
      <c r="C447" s="11">
        <v>11.838477755554401</v>
      </c>
      <c r="D447" s="11">
        <v>67.922590410292443</v>
      </c>
      <c r="E447" s="3">
        <f t="shared" si="40"/>
        <v>-56.084112654738043</v>
      </c>
      <c r="F447" s="3">
        <f t="shared" si="41"/>
        <v>-269.0740040002151</v>
      </c>
      <c r="G447" s="7">
        <f t="shared" si="36"/>
        <v>-1.8409475241754689</v>
      </c>
      <c r="H447" s="4">
        <f t="shared" si="37"/>
        <v>1</v>
      </c>
      <c r="I447" s="1">
        <f t="shared" si="38"/>
        <v>0</v>
      </c>
      <c r="J447" s="1">
        <f t="shared" si="39"/>
        <v>-1.8409475241754689</v>
      </c>
    </row>
    <row r="448" spans="1:10" ht="15">
      <c r="A448" s="1">
        <v>1987</v>
      </c>
      <c r="B448" s="1">
        <v>1</v>
      </c>
      <c r="C448" s="11">
        <v>140.49408076112201</v>
      </c>
      <c r="D448" s="11">
        <v>54.219146980917884</v>
      </c>
      <c r="E448" s="3">
        <f t="shared" si="40"/>
        <v>86.274933780204123</v>
      </c>
      <c r="F448" s="3">
        <f t="shared" si="41"/>
        <v>-182.79907022001098</v>
      </c>
      <c r="G448" s="7">
        <f t="shared" si="36"/>
        <v>-1.0715271511084681</v>
      </c>
      <c r="H448" s="4">
        <f t="shared" si="37"/>
        <v>1</v>
      </c>
      <c r="I448" s="1">
        <f t="shared" si="38"/>
        <v>0</v>
      </c>
      <c r="J448" s="1">
        <f t="shared" si="39"/>
        <v>-1.0715271511084681</v>
      </c>
    </row>
    <row r="449" spans="1:10" ht="15">
      <c r="A449" s="1">
        <v>1987</v>
      </c>
      <c r="B449" s="1">
        <v>2</v>
      </c>
      <c r="C449" s="11">
        <v>66.976593329369194</v>
      </c>
      <c r="D449" s="11">
        <v>55.084058597762038</v>
      </c>
      <c r="E449" s="3">
        <f t="shared" si="40"/>
        <v>11.892534731607157</v>
      </c>
      <c r="F449" s="3">
        <f t="shared" si="41"/>
        <v>-170.90653548840382</v>
      </c>
      <c r="G449" s="7">
        <f t="shared" si="36"/>
        <v>-0.96546669868068535</v>
      </c>
      <c r="H449" s="4">
        <f t="shared" si="37"/>
        <v>1</v>
      </c>
      <c r="I449" s="1">
        <f t="shared" si="38"/>
        <v>0</v>
      </c>
      <c r="J449" s="1">
        <f t="shared" si="39"/>
        <v>-0.96546669868068535</v>
      </c>
    </row>
    <row r="450" spans="1:10" ht="15">
      <c r="A450" s="1">
        <v>1987</v>
      </c>
      <c r="B450" s="1">
        <v>3</v>
      </c>
      <c r="C450" s="11">
        <v>5.7840964376452799</v>
      </c>
      <c r="D450" s="11">
        <v>46.975512189848097</v>
      </c>
      <c r="E450" s="3">
        <f t="shared" si="40"/>
        <v>-41.191415752202815</v>
      </c>
      <c r="F450" s="3">
        <f t="shared" si="41"/>
        <v>-212.09795124060662</v>
      </c>
      <c r="G450" s="7">
        <f t="shared" si="36"/>
        <v>-1.3328215384532767</v>
      </c>
      <c r="H450" s="4">
        <f t="shared" si="37"/>
        <v>1</v>
      </c>
      <c r="I450" s="1">
        <f t="shared" si="38"/>
        <v>0</v>
      </c>
      <c r="J450" s="1">
        <f t="shared" si="39"/>
        <v>-1.3328215384532767</v>
      </c>
    </row>
    <row r="451" spans="1:10" ht="15">
      <c r="A451" s="1">
        <v>1987</v>
      </c>
      <c r="B451" s="1">
        <v>4</v>
      </c>
      <c r="C451" s="11">
        <v>25.947348505324602</v>
      </c>
      <c r="D451" s="11">
        <v>34.35320828152873</v>
      </c>
      <c r="E451" s="3">
        <f t="shared" si="40"/>
        <v>-8.4058597762041281</v>
      </c>
      <c r="F451" s="3">
        <f t="shared" si="41"/>
        <v>-220.50381101681074</v>
      </c>
      <c r="G451" s="7">
        <f t="shared" si="36"/>
        <v>-1.4077869946010957</v>
      </c>
      <c r="H451" s="4">
        <f t="shared" si="37"/>
        <v>1</v>
      </c>
      <c r="I451" s="1">
        <f t="shared" si="38"/>
        <v>0</v>
      </c>
      <c r="J451" s="1">
        <f t="shared" si="39"/>
        <v>-1.4077869946010957</v>
      </c>
    </row>
    <row r="452" spans="1:10" ht="15">
      <c r="A452" s="1">
        <v>1987</v>
      </c>
      <c r="B452" s="1">
        <v>5</v>
      </c>
      <c r="C452" s="11">
        <v>5.7300394615925203</v>
      </c>
      <c r="D452" s="11">
        <v>33.596410616790095</v>
      </c>
      <c r="E452" s="3">
        <f t="shared" si="40"/>
        <v>-27.866371155197577</v>
      </c>
      <c r="F452" s="3">
        <f t="shared" si="41"/>
        <v>-248.37018217200833</v>
      </c>
      <c r="G452" s="7">
        <f t="shared" ref="G452:G515" si="42">(F452-$F$773)/$F$774</f>
        <v>-1.6563059183580129</v>
      </c>
      <c r="H452" s="4">
        <f t="shared" ref="H452:H515" si="43">COUNTIF(G452,"&lt;0")</f>
        <v>1</v>
      </c>
      <c r="I452" s="1">
        <f t="shared" ref="I452:I515" si="44">SUMIF(G452,"&gt;0")</f>
        <v>0</v>
      </c>
      <c r="J452" s="1">
        <f t="shared" ref="J452:J515" si="45">SUMIF(G452,"&lt;0")</f>
        <v>-1.6563059183580129</v>
      </c>
    </row>
    <row r="453" spans="1:10" ht="15">
      <c r="A453" s="1">
        <v>1987</v>
      </c>
      <c r="B453" s="1">
        <v>6</v>
      </c>
      <c r="C453" s="11">
        <v>2.9731336829017798</v>
      </c>
      <c r="D453" s="11">
        <v>9.3248283691010325</v>
      </c>
      <c r="E453" s="3">
        <f t="shared" ref="E453:E516" si="46">C453-D453</f>
        <v>-6.3516946861992523</v>
      </c>
      <c r="F453" s="3">
        <f t="shared" ref="F453:F516" si="47">IF(F452&gt;=0,IF(E453&lt;0,E453,F452+E453),F452+E453)</f>
        <v>-254.72187685820757</v>
      </c>
      <c r="G453" s="7">
        <f t="shared" si="42"/>
        <v>-1.7129518418137601</v>
      </c>
      <c r="H453" s="4">
        <f t="shared" si="43"/>
        <v>1</v>
      </c>
      <c r="I453" s="1">
        <f t="shared" si="44"/>
        <v>0</v>
      </c>
      <c r="J453" s="1">
        <f t="shared" si="45"/>
        <v>-1.7129518418137601</v>
      </c>
    </row>
    <row r="454" spans="1:10" ht="15">
      <c r="A454" s="1">
        <v>1987</v>
      </c>
      <c r="B454" s="1">
        <v>7</v>
      </c>
      <c r="C454" s="11">
        <v>7.02740688685875</v>
      </c>
      <c r="D454" s="11">
        <v>0.90275150008108551</v>
      </c>
      <c r="E454" s="3">
        <f t="shared" si="46"/>
        <v>6.1246553867776647</v>
      </c>
      <c r="F454" s="3">
        <f t="shared" si="47"/>
        <v>-248.59722147142989</v>
      </c>
      <c r="G454" s="7">
        <f t="shared" si="42"/>
        <v>-1.6583307088134522</v>
      </c>
      <c r="H454" s="4">
        <f t="shared" si="43"/>
        <v>1</v>
      </c>
      <c r="I454" s="1">
        <f t="shared" si="44"/>
        <v>0</v>
      </c>
      <c r="J454" s="1">
        <f t="shared" si="45"/>
        <v>-1.6583307088134522</v>
      </c>
    </row>
    <row r="455" spans="1:10" ht="15">
      <c r="A455" s="1">
        <v>1987</v>
      </c>
      <c r="B455" s="1">
        <v>8</v>
      </c>
      <c r="C455" s="11">
        <v>42.002270392994198</v>
      </c>
      <c r="D455" s="11">
        <v>2.1893075301367642</v>
      </c>
      <c r="E455" s="3">
        <f t="shared" si="46"/>
        <v>39.812962862857432</v>
      </c>
      <c r="F455" s="3">
        <f t="shared" si="47"/>
        <v>-208.78425860857246</v>
      </c>
      <c r="G455" s="7">
        <f t="shared" si="42"/>
        <v>-1.303269239663172</v>
      </c>
      <c r="H455" s="4">
        <f t="shared" si="43"/>
        <v>1</v>
      </c>
      <c r="I455" s="1">
        <f t="shared" si="44"/>
        <v>0</v>
      </c>
      <c r="J455" s="1">
        <f t="shared" si="45"/>
        <v>-1.303269239663172</v>
      </c>
    </row>
    <row r="456" spans="1:10" ht="15">
      <c r="A456" s="1">
        <v>1987</v>
      </c>
      <c r="B456" s="1">
        <v>9</v>
      </c>
      <c r="C456" s="11">
        <v>13.0817882047678</v>
      </c>
      <c r="D456" s="11">
        <v>13.83858586950646</v>
      </c>
      <c r="E456" s="3">
        <f t="shared" si="46"/>
        <v>-0.75679766473865939</v>
      </c>
      <c r="F456" s="3">
        <f t="shared" si="47"/>
        <v>-209.54105627331111</v>
      </c>
      <c r="G456" s="7">
        <f t="shared" si="42"/>
        <v>-1.3100185411813037</v>
      </c>
      <c r="H456" s="4">
        <f t="shared" si="43"/>
        <v>1</v>
      </c>
      <c r="I456" s="1">
        <f t="shared" si="44"/>
        <v>0</v>
      </c>
      <c r="J456" s="1">
        <f t="shared" si="45"/>
        <v>-1.3100185411813037</v>
      </c>
    </row>
    <row r="457" spans="1:10" ht="15">
      <c r="A457" s="1">
        <v>1987</v>
      </c>
      <c r="B457" s="1">
        <v>10</v>
      </c>
      <c r="C457" s="11">
        <v>71.301151413589906</v>
      </c>
      <c r="D457" s="11">
        <v>67.165792745553802</v>
      </c>
      <c r="E457" s="3">
        <f t="shared" si="46"/>
        <v>4.1353586680361047</v>
      </c>
      <c r="F457" s="3">
        <f t="shared" si="47"/>
        <v>-205.40569760527501</v>
      </c>
      <c r="G457" s="7">
        <f t="shared" si="42"/>
        <v>-1.2731384293143704</v>
      </c>
      <c r="H457" s="4">
        <f t="shared" si="43"/>
        <v>1</v>
      </c>
      <c r="I457" s="1">
        <f t="shared" si="44"/>
        <v>0</v>
      </c>
      <c r="J457" s="1">
        <f t="shared" si="45"/>
        <v>-1.2731384293143704</v>
      </c>
    </row>
    <row r="458" spans="1:10" ht="15">
      <c r="A458" s="1">
        <v>1987</v>
      </c>
      <c r="B458" s="1">
        <v>11</v>
      </c>
      <c r="C458" s="11">
        <v>64.219687550678401</v>
      </c>
      <c r="D458" s="11">
        <v>52.078490729228605</v>
      </c>
      <c r="E458" s="3">
        <f t="shared" si="46"/>
        <v>12.141196821449796</v>
      </c>
      <c r="F458" s="3">
        <f t="shared" si="47"/>
        <v>-193.26450078382521</v>
      </c>
      <c r="G458" s="7">
        <f t="shared" si="42"/>
        <v>-1.1648603492449163</v>
      </c>
      <c r="H458" s="4">
        <f t="shared" si="43"/>
        <v>1</v>
      </c>
      <c r="I458" s="1">
        <f t="shared" si="44"/>
        <v>0</v>
      </c>
      <c r="J458" s="1">
        <f t="shared" si="45"/>
        <v>-1.1648603492449163</v>
      </c>
    </row>
    <row r="459" spans="1:10" ht="15">
      <c r="A459" s="1">
        <v>1987</v>
      </c>
      <c r="B459" s="1">
        <v>12</v>
      </c>
      <c r="C459" s="11">
        <v>124.006703065031</v>
      </c>
      <c r="D459" s="11">
        <v>67.922590410292443</v>
      </c>
      <c r="E459" s="3">
        <f t="shared" si="46"/>
        <v>56.084112654738561</v>
      </c>
      <c r="F459" s="3">
        <f t="shared" si="47"/>
        <v>-137.18038812908665</v>
      </c>
      <c r="G459" s="7">
        <f t="shared" si="42"/>
        <v>-0.66468889745480231</v>
      </c>
      <c r="H459" s="4">
        <f t="shared" si="43"/>
        <v>1</v>
      </c>
      <c r="I459" s="1">
        <f t="shared" si="44"/>
        <v>0</v>
      </c>
      <c r="J459" s="1">
        <f t="shared" si="45"/>
        <v>-0.66468889745480231</v>
      </c>
    </row>
    <row r="460" spans="1:10" ht="15">
      <c r="A460" s="1">
        <v>1988</v>
      </c>
      <c r="B460" s="1">
        <v>1</v>
      </c>
      <c r="C460" s="11">
        <v>81.355748959403201</v>
      </c>
      <c r="D460" s="11">
        <v>54.219146980917884</v>
      </c>
      <c r="E460" s="3">
        <f t="shared" si="46"/>
        <v>27.136601978485317</v>
      </c>
      <c r="F460" s="3">
        <f t="shared" si="47"/>
        <v>-110.04378615060133</v>
      </c>
      <c r="G460" s="7">
        <f t="shared" si="42"/>
        <v>-0.42267822873322636</v>
      </c>
      <c r="H460" s="4">
        <f t="shared" si="43"/>
        <v>1</v>
      </c>
      <c r="I460" s="1">
        <f t="shared" si="44"/>
        <v>0</v>
      </c>
      <c r="J460" s="1">
        <f t="shared" si="45"/>
        <v>-0.42267822873322636</v>
      </c>
    </row>
    <row r="461" spans="1:10" ht="15">
      <c r="A461" s="1">
        <v>1988</v>
      </c>
      <c r="B461" s="1">
        <v>2</v>
      </c>
      <c r="C461" s="11">
        <v>51.624412130385402</v>
      </c>
      <c r="D461" s="11">
        <v>55.084058597762038</v>
      </c>
      <c r="E461" s="3">
        <f t="shared" si="46"/>
        <v>-3.4596464673766363</v>
      </c>
      <c r="F461" s="3">
        <f t="shared" si="47"/>
        <v>-113.50343261797798</v>
      </c>
      <c r="G461" s="7">
        <f t="shared" si="42"/>
        <v>-0.45353217853039968</v>
      </c>
      <c r="H461" s="4">
        <f t="shared" si="43"/>
        <v>1</v>
      </c>
      <c r="I461" s="1">
        <f t="shared" si="44"/>
        <v>0</v>
      </c>
      <c r="J461" s="1">
        <f t="shared" si="45"/>
        <v>-0.45353217853039968</v>
      </c>
    </row>
    <row r="462" spans="1:10" ht="15">
      <c r="A462" s="1">
        <v>1988</v>
      </c>
      <c r="B462" s="1">
        <v>3</v>
      </c>
      <c r="C462" s="11">
        <v>10.6492242823936</v>
      </c>
      <c r="D462" s="11">
        <v>46.975512189848097</v>
      </c>
      <c r="E462" s="3">
        <f t="shared" si="46"/>
        <v>-36.3262879074545</v>
      </c>
      <c r="F462" s="3">
        <f t="shared" si="47"/>
        <v>-149.82972052543249</v>
      </c>
      <c r="G462" s="7">
        <f t="shared" si="42"/>
        <v>-0.77749865140071706</v>
      </c>
      <c r="H462" s="4">
        <f t="shared" si="43"/>
        <v>1</v>
      </c>
      <c r="I462" s="1">
        <f t="shared" si="44"/>
        <v>0</v>
      </c>
      <c r="J462" s="1">
        <f t="shared" si="45"/>
        <v>-0.77749865140071706</v>
      </c>
    </row>
    <row r="463" spans="1:10" ht="15">
      <c r="A463" s="1">
        <v>1988</v>
      </c>
      <c r="B463" s="1">
        <v>4</v>
      </c>
      <c r="C463" s="11">
        <v>33.947780961132999</v>
      </c>
      <c r="D463" s="11">
        <v>34.35320828152873</v>
      </c>
      <c r="E463" s="3">
        <f t="shared" si="46"/>
        <v>-0.40542732039573082</v>
      </c>
      <c r="F463" s="3">
        <f t="shared" si="47"/>
        <v>-150.23514784582824</v>
      </c>
      <c r="G463" s="7">
        <f t="shared" si="42"/>
        <v>-0.78111434864257379</v>
      </c>
      <c r="H463" s="4">
        <f t="shared" si="43"/>
        <v>1</v>
      </c>
      <c r="I463" s="1">
        <f t="shared" si="44"/>
        <v>0</v>
      </c>
      <c r="J463" s="1">
        <f t="shared" si="45"/>
        <v>-0.78111434864257379</v>
      </c>
    </row>
    <row r="464" spans="1:10" ht="15">
      <c r="A464" s="1">
        <v>1988</v>
      </c>
      <c r="B464" s="1">
        <v>5</v>
      </c>
      <c r="C464" s="11">
        <v>38.542623925617598</v>
      </c>
      <c r="D464" s="11">
        <v>33.596410616790095</v>
      </c>
      <c r="E464" s="3">
        <f t="shared" si="46"/>
        <v>4.9462133088275024</v>
      </c>
      <c r="F464" s="3">
        <f t="shared" si="47"/>
        <v>-145.28893453700073</v>
      </c>
      <c r="G464" s="7">
        <f t="shared" si="42"/>
        <v>-0.73700284229192792</v>
      </c>
      <c r="H464" s="4">
        <f t="shared" si="43"/>
        <v>1</v>
      </c>
      <c r="I464" s="1">
        <f t="shared" si="44"/>
        <v>0</v>
      </c>
      <c r="J464" s="1">
        <f t="shared" si="45"/>
        <v>-0.73700284229192792</v>
      </c>
    </row>
    <row r="465" spans="1:10" ht="15">
      <c r="A465" s="1">
        <v>1988</v>
      </c>
      <c r="B465" s="1">
        <v>6</v>
      </c>
      <c r="C465" s="11">
        <v>0.86491161684415396</v>
      </c>
      <c r="D465" s="11">
        <v>9.3248283691010325</v>
      </c>
      <c r="E465" s="3">
        <f t="shared" si="46"/>
        <v>-8.4599167522568788</v>
      </c>
      <c r="F465" s="3">
        <f t="shared" si="47"/>
        <v>-153.7488512892576</v>
      </c>
      <c r="G465" s="7">
        <f t="shared" si="42"/>
        <v>-0.81245039140532749</v>
      </c>
      <c r="H465" s="4">
        <f t="shared" si="43"/>
        <v>1</v>
      </c>
      <c r="I465" s="1">
        <f t="shared" si="44"/>
        <v>0</v>
      </c>
      <c r="J465" s="1">
        <f t="shared" si="45"/>
        <v>-0.81245039140532749</v>
      </c>
    </row>
    <row r="466" spans="1:10" ht="15">
      <c r="A466" s="1">
        <v>1988</v>
      </c>
      <c r="B466" s="1">
        <v>7</v>
      </c>
      <c r="C466" s="11">
        <v>19.082112546624099</v>
      </c>
      <c r="D466" s="11">
        <v>0.90275150008108551</v>
      </c>
      <c r="E466" s="3">
        <f t="shared" si="46"/>
        <v>18.179361046543015</v>
      </c>
      <c r="F466" s="3">
        <f t="shared" si="47"/>
        <v>-135.56949024271458</v>
      </c>
      <c r="G466" s="7">
        <f t="shared" si="42"/>
        <v>-0.65032252708049509</v>
      </c>
      <c r="H466" s="4">
        <f t="shared" si="43"/>
        <v>1</v>
      </c>
      <c r="I466" s="1">
        <f t="shared" si="44"/>
        <v>0</v>
      </c>
      <c r="J466" s="1">
        <f t="shared" si="45"/>
        <v>-0.65032252708049509</v>
      </c>
    </row>
    <row r="467" spans="1:10" ht="15">
      <c r="A467" s="1">
        <v>1988</v>
      </c>
      <c r="B467" s="1">
        <v>8</v>
      </c>
      <c r="C467" s="11">
        <v>5.4056976052759602E-2</v>
      </c>
      <c r="D467" s="11">
        <v>2.1893075301367642</v>
      </c>
      <c r="E467" s="3">
        <f t="shared" si="46"/>
        <v>-2.1352505540840045</v>
      </c>
      <c r="F467" s="3">
        <f t="shared" si="47"/>
        <v>-137.70474079679857</v>
      </c>
      <c r="G467" s="7">
        <f t="shared" si="42"/>
        <v>-0.66936519922093773</v>
      </c>
      <c r="H467" s="4">
        <f t="shared" si="43"/>
        <v>1</v>
      </c>
      <c r="I467" s="1">
        <f t="shared" si="44"/>
        <v>0</v>
      </c>
      <c r="J467" s="1">
        <f t="shared" si="45"/>
        <v>-0.66936519922093773</v>
      </c>
    </row>
    <row r="468" spans="1:10" ht="15">
      <c r="A468" s="1">
        <v>1988</v>
      </c>
      <c r="B468" s="1">
        <v>9</v>
      </c>
      <c r="C468" s="11">
        <v>16.649548624249999</v>
      </c>
      <c r="D468" s="11">
        <v>13.83858586950646</v>
      </c>
      <c r="E468" s="3">
        <f t="shared" si="46"/>
        <v>2.8109627547435387</v>
      </c>
      <c r="F468" s="3">
        <f t="shared" si="47"/>
        <v>-134.89377804205503</v>
      </c>
      <c r="G468" s="7">
        <f t="shared" si="42"/>
        <v>-0.64429636501073428</v>
      </c>
      <c r="H468" s="4">
        <f t="shared" si="43"/>
        <v>1</v>
      </c>
      <c r="I468" s="1">
        <f t="shared" si="44"/>
        <v>0</v>
      </c>
      <c r="J468" s="1">
        <f t="shared" si="45"/>
        <v>-0.64429636501073428</v>
      </c>
    </row>
    <row r="469" spans="1:10" ht="15">
      <c r="A469" s="1">
        <v>1988</v>
      </c>
      <c r="B469" s="1">
        <v>10</v>
      </c>
      <c r="C469" s="11">
        <v>88.166927942050904</v>
      </c>
      <c r="D469" s="11">
        <v>67.165792745553802</v>
      </c>
      <c r="E469" s="3">
        <f t="shared" si="46"/>
        <v>21.001135196497103</v>
      </c>
      <c r="F469" s="3">
        <f t="shared" si="47"/>
        <v>-113.89264284555793</v>
      </c>
      <c r="G469" s="7">
        <f t="shared" si="42"/>
        <v>-0.45700324788258234</v>
      </c>
      <c r="H469" s="4">
        <f t="shared" si="43"/>
        <v>1</v>
      </c>
      <c r="I469" s="1">
        <f t="shared" si="44"/>
        <v>0</v>
      </c>
      <c r="J469" s="1">
        <f t="shared" si="45"/>
        <v>-0.45700324788258234</v>
      </c>
    </row>
    <row r="470" spans="1:10" ht="15">
      <c r="A470" s="1">
        <v>1988</v>
      </c>
      <c r="B470" s="1">
        <v>11</v>
      </c>
      <c r="C470" s="11">
        <v>87.247959349154002</v>
      </c>
      <c r="D470" s="11">
        <v>52.078490729228605</v>
      </c>
      <c r="E470" s="3">
        <f t="shared" si="46"/>
        <v>35.169468619925397</v>
      </c>
      <c r="F470" s="3">
        <f t="shared" si="47"/>
        <v>-78.723174225632533</v>
      </c>
      <c r="G470" s="7">
        <f t="shared" si="42"/>
        <v>-0.14335356447569522</v>
      </c>
      <c r="H470" s="4">
        <f t="shared" si="43"/>
        <v>1</v>
      </c>
      <c r="I470" s="1">
        <f t="shared" si="44"/>
        <v>0</v>
      </c>
      <c r="J470" s="1">
        <f t="shared" si="45"/>
        <v>-0.14335356447569522</v>
      </c>
    </row>
    <row r="471" spans="1:10" ht="15">
      <c r="A471" s="1">
        <v>1988</v>
      </c>
      <c r="B471" s="1">
        <v>12</v>
      </c>
      <c r="C471" s="11">
        <v>2.75690577869074</v>
      </c>
      <c r="D471" s="11">
        <v>67.922590410292443</v>
      </c>
      <c r="E471" s="3">
        <f t="shared" si="46"/>
        <v>-65.165684631601707</v>
      </c>
      <c r="F471" s="3">
        <f t="shared" si="47"/>
        <v>-143.88885885723425</v>
      </c>
      <c r="G471" s="7">
        <f t="shared" si="42"/>
        <v>-0.72451663448338444</v>
      </c>
      <c r="H471" s="4">
        <f t="shared" si="43"/>
        <v>1</v>
      </c>
      <c r="I471" s="1">
        <f t="shared" si="44"/>
        <v>0</v>
      </c>
      <c r="J471" s="1">
        <f t="shared" si="45"/>
        <v>-0.72451663448338444</v>
      </c>
    </row>
    <row r="472" spans="1:10" ht="15">
      <c r="A472" s="1">
        <v>1989</v>
      </c>
      <c r="B472" s="1">
        <v>1</v>
      </c>
      <c r="C472" s="11">
        <v>94.545651116276602</v>
      </c>
      <c r="D472" s="11">
        <v>54.219146980917884</v>
      </c>
      <c r="E472" s="3">
        <f t="shared" si="46"/>
        <v>40.326504135358718</v>
      </c>
      <c r="F472" s="3">
        <f t="shared" si="47"/>
        <v>-103.56235472187554</v>
      </c>
      <c r="G472" s="7">
        <f t="shared" si="42"/>
        <v>-0.36487528216008569</v>
      </c>
      <c r="H472" s="4">
        <f t="shared" si="43"/>
        <v>1</v>
      </c>
      <c r="I472" s="1">
        <f t="shared" si="44"/>
        <v>0</v>
      </c>
      <c r="J472" s="1">
        <f t="shared" si="45"/>
        <v>-0.36487528216008569</v>
      </c>
    </row>
    <row r="473" spans="1:10" ht="15">
      <c r="A473" s="1">
        <v>1989</v>
      </c>
      <c r="B473" s="1">
        <v>2</v>
      </c>
      <c r="C473" s="11">
        <v>88.599383750472995</v>
      </c>
      <c r="D473" s="11">
        <v>55.084058597762038</v>
      </c>
      <c r="E473" s="3">
        <f t="shared" si="46"/>
        <v>33.515325152710957</v>
      </c>
      <c r="F473" s="3">
        <f t="shared" si="47"/>
        <v>-70.047029569164579</v>
      </c>
      <c r="G473" s="7">
        <f t="shared" si="42"/>
        <v>-6.5977643499971858E-2</v>
      </c>
      <c r="H473" s="4">
        <f t="shared" si="43"/>
        <v>1</v>
      </c>
      <c r="I473" s="1">
        <f t="shared" si="44"/>
        <v>0</v>
      </c>
      <c r="J473" s="1">
        <f t="shared" si="45"/>
        <v>-6.5977643499971858E-2</v>
      </c>
    </row>
    <row r="474" spans="1:10" ht="15">
      <c r="A474" s="1">
        <v>1989</v>
      </c>
      <c r="B474" s="1">
        <v>3</v>
      </c>
      <c r="C474" s="11">
        <v>50.381101681171998</v>
      </c>
      <c r="D474" s="11">
        <v>46.975512189848097</v>
      </c>
      <c r="E474" s="3">
        <f t="shared" si="46"/>
        <v>3.4055894913239015</v>
      </c>
      <c r="F474" s="3">
        <f t="shared" si="47"/>
        <v>-66.641440077840684</v>
      </c>
      <c r="G474" s="7">
        <f t="shared" si="42"/>
        <v>-3.5605786668379304E-2</v>
      </c>
      <c r="H474" s="4">
        <f t="shared" si="43"/>
        <v>1</v>
      </c>
      <c r="I474" s="1">
        <f t="shared" si="44"/>
        <v>0</v>
      </c>
      <c r="J474" s="1">
        <f t="shared" si="45"/>
        <v>-3.5605786668379304E-2</v>
      </c>
    </row>
    <row r="475" spans="1:10" ht="15">
      <c r="A475" s="1">
        <v>1989</v>
      </c>
      <c r="B475" s="1">
        <v>4</v>
      </c>
      <c r="C475" s="11">
        <v>61.408724795934901</v>
      </c>
      <c r="D475" s="11">
        <v>34.35320828152873</v>
      </c>
      <c r="E475" s="3">
        <f t="shared" si="46"/>
        <v>27.055516514406172</v>
      </c>
      <c r="F475" s="3">
        <f t="shared" si="47"/>
        <v>-39.585923563434513</v>
      </c>
      <c r="G475" s="7">
        <f t="shared" si="42"/>
        <v>0.20568174260482538</v>
      </c>
      <c r="H475" s="4">
        <f t="shared" si="43"/>
        <v>0</v>
      </c>
      <c r="I475" s="1">
        <f t="shared" si="44"/>
        <v>0.20568174260482538</v>
      </c>
      <c r="J475" s="1">
        <f t="shared" si="45"/>
        <v>0</v>
      </c>
    </row>
    <row r="476" spans="1:10" ht="15">
      <c r="A476" s="1">
        <v>1989</v>
      </c>
      <c r="B476" s="1">
        <v>5</v>
      </c>
      <c r="C476" s="11">
        <v>34.650521649818899</v>
      </c>
      <c r="D476" s="11">
        <v>33.596410616790095</v>
      </c>
      <c r="E476" s="3">
        <f t="shared" si="46"/>
        <v>1.0541110330288035</v>
      </c>
      <c r="F476" s="3">
        <f t="shared" si="47"/>
        <v>-38.531812530405709</v>
      </c>
      <c r="G476" s="7">
        <f t="shared" si="42"/>
        <v>0.21508255543365146</v>
      </c>
      <c r="H476" s="4">
        <f t="shared" si="43"/>
        <v>0</v>
      </c>
      <c r="I476" s="1">
        <f t="shared" si="44"/>
        <v>0.21508255543365146</v>
      </c>
      <c r="J476" s="1">
        <f t="shared" si="45"/>
        <v>0</v>
      </c>
    </row>
    <row r="477" spans="1:10" ht="15">
      <c r="A477" s="1">
        <v>1989</v>
      </c>
      <c r="B477" s="1">
        <v>6</v>
      </c>
      <c r="C477" s="11">
        <v>8.4869452402832604</v>
      </c>
      <c r="D477" s="11">
        <v>9.3248283691010325</v>
      </c>
      <c r="E477" s="3">
        <f t="shared" si="46"/>
        <v>-0.83788312881777216</v>
      </c>
      <c r="F477" s="3">
        <f t="shared" si="47"/>
        <v>-39.369695659223481</v>
      </c>
      <c r="G477" s="7">
        <f t="shared" si="42"/>
        <v>0.20761011446714864</v>
      </c>
      <c r="H477" s="4">
        <f t="shared" si="43"/>
        <v>0</v>
      </c>
      <c r="I477" s="1">
        <f t="shared" si="44"/>
        <v>0.20761011446714864</v>
      </c>
      <c r="J477" s="1">
        <f t="shared" si="45"/>
        <v>0</v>
      </c>
    </row>
    <row r="478" spans="1:10" ht="15">
      <c r="A478" s="1">
        <v>1989</v>
      </c>
      <c r="B478" s="1">
        <v>7</v>
      </c>
      <c r="C478" s="11">
        <v>3.6218173955348898</v>
      </c>
      <c r="D478" s="11">
        <v>0.90275150008108551</v>
      </c>
      <c r="E478" s="3">
        <f t="shared" si="46"/>
        <v>2.7190658954538041</v>
      </c>
      <c r="F478" s="3">
        <f t="shared" si="47"/>
        <v>-36.650629763769679</v>
      </c>
      <c r="G478" s="7">
        <f t="shared" si="42"/>
        <v>0.23185939063586428</v>
      </c>
      <c r="H478" s="4">
        <f t="shared" si="43"/>
        <v>0</v>
      </c>
      <c r="I478" s="1">
        <f t="shared" si="44"/>
        <v>0.23185939063586428</v>
      </c>
      <c r="J478" s="1">
        <f t="shared" si="45"/>
        <v>0</v>
      </c>
    </row>
    <row r="479" spans="1:10" ht="15">
      <c r="A479" s="1">
        <v>1989</v>
      </c>
      <c r="B479" s="1">
        <v>8</v>
      </c>
      <c r="C479" s="11">
        <v>6.9192929347532299</v>
      </c>
      <c r="D479" s="11">
        <v>2.1893075301367642</v>
      </c>
      <c r="E479" s="3">
        <f t="shared" si="46"/>
        <v>4.7299854046164658</v>
      </c>
      <c r="F479" s="3">
        <f t="shared" si="47"/>
        <v>-31.920644359153215</v>
      </c>
      <c r="G479" s="7">
        <f t="shared" si="42"/>
        <v>0.27404252512418675</v>
      </c>
      <c r="H479" s="4">
        <f t="shared" si="43"/>
        <v>0</v>
      </c>
      <c r="I479" s="1">
        <f t="shared" si="44"/>
        <v>0.27404252512418675</v>
      </c>
      <c r="J479" s="1">
        <f t="shared" si="45"/>
        <v>0</v>
      </c>
    </row>
    <row r="480" spans="1:10" ht="15">
      <c r="A480" s="1">
        <v>1989</v>
      </c>
      <c r="B480" s="1">
        <v>9</v>
      </c>
      <c r="C480" s="11">
        <v>78.598843180712507</v>
      </c>
      <c r="D480" s="11">
        <v>13.83858586950646</v>
      </c>
      <c r="E480" s="3">
        <f t="shared" si="46"/>
        <v>64.760257311206047</v>
      </c>
      <c r="F480" s="3">
        <f t="shared" si="47"/>
        <v>32.839612952052832</v>
      </c>
      <c r="G480" s="7">
        <f t="shared" si="42"/>
        <v>0.85158989789001993</v>
      </c>
      <c r="H480" s="4">
        <f t="shared" si="43"/>
        <v>0</v>
      </c>
      <c r="I480" s="1">
        <f t="shared" si="44"/>
        <v>0.85158989789001993</v>
      </c>
      <c r="J480" s="1">
        <f t="shared" si="45"/>
        <v>0</v>
      </c>
    </row>
    <row r="481" spans="1:10" ht="15">
      <c r="A481" s="1">
        <v>1989</v>
      </c>
      <c r="B481" s="1">
        <v>10</v>
      </c>
      <c r="C481" s="11">
        <v>107.73555327315</v>
      </c>
      <c r="D481" s="11">
        <v>67.165792745553802</v>
      </c>
      <c r="E481" s="3">
        <f t="shared" si="46"/>
        <v>40.569760527596202</v>
      </c>
      <c r="F481" s="3">
        <f t="shared" si="47"/>
        <v>73.409373479649034</v>
      </c>
      <c r="G481" s="7">
        <f t="shared" si="42"/>
        <v>1.2134006685584331</v>
      </c>
      <c r="H481" s="4">
        <f t="shared" si="43"/>
        <v>0</v>
      </c>
      <c r="I481" s="1">
        <f t="shared" si="44"/>
        <v>1.2134006685584331</v>
      </c>
      <c r="J481" s="1">
        <f t="shared" si="45"/>
        <v>0</v>
      </c>
    </row>
    <row r="482" spans="1:10" ht="15">
      <c r="A482" s="1">
        <v>1989</v>
      </c>
      <c r="B482" s="1">
        <v>11</v>
      </c>
      <c r="C482" s="11">
        <v>300.28650197308002</v>
      </c>
      <c r="D482" s="11">
        <v>52.078490729228605</v>
      </c>
      <c r="E482" s="3">
        <f t="shared" si="46"/>
        <v>248.20801124385142</v>
      </c>
      <c r="F482" s="3">
        <f t="shared" si="47"/>
        <v>321.61738472350044</v>
      </c>
      <c r="G482" s="7">
        <f t="shared" si="42"/>
        <v>3.4269787293193699</v>
      </c>
      <c r="H482" s="4">
        <f t="shared" si="43"/>
        <v>0</v>
      </c>
      <c r="I482" s="1">
        <f t="shared" si="44"/>
        <v>3.4269787293193699</v>
      </c>
      <c r="J482" s="1">
        <f t="shared" si="45"/>
        <v>0</v>
      </c>
    </row>
    <row r="483" spans="1:10" ht="15">
      <c r="A483" s="1">
        <v>1989</v>
      </c>
      <c r="B483" s="1">
        <v>12</v>
      </c>
      <c r="C483" s="11">
        <v>220.498405319206</v>
      </c>
      <c r="D483" s="11">
        <v>67.922590410292443</v>
      </c>
      <c r="E483" s="3">
        <f t="shared" si="46"/>
        <v>152.57581490891357</v>
      </c>
      <c r="F483" s="3">
        <f t="shared" si="47"/>
        <v>474.19319963241401</v>
      </c>
      <c r="G483" s="7">
        <f t="shared" si="42"/>
        <v>4.7876861246712554</v>
      </c>
      <c r="H483" s="4">
        <f t="shared" si="43"/>
        <v>0</v>
      </c>
      <c r="I483" s="1">
        <f t="shared" si="44"/>
        <v>4.7876861246712554</v>
      </c>
      <c r="J483" s="1">
        <f t="shared" si="45"/>
        <v>0</v>
      </c>
    </row>
    <row r="484" spans="1:10" ht="15">
      <c r="A484" s="1">
        <v>1990</v>
      </c>
      <c r="B484" s="1">
        <v>1</v>
      </c>
      <c r="C484" s="11">
        <v>54.867830693550999</v>
      </c>
      <c r="D484" s="11">
        <v>54.219146980917884</v>
      </c>
      <c r="E484" s="3">
        <f t="shared" si="46"/>
        <v>0.64868371263311531</v>
      </c>
      <c r="F484" s="3">
        <f t="shared" si="47"/>
        <v>474.84188334504711</v>
      </c>
      <c r="G484" s="7">
        <f t="shared" si="42"/>
        <v>4.7934712402582251</v>
      </c>
      <c r="H484" s="4">
        <f t="shared" si="43"/>
        <v>0</v>
      </c>
      <c r="I484" s="1">
        <f t="shared" si="44"/>
        <v>4.7934712402582251</v>
      </c>
      <c r="J484" s="1">
        <f t="shared" si="45"/>
        <v>0</v>
      </c>
    </row>
    <row r="485" spans="1:10" ht="15">
      <c r="A485" s="1">
        <v>1990</v>
      </c>
      <c r="B485" s="1">
        <v>2</v>
      </c>
      <c r="C485" s="11">
        <v>0.108113952105519</v>
      </c>
      <c r="D485" s="11">
        <v>55.084058597762038</v>
      </c>
      <c r="E485" s="3">
        <f t="shared" si="46"/>
        <v>-54.975944645656519</v>
      </c>
      <c r="F485" s="3">
        <f t="shared" si="47"/>
        <v>-54.975944645656519</v>
      </c>
      <c r="G485" s="7">
        <f t="shared" si="42"/>
        <v>6.8429875303951435E-2</v>
      </c>
      <c r="H485" s="4">
        <f t="shared" si="43"/>
        <v>0</v>
      </c>
      <c r="I485" s="1">
        <f t="shared" si="44"/>
        <v>6.8429875303951435E-2</v>
      </c>
      <c r="J485" s="1">
        <f t="shared" si="45"/>
        <v>0</v>
      </c>
    </row>
    <row r="486" spans="1:10" ht="15">
      <c r="A486" s="1">
        <v>1990</v>
      </c>
      <c r="B486" s="1">
        <v>3</v>
      </c>
      <c r="C486" s="11">
        <v>61.408724795934901</v>
      </c>
      <c r="D486" s="11">
        <v>46.975512189848097</v>
      </c>
      <c r="E486" s="3">
        <f t="shared" si="46"/>
        <v>14.433212606086805</v>
      </c>
      <c r="F486" s="3">
        <f t="shared" si="47"/>
        <v>-40.542732039569714</v>
      </c>
      <c r="G486" s="7">
        <f t="shared" si="42"/>
        <v>0.19714869711403263</v>
      </c>
      <c r="H486" s="4">
        <f t="shared" si="43"/>
        <v>0</v>
      </c>
      <c r="I486" s="1">
        <f t="shared" si="44"/>
        <v>0.19714869711403263</v>
      </c>
      <c r="J486" s="1">
        <f t="shared" si="45"/>
        <v>0</v>
      </c>
    </row>
    <row r="487" spans="1:10" ht="15">
      <c r="A487" s="1">
        <v>1990</v>
      </c>
      <c r="B487" s="1">
        <v>4</v>
      </c>
      <c r="C487" s="11">
        <v>99.356721984972197</v>
      </c>
      <c r="D487" s="11">
        <v>34.35320828152873</v>
      </c>
      <c r="E487" s="3">
        <f t="shared" si="46"/>
        <v>65.003513703443474</v>
      </c>
      <c r="F487" s="3">
        <f t="shared" si="47"/>
        <v>24.46078166387376</v>
      </c>
      <c r="G487" s="7">
        <f t="shared" si="42"/>
        <v>0.77686548822497958</v>
      </c>
      <c r="H487" s="4">
        <f t="shared" si="43"/>
        <v>0</v>
      </c>
      <c r="I487" s="1">
        <f t="shared" si="44"/>
        <v>0.77686548822497958</v>
      </c>
      <c r="J487" s="1">
        <f t="shared" si="45"/>
        <v>0</v>
      </c>
    </row>
    <row r="488" spans="1:10" ht="15">
      <c r="A488" s="1">
        <v>1990</v>
      </c>
      <c r="B488" s="1">
        <v>5</v>
      </c>
      <c r="C488" s="11">
        <v>18.3253148818855</v>
      </c>
      <c r="D488" s="11">
        <v>33.596410616790095</v>
      </c>
      <c r="E488" s="3">
        <f t="shared" si="46"/>
        <v>-15.271095734904595</v>
      </c>
      <c r="F488" s="3">
        <f t="shared" si="47"/>
        <v>-15.271095734904595</v>
      </c>
      <c r="G488" s="7">
        <f t="shared" si="42"/>
        <v>0.4225271585230701</v>
      </c>
      <c r="H488" s="4">
        <f t="shared" si="43"/>
        <v>0</v>
      </c>
      <c r="I488" s="1">
        <f t="shared" si="44"/>
        <v>0.4225271585230701</v>
      </c>
      <c r="J488" s="1">
        <f t="shared" si="45"/>
        <v>0</v>
      </c>
    </row>
    <row r="489" spans="1:10" ht="15">
      <c r="A489" s="1">
        <v>1990</v>
      </c>
      <c r="B489" s="1">
        <v>6</v>
      </c>
      <c r="C489" s="11">
        <v>1.56765230553003</v>
      </c>
      <c r="D489" s="11">
        <v>9.3248283691010325</v>
      </c>
      <c r="E489" s="3">
        <f t="shared" si="46"/>
        <v>-7.7571760635710021</v>
      </c>
      <c r="F489" s="3">
        <f t="shared" si="47"/>
        <v>-23.028271798475597</v>
      </c>
      <c r="G489" s="7">
        <f t="shared" si="42"/>
        <v>0.35334681796222112</v>
      </c>
      <c r="H489" s="4">
        <f t="shared" si="43"/>
        <v>0</v>
      </c>
      <c r="I489" s="1">
        <f t="shared" si="44"/>
        <v>0.35334681796222112</v>
      </c>
      <c r="J489" s="1">
        <f t="shared" si="45"/>
        <v>0</v>
      </c>
    </row>
    <row r="490" spans="1:10" ht="15">
      <c r="A490" s="1">
        <v>1990</v>
      </c>
      <c r="B490" s="1">
        <v>7</v>
      </c>
      <c r="C490" s="11">
        <v>3.13530461106006</v>
      </c>
      <c r="D490" s="11">
        <v>0.90275150008108551</v>
      </c>
      <c r="E490" s="3">
        <f t="shared" si="46"/>
        <v>2.2325531109789747</v>
      </c>
      <c r="F490" s="3">
        <f t="shared" si="47"/>
        <v>-20.795718687496624</v>
      </c>
      <c r="G490" s="7">
        <f t="shared" si="42"/>
        <v>0.37325725744070942</v>
      </c>
      <c r="H490" s="4">
        <f t="shared" si="43"/>
        <v>0</v>
      </c>
      <c r="I490" s="1">
        <f t="shared" si="44"/>
        <v>0.37325725744070942</v>
      </c>
      <c r="J490" s="1">
        <f t="shared" si="45"/>
        <v>0</v>
      </c>
    </row>
    <row r="491" spans="1:10" ht="15">
      <c r="A491" s="1">
        <v>1990</v>
      </c>
      <c r="B491" s="1">
        <v>8</v>
      </c>
      <c r="C491" s="11">
        <v>6.1084382939618402</v>
      </c>
      <c r="D491" s="11">
        <v>2.1893075301367642</v>
      </c>
      <c r="E491" s="3">
        <f t="shared" si="46"/>
        <v>3.9191307638250761</v>
      </c>
      <c r="F491" s="3">
        <f t="shared" si="47"/>
        <v>-16.876587923671547</v>
      </c>
      <c r="G491" s="7">
        <f t="shared" si="42"/>
        <v>0.40820899744531952</v>
      </c>
      <c r="H491" s="4">
        <f t="shared" si="43"/>
        <v>0</v>
      </c>
      <c r="I491" s="1">
        <f t="shared" si="44"/>
        <v>0.40820899744531952</v>
      </c>
      <c r="J491" s="1">
        <f t="shared" si="45"/>
        <v>0</v>
      </c>
    </row>
    <row r="492" spans="1:10" ht="15">
      <c r="A492" s="1">
        <v>1990</v>
      </c>
      <c r="B492" s="1">
        <v>9</v>
      </c>
      <c r="C492" s="11">
        <v>27.5690577869074</v>
      </c>
      <c r="D492" s="11">
        <v>13.83858586950646</v>
      </c>
      <c r="E492" s="3">
        <f t="shared" si="46"/>
        <v>13.730471917400941</v>
      </c>
      <c r="F492" s="3">
        <f t="shared" si="47"/>
        <v>-3.1461160062706064</v>
      </c>
      <c r="G492" s="7">
        <f t="shared" si="42"/>
        <v>0.53066061070285009</v>
      </c>
      <c r="H492" s="4">
        <f t="shared" si="43"/>
        <v>0</v>
      </c>
      <c r="I492" s="1">
        <f t="shared" si="44"/>
        <v>0.53066061070285009</v>
      </c>
      <c r="J492" s="1">
        <f t="shared" si="45"/>
        <v>0</v>
      </c>
    </row>
    <row r="493" spans="1:10" ht="15">
      <c r="A493" s="1">
        <v>1990</v>
      </c>
      <c r="B493" s="1">
        <v>10</v>
      </c>
      <c r="C493" s="11">
        <v>65.679225904102907</v>
      </c>
      <c r="D493" s="11">
        <v>67.165792745553802</v>
      </c>
      <c r="E493" s="3">
        <f t="shared" si="46"/>
        <v>-1.4865668414508946</v>
      </c>
      <c r="F493" s="3">
        <f t="shared" si="47"/>
        <v>-4.632682847721501</v>
      </c>
      <c r="G493" s="7">
        <f t="shared" si="42"/>
        <v>0.51740305414937726</v>
      </c>
      <c r="H493" s="4">
        <f t="shared" si="43"/>
        <v>0</v>
      </c>
      <c r="I493" s="1">
        <f t="shared" si="44"/>
        <v>0.51740305414937726</v>
      </c>
      <c r="J493" s="1">
        <f t="shared" si="45"/>
        <v>0</v>
      </c>
    </row>
    <row r="494" spans="1:10" ht="15">
      <c r="A494" s="1">
        <v>1990</v>
      </c>
      <c r="B494" s="1">
        <v>11</v>
      </c>
      <c r="C494" s="11">
        <v>42.110384345099703</v>
      </c>
      <c r="D494" s="11">
        <v>52.078490729228605</v>
      </c>
      <c r="E494" s="3">
        <f t="shared" si="46"/>
        <v>-9.9681063841289017</v>
      </c>
      <c r="F494" s="3">
        <f t="shared" si="47"/>
        <v>-14.600789231850403</v>
      </c>
      <c r="G494" s="7">
        <f t="shared" si="42"/>
        <v>0.42850511129627217</v>
      </c>
      <c r="H494" s="4">
        <f t="shared" si="43"/>
        <v>0</v>
      </c>
      <c r="I494" s="1">
        <f t="shared" si="44"/>
        <v>0.42850511129627217</v>
      </c>
      <c r="J494" s="1">
        <f t="shared" si="45"/>
        <v>0</v>
      </c>
    </row>
    <row r="495" spans="1:10" ht="15">
      <c r="A495" s="1">
        <v>1990</v>
      </c>
      <c r="B495" s="1">
        <v>12</v>
      </c>
      <c r="C495" s="11">
        <v>72.6525758149089</v>
      </c>
      <c r="D495" s="11">
        <v>67.922590410292443</v>
      </c>
      <c r="E495" s="3">
        <f t="shared" si="46"/>
        <v>4.7299854046164569</v>
      </c>
      <c r="F495" s="3">
        <f t="shared" si="47"/>
        <v>-9.8708038272339458</v>
      </c>
      <c r="G495" s="7">
        <f t="shared" si="42"/>
        <v>0.47068824578459462</v>
      </c>
      <c r="H495" s="4">
        <f t="shared" si="43"/>
        <v>0</v>
      </c>
      <c r="I495" s="1">
        <f t="shared" si="44"/>
        <v>0.47068824578459462</v>
      </c>
      <c r="J495" s="1">
        <f t="shared" si="45"/>
        <v>0</v>
      </c>
    </row>
    <row r="496" spans="1:10" ht="15">
      <c r="A496" s="1">
        <v>1991</v>
      </c>
      <c r="B496" s="1">
        <v>1</v>
      </c>
      <c r="C496" s="11">
        <v>31.461160062706099</v>
      </c>
      <c r="D496" s="11">
        <v>54.219146980917884</v>
      </c>
      <c r="E496" s="3">
        <f t="shared" si="46"/>
        <v>-22.757986918211785</v>
      </c>
      <c r="F496" s="3">
        <f t="shared" si="47"/>
        <v>-32.628790745445727</v>
      </c>
      <c r="G496" s="7">
        <f t="shared" si="42"/>
        <v>0.26772710727506577</v>
      </c>
      <c r="H496" s="4">
        <f t="shared" si="43"/>
        <v>0</v>
      </c>
      <c r="I496" s="1">
        <f t="shared" si="44"/>
        <v>0.26772710727506577</v>
      </c>
      <c r="J496" s="1">
        <f t="shared" si="45"/>
        <v>0</v>
      </c>
    </row>
    <row r="497" spans="1:10" ht="15">
      <c r="A497" s="1">
        <v>1991</v>
      </c>
      <c r="B497" s="1">
        <v>2</v>
      </c>
      <c r="C497" s="11">
        <v>93.572625547326894</v>
      </c>
      <c r="D497" s="11">
        <v>55.084058597762038</v>
      </c>
      <c r="E497" s="3">
        <f t="shared" si="46"/>
        <v>38.488566949564856</v>
      </c>
      <c r="F497" s="3">
        <f t="shared" si="47"/>
        <v>5.8597762041191288</v>
      </c>
      <c r="G497" s="7">
        <f t="shared" si="42"/>
        <v>0.61097729876861595</v>
      </c>
      <c r="H497" s="4">
        <f t="shared" si="43"/>
        <v>0</v>
      </c>
      <c r="I497" s="1">
        <f t="shared" si="44"/>
        <v>0.61097729876861595</v>
      </c>
      <c r="J497" s="1">
        <f t="shared" si="45"/>
        <v>0</v>
      </c>
    </row>
    <row r="498" spans="1:10" ht="15">
      <c r="A498" s="1">
        <v>1991</v>
      </c>
      <c r="B498" s="1">
        <v>3</v>
      </c>
      <c r="C498" s="11">
        <v>111.033028812368</v>
      </c>
      <c r="D498" s="11">
        <v>46.975512189848097</v>
      </c>
      <c r="E498" s="3">
        <f t="shared" si="46"/>
        <v>64.057516622519898</v>
      </c>
      <c r="F498" s="3">
        <f t="shared" si="47"/>
        <v>69.917292826639027</v>
      </c>
      <c r="G498" s="7">
        <f t="shared" si="42"/>
        <v>1.182257462981896</v>
      </c>
      <c r="H498" s="4">
        <f t="shared" si="43"/>
        <v>0</v>
      </c>
      <c r="I498" s="1">
        <f t="shared" si="44"/>
        <v>1.182257462981896</v>
      </c>
      <c r="J498" s="1">
        <f t="shared" si="45"/>
        <v>0</v>
      </c>
    </row>
    <row r="499" spans="1:10" ht="15">
      <c r="A499" s="1">
        <v>1991</v>
      </c>
      <c r="B499" s="1">
        <v>4</v>
      </c>
      <c r="C499" s="11">
        <v>31.893615871128201</v>
      </c>
      <c r="D499" s="11">
        <v>34.35320828152873</v>
      </c>
      <c r="E499" s="3">
        <f t="shared" si="46"/>
        <v>-2.4595924104005285</v>
      </c>
      <c r="F499" s="3">
        <f t="shared" si="47"/>
        <v>-2.4595924104005285</v>
      </c>
      <c r="G499" s="7">
        <f t="shared" si="42"/>
        <v>0.53678319136572683</v>
      </c>
      <c r="H499" s="4">
        <f t="shared" si="43"/>
        <v>0</v>
      </c>
      <c r="I499" s="1">
        <f t="shared" si="44"/>
        <v>0.53678319136572683</v>
      </c>
      <c r="J499" s="1">
        <f t="shared" si="45"/>
        <v>0</v>
      </c>
    </row>
    <row r="500" spans="1:10" ht="15">
      <c r="A500" s="1">
        <v>1991</v>
      </c>
      <c r="B500" s="1">
        <v>5</v>
      </c>
      <c r="C500" s="11">
        <v>5.5138115573814801</v>
      </c>
      <c r="D500" s="11">
        <v>33.596410616790095</v>
      </c>
      <c r="E500" s="3">
        <f t="shared" si="46"/>
        <v>-28.082599059408615</v>
      </c>
      <c r="F500" s="3">
        <f t="shared" si="47"/>
        <v>-30.542191469809143</v>
      </c>
      <c r="G500" s="7">
        <f t="shared" si="42"/>
        <v>0.28633589574648638</v>
      </c>
      <c r="H500" s="4">
        <f t="shared" si="43"/>
        <v>0</v>
      </c>
      <c r="I500" s="1">
        <f t="shared" si="44"/>
        <v>0.28633589574648638</v>
      </c>
      <c r="J500" s="1">
        <f t="shared" si="45"/>
        <v>0</v>
      </c>
    </row>
    <row r="501" spans="1:10" ht="15">
      <c r="A501" s="1">
        <v>1991</v>
      </c>
      <c r="B501" s="1">
        <v>6</v>
      </c>
      <c r="C501" s="11">
        <v>12.541218444240201</v>
      </c>
      <c r="D501" s="11">
        <v>9.3248283691010325</v>
      </c>
      <c r="E501" s="3">
        <f t="shared" si="46"/>
        <v>3.2163900751391683</v>
      </c>
      <c r="F501" s="3">
        <f t="shared" si="47"/>
        <v>-27.325801394669973</v>
      </c>
      <c r="G501" s="7">
        <f t="shared" si="42"/>
        <v>0.31502042719854539</v>
      </c>
      <c r="H501" s="4">
        <f t="shared" si="43"/>
        <v>0</v>
      </c>
      <c r="I501" s="1">
        <f t="shared" si="44"/>
        <v>0.31502042719854539</v>
      </c>
      <c r="J501" s="1">
        <f t="shared" si="45"/>
        <v>0</v>
      </c>
    </row>
    <row r="502" spans="1:10" ht="15">
      <c r="A502" s="1">
        <v>1991</v>
      </c>
      <c r="B502" s="1">
        <v>7</v>
      </c>
      <c r="C502" s="11">
        <v>3.2974755392183401</v>
      </c>
      <c r="D502" s="11">
        <v>0.90275150008108551</v>
      </c>
      <c r="E502" s="3">
        <f t="shared" si="46"/>
        <v>2.3947240391372544</v>
      </c>
      <c r="F502" s="3">
        <f t="shared" si="47"/>
        <v>-24.931077355532718</v>
      </c>
      <c r="G502" s="7">
        <f t="shared" si="42"/>
        <v>0.33637714557377613</v>
      </c>
      <c r="H502" s="4">
        <f t="shared" si="43"/>
        <v>0</v>
      </c>
      <c r="I502" s="1">
        <f t="shared" si="44"/>
        <v>0.33637714557377613</v>
      </c>
      <c r="J502" s="1">
        <f t="shared" si="45"/>
        <v>0</v>
      </c>
    </row>
    <row r="503" spans="1:10" ht="15">
      <c r="A503" s="1">
        <v>1991</v>
      </c>
      <c r="B503" s="1">
        <v>8</v>
      </c>
      <c r="C503" s="11">
        <v>5.4056976052759602E-2</v>
      </c>
      <c r="D503" s="11">
        <v>2.1893075301367642</v>
      </c>
      <c r="E503" s="3">
        <f t="shared" si="46"/>
        <v>-2.1352505540840045</v>
      </c>
      <c r="F503" s="3">
        <f t="shared" si="47"/>
        <v>-27.066327909616724</v>
      </c>
      <c r="G503" s="7">
        <f t="shared" si="42"/>
        <v>0.31733447343333337</v>
      </c>
      <c r="H503" s="4">
        <f t="shared" si="43"/>
        <v>0</v>
      </c>
      <c r="I503" s="1">
        <f t="shared" si="44"/>
        <v>0.31733447343333337</v>
      </c>
      <c r="J503" s="1">
        <f t="shared" si="45"/>
        <v>0</v>
      </c>
    </row>
    <row r="504" spans="1:10" ht="15">
      <c r="A504" s="1">
        <v>1991</v>
      </c>
      <c r="B504" s="1">
        <v>9</v>
      </c>
      <c r="C504" s="11">
        <v>35.137034434293703</v>
      </c>
      <c r="D504" s="11">
        <v>13.83858586950646</v>
      </c>
      <c r="E504" s="3">
        <f t="shared" si="46"/>
        <v>21.298448564787243</v>
      </c>
      <c r="F504" s="3">
        <f t="shared" si="47"/>
        <v>-5.7678793448294812</v>
      </c>
      <c r="G504" s="7">
        <f t="shared" si="42"/>
        <v>0.50727910187217951</v>
      </c>
      <c r="H504" s="4">
        <f t="shared" si="43"/>
        <v>0</v>
      </c>
      <c r="I504" s="1">
        <f t="shared" si="44"/>
        <v>0.50727910187217951</v>
      </c>
      <c r="J504" s="1">
        <f t="shared" si="45"/>
        <v>0</v>
      </c>
    </row>
    <row r="505" spans="1:10" ht="15">
      <c r="A505" s="1">
        <v>1991</v>
      </c>
      <c r="B505" s="1">
        <v>10</v>
      </c>
      <c r="C505" s="11">
        <v>105.19487539867001</v>
      </c>
      <c r="D505" s="11">
        <v>67.165792745553802</v>
      </c>
      <c r="E505" s="3">
        <f t="shared" si="46"/>
        <v>38.029082653116205</v>
      </c>
      <c r="F505" s="3">
        <f t="shared" si="47"/>
        <v>32.261203308286724</v>
      </c>
      <c r="G505" s="7">
        <f t="shared" si="42"/>
        <v>0.84643150315829097</v>
      </c>
      <c r="H505" s="4">
        <f t="shared" si="43"/>
        <v>0</v>
      </c>
      <c r="I505" s="1">
        <f t="shared" si="44"/>
        <v>0.84643150315829097</v>
      </c>
      <c r="J505" s="1">
        <f t="shared" si="45"/>
        <v>0</v>
      </c>
    </row>
    <row r="506" spans="1:10" ht="15">
      <c r="A506" s="1">
        <v>1991</v>
      </c>
      <c r="B506" s="1">
        <v>11</v>
      </c>
      <c r="C506" s="11">
        <v>35.515433266663102</v>
      </c>
      <c r="D506" s="11">
        <v>52.078490729228605</v>
      </c>
      <c r="E506" s="3">
        <f t="shared" si="46"/>
        <v>-16.563057462565503</v>
      </c>
      <c r="F506" s="3">
        <f t="shared" si="47"/>
        <v>-16.563057462565503</v>
      </c>
      <c r="G506" s="7">
        <f t="shared" si="42"/>
        <v>0.41100513664568872</v>
      </c>
      <c r="H506" s="4">
        <f t="shared" si="43"/>
        <v>0</v>
      </c>
      <c r="I506" s="1">
        <f t="shared" si="44"/>
        <v>0.41100513664568872</v>
      </c>
      <c r="J506" s="1">
        <f t="shared" si="45"/>
        <v>0</v>
      </c>
    </row>
    <row r="507" spans="1:10" ht="15">
      <c r="A507" s="1">
        <v>1991</v>
      </c>
      <c r="B507" s="1">
        <v>12</v>
      </c>
      <c r="C507" s="11">
        <v>29.623222876912301</v>
      </c>
      <c r="D507" s="11">
        <v>67.922590410292443</v>
      </c>
      <c r="E507" s="3">
        <f t="shared" si="46"/>
        <v>-38.299367533380142</v>
      </c>
      <c r="F507" s="3">
        <f t="shared" si="47"/>
        <v>-54.862424995945645</v>
      </c>
      <c r="G507" s="7">
        <f t="shared" si="42"/>
        <v>6.9442270531671874E-2</v>
      </c>
      <c r="H507" s="4">
        <f t="shared" si="43"/>
        <v>0</v>
      </c>
      <c r="I507" s="1">
        <f t="shared" si="44"/>
        <v>6.9442270531671874E-2</v>
      </c>
      <c r="J507" s="1">
        <f t="shared" si="45"/>
        <v>0</v>
      </c>
    </row>
    <row r="508" spans="1:10" ht="15">
      <c r="A508" s="1">
        <v>1992</v>
      </c>
      <c r="B508" s="1">
        <v>1</v>
      </c>
      <c r="C508" s="11">
        <v>54.597545813287198</v>
      </c>
      <c r="D508" s="11">
        <v>54.219146980917884</v>
      </c>
      <c r="E508" s="3">
        <f t="shared" si="46"/>
        <v>0.37839883236931371</v>
      </c>
      <c r="F508" s="3">
        <f t="shared" si="47"/>
        <v>-54.484026163576331</v>
      </c>
      <c r="G508" s="7">
        <f t="shared" si="42"/>
        <v>7.2816921290737649E-2</v>
      </c>
      <c r="H508" s="4">
        <f t="shared" si="43"/>
        <v>0</v>
      </c>
      <c r="I508" s="1">
        <f t="shared" si="44"/>
        <v>7.2816921290737649E-2</v>
      </c>
      <c r="J508" s="1">
        <f t="shared" si="45"/>
        <v>0</v>
      </c>
    </row>
    <row r="509" spans="1:10" ht="15">
      <c r="A509" s="1">
        <v>1992</v>
      </c>
      <c r="B509" s="1">
        <v>2</v>
      </c>
      <c r="C509" s="11">
        <v>79.463754797556604</v>
      </c>
      <c r="D509" s="11">
        <v>55.084058597762038</v>
      </c>
      <c r="E509" s="3">
        <f t="shared" si="46"/>
        <v>24.379696199794566</v>
      </c>
      <c r="F509" s="3">
        <f t="shared" si="47"/>
        <v>-30.104329963781765</v>
      </c>
      <c r="G509" s="7">
        <f t="shared" si="42"/>
        <v>0.29024084876769124</v>
      </c>
      <c r="H509" s="4">
        <f t="shared" si="43"/>
        <v>0</v>
      </c>
      <c r="I509" s="1">
        <f t="shared" si="44"/>
        <v>0.29024084876769124</v>
      </c>
      <c r="J509" s="1">
        <f t="shared" si="45"/>
        <v>0</v>
      </c>
    </row>
    <row r="510" spans="1:10" ht="15">
      <c r="A510" s="1">
        <v>1992</v>
      </c>
      <c r="B510" s="1">
        <v>3</v>
      </c>
      <c r="C510" s="11">
        <v>44.7051191956322</v>
      </c>
      <c r="D510" s="11">
        <v>46.975512189848097</v>
      </c>
      <c r="E510" s="3">
        <f t="shared" si="46"/>
        <v>-2.2703929942158965</v>
      </c>
      <c r="F510" s="3">
        <f t="shared" si="47"/>
        <v>-32.374722957997662</v>
      </c>
      <c r="G510" s="7">
        <f t="shared" si="42"/>
        <v>0.2699929442132965</v>
      </c>
      <c r="H510" s="4">
        <f t="shared" si="43"/>
        <v>0</v>
      </c>
      <c r="I510" s="1">
        <f t="shared" si="44"/>
        <v>0.2699929442132965</v>
      </c>
      <c r="J510" s="1">
        <f t="shared" si="45"/>
        <v>0</v>
      </c>
    </row>
    <row r="511" spans="1:10" ht="15">
      <c r="A511" s="1">
        <v>1992</v>
      </c>
      <c r="B511" s="1">
        <v>4</v>
      </c>
      <c r="C511" s="11">
        <v>34.758635601924396</v>
      </c>
      <c r="D511" s="11">
        <v>34.35320828152873</v>
      </c>
      <c r="E511" s="3">
        <f t="shared" si="46"/>
        <v>0.40542732039566687</v>
      </c>
      <c r="F511" s="3">
        <f t="shared" si="47"/>
        <v>-31.969295637601995</v>
      </c>
      <c r="G511" s="7">
        <f t="shared" si="42"/>
        <v>0.27360864145515246</v>
      </c>
      <c r="H511" s="4">
        <f t="shared" si="43"/>
        <v>0</v>
      </c>
      <c r="I511" s="1">
        <f t="shared" si="44"/>
        <v>0.27360864145515246</v>
      </c>
      <c r="J511" s="1">
        <f t="shared" si="45"/>
        <v>0</v>
      </c>
    </row>
    <row r="512" spans="1:10" ht="15">
      <c r="A512" s="1">
        <v>1992</v>
      </c>
      <c r="B512" s="1">
        <v>5</v>
      </c>
      <c r="C512" s="11">
        <v>16.865776528461002</v>
      </c>
      <c r="D512" s="11">
        <v>33.596410616790095</v>
      </c>
      <c r="E512" s="3">
        <f t="shared" si="46"/>
        <v>-16.730634088329094</v>
      </c>
      <c r="F512" s="3">
        <f t="shared" si="47"/>
        <v>-48.699929725931085</v>
      </c>
      <c r="G512" s="7">
        <f t="shared" si="42"/>
        <v>0.12440086860788604</v>
      </c>
      <c r="H512" s="4">
        <f t="shared" si="43"/>
        <v>0</v>
      </c>
      <c r="I512" s="1">
        <f t="shared" si="44"/>
        <v>0.12440086860788604</v>
      </c>
      <c r="J512" s="1">
        <f t="shared" si="45"/>
        <v>0</v>
      </c>
    </row>
    <row r="513" spans="1:10" ht="15">
      <c r="A513" s="1">
        <v>1992</v>
      </c>
      <c r="B513" s="1">
        <v>6</v>
      </c>
      <c r="C513" s="11">
        <v>98.329639439969696</v>
      </c>
      <c r="D513" s="11">
        <v>9.3248283691010325</v>
      </c>
      <c r="E513" s="3">
        <f t="shared" si="46"/>
        <v>89.004811070868669</v>
      </c>
      <c r="F513" s="3">
        <f t="shared" si="47"/>
        <v>40.304881344937584</v>
      </c>
      <c r="G513" s="7">
        <f t="shared" si="42"/>
        <v>0.91816693643672032</v>
      </c>
      <c r="H513" s="4">
        <f t="shared" si="43"/>
        <v>0</v>
      </c>
      <c r="I513" s="1">
        <f t="shared" si="44"/>
        <v>0.91816693643672032</v>
      </c>
      <c r="J513" s="1">
        <f t="shared" si="45"/>
        <v>0</v>
      </c>
    </row>
    <row r="514" spans="1:10" ht="15">
      <c r="A514" s="1">
        <v>1992</v>
      </c>
      <c r="B514" s="1">
        <v>7</v>
      </c>
      <c r="C514" s="11">
        <v>2.9731336829017798</v>
      </c>
      <c r="D514" s="11">
        <v>0.90275150008108551</v>
      </c>
      <c r="E514" s="3">
        <f t="shared" si="46"/>
        <v>2.0703821828206941</v>
      </c>
      <c r="F514" s="3">
        <f t="shared" si="47"/>
        <v>42.375263527758278</v>
      </c>
      <c r="G514" s="7">
        <f t="shared" si="42"/>
        <v>0.93663109701846614</v>
      </c>
      <c r="H514" s="4">
        <f t="shared" si="43"/>
        <v>0</v>
      </c>
      <c r="I514" s="1">
        <f t="shared" si="44"/>
        <v>0.93663109701846614</v>
      </c>
      <c r="J514" s="1">
        <f t="shared" si="45"/>
        <v>0</v>
      </c>
    </row>
    <row r="515" spans="1:10" ht="15">
      <c r="A515" s="1">
        <v>1992</v>
      </c>
      <c r="B515" s="1">
        <v>8</v>
      </c>
      <c r="C515" s="11">
        <v>0</v>
      </c>
      <c r="D515" s="11">
        <v>2.1893075301367642</v>
      </c>
      <c r="E515" s="3">
        <f t="shared" si="46"/>
        <v>-2.1893075301367642</v>
      </c>
      <c r="F515" s="3">
        <f t="shared" si="47"/>
        <v>-2.1893075301367642</v>
      </c>
      <c r="G515" s="7">
        <f t="shared" si="42"/>
        <v>0.53919365619363069</v>
      </c>
      <c r="H515" s="4">
        <f t="shared" si="43"/>
        <v>0</v>
      </c>
      <c r="I515" s="1">
        <f t="shared" si="44"/>
        <v>0.53919365619363069</v>
      </c>
      <c r="J515" s="1">
        <f t="shared" si="45"/>
        <v>0</v>
      </c>
    </row>
    <row r="516" spans="1:10" ht="15">
      <c r="A516" s="1">
        <v>1992</v>
      </c>
      <c r="B516" s="1">
        <v>9</v>
      </c>
      <c r="C516" s="11">
        <v>13.8926428455592</v>
      </c>
      <c r="D516" s="11">
        <v>13.83858586950646</v>
      </c>
      <c r="E516" s="3">
        <f t="shared" si="46"/>
        <v>5.4056976052740069E-2</v>
      </c>
      <c r="F516" s="3">
        <f t="shared" si="47"/>
        <v>-2.1352505540840241</v>
      </c>
      <c r="G516" s="7">
        <f t="shared" ref="G516:G579" si="48">(F516-$F$773)/$F$774</f>
        <v>0.53967574915921135</v>
      </c>
      <c r="H516" s="4">
        <f t="shared" ref="H516:H579" si="49">COUNTIF(G516,"&lt;0")</f>
        <v>0</v>
      </c>
      <c r="I516" s="1">
        <f t="shared" ref="I516:I579" si="50">SUMIF(G516,"&gt;0")</f>
        <v>0.53967574915921135</v>
      </c>
      <c r="J516" s="1">
        <f t="shared" ref="J516:J579" si="51">SUMIF(G516,"&lt;0")</f>
        <v>0</v>
      </c>
    </row>
    <row r="517" spans="1:10" ht="15">
      <c r="A517" s="1">
        <v>1992</v>
      </c>
      <c r="B517" s="1">
        <v>10</v>
      </c>
      <c r="C517" s="11">
        <v>87.410130277312305</v>
      </c>
      <c r="D517" s="11">
        <v>67.165792745553802</v>
      </c>
      <c r="E517" s="3">
        <f t="shared" ref="E517:E580" si="52">C517-D517</f>
        <v>20.244337531758504</v>
      </c>
      <c r="F517" s="3">
        <f t="shared" ref="F517:F580" si="53">IF(F516&gt;=0,IF(E517&lt;0,E517,F516+E517),F516+E517)</f>
        <v>18.10908697767448</v>
      </c>
      <c r="G517" s="7">
        <f t="shared" si="48"/>
        <v>0.72021956476923199</v>
      </c>
      <c r="H517" s="4">
        <f t="shared" si="49"/>
        <v>0</v>
      </c>
      <c r="I517" s="1">
        <f t="shared" si="50"/>
        <v>0.72021956476923199</v>
      </c>
      <c r="J517" s="1">
        <f t="shared" si="51"/>
        <v>0</v>
      </c>
    </row>
    <row r="518" spans="1:10" ht="15">
      <c r="A518" s="1">
        <v>1992</v>
      </c>
      <c r="B518" s="1">
        <v>11</v>
      </c>
      <c r="C518" s="11">
        <v>43.678036650629799</v>
      </c>
      <c r="D518" s="11">
        <v>52.078490729228605</v>
      </c>
      <c r="E518" s="3">
        <f t="shared" si="52"/>
        <v>-8.4004540785988056</v>
      </c>
      <c r="F518" s="3">
        <f t="shared" si="53"/>
        <v>-8.4004540785988056</v>
      </c>
      <c r="G518" s="7">
        <f t="shared" si="48"/>
        <v>0.48380117444839382</v>
      </c>
      <c r="H518" s="4">
        <f t="shared" si="49"/>
        <v>0</v>
      </c>
      <c r="I518" s="1">
        <f t="shared" si="50"/>
        <v>0.48380117444839382</v>
      </c>
      <c r="J518" s="1">
        <f t="shared" si="51"/>
        <v>0</v>
      </c>
    </row>
    <row r="519" spans="1:10" ht="15">
      <c r="A519" s="1">
        <v>1992</v>
      </c>
      <c r="B519" s="1">
        <v>12</v>
      </c>
      <c r="C519" s="11">
        <v>32.758527487972302</v>
      </c>
      <c r="D519" s="11">
        <v>67.922590410292443</v>
      </c>
      <c r="E519" s="3">
        <f t="shared" si="52"/>
        <v>-35.164062922320142</v>
      </c>
      <c r="F519" s="3">
        <f t="shared" si="53"/>
        <v>-43.564517000918947</v>
      </c>
      <c r="G519" s="7">
        <f t="shared" si="48"/>
        <v>0.17019970033806456</v>
      </c>
      <c r="H519" s="4">
        <f t="shared" si="49"/>
        <v>0</v>
      </c>
      <c r="I519" s="1">
        <f t="shared" si="50"/>
        <v>0.17019970033806456</v>
      </c>
      <c r="J519" s="1">
        <f t="shared" si="51"/>
        <v>0</v>
      </c>
    </row>
    <row r="520" spans="1:10" ht="15">
      <c r="A520" s="1">
        <v>1993</v>
      </c>
      <c r="B520" s="1">
        <v>1</v>
      </c>
      <c r="C520" s="11">
        <v>28.8123682361209</v>
      </c>
      <c r="D520" s="11">
        <v>54.219146980917884</v>
      </c>
      <c r="E520" s="3">
        <f t="shared" si="52"/>
        <v>-25.406778744796984</v>
      </c>
      <c r="F520" s="3">
        <f t="shared" si="53"/>
        <v>-68.971295745715935</v>
      </c>
      <c r="G520" s="7">
        <f t="shared" si="48"/>
        <v>-5.6383993484924719E-2</v>
      </c>
      <c r="H520" s="4">
        <f t="shared" si="49"/>
        <v>1</v>
      </c>
      <c r="I520" s="1">
        <f t="shared" si="50"/>
        <v>0</v>
      </c>
      <c r="J520" s="1">
        <f t="shared" si="51"/>
        <v>-5.6383993484924719E-2</v>
      </c>
    </row>
    <row r="521" spans="1:10" ht="15">
      <c r="A521" s="1">
        <v>1993</v>
      </c>
      <c r="B521" s="1">
        <v>2</v>
      </c>
      <c r="C521" s="11">
        <v>80.490837342559104</v>
      </c>
      <c r="D521" s="11">
        <v>55.084058597762038</v>
      </c>
      <c r="E521" s="3">
        <f t="shared" si="52"/>
        <v>25.406778744797066</v>
      </c>
      <c r="F521" s="3">
        <f t="shared" si="53"/>
        <v>-43.564517000918869</v>
      </c>
      <c r="G521" s="7">
        <f t="shared" si="48"/>
        <v>0.17019970033806525</v>
      </c>
      <c r="H521" s="4">
        <f t="shared" si="49"/>
        <v>0</v>
      </c>
      <c r="I521" s="1">
        <f t="shared" si="50"/>
        <v>0.17019970033806525</v>
      </c>
      <c r="J521" s="1">
        <f t="shared" si="51"/>
        <v>0</v>
      </c>
    </row>
    <row r="522" spans="1:10" ht="15">
      <c r="A522" s="1">
        <v>1993</v>
      </c>
      <c r="B522" s="1">
        <v>3</v>
      </c>
      <c r="C522" s="11">
        <v>55.462457430131401</v>
      </c>
      <c r="D522" s="11">
        <v>46.975512189848097</v>
      </c>
      <c r="E522" s="3">
        <f t="shared" si="52"/>
        <v>8.4869452402833048</v>
      </c>
      <c r="F522" s="3">
        <f t="shared" si="53"/>
        <v>-35.077571760635564</v>
      </c>
      <c r="G522" s="7">
        <f t="shared" si="48"/>
        <v>0.24588829593425576</v>
      </c>
      <c r="H522" s="4">
        <f t="shared" si="49"/>
        <v>0</v>
      </c>
      <c r="I522" s="1">
        <f t="shared" si="50"/>
        <v>0.24588829593425576</v>
      </c>
      <c r="J522" s="1">
        <f t="shared" si="51"/>
        <v>0</v>
      </c>
    </row>
    <row r="523" spans="1:10" ht="15">
      <c r="A523" s="1">
        <v>1993</v>
      </c>
      <c r="B523" s="1">
        <v>4</v>
      </c>
      <c r="C523" s="11">
        <v>48.326936591167097</v>
      </c>
      <c r="D523" s="11">
        <v>34.35320828152873</v>
      </c>
      <c r="E523" s="3">
        <f t="shared" si="52"/>
        <v>13.973728309638368</v>
      </c>
      <c r="F523" s="3">
        <f t="shared" si="53"/>
        <v>-21.103843450997196</v>
      </c>
      <c r="G523" s="7">
        <f t="shared" si="48"/>
        <v>0.37050932753690008</v>
      </c>
      <c r="H523" s="4">
        <f t="shared" si="49"/>
        <v>0</v>
      </c>
      <c r="I523" s="1">
        <f t="shared" si="50"/>
        <v>0.37050932753690008</v>
      </c>
      <c r="J523" s="1">
        <f t="shared" si="51"/>
        <v>0</v>
      </c>
    </row>
    <row r="524" spans="1:10" ht="15">
      <c r="A524" s="1">
        <v>1993</v>
      </c>
      <c r="B524" s="1">
        <v>5</v>
      </c>
      <c r="C524" s="11">
        <v>58.976160873560701</v>
      </c>
      <c r="D524" s="11">
        <v>33.596410616790095</v>
      </c>
      <c r="E524" s="3">
        <f t="shared" si="52"/>
        <v>25.379750256770606</v>
      </c>
      <c r="F524" s="3">
        <f t="shared" si="53"/>
        <v>4.2759068057734098</v>
      </c>
      <c r="G524" s="7">
        <f t="shared" si="48"/>
        <v>0.59685197487709896</v>
      </c>
      <c r="H524" s="4">
        <f t="shared" si="49"/>
        <v>0</v>
      </c>
      <c r="I524" s="1">
        <f t="shared" si="50"/>
        <v>0.59685197487709896</v>
      </c>
      <c r="J524" s="1">
        <f t="shared" si="51"/>
        <v>0</v>
      </c>
    </row>
    <row r="525" spans="1:10" ht="15">
      <c r="A525" s="1">
        <v>1993</v>
      </c>
      <c r="B525" s="1">
        <v>6</v>
      </c>
      <c r="C525" s="11">
        <v>6.4327801502783899</v>
      </c>
      <c r="D525" s="11">
        <v>9.3248283691010325</v>
      </c>
      <c r="E525" s="3">
        <f t="shared" si="52"/>
        <v>-2.8920482188226426</v>
      </c>
      <c r="F525" s="3">
        <f t="shared" si="53"/>
        <v>-2.8920482188226426</v>
      </c>
      <c r="G525" s="7">
        <f t="shared" si="48"/>
        <v>0.53292644764107988</v>
      </c>
      <c r="H525" s="4">
        <f t="shared" si="49"/>
        <v>0</v>
      </c>
      <c r="I525" s="1">
        <f t="shared" si="50"/>
        <v>0.53292644764107988</v>
      </c>
      <c r="J525" s="1">
        <f t="shared" si="51"/>
        <v>0</v>
      </c>
    </row>
    <row r="526" spans="1:10" ht="15">
      <c r="A526" s="1">
        <v>1993</v>
      </c>
      <c r="B526" s="1">
        <v>7</v>
      </c>
      <c r="C526" s="11">
        <v>5.4056976052759602E-2</v>
      </c>
      <c r="D526" s="11">
        <v>0.90275150008108551</v>
      </c>
      <c r="E526" s="3">
        <f t="shared" si="52"/>
        <v>-0.8486945240283259</v>
      </c>
      <c r="F526" s="3">
        <f t="shared" si="53"/>
        <v>-3.7407427428509683</v>
      </c>
      <c r="G526" s="7">
        <f t="shared" si="48"/>
        <v>0.52535758808146082</v>
      </c>
      <c r="H526" s="4">
        <f t="shared" si="49"/>
        <v>0</v>
      </c>
      <c r="I526" s="1">
        <f t="shared" si="50"/>
        <v>0.52535758808146082</v>
      </c>
      <c r="J526" s="1">
        <f t="shared" si="51"/>
        <v>0</v>
      </c>
    </row>
    <row r="527" spans="1:10" ht="15">
      <c r="A527" s="1">
        <v>1993</v>
      </c>
      <c r="B527" s="1">
        <v>8</v>
      </c>
      <c r="C527" s="11">
        <v>0.70274068868587503</v>
      </c>
      <c r="D527" s="11">
        <v>2.1893075301367642</v>
      </c>
      <c r="E527" s="3">
        <f t="shared" si="52"/>
        <v>-1.4865668414508892</v>
      </c>
      <c r="F527" s="3">
        <f t="shared" si="53"/>
        <v>-5.2273095843018575</v>
      </c>
      <c r="G527" s="7">
        <f t="shared" si="48"/>
        <v>0.51210003152798811</v>
      </c>
      <c r="H527" s="4">
        <f t="shared" si="49"/>
        <v>0</v>
      </c>
      <c r="I527" s="1">
        <f t="shared" si="50"/>
        <v>0.51210003152798811</v>
      </c>
      <c r="J527" s="1">
        <f t="shared" si="51"/>
        <v>0</v>
      </c>
    </row>
    <row r="528" spans="1:10" ht="15">
      <c r="A528" s="1">
        <v>1993</v>
      </c>
      <c r="B528" s="1">
        <v>9</v>
      </c>
      <c r="C528" s="11">
        <v>2.8650197307962602</v>
      </c>
      <c r="D528" s="11">
        <v>13.83858586950646</v>
      </c>
      <c r="E528" s="3">
        <f t="shared" si="52"/>
        <v>-10.973566138710201</v>
      </c>
      <c r="F528" s="3">
        <f t="shared" si="53"/>
        <v>-16.200875723012057</v>
      </c>
      <c r="G528" s="7">
        <f t="shared" si="48"/>
        <v>0.41423515951507983</v>
      </c>
      <c r="H528" s="4">
        <f t="shared" si="49"/>
        <v>0</v>
      </c>
      <c r="I528" s="1">
        <f t="shared" si="50"/>
        <v>0.41423515951507983</v>
      </c>
      <c r="J528" s="1">
        <f t="shared" si="51"/>
        <v>0</v>
      </c>
    </row>
    <row r="529" spans="1:10" ht="15">
      <c r="A529" s="1">
        <v>1993</v>
      </c>
      <c r="B529" s="1">
        <v>10</v>
      </c>
      <c r="C529" s="11">
        <v>100.70814638629101</v>
      </c>
      <c r="D529" s="11">
        <v>67.165792745553802</v>
      </c>
      <c r="E529" s="3">
        <f t="shared" si="52"/>
        <v>33.542353640737204</v>
      </c>
      <c r="F529" s="3">
        <f t="shared" si="53"/>
        <v>17.341477917725147</v>
      </c>
      <c r="G529" s="7">
        <f t="shared" si="48"/>
        <v>0.71337384465798293</v>
      </c>
      <c r="H529" s="4">
        <f t="shared" si="49"/>
        <v>0</v>
      </c>
      <c r="I529" s="1">
        <f t="shared" si="50"/>
        <v>0.71337384465798293</v>
      </c>
      <c r="J529" s="1">
        <f t="shared" si="51"/>
        <v>0</v>
      </c>
    </row>
    <row r="530" spans="1:10" ht="15">
      <c r="A530" s="1">
        <v>1993</v>
      </c>
      <c r="B530" s="1">
        <v>11</v>
      </c>
      <c r="C530" s="11">
        <v>78.274501324395899</v>
      </c>
      <c r="D530" s="11">
        <v>52.078490729228605</v>
      </c>
      <c r="E530" s="3">
        <f t="shared" si="52"/>
        <v>26.196010595167294</v>
      </c>
      <c r="F530" s="3">
        <f t="shared" si="53"/>
        <v>43.537488512892438</v>
      </c>
      <c r="G530" s="7">
        <f t="shared" si="48"/>
        <v>0.94699609577845245</v>
      </c>
      <c r="H530" s="4">
        <f t="shared" si="49"/>
        <v>0</v>
      </c>
      <c r="I530" s="1">
        <f t="shared" si="50"/>
        <v>0.94699609577845245</v>
      </c>
      <c r="J530" s="1">
        <f t="shared" si="51"/>
        <v>0</v>
      </c>
    </row>
    <row r="531" spans="1:10" ht="15">
      <c r="A531" s="1">
        <v>1993</v>
      </c>
      <c r="B531" s="1">
        <v>12</v>
      </c>
      <c r="C531" s="11">
        <v>2.8109627547435001</v>
      </c>
      <c r="D531" s="11">
        <v>67.922590410292443</v>
      </c>
      <c r="E531" s="3">
        <f t="shared" si="52"/>
        <v>-65.111627655548943</v>
      </c>
      <c r="F531" s="3">
        <f t="shared" si="53"/>
        <v>-65.111627655548943</v>
      </c>
      <c r="G531" s="7">
        <f t="shared" si="48"/>
        <v>-2.1962555742453944E-2</v>
      </c>
      <c r="H531" s="4">
        <f t="shared" si="49"/>
        <v>1</v>
      </c>
      <c r="I531" s="1">
        <f t="shared" si="50"/>
        <v>0</v>
      </c>
      <c r="J531" s="1">
        <f t="shared" si="51"/>
        <v>-2.1962555742453944E-2</v>
      </c>
    </row>
    <row r="532" spans="1:10" ht="15">
      <c r="A532" s="1">
        <v>1994</v>
      </c>
      <c r="B532" s="1">
        <v>1</v>
      </c>
      <c r="C532" s="11">
        <v>51.840640034596497</v>
      </c>
      <c r="D532" s="11">
        <v>54.219146980917884</v>
      </c>
      <c r="E532" s="3">
        <f t="shared" si="52"/>
        <v>-2.3785069463213873</v>
      </c>
      <c r="F532" s="3">
        <f t="shared" si="53"/>
        <v>-67.490134601870324</v>
      </c>
      <c r="G532" s="7">
        <f t="shared" si="48"/>
        <v>-4.3174646228010032E-2</v>
      </c>
      <c r="H532" s="4">
        <f t="shared" si="49"/>
        <v>1</v>
      </c>
      <c r="I532" s="1">
        <f t="shared" si="50"/>
        <v>0</v>
      </c>
      <c r="J532" s="1">
        <f t="shared" si="51"/>
        <v>-4.3174646228010032E-2</v>
      </c>
    </row>
    <row r="533" spans="1:10" ht="15">
      <c r="A533" s="1">
        <v>1994</v>
      </c>
      <c r="B533" s="1">
        <v>2</v>
      </c>
      <c r="C533" s="11">
        <v>84.1667117141467</v>
      </c>
      <c r="D533" s="11">
        <v>55.084058597762038</v>
      </c>
      <c r="E533" s="3">
        <f t="shared" si="52"/>
        <v>29.082653116384662</v>
      </c>
      <c r="F533" s="3">
        <f t="shared" si="53"/>
        <v>-38.407481485485661</v>
      </c>
      <c r="G533" s="7">
        <f t="shared" si="48"/>
        <v>0.2161913692544758</v>
      </c>
      <c r="H533" s="4">
        <f t="shared" si="49"/>
        <v>0</v>
      </c>
      <c r="I533" s="1">
        <f t="shared" si="50"/>
        <v>0.2161913692544758</v>
      </c>
      <c r="J533" s="1">
        <f t="shared" si="51"/>
        <v>0</v>
      </c>
    </row>
    <row r="534" spans="1:10" ht="15">
      <c r="A534" s="1">
        <v>1994</v>
      </c>
      <c r="B534" s="1">
        <v>3</v>
      </c>
      <c r="C534" s="11">
        <v>7.8923185037029002</v>
      </c>
      <c r="D534" s="11">
        <v>46.975512189848097</v>
      </c>
      <c r="E534" s="3">
        <f t="shared" si="52"/>
        <v>-39.083193686145194</v>
      </c>
      <c r="F534" s="3">
        <f t="shared" si="53"/>
        <v>-77.490675171630855</v>
      </c>
      <c r="G534" s="7">
        <f t="shared" si="48"/>
        <v>-0.13236184486046337</v>
      </c>
      <c r="H534" s="4">
        <f t="shared" si="49"/>
        <v>1</v>
      </c>
      <c r="I534" s="1">
        <f t="shared" si="50"/>
        <v>0</v>
      </c>
      <c r="J534" s="1">
        <f t="shared" si="51"/>
        <v>-0.13236184486046337</v>
      </c>
    </row>
    <row r="535" spans="1:10" ht="15">
      <c r="A535" s="1">
        <v>1994</v>
      </c>
      <c r="B535" s="1">
        <v>4</v>
      </c>
      <c r="C535" s="11">
        <v>40.1643332072004</v>
      </c>
      <c r="D535" s="11">
        <v>34.35320828152873</v>
      </c>
      <c r="E535" s="3">
        <f t="shared" si="52"/>
        <v>5.8111249256716704</v>
      </c>
      <c r="F535" s="3">
        <f t="shared" si="53"/>
        <v>-71.679550245959177</v>
      </c>
      <c r="G535" s="7">
        <f t="shared" si="48"/>
        <v>-8.053685106052412E-2</v>
      </c>
      <c r="H535" s="4">
        <f t="shared" si="49"/>
        <v>1</v>
      </c>
      <c r="I535" s="1">
        <f t="shared" si="50"/>
        <v>0</v>
      </c>
      <c r="J535" s="1">
        <f t="shared" si="51"/>
        <v>-8.053685106052412E-2</v>
      </c>
    </row>
    <row r="536" spans="1:10" ht="15">
      <c r="A536" s="1">
        <v>1994</v>
      </c>
      <c r="B536" s="1">
        <v>5</v>
      </c>
      <c r="C536" s="11">
        <v>14.271041677928499</v>
      </c>
      <c r="D536" s="11">
        <v>33.596410616790095</v>
      </c>
      <c r="E536" s="3">
        <f t="shared" si="52"/>
        <v>-19.325368938861594</v>
      </c>
      <c r="F536" s="3">
        <f t="shared" si="53"/>
        <v>-91.004919184820778</v>
      </c>
      <c r="G536" s="7">
        <f t="shared" si="48"/>
        <v>-0.25288508625567074</v>
      </c>
      <c r="H536" s="4">
        <f t="shared" si="49"/>
        <v>1</v>
      </c>
      <c r="I536" s="1">
        <f t="shared" si="50"/>
        <v>0</v>
      </c>
      <c r="J536" s="1">
        <f t="shared" si="51"/>
        <v>-0.25288508625567074</v>
      </c>
    </row>
    <row r="537" spans="1:10" ht="15">
      <c r="A537" s="1">
        <v>1994</v>
      </c>
      <c r="B537" s="1">
        <v>6</v>
      </c>
      <c r="C537" s="11">
        <v>0.70274068868587503</v>
      </c>
      <c r="D537" s="11">
        <v>9.3248283691010325</v>
      </c>
      <c r="E537" s="3">
        <f t="shared" si="52"/>
        <v>-8.6220876804151576</v>
      </c>
      <c r="F537" s="3">
        <f t="shared" si="53"/>
        <v>-99.627006865235941</v>
      </c>
      <c r="G537" s="7">
        <f t="shared" si="48"/>
        <v>-0.32977891426581302</v>
      </c>
      <c r="H537" s="4">
        <f t="shared" si="49"/>
        <v>1</v>
      </c>
      <c r="I537" s="1">
        <f t="shared" si="50"/>
        <v>0</v>
      </c>
      <c r="J537" s="1">
        <f t="shared" si="51"/>
        <v>-0.32977891426581302</v>
      </c>
    </row>
    <row r="538" spans="1:10" ht="15">
      <c r="A538" s="1">
        <v>1994</v>
      </c>
      <c r="B538" s="1">
        <v>7</v>
      </c>
      <c r="C538" s="11">
        <v>0.48651278447483698</v>
      </c>
      <c r="D538" s="11">
        <v>0.90275150008108551</v>
      </c>
      <c r="E538" s="3">
        <f t="shared" si="52"/>
        <v>-0.41623871560624853</v>
      </c>
      <c r="F538" s="3">
        <f t="shared" si="53"/>
        <v>-100.0432455808422</v>
      </c>
      <c r="G538" s="7">
        <f t="shared" si="48"/>
        <v>-0.33349103010078546</v>
      </c>
      <c r="H538" s="4">
        <f t="shared" si="49"/>
        <v>1</v>
      </c>
      <c r="I538" s="1">
        <f t="shared" si="50"/>
        <v>0</v>
      </c>
      <c r="J538" s="1">
        <f t="shared" si="51"/>
        <v>-0.33349103010078546</v>
      </c>
    </row>
    <row r="539" spans="1:10" ht="15">
      <c r="A539" s="1">
        <v>1994</v>
      </c>
      <c r="B539" s="1">
        <v>8</v>
      </c>
      <c r="C539" s="11">
        <v>0.81085464079139402</v>
      </c>
      <c r="D539" s="11">
        <v>2.1893075301367642</v>
      </c>
      <c r="E539" s="3">
        <f t="shared" si="52"/>
        <v>-1.37845288934537</v>
      </c>
      <c r="F539" s="3">
        <f t="shared" si="53"/>
        <v>-101.42169847018756</v>
      </c>
      <c r="G539" s="7">
        <f t="shared" si="48"/>
        <v>-0.34578440072309657</v>
      </c>
      <c r="H539" s="4">
        <f t="shared" si="49"/>
        <v>1</v>
      </c>
      <c r="I539" s="1">
        <f t="shared" si="50"/>
        <v>0</v>
      </c>
      <c r="J539" s="1">
        <f t="shared" si="51"/>
        <v>-0.34578440072309657</v>
      </c>
    </row>
    <row r="540" spans="1:10" ht="15">
      <c r="A540" s="1">
        <v>1994</v>
      </c>
      <c r="B540" s="1">
        <v>9</v>
      </c>
      <c r="C540" s="11">
        <v>20.487593923995899</v>
      </c>
      <c r="D540" s="11">
        <v>13.83858586950646</v>
      </c>
      <c r="E540" s="3">
        <f t="shared" si="52"/>
        <v>6.649008054489439</v>
      </c>
      <c r="F540" s="3">
        <f t="shared" si="53"/>
        <v>-94.772690415698122</v>
      </c>
      <c r="G540" s="7">
        <f t="shared" si="48"/>
        <v>-0.28648696595665452</v>
      </c>
      <c r="H540" s="4">
        <f t="shared" si="49"/>
        <v>1</v>
      </c>
      <c r="I540" s="1">
        <f t="shared" si="50"/>
        <v>0</v>
      </c>
      <c r="J540" s="1">
        <f t="shared" si="51"/>
        <v>-0.28648696595665452</v>
      </c>
    </row>
    <row r="541" spans="1:10" ht="15">
      <c r="A541" s="1">
        <v>1994</v>
      </c>
      <c r="B541" s="1">
        <v>10</v>
      </c>
      <c r="C541" s="11">
        <v>68.652359587004696</v>
      </c>
      <c r="D541" s="11">
        <v>67.165792745553802</v>
      </c>
      <c r="E541" s="3">
        <f t="shared" si="52"/>
        <v>1.4865668414508946</v>
      </c>
      <c r="F541" s="3">
        <f t="shared" si="53"/>
        <v>-93.286123574247227</v>
      </c>
      <c r="G541" s="7">
        <f t="shared" si="48"/>
        <v>-0.27322940940318169</v>
      </c>
      <c r="H541" s="4">
        <f t="shared" si="49"/>
        <v>1</v>
      </c>
      <c r="I541" s="1">
        <f t="shared" si="50"/>
        <v>0</v>
      </c>
      <c r="J541" s="1">
        <f t="shared" si="51"/>
        <v>-0.27322940940318169</v>
      </c>
    </row>
    <row r="542" spans="1:10" ht="15">
      <c r="A542" s="1">
        <v>1994</v>
      </c>
      <c r="B542" s="1">
        <v>11</v>
      </c>
      <c r="C542" s="11">
        <v>46.326828477215003</v>
      </c>
      <c r="D542" s="11">
        <v>52.078490729228605</v>
      </c>
      <c r="E542" s="3">
        <f t="shared" si="52"/>
        <v>-5.7516622520136025</v>
      </c>
      <c r="F542" s="3">
        <f t="shared" si="53"/>
        <v>-99.03778582626083</v>
      </c>
      <c r="G542" s="7">
        <f t="shared" si="48"/>
        <v>-0.32452410094098166</v>
      </c>
      <c r="H542" s="4">
        <f t="shared" si="49"/>
        <v>1</v>
      </c>
      <c r="I542" s="1">
        <f t="shared" si="50"/>
        <v>0</v>
      </c>
      <c r="J542" s="1">
        <f t="shared" si="51"/>
        <v>-0.32452410094098166</v>
      </c>
    </row>
    <row r="543" spans="1:10" ht="15">
      <c r="A543" s="1">
        <v>1994</v>
      </c>
      <c r="B543" s="1">
        <v>12</v>
      </c>
      <c r="C543" s="11">
        <v>6.7030650305421897</v>
      </c>
      <c r="D543" s="11">
        <v>67.922590410292443</v>
      </c>
      <c r="E543" s="3">
        <f t="shared" si="52"/>
        <v>-61.219525379750252</v>
      </c>
      <c r="F543" s="3">
        <f t="shared" si="53"/>
        <v>-160.25731120601108</v>
      </c>
      <c r="G543" s="7">
        <f t="shared" si="48"/>
        <v>-0.87049438446127025</v>
      </c>
      <c r="H543" s="4">
        <f t="shared" si="49"/>
        <v>1</v>
      </c>
      <c r="I543" s="1">
        <f t="shared" si="50"/>
        <v>0</v>
      </c>
      <c r="J543" s="1">
        <f t="shared" si="51"/>
        <v>-0.87049438446127025</v>
      </c>
    </row>
    <row r="544" spans="1:10" ht="15">
      <c r="A544" s="1">
        <v>1995</v>
      </c>
      <c r="B544" s="1">
        <v>1</v>
      </c>
      <c r="C544" s="11">
        <v>23.622898535055899</v>
      </c>
      <c r="D544" s="11">
        <v>54.219146980917884</v>
      </c>
      <c r="E544" s="3">
        <f t="shared" si="52"/>
        <v>-30.596248445861985</v>
      </c>
      <c r="F544" s="3">
        <f t="shared" si="53"/>
        <v>-190.85355965187307</v>
      </c>
      <c r="G544" s="7">
        <f t="shared" si="48"/>
        <v>-1.1433590029800198</v>
      </c>
      <c r="H544" s="4">
        <f t="shared" si="49"/>
        <v>1</v>
      </c>
      <c r="I544" s="1">
        <f t="shared" si="50"/>
        <v>0</v>
      </c>
      <c r="J544" s="1">
        <f t="shared" si="51"/>
        <v>-1.1433590029800198</v>
      </c>
    </row>
    <row r="545" spans="1:10" ht="15">
      <c r="A545" s="1">
        <v>1995</v>
      </c>
      <c r="B545" s="1">
        <v>2</v>
      </c>
      <c r="C545" s="11">
        <v>32.8125844640251</v>
      </c>
      <c r="D545" s="11">
        <v>55.084058597762038</v>
      </c>
      <c r="E545" s="3">
        <f t="shared" si="52"/>
        <v>-22.271474133736938</v>
      </c>
      <c r="F545" s="3">
        <f t="shared" si="53"/>
        <v>-213.12503378561001</v>
      </c>
      <c r="G545" s="7">
        <f t="shared" si="48"/>
        <v>-1.341981304799321</v>
      </c>
      <c r="H545" s="4">
        <f t="shared" si="49"/>
        <v>1</v>
      </c>
      <c r="I545" s="1">
        <f t="shared" si="50"/>
        <v>0</v>
      </c>
      <c r="J545" s="1">
        <f t="shared" si="51"/>
        <v>-1.341981304799321</v>
      </c>
    </row>
    <row r="546" spans="1:10" ht="15">
      <c r="A546" s="1">
        <v>1995</v>
      </c>
      <c r="B546" s="1">
        <v>3</v>
      </c>
      <c r="C546" s="11">
        <v>29.785393805070498</v>
      </c>
      <c r="D546" s="11">
        <v>46.975512189848097</v>
      </c>
      <c r="E546" s="3">
        <f t="shared" si="52"/>
        <v>-17.190118384777598</v>
      </c>
      <c r="F546" s="3">
        <f t="shared" si="53"/>
        <v>-230.31515217038762</v>
      </c>
      <c r="G546" s="7">
        <f t="shared" si="48"/>
        <v>-1.495286867854025</v>
      </c>
      <c r="H546" s="4">
        <f t="shared" si="49"/>
        <v>1</v>
      </c>
      <c r="I546" s="1">
        <f t="shared" si="50"/>
        <v>0</v>
      </c>
      <c r="J546" s="1">
        <f t="shared" si="51"/>
        <v>-1.495286867854025</v>
      </c>
    </row>
    <row r="547" spans="1:10" ht="15">
      <c r="A547" s="1">
        <v>1995</v>
      </c>
      <c r="B547" s="1">
        <v>4</v>
      </c>
      <c r="C547" s="11">
        <v>7.9463754797556598</v>
      </c>
      <c r="D547" s="11">
        <v>34.35320828152873</v>
      </c>
      <c r="E547" s="3">
        <f t="shared" si="52"/>
        <v>-26.406832801773071</v>
      </c>
      <c r="F547" s="3">
        <f t="shared" si="53"/>
        <v>-256.72198497216067</v>
      </c>
      <c r="G547" s="7">
        <f t="shared" si="48"/>
        <v>-1.7307892815402597</v>
      </c>
      <c r="H547" s="4">
        <f t="shared" si="49"/>
        <v>1</v>
      </c>
      <c r="I547" s="1">
        <f t="shared" si="50"/>
        <v>0</v>
      </c>
      <c r="J547" s="1">
        <f t="shared" si="51"/>
        <v>-1.7307892815402597</v>
      </c>
    </row>
    <row r="548" spans="1:10" ht="15">
      <c r="A548" s="1">
        <v>1995</v>
      </c>
      <c r="B548" s="1">
        <v>5</v>
      </c>
      <c r="C548" s="11">
        <v>1.4595383534245101</v>
      </c>
      <c r="D548" s="11">
        <v>33.596410616790095</v>
      </c>
      <c r="E548" s="3">
        <f t="shared" si="52"/>
        <v>-32.136872263365582</v>
      </c>
      <c r="F548" s="3">
        <f t="shared" si="53"/>
        <v>-288.85885723552627</v>
      </c>
      <c r="G548" s="7">
        <f t="shared" si="48"/>
        <v>-2.0173935495780624</v>
      </c>
      <c r="H548" s="4">
        <f t="shared" si="49"/>
        <v>1</v>
      </c>
      <c r="I548" s="1">
        <f t="shared" si="50"/>
        <v>0</v>
      </c>
      <c r="J548" s="1">
        <f t="shared" si="51"/>
        <v>-2.0173935495780624</v>
      </c>
    </row>
    <row r="549" spans="1:10" ht="15">
      <c r="A549" s="1">
        <v>1995</v>
      </c>
      <c r="B549" s="1">
        <v>6</v>
      </c>
      <c r="C549" s="11">
        <v>24.217525271636301</v>
      </c>
      <c r="D549" s="11">
        <v>9.3248283691010325</v>
      </c>
      <c r="E549" s="3">
        <f t="shared" si="52"/>
        <v>14.892696902535269</v>
      </c>
      <c r="F549" s="3">
        <f t="shared" si="53"/>
        <v>-273.96616033299102</v>
      </c>
      <c r="G549" s="7">
        <f t="shared" si="48"/>
        <v>-1.8845769375605446</v>
      </c>
      <c r="H549" s="4">
        <f t="shared" si="49"/>
        <v>1</v>
      </c>
      <c r="I549" s="1">
        <f t="shared" si="50"/>
        <v>0</v>
      </c>
      <c r="J549" s="1">
        <f t="shared" si="51"/>
        <v>-1.8845769375605446</v>
      </c>
    </row>
    <row r="550" spans="1:10" ht="15">
      <c r="A550" s="1">
        <v>1995</v>
      </c>
      <c r="B550" s="1">
        <v>7</v>
      </c>
      <c r="C550" s="11">
        <v>2.1082220660576199</v>
      </c>
      <c r="D550" s="11">
        <v>0.90275150008108551</v>
      </c>
      <c r="E550" s="3">
        <f t="shared" si="52"/>
        <v>1.2054705659765343</v>
      </c>
      <c r="F550" s="3">
        <f t="shared" si="53"/>
        <v>-272.76068976701447</v>
      </c>
      <c r="G550" s="7">
        <f t="shared" si="48"/>
        <v>-1.8738262644280919</v>
      </c>
      <c r="H550" s="4">
        <f t="shared" si="49"/>
        <v>1</v>
      </c>
      <c r="I550" s="1">
        <f t="shared" si="50"/>
        <v>0</v>
      </c>
      <c r="J550" s="1">
        <f t="shared" si="51"/>
        <v>-1.8738262644280919</v>
      </c>
    </row>
    <row r="551" spans="1:10" ht="15">
      <c r="A551" s="1">
        <v>1995</v>
      </c>
      <c r="B551" s="1">
        <v>8</v>
      </c>
      <c r="C551" s="11">
        <v>13.1899021568733</v>
      </c>
      <c r="D551" s="11">
        <v>2.1893075301367642</v>
      </c>
      <c r="E551" s="3">
        <f t="shared" si="52"/>
        <v>11.000594626736536</v>
      </c>
      <c r="F551" s="3">
        <f t="shared" si="53"/>
        <v>-261.76009514027794</v>
      </c>
      <c r="G551" s="7">
        <f t="shared" si="48"/>
        <v>-1.7757203459323936</v>
      </c>
      <c r="H551" s="4">
        <f t="shared" si="49"/>
        <v>1</v>
      </c>
      <c r="I551" s="1">
        <f t="shared" si="50"/>
        <v>0</v>
      </c>
      <c r="J551" s="1">
        <f t="shared" si="51"/>
        <v>-1.7757203459323936</v>
      </c>
    </row>
    <row r="552" spans="1:10" ht="15">
      <c r="A552" s="1">
        <v>1995</v>
      </c>
      <c r="B552" s="1">
        <v>9</v>
      </c>
      <c r="C552" s="11">
        <v>6.2706092221201102</v>
      </c>
      <c r="D552" s="11">
        <v>13.83858586950646</v>
      </c>
      <c r="E552" s="3">
        <f t="shared" si="52"/>
        <v>-7.5679766473863497</v>
      </c>
      <c r="F552" s="3">
        <f t="shared" si="53"/>
        <v>-269.32807178766427</v>
      </c>
      <c r="G552" s="7">
        <f t="shared" si="48"/>
        <v>-1.8432133611137096</v>
      </c>
      <c r="H552" s="4">
        <f t="shared" si="49"/>
        <v>1</v>
      </c>
      <c r="I552" s="1">
        <f t="shared" si="50"/>
        <v>0</v>
      </c>
      <c r="J552" s="1">
        <f t="shared" si="51"/>
        <v>-1.8432133611137096</v>
      </c>
    </row>
    <row r="553" spans="1:10" ht="15">
      <c r="A553" s="1">
        <v>1995</v>
      </c>
      <c r="B553" s="1">
        <v>10</v>
      </c>
      <c r="C553" s="11">
        <v>7.40580571922807</v>
      </c>
      <c r="D553" s="11">
        <v>67.165792745553802</v>
      </c>
      <c r="E553" s="3">
        <f t="shared" si="52"/>
        <v>-59.759987026325732</v>
      </c>
      <c r="F553" s="3">
        <f t="shared" si="53"/>
        <v>-329.08805881399002</v>
      </c>
      <c r="G553" s="7">
        <f t="shared" si="48"/>
        <v>-2.3761671345633157</v>
      </c>
      <c r="H553" s="4">
        <f t="shared" si="49"/>
        <v>1</v>
      </c>
      <c r="I553" s="1">
        <f t="shared" si="50"/>
        <v>0</v>
      </c>
      <c r="J553" s="1">
        <f t="shared" si="51"/>
        <v>-2.3761671345633157</v>
      </c>
    </row>
    <row r="554" spans="1:10" ht="15">
      <c r="A554" s="1">
        <v>1995</v>
      </c>
      <c r="B554" s="1">
        <v>11</v>
      </c>
      <c r="C554" s="11">
        <v>57.408508568030697</v>
      </c>
      <c r="D554" s="11">
        <v>52.078490729228605</v>
      </c>
      <c r="E554" s="3">
        <f t="shared" si="52"/>
        <v>5.3300178388020925</v>
      </c>
      <c r="F554" s="3">
        <f t="shared" si="53"/>
        <v>-323.7580409751879</v>
      </c>
      <c r="G554" s="7">
        <f t="shared" si="48"/>
        <v>-2.3286327681570458</v>
      </c>
      <c r="H554" s="4">
        <f t="shared" si="49"/>
        <v>1</v>
      </c>
      <c r="I554" s="1">
        <f t="shared" si="50"/>
        <v>0</v>
      </c>
      <c r="J554" s="1">
        <f t="shared" si="51"/>
        <v>-2.3286327681570458</v>
      </c>
    </row>
    <row r="555" spans="1:10" ht="15">
      <c r="A555" s="1">
        <v>1995</v>
      </c>
      <c r="B555" s="1">
        <v>12</v>
      </c>
      <c r="C555" s="11">
        <v>204.82188226390599</v>
      </c>
      <c r="D555" s="11">
        <v>67.922590410292443</v>
      </c>
      <c r="E555" s="3">
        <f t="shared" si="52"/>
        <v>136.89929185361353</v>
      </c>
      <c r="F555" s="3">
        <f t="shared" si="53"/>
        <v>-186.85874912157436</v>
      </c>
      <c r="G555" s="7">
        <f t="shared" si="48"/>
        <v>-1.1077323328235986</v>
      </c>
      <c r="H555" s="4">
        <f t="shared" si="49"/>
        <v>1</v>
      </c>
      <c r="I555" s="1">
        <f t="shared" si="50"/>
        <v>0</v>
      </c>
      <c r="J555" s="1">
        <f t="shared" si="51"/>
        <v>-1.1077323328235986</v>
      </c>
    </row>
    <row r="556" spans="1:10" ht="15">
      <c r="A556" s="1">
        <v>1996</v>
      </c>
      <c r="B556" s="1">
        <v>1</v>
      </c>
      <c r="C556" s="11">
        <v>267.96043029352899</v>
      </c>
      <c r="D556" s="11">
        <v>54.219146980917884</v>
      </c>
      <c r="E556" s="3">
        <f t="shared" si="52"/>
        <v>213.7412833126111</v>
      </c>
      <c r="F556" s="3">
        <f t="shared" si="53"/>
        <v>26.88253419103674</v>
      </c>
      <c r="G556" s="7">
        <f t="shared" si="48"/>
        <v>0.79846325308299493</v>
      </c>
      <c r="H556" s="4">
        <f t="shared" si="49"/>
        <v>0</v>
      </c>
      <c r="I556" s="1">
        <f t="shared" si="50"/>
        <v>0.79846325308299493</v>
      </c>
      <c r="J556" s="1">
        <f t="shared" si="51"/>
        <v>0</v>
      </c>
    </row>
    <row r="557" spans="1:10" ht="15">
      <c r="A557" s="1">
        <v>1996</v>
      </c>
      <c r="B557" s="1">
        <v>2</v>
      </c>
      <c r="C557" s="11">
        <v>57.030109735661398</v>
      </c>
      <c r="D557" s="11">
        <v>55.084058597762038</v>
      </c>
      <c r="E557" s="3">
        <f t="shared" si="52"/>
        <v>1.9460511378993601</v>
      </c>
      <c r="F557" s="3">
        <f t="shared" si="53"/>
        <v>28.8285853289361</v>
      </c>
      <c r="G557" s="7">
        <f t="shared" si="48"/>
        <v>0.81581859984390492</v>
      </c>
      <c r="H557" s="4">
        <f t="shared" si="49"/>
        <v>0</v>
      </c>
      <c r="I557" s="1">
        <f t="shared" si="50"/>
        <v>0.81581859984390492</v>
      </c>
      <c r="J557" s="1">
        <f t="shared" si="51"/>
        <v>0</v>
      </c>
    </row>
    <row r="558" spans="1:10" ht="15">
      <c r="A558" s="1">
        <v>1996</v>
      </c>
      <c r="B558" s="1">
        <v>3</v>
      </c>
      <c r="C558" s="11">
        <v>52.921779555651703</v>
      </c>
      <c r="D558" s="11">
        <v>46.975512189848097</v>
      </c>
      <c r="E558" s="3">
        <f t="shared" si="52"/>
        <v>5.9462673658036067</v>
      </c>
      <c r="F558" s="3">
        <f t="shared" si="53"/>
        <v>34.774852694739707</v>
      </c>
      <c r="G558" s="7">
        <f t="shared" si="48"/>
        <v>0.86884882605779645</v>
      </c>
      <c r="H558" s="4">
        <f t="shared" si="49"/>
        <v>0</v>
      </c>
      <c r="I558" s="1">
        <f t="shared" si="50"/>
        <v>0.86884882605779645</v>
      </c>
      <c r="J558" s="1">
        <f t="shared" si="51"/>
        <v>0</v>
      </c>
    </row>
    <row r="559" spans="1:10" ht="15">
      <c r="A559" s="1">
        <v>1996</v>
      </c>
      <c r="B559" s="1">
        <v>4</v>
      </c>
      <c r="C559" s="11">
        <v>32.704470511919602</v>
      </c>
      <c r="D559" s="11">
        <v>34.35320828152873</v>
      </c>
      <c r="E559" s="3">
        <f t="shared" si="52"/>
        <v>-1.6487377696091272</v>
      </c>
      <c r="F559" s="3">
        <f t="shared" si="53"/>
        <v>-1.6487377696091272</v>
      </c>
      <c r="G559" s="7">
        <f t="shared" si="48"/>
        <v>0.5440145858494394</v>
      </c>
      <c r="H559" s="4">
        <f t="shared" si="49"/>
        <v>0</v>
      </c>
      <c r="I559" s="1">
        <f t="shared" si="50"/>
        <v>0.5440145858494394</v>
      </c>
      <c r="J559" s="1">
        <f t="shared" si="51"/>
        <v>0</v>
      </c>
    </row>
    <row r="560" spans="1:10" ht="15">
      <c r="A560" s="1">
        <v>1996</v>
      </c>
      <c r="B560" s="1">
        <v>5</v>
      </c>
      <c r="C560" s="11">
        <v>86.9776744688902</v>
      </c>
      <c r="D560" s="11">
        <v>33.596410616790095</v>
      </c>
      <c r="E560" s="3">
        <f t="shared" si="52"/>
        <v>53.381263852100105</v>
      </c>
      <c r="F560" s="3">
        <f t="shared" si="53"/>
        <v>51.732526082490978</v>
      </c>
      <c r="G560" s="7">
        <f t="shared" si="48"/>
        <v>1.0200813893605076</v>
      </c>
      <c r="H560" s="4">
        <f t="shared" si="49"/>
        <v>0</v>
      </c>
      <c r="I560" s="1">
        <f t="shared" si="50"/>
        <v>1.0200813893605076</v>
      </c>
      <c r="J560" s="1">
        <f t="shared" si="51"/>
        <v>0</v>
      </c>
    </row>
    <row r="561" spans="1:10" ht="15">
      <c r="A561" s="1">
        <v>1996</v>
      </c>
      <c r="B561" s="1">
        <v>6</v>
      </c>
      <c r="C561" s="11">
        <v>2.2703929942159</v>
      </c>
      <c r="D561" s="11">
        <v>9.3248283691010325</v>
      </c>
      <c r="E561" s="3">
        <f t="shared" si="52"/>
        <v>-7.0544353748851325</v>
      </c>
      <c r="F561" s="3">
        <f t="shared" si="53"/>
        <v>-7.0544353748851325</v>
      </c>
      <c r="G561" s="7">
        <f t="shared" si="48"/>
        <v>0.49580528929135609</v>
      </c>
      <c r="H561" s="4">
        <f t="shared" si="49"/>
        <v>0</v>
      </c>
      <c r="I561" s="1">
        <f t="shared" si="50"/>
        <v>0.49580528929135609</v>
      </c>
      <c r="J561" s="1">
        <f t="shared" si="51"/>
        <v>0</v>
      </c>
    </row>
    <row r="562" spans="1:10" ht="15">
      <c r="A562" s="1">
        <v>1996</v>
      </c>
      <c r="B562" s="1">
        <v>7</v>
      </c>
      <c r="C562" s="11">
        <v>2.3785069463214201</v>
      </c>
      <c r="D562" s="11">
        <v>0.90275150008108551</v>
      </c>
      <c r="E562" s="3">
        <f t="shared" si="52"/>
        <v>1.4757554462403346</v>
      </c>
      <c r="F562" s="3">
        <f t="shared" si="53"/>
        <v>-5.5786799286447977</v>
      </c>
      <c r="G562" s="7">
        <f t="shared" si="48"/>
        <v>0.50896642725171271</v>
      </c>
      <c r="H562" s="4">
        <f t="shared" si="49"/>
        <v>0</v>
      </c>
      <c r="I562" s="1">
        <f t="shared" si="50"/>
        <v>0.50896642725171271</v>
      </c>
      <c r="J562" s="1">
        <f t="shared" si="51"/>
        <v>0</v>
      </c>
    </row>
    <row r="563" spans="1:10" ht="15">
      <c r="A563" s="1">
        <v>1996</v>
      </c>
      <c r="B563" s="1">
        <v>8</v>
      </c>
      <c r="C563" s="11">
        <v>20.271366019784899</v>
      </c>
      <c r="D563" s="11">
        <v>2.1893075301367642</v>
      </c>
      <c r="E563" s="3">
        <f t="shared" si="52"/>
        <v>18.082058489648134</v>
      </c>
      <c r="F563" s="3">
        <f t="shared" si="53"/>
        <v>12.503378561003336</v>
      </c>
      <c r="G563" s="7">
        <f t="shared" si="48"/>
        <v>0.67022652423850027</v>
      </c>
      <c r="H563" s="4">
        <f t="shared" si="49"/>
        <v>0</v>
      </c>
      <c r="I563" s="1">
        <f t="shared" si="50"/>
        <v>0.67022652423850027</v>
      </c>
      <c r="J563" s="1">
        <f t="shared" si="51"/>
        <v>0</v>
      </c>
    </row>
    <row r="564" spans="1:10" ht="15">
      <c r="A564" s="1">
        <v>1996</v>
      </c>
      <c r="B564" s="1">
        <v>9</v>
      </c>
      <c r="C564" s="11">
        <v>56.976052759608599</v>
      </c>
      <c r="D564" s="11">
        <v>13.83858586950646</v>
      </c>
      <c r="E564" s="3">
        <f t="shared" si="52"/>
        <v>43.137466890102139</v>
      </c>
      <c r="F564" s="3">
        <f t="shared" si="53"/>
        <v>55.640845451105477</v>
      </c>
      <c r="G564" s="7">
        <f t="shared" si="48"/>
        <v>1.0549367107720014</v>
      </c>
      <c r="H564" s="4">
        <f t="shared" si="49"/>
        <v>0</v>
      </c>
      <c r="I564" s="1">
        <f t="shared" si="50"/>
        <v>1.0549367107720014</v>
      </c>
      <c r="J564" s="1">
        <f t="shared" si="51"/>
        <v>0</v>
      </c>
    </row>
    <row r="565" spans="1:10" ht="15">
      <c r="A565" s="1">
        <v>1996</v>
      </c>
      <c r="B565" s="1">
        <v>10</v>
      </c>
      <c r="C565" s="11">
        <v>39.083193686145201</v>
      </c>
      <c r="D565" s="11">
        <v>67.165792745553802</v>
      </c>
      <c r="E565" s="3">
        <f t="shared" si="52"/>
        <v>-28.082599059408601</v>
      </c>
      <c r="F565" s="3">
        <f t="shared" si="53"/>
        <v>-28.082599059408601</v>
      </c>
      <c r="G565" s="7">
        <f t="shared" si="48"/>
        <v>0.30827112568041387</v>
      </c>
      <c r="H565" s="4">
        <f t="shared" si="49"/>
        <v>0</v>
      </c>
      <c r="I565" s="1">
        <f t="shared" si="50"/>
        <v>0.30827112568041387</v>
      </c>
      <c r="J565" s="1">
        <f t="shared" si="51"/>
        <v>0</v>
      </c>
    </row>
    <row r="566" spans="1:10" ht="15">
      <c r="A566" s="1">
        <v>1996</v>
      </c>
      <c r="B566" s="1">
        <v>11</v>
      </c>
      <c r="C566" s="11">
        <v>111.249256716579</v>
      </c>
      <c r="D566" s="11">
        <v>52.078490729228605</v>
      </c>
      <c r="E566" s="3">
        <f t="shared" si="52"/>
        <v>59.170765987350393</v>
      </c>
      <c r="F566" s="3">
        <f t="shared" si="53"/>
        <v>31.088166927941792</v>
      </c>
      <c r="G566" s="7">
        <f t="shared" si="48"/>
        <v>0.8359700858051865</v>
      </c>
      <c r="H566" s="4">
        <f t="shared" si="49"/>
        <v>0</v>
      </c>
      <c r="I566" s="1">
        <f t="shared" si="50"/>
        <v>0.8359700858051865</v>
      </c>
      <c r="J566" s="1">
        <f t="shared" si="51"/>
        <v>0</v>
      </c>
    </row>
    <row r="567" spans="1:10" ht="15">
      <c r="A567" s="1">
        <v>1996</v>
      </c>
      <c r="B567" s="1">
        <v>12</v>
      </c>
      <c r="C567" s="11">
        <v>296.12411481701702</v>
      </c>
      <c r="D567" s="11">
        <v>67.922590410292443</v>
      </c>
      <c r="E567" s="3">
        <f t="shared" si="52"/>
        <v>228.20152440672456</v>
      </c>
      <c r="F567" s="3">
        <f t="shared" si="53"/>
        <v>259.28969133466637</v>
      </c>
      <c r="G567" s="7">
        <f t="shared" si="48"/>
        <v>2.871125540004654</v>
      </c>
      <c r="H567" s="4">
        <f t="shared" si="49"/>
        <v>0</v>
      </c>
      <c r="I567" s="1">
        <f t="shared" si="50"/>
        <v>2.871125540004654</v>
      </c>
      <c r="J567" s="1">
        <f t="shared" si="51"/>
        <v>0</v>
      </c>
    </row>
    <row r="568" spans="1:10" ht="15">
      <c r="A568" s="1">
        <v>1997</v>
      </c>
      <c r="B568" s="1">
        <v>1</v>
      </c>
      <c r="C568" s="11">
        <v>176.225741931996</v>
      </c>
      <c r="D568" s="11">
        <v>54.219146980917884</v>
      </c>
      <c r="E568" s="3">
        <f t="shared" si="52"/>
        <v>122.00659495107811</v>
      </c>
      <c r="F568" s="3">
        <f t="shared" si="53"/>
        <v>381.29628628574449</v>
      </c>
      <c r="G568" s="7">
        <f t="shared" si="48"/>
        <v>3.959209363320582</v>
      </c>
      <c r="H568" s="4">
        <f t="shared" si="49"/>
        <v>0</v>
      </c>
      <c r="I568" s="1">
        <f t="shared" si="50"/>
        <v>3.959209363320582</v>
      </c>
      <c r="J568" s="1">
        <f t="shared" si="51"/>
        <v>0</v>
      </c>
    </row>
    <row r="569" spans="1:10" ht="15">
      <c r="A569" s="1">
        <v>1997</v>
      </c>
      <c r="B569" s="1">
        <v>2</v>
      </c>
      <c r="C569" s="11">
        <v>1.7298232336883099</v>
      </c>
      <c r="D569" s="11">
        <v>55.084058597762038</v>
      </c>
      <c r="E569" s="3">
        <f t="shared" si="52"/>
        <v>-53.35423536407373</v>
      </c>
      <c r="F569" s="3">
        <f t="shared" si="53"/>
        <v>-53.35423536407373</v>
      </c>
      <c r="G569" s="7">
        <f t="shared" si="48"/>
        <v>8.2892664271376301E-2</v>
      </c>
      <c r="H569" s="4">
        <f t="shared" si="49"/>
        <v>0</v>
      </c>
      <c r="I569" s="1">
        <f t="shared" si="50"/>
        <v>8.2892664271376301E-2</v>
      </c>
      <c r="J569" s="1">
        <f t="shared" si="51"/>
        <v>0</v>
      </c>
    </row>
    <row r="570" spans="1:10" ht="15">
      <c r="A570" s="1">
        <v>1997</v>
      </c>
      <c r="B570" s="1">
        <v>3</v>
      </c>
      <c r="C570" s="11">
        <v>6.9192929347532299</v>
      </c>
      <c r="D570" s="11">
        <v>46.975512189848097</v>
      </c>
      <c r="E570" s="3">
        <f t="shared" si="52"/>
        <v>-40.056219255094867</v>
      </c>
      <c r="F570" s="3">
        <f t="shared" si="53"/>
        <v>-93.410454619168604</v>
      </c>
      <c r="G570" s="7">
        <f t="shared" si="48"/>
        <v>-0.27433822322401785</v>
      </c>
      <c r="H570" s="4">
        <f t="shared" si="49"/>
        <v>1</v>
      </c>
      <c r="I570" s="1">
        <f t="shared" si="50"/>
        <v>0</v>
      </c>
      <c r="J570" s="1">
        <f t="shared" si="51"/>
        <v>-0.27433822322401785</v>
      </c>
    </row>
    <row r="571" spans="1:10" ht="15">
      <c r="A571" s="1">
        <v>1997</v>
      </c>
      <c r="B571" s="1">
        <v>4</v>
      </c>
      <c r="C571" s="11">
        <v>58.7058759932969</v>
      </c>
      <c r="D571" s="11">
        <v>34.35320828152873</v>
      </c>
      <c r="E571" s="3">
        <f t="shared" si="52"/>
        <v>24.35266771176817</v>
      </c>
      <c r="F571" s="3">
        <f t="shared" si="53"/>
        <v>-69.057786907400441</v>
      </c>
      <c r="G571" s="7">
        <f t="shared" si="48"/>
        <v>-5.7155342229854855E-2</v>
      </c>
      <c r="H571" s="4">
        <f t="shared" si="49"/>
        <v>1</v>
      </c>
      <c r="I571" s="1">
        <f t="shared" si="50"/>
        <v>0</v>
      </c>
      <c r="J571" s="1">
        <f t="shared" si="51"/>
        <v>-5.7155342229854855E-2</v>
      </c>
    </row>
    <row r="572" spans="1:10" ht="15">
      <c r="A572" s="1">
        <v>1997</v>
      </c>
      <c r="B572" s="1">
        <v>5</v>
      </c>
      <c r="C572" s="11">
        <v>44.272663387210102</v>
      </c>
      <c r="D572" s="11">
        <v>33.596410616790095</v>
      </c>
      <c r="E572" s="3">
        <f t="shared" si="52"/>
        <v>10.676252770420007</v>
      </c>
      <c r="F572" s="3">
        <f t="shared" si="53"/>
        <v>-58.381534136980434</v>
      </c>
      <c r="G572" s="7">
        <f t="shared" si="48"/>
        <v>3.8058018472358686E-2</v>
      </c>
      <c r="H572" s="4">
        <f t="shared" si="49"/>
        <v>0</v>
      </c>
      <c r="I572" s="1">
        <f t="shared" si="50"/>
        <v>3.8058018472358686E-2</v>
      </c>
      <c r="J572" s="1">
        <f t="shared" si="51"/>
        <v>0</v>
      </c>
    </row>
    <row r="573" spans="1:10" ht="15">
      <c r="A573" s="1">
        <v>1997</v>
      </c>
      <c r="B573" s="1">
        <v>6</v>
      </c>
      <c r="C573" s="11">
        <v>16.865776528461002</v>
      </c>
      <c r="D573" s="11">
        <v>9.3248283691010325</v>
      </c>
      <c r="E573" s="3">
        <f t="shared" si="52"/>
        <v>7.540948159359969</v>
      </c>
      <c r="F573" s="3">
        <f t="shared" si="53"/>
        <v>-50.840585977620464</v>
      </c>
      <c r="G573" s="7">
        <f t="shared" si="48"/>
        <v>0.10530998717088434</v>
      </c>
      <c r="H573" s="4">
        <f t="shared" si="49"/>
        <v>0</v>
      </c>
      <c r="I573" s="1">
        <f t="shared" si="50"/>
        <v>0.10530998717088434</v>
      </c>
      <c r="J573" s="1">
        <f t="shared" si="51"/>
        <v>0</v>
      </c>
    </row>
    <row r="574" spans="1:10" ht="15">
      <c r="A574" s="1">
        <v>1997</v>
      </c>
      <c r="B574" s="1">
        <v>7</v>
      </c>
      <c r="C574" s="11">
        <v>0.75679766473863497</v>
      </c>
      <c r="D574" s="11">
        <v>0.90275150008108551</v>
      </c>
      <c r="E574" s="3">
        <f t="shared" si="52"/>
        <v>-0.14595383534245054</v>
      </c>
      <c r="F574" s="3">
        <f t="shared" si="53"/>
        <v>-50.986539812962917</v>
      </c>
      <c r="G574" s="7">
        <f t="shared" si="48"/>
        <v>0.10400833616381608</v>
      </c>
      <c r="H574" s="4">
        <f t="shared" si="49"/>
        <v>0</v>
      </c>
      <c r="I574" s="1">
        <f t="shared" si="50"/>
        <v>0.10400833616381608</v>
      </c>
      <c r="J574" s="1">
        <f t="shared" si="51"/>
        <v>0</v>
      </c>
    </row>
    <row r="575" spans="1:10" ht="15">
      <c r="A575" s="1">
        <v>1997</v>
      </c>
      <c r="B575" s="1">
        <v>8</v>
      </c>
      <c r="C575" s="11">
        <v>4.5948429644845703</v>
      </c>
      <c r="D575" s="11">
        <v>2.1893075301367642</v>
      </c>
      <c r="E575" s="3">
        <f t="shared" si="52"/>
        <v>2.4055354343478061</v>
      </c>
      <c r="F575" s="3">
        <f t="shared" si="53"/>
        <v>-48.581004378615113</v>
      </c>
      <c r="G575" s="7">
        <f t="shared" si="48"/>
        <v>0.12546147313216299</v>
      </c>
      <c r="H575" s="4">
        <f t="shared" si="49"/>
        <v>0</v>
      </c>
      <c r="I575" s="1">
        <f t="shared" si="50"/>
        <v>0.12546147313216299</v>
      </c>
      <c r="J575" s="1">
        <f t="shared" si="51"/>
        <v>0</v>
      </c>
    </row>
    <row r="576" spans="1:10" ht="15">
      <c r="A576" s="1">
        <v>1997</v>
      </c>
      <c r="B576" s="1">
        <v>9</v>
      </c>
      <c r="C576" s="11">
        <v>131.84496459268101</v>
      </c>
      <c r="D576" s="11">
        <v>13.83858586950646</v>
      </c>
      <c r="E576" s="3">
        <f t="shared" si="52"/>
        <v>118.00637872317455</v>
      </c>
      <c r="F576" s="3">
        <f t="shared" si="53"/>
        <v>69.42537434455943</v>
      </c>
      <c r="G576" s="7">
        <f t="shared" si="48"/>
        <v>1.1778704169951151</v>
      </c>
      <c r="H576" s="4">
        <f t="shared" si="49"/>
        <v>0</v>
      </c>
      <c r="I576" s="1">
        <f t="shared" si="50"/>
        <v>1.1778704169951151</v>
      </c>
      <c r="J576" s="1">
        <f t="shared" si="51"/>
        <v>0</v>
      </c>
    </row>
    <row r="577" spans="1:10" ht="15">
      <c r="A577" s="1">
        <v>1997</v>
      </c>
      <c r="B577" s="1">
        <v>10</v>
      </c>
      <c r="C577" s="11">
        <v>30.3800205416509</v>
      </c>
      <c r="D577" s="11">
        <v>67.165792745553802</v>
      </c>
      <c r="E577" s="3">
        <f t="shared" si="52"/>
        <v>-36.785772203902901</v>
      </c>
      <c r="F577" s="3">
        <f t="shared" si="53"/>
        <v>-36.785772203902901</v>
      </c>
      <c r="G577" s="7">
        <f t="shared" si="48"/>
        <v>0.23065415822190038</v>
      </c>
      <c r="H577" s="4">
        <f t="shared" si="49"/>
        <v>0</v>
      </c>
      <c r="I577" s="1">
        <f t="shared" si="50"/>
        <v>0.23065415822190038</v>
      </c>
      <c r="J577" s="1">
        <f t="shared" si="51"/>
        <v>0</v>
      </c>
    </row>
    <row r="578" spans="1:10" ht="15">
      <c r="A578" s="1">
        <v>1997</v>
      </c>
      <c r="B578" s="1">
        <v>11</v>
      </c>
      <c r="C578" s="11">
        <v>117.519865938699</v>
      </c>
      <c r="D578" s="11">
        <v>52.078490729228605</v>
      </c>
      <c r="E578" s="3">
        <f t="shared" si="52"/>
        <v>65.441375209470394</v>
      </c>
      <c r="F578" s="3">
        <f t="shared" si="53"/>
        <v>28.655603005567492</v>
      </c>
      <c r="G578" s="7">
        <f t="shared" si="48"/>
        <v>0.81427590235404812</v>
      </c>
      <c r="H578" s="4">
        <f t="shared" si="49"/>
        <v>0</v>
      </c>
      <c r="I578" s="1">
        <f t="shared" si="50"/>
        <v>0.81427590235404812</v>
      </c>
      <c r="J578" s="1">
        <f t="shared" si="51"/>
        <v>0</v>
      </c>
    </row>
    <row r="579" spans="1:10" ht="15">
      <c r="A579" s="1">
        <v>1997</v>
      </c>
      <c r="B579" s="1">
        <v>12</v>
      </c>
      <c r="C579" s="11">
        <v>168.98210714092701</v>
      </c>
      <c r="D579" s="11">
        <v>67.922590410292443</v>
      </c>
      <c r="E579" s="3">
        <f t="shared" si="52"/>
        <v>101.05951673063457</v>
      </c>
      <c r="F579" s="3">
        <f t="shared" si="53"/>
        <v>129.71511973620207</v>
      </c>
      <c r="G579" s="7">
        <f t="shared" si="48"/>
        <v>1.715548701507412</v>
      </c>
      <c r="H579" s="4">
        <f t="shared" si="49"/>
        <v>0</v>
      </c>
      <c r="I579" s="1">
        <f t="shared" si="50"/>
        <v>1.715548701507412</v>
      </c>
      <c r="J579" s="1">
        <f t="shared" si="51"/>
        <v>0</v>
      </c>
    </row>
    <row r="580" spans="1:10" ht="15">
      <c r="A580" s="1">
        <v>1998</v>
      </c>
      <c r="B580" s="1">
        <v>1</v>
      </c>
      <c r="C580" s="11">
        <v>53.840748148548599</v>
      </c>
      <c r="D580" s="11">
        <v>54.219146980917884</v>
      </c>
      <c r="E580" s="3">
        <f t="shared" si="52"/>
        <v>-0.37839883236928529</v>
      </c>
      <c r="F580" s="3">
        <f t="shared" si="53"/>
        <v>-0.37839883236928529</v>
      </c>
      <c r="G580" s="7">
        <f t="shared" ref="G580:G643" si="54">(F580-$F$773)/$F$774</f>
        <v>0.5553437705405887</v>
      </c>
      <c r="H580" s="4">
        <f t="shared" ref="H580:H643" si="55">COUNTIF(G580,"&lt;0")</f>
        <v>0</v>
      </c>
      <c r="I580" s="1">
        <f t="shared" ref="I580:I643" si="56">SUMIF(G580,"&gt;0")</f>
        <v>0.5553437705405887</v>
      </c>
      <c r="J580" s="1">
        <f t="shared" ref="J580:J643" si="57">SUMIF(G580,"&lt;0")</f>
        <v>0</v>
      </c>
    </row>
    <row r="581" spans="1:10" ht="15">
      <c r="A581" s="1">
        <v>1998</v>
      </c>
      <c r="B581" s="1">
        <v>2</v>
      </c>
      <c r="C581" s="11">
        <v>107.24904048867501</v>
      </c>
      <c r="D581" s="11">
        <v>55.084058597762038</v>
      </c>
      <c r="E581" s="3">
        <f t="shared" ref="E581:E644" si="58">C581-D581</f>
        <v>52.164981890912969</v>
      </c>
      <c r="F581" s="3">
        <f t="shared" ref="F581:F644" si="59">IF(F580&gt;=0,IF(E581&lt;0,E581,F580+E581),F580+E581)</f>
        <v>51.786583058543684</v>
      </c>
      <c r="G581" s="7">
        <f t="shared" si="54"/>
        <v>1.0205634823260881</v>
      </c>
      <c r="H581" s="4">
        <f t="shared" si="55"/>
        <v>0</v>
      </c>
      <c r="I581" s="1">
        <f t="shared" si="56"/>
        <v>1.0205634823260881</v>
      </c>
      <c r="J581" s="1">
        <f t="shared" si="57"/>
        <v>0</v>
      </c>
    </row>
    <row r="582" spans="1:10" ht="15">
      <c r="A582" s="1">
        <v>1998</v>
      </c>
      <c r="B582" s="1">
        <v>3</v>
      </c>
      <c r="C582" s="11">
        <v>13.406130061084401</v>
      </c>
      <c r="D582" s="11">
        <v>46.975512189848097</v>
      </c>
      <c r="E582" s="3">
        <f t="shared" si="58"/>
        <v>-33.569382128763692</v>
      </c>
      <c r="F582" s="3">
        <f t="shared" si="59"/>
        <v>-33.569382128763692</v>
      </c>
      <c r="G582" s="7">
        <f t="shared" si="54"/>
        <v>0.25933868967395984</v>
      </c>
      <c r="H582" s="4">
        <f t="shared" si="55"/>
        <v>0</v>
      </c>
      <c r="I582" s="1">
        <f t="shared" si="56"/>
        <v>0.25933868967395984</v>
      </c>
      <c r="J582" s="1">
        <f t="shared" si="57"/>
        <v>0</v>
      </c>
    </row>
    <row r="583" spans="1:10" ht="15">
      <c r="A583" s="1">
        <v>1998</v>
      </c>
      <c r="B583" s="1">
        <v>4</v>
      </c>
      <c r="C583" s="11">
        <v>16.000864911616802</v>
      </c>
      <c r="D583" s="11">
        <v>34.35320828152873</v>
      </c>
      <c r="E583" s="3">
        <f t="shared" si="58"/>
        <v>-18.352343369911928</v>
      </c>
      <c r="F583" s="3">
        <f t="shared" si="59"/>
        <v>-51.92172549867562</v>
      </c>
      <c r="G583" s="7">
        <f t="shared" si="54"/>
        <v>9.5668127859268093E-2</v>
      </c>
      <c r="H583" s="4">
        <f t="shared" si="55"/>
        <v>0</v>
      </c>
      <c r="I583" s="1">
        <f t="shared" si="56"/>
        <v>9.5668127859268093E-2</v>
      </c>
      <c r="J583" s="1">
        <f t="shared" si="57"/>
        <v>0</v>
      </c>
    </row>
    <row r="584" spans="1:10" ht="15">
      <c r="A584" s="1">
        <v>1998</v>
      </c>
      <c r="B584" s="1">
        <v>5</v>
      </c>
      <c r="C584" s="11">
        <v>55.084058597762002</v>
      </c>
      <c r="D584" s="11">
        <v>33.596410616790095</v>
      </c>
      <c r="E584" s="3">
        <f t="shared" si="58"/>
        <v>21.487647980971907</v>
      </c>
      <c r="F584" s="3">
        <f t="shared" si="59"/>
        <v>-30.434077517703713</v>
      </c>
      <c r="G584" s="7">
        <f t="shared" si="54"/>
        <v>0.2873000816776472</v>
      </c>
      <c r="H584" s="4">
        <f t="shared" si="55"/>
        <v>0</v>
      </c>
      <c r="I584" s="1">
        <f t="shared" si="56"/>
        <v>0.2873000816776472</v>
      </c>
      <c r="J584" s="1">
        <f t="shared" si="57"/>
        <v>0</v>
      </c>
    </row>
    <row r="585" spans="1:10" ht="15">
      <c r="A585" s="1">
        <v>1998</v>
      </c>
      <c r="B585" s="1">
        <v>6</v>
      </c>
      <c r="C585" s="11">
        <v>11.9465917076599</v>
      </c>
      <c r="D585" s="11">
        <v>9.3248283691010325</v>
      </c>
      <c r="E585" s="3">
        <f t="shared" si="58"/>
        <v>2.6217633385588677</v>
      </c>
      <c r="F585" s="3">
        <f t="shared" si="59"/>
        <v>-27.812314179144845</v>
      </c>
      <c r="G585" s="7">
        <f t="shared" si="54"/>
        <v>0.31068159050831762</v>
      </c>
      <c r="H585" s="4">
        <f t="shared" si="55"/>
        <v>0</v>
      </c>
      <c r="I585" s="1">
        <f t="shared" si="56"/>
        <v>0.31068159050831762</v>
      </c>
      <c r="J585" s="1">
        <f t="shared" si="57"/>
        <v>0</v>
      </c>
    </row>
    <row r="586" spans="1:10" ht="15">
      <c r="A586" s="1">
        <v>1998</v>
      </c>
      <c r="B586" s="1">
        <v>7</v>
      </c>
      <c r="C586" s="11">
        <v>0</v>
      </c>
      <c r="D586" s="11">
        <v>0.90275150008108551</v>
      </c>
      <c r="E586" s="3">
        <f t="shared" si="58"/>
        <v>-0.90275150008108551</v>
      </c>
      <c r="F586" s="3">
        <f t="shared" si="59"/>
        <v>-28.71506567922593</v>
      </c>
      <c r="G586" s="7">
        <f t="shared" si="54"/>
        <v>0.30263063798311779</v>
      </c>
      <c r="H586" s="4">
        <f t="shared" si="55"/>
        <v>0</v>
      </c>
      <c r="I586" s="1">
        <f t="shared" si="56"/>
        <v>0.30263063798311779</v>
      </c>
      <c r="J586" s="1">
        <f t="shared" si="57"/>
        <v>0</v>
      </c>
    </row>
    <row r="587" spans="1:10" ht="15">
      <c r="A587" s="1">
        <v>1998</v>
      </c>
      <c r="B587" s="1">
        <v>8</v>
      </c>
      <c r="C587" s="11">
        <v>2.05416509000487</v>
      </c>
      <c r="D587" s="11">
        <v>2.1893075301367642</v>
      </c>
      <c r="E587" s="3">
        <f t="shared" si="58"/>
        <v>-0.13514244013189414</v>
      </c>
      <c r="F587" s="3">
        <f t="shared" si="59"/>
        <v>-28.850208119357823</v>
      </c>
      <c r="G587" s="7">
        <f t="shared" si="54"/>
        <v>0.30142540556916575</v>
      </c>
      <c r="H587" s="4">
        <f t="shared" si="55"/>
        <v>0</v>
      </c>
      <c r="I587" s="1">
        <f t="shared" si="56"/>
        <v>0.30142540556916575</v>
      </c>
      <c r="J587" s="1">
        <f t="shared" si="57"/>
        <v>0</v>
      </c>
    </row>
    <row r="588" spans="1:10" ht="15">
      <c r="A588" s="1">
        <v>1998</v>
      </c>
      <c r="B588" s="1">
        <v>9</v>
      </c>
      <c r="C588" s="11">
        <v>46.8133412616898</v>
      </c>
      <c r="D588" s="11">
        <v>13.83858586950646</v>
      </c>
      <c r="E588" s="3">
        <f t="shared" si="58"/>
        <v>32.97475539218334</v>
      </c>
      <c r="F588" s="3">
        <f t="shared" si="59"/>
        <v>4.1245472728255166</v>
      </c>
      <c r="G588" s="7">
        <f t="shared" si="54"/>
        <v>0.59550211457347102</v>
      </c>
      <c r="H588" s="4">
        <f t="shared" si="55"/>
        <v>0</v>
      </c>
      <c r="I588" s="1">
        <f t="shared" si="56"/>
        <v>0.59550211457347102</v>
      </c>
      <c r="J588" s="1">
        <f t="shared" si="57"/>
        <v>0</v>
      </c>
    </row>
    <row r="589" spans="1:10" ht="15">
      <c r="A589" s="1">
        <v>1998</v>
      </c>
      <c r="B589" s="1">
        <v>10</v>
      </c>
      <c r="C589" s="11">
        <v>1.6757662576355501</v>
      </c>
      <c r="D589" s="11">
        <v>67.165792745553802</v>
      </c>
      <c r="E589" s="3">
        <f t="shared" si="58"/>
        <v>-65.490026487918257</v>
      </c>
      <c r="F589" s="3">
        <f t="shared" si="59"/>
        <v>-65.490026487918257</v>
      </c>
      <c r="G589" s="7">
        <f t="shared" si="54"/>
        <v>-2.5337206501519712E-2</v>
      </c>
      <c r="H589" s="4">
        <f t="shared" si="55"/>
        <v>1</v>
      </c>
      <c r="I589" s="1">
        <f t="shared" si="56"/>
        <v>0</v>
      </c>
      <c r="J589" s="1">
        <f t="shared" si="57"/>
        <v>-2.5337206501519712E-2</v>
      </c>
    </row>
    <row r="590" spans="1:10" ht="15">
      <c r="A590" s="1">
        <v>1998</v>
      </c>
      <c r="B590" s="1">
        <v>11</v>
      </c>
      <c r="C590" s="11">
        <v>12.2168765879237</v>
      </c>
      <c r="D590" s="11">
        <v>52.078490729228605</v>
      </c>
      <c r="E590" s="3">
        <f t="shared" si="58"/>
        <v>-39.861614141304905</v>
      </c>
      <c r="F590" s="3">
        <f t="shared" si="59"/>
        <v>-105.35164062922317</v>
      </c>
      <c r="G590" s="7">
        <f t="shared" si="54"/>
        <v>-0.38083255932082266</v>
      </c>
      <c r="H590" s="4">
        <f t="shared" si="55"/>
        <v>1</v>
      </c>
      <c r="I590" s="1">
        <f t="shared" si="56"/>
        <v>0</v>
      </c>
      <c r="J590" s="1">
        <f t="shared" si="57"/>
        <v>-0.38083255932082266</v>
      </c>
    </row>
    <row r="591" spans="1:10" ht="15">
      <c r="A591" s="1">
        <v>1998</v>
      </c>
      <c r="B591" s="1">
        <v>12</v>
      </c>
      <c r="C591" s="11">
        <v>63.192605005676</v>
      </c>
      <c r="D591" s="11">
        <v>67.922590410292443</v>
      </c>
      <c r="E591" s="3">
        <f t="shared" si="58"/>
        <v>-4.7299854046164427</v>
      </c>
      <c r="F591" s="3">
        <f t="shared" si="59"/>
        <v>-110.08162603383961</v>
      </c>
      <c r="G591" s="7">
        <f t="shared" si="54"/>
        <v>-0.42301569380914494</v>
      </c>
      <c r="H591" s="4">
        <f t="shared" si="55"/>
        <v>1</v>
      </c>
      <c r="I591" s="1">
        <f t="shared" si="56"/>
        <v>0</v>
      </c>
      <c r="J591" s="1">
        <f t="shared" si="57"/>
        <v>-0.42301569380914494</v>
      </c>
    </row>
    <row r="592" spans="1:10" ht="15">
      <c r="A592" s="1">
        <v>1999</v>
      </c>
      <c r="B592" s="1">
        <v>1</v>
      </c>
      <c r="C592" s="11">
        <v>50.727066327909597</v>
      </c>
      <c r="D592" s="11">
        <v>54.219146980917884</v>
      </c>
      <c r="E592" s="3">
        <f t="shared" si="58"/>
        <v>-3.4920806530082871</v>
      </c>
      <c r="F592" s="3">
        <f t="shared" si="59"/>
        <v>-113.5737066868479</v>
      </c>
      <c r="G592" s="7">
        <f t="shared" si="54"/>
        <v>-0.45415889938566661</v>
      </c>
      <c r="H592" s="4">
        <f t="shared" si="55"/>
        <v>1</v>
      </c>
      <c r="I592" s="1">
        <f t="shared" si="56"/>
        <v>0</v>
      </c>
      <c r="J592" s="1">
        <f t="shared" si="57"/>
        <v>-0.45415889938566661</v>
      </c>
    </row>
    <row r="593" spans="1:10" ht="15">
      <c r="A593" s="1">
        <v>1999</v>
      </c>
      <c r="B593" s="1">
        <v>2</v>
      </c>
      <c r="C593" s="11">
        <v>42.7698794529434</v>
      </c>
      <c r="D593" s="11">
        <v>55.084058597762038</v>
      </c>
      <c r="E593" s="3">
        <f t="shared" si="58"/>
        <v>-12.314179144818638</v>
      </c>
      <c r="F593" s="3">
        <f t="shared" si="59"/>
        <v>-125.88788583166654</v>
      </c>
      <c r="G593" s="7">
        <f t="shared" si="54"/>
        <v>-0.56397967694497941</v>
      </c>
      <c r="H593" s="4">
        <f t="shared" si="55"/>
        <v>1</v>
      </c>
      <c r="I593" s="1">
        <f t="shared" si="56"/>
        <v>0</v>
      </c>
      <c r="J593" s="1">
        <f t="shared" si="57"/>
        <v>-0.56397967694497941</v>
      </c>
    </row>
    <row r="594" spans="1:10" ht="15">
      <c r="A594" s="1">
        <v>1999</v>
      </c>
      <c r="B594" s="1">
        <v>3</v>
      </c>
      <c r="C594" s="11">
        <v>58.684253202875801</v>
      </c>
      <c r="D594" s="11">
        <v>46.975512189848097</v>
      </c>
      <c r="E594" s="3">
        <f t="shared" si="58"/>
        <v>11.708741013027705</v>
      </c>
      <c r="F594" s="3">
        <f t="shared" si="59"/>
        <v>-114.17914481863883</v>
      </c>
      <c r="G594" s="7">
        <f t="shared" si="54"/>
        <v>-0.45955834060017214</v>
      </c>
      <c r="H594" s="4">
        <f t="shared" si="55"/>
        <v>1</v>
      </c>
      <c r="I594" s="1">
        <f t="shared" si="56"/>
        <v>0</v>
      </c>
      <c r="J594" s="1">
        <f t="shared" si="57"/>
        <v>-0.45955834060017214</v>
      </c>
    </row>
    <row r="595" spans="1:10" ht="15">
      <c r="A595" s="1">
        <v>1999</v>
      </c>
      <c r="B595" s="1">
        <v>4</v>
      </c>
      <c r="C595" s="11">
        <v>13.9250770311909</v>
      </c>
      <c r="D595" s="11">
        <v>34.35320828152873</v>
      </c>
      <c r="E595" s="3">
        <f t="shared" si="58"/>
        <v>-20.428131250337827</v>
      </c>
      <c r="F595" s="3">
        <f t="shared" si="59"/>
        <v>-134.60727606897666</v>
      </c>
      <c r="G595" s="7">
        <f t="shared" si="54"/>
        <v>-0.64174127229316713</v>
      </c>
      <c r="H595" s="4">
        <f t="shared" si="55"/>
        <v>1</v>
      </c>
      <c r="I595" s="1">
        <f t="shared" si="56"/>
        <v>0</v>
      </c>
      <c r="J595" s="1">
        <f t="shared" si="57"/>
        <v>-0.64174127229316713</v>
      </c>
    </row>
    <row r="596" spans="1:10" ht="15">
      <c r="A596" s="1">
        <v>1999</v>
      </c>
      <c r="B596" s="1">
        <v>5</v>
      </c>
      <c r="C596" s="11">
        <v>7.9571868749662098</v>
      </c>
      <c r="D596" s="11">
        <v>33.596410616790095</v>
      </c>
      <c r="E596" s="3">
        <f t="shared" si="58"/>
        <v>-25.639223741823884</v>
      </c>
      <c r="F596" s="3">
        <f t="shared" si="59"/>
        <v>-160.24649981080054</v>
      </c>
      <c r="G596" s="7">
        <f t="shared" si="54"/>
        <v>-0.87039796586815421</v>
      </c>
      <c r="H596" s="4">
        <f t="shared" si="55"/>
        <v>1</v>
      </c>
      <c r="I596" s="1">
        <f t="shared" si="56"/>
        <v>0</v>
      </c>
      <c r="J596" s="1">
        <f t="shared" si="57"/>
        <v>-0.87039796586815421</v>
      </c>
    </row>
    <row r="597" spans="1:10" ht="15">
      <c r="A597" s="1">
        <v>1999</v>
      </c>
      <c r="B597" s="1">
        <v>6</v>
      </c>
      <c r="C597" s="11">
        <v>1.98929671874155</v>
      </c>
      <c r="D597" s="11">
        <v>9.3248283691010325</v>
      </c>
      <c r="E597" s="3">
        <f t="shared" si="58"/>
        <v>-7.3355316503594823</v>
      </c>
      <c r="F597" s="3">
        <f t="shared" si="59"/>
        <v>-167.58203146116003</v>
      </c>
      <c r="G597" s="7">
        <f t="shared" si="54"/>
        <v>-0.93581798129747273</v>
      </c>
      <c r="H597" s="4">
        <f t="shared" si="55"/>
        <v>1</v>
      </c>
      <c r="I597" s="1">
        <f t="shared" si="56"/>
        <v>0</v>
      </c>
      <c r="J597" s="1">
        <f t="shared" si="57"/>
        <v>-0.93581798129747273</v>
      </c>
    </row>
    <row r="598" spans="1:10" ht="15">
      <c r="A598" s="1">
        <v>1999</v>
      </c>
      <c r="B598" s="1">
        <v>7</v>
      </c>
      <c r="C598" s="11">
        <v>0.994648359370777</v>
      </c>
      <c r="D598" s="11">
        <v>0.90275150008108551</v>
      </c>
      <c r="E598" s="3">
        <f t="shared" si="58"/>
        <v>9.189685928969149E-2</v>
      </c>
      <c r="F598" s="3">
        <f t="shared" si="59"/>
        <v>-167.49013460187032</v>
      </c>
      <c r="G598" s="7">
        <f t="shared" si="54"/>
        <v>-0.93499842325598514</v>
      </c>
      <c r="H598" s="4">
        <f t="shared" si="55"/>
        <v>1</v>
      </c>
      <c r="I598" s="1">
        <f t="shared" si="56"/>
        <v>0</v>
      </c>
      <c r="J598" s="1">
        <f t="shared" si="57"/>
        <v>-0.93499842325598514</v>
      </c>
    </row>
    <row r="599" spans="1:10" ht="15">
      <c r="A599" s="1">
        <v>1999</v>
      </c>
      <c r="B599" s="1">
        <v>8</v>
      </c>
      <c r="C599" s="11">
        <v>0</v>
      </c>
      <c r="D599" s="11">
        <v>2.1893075301367642</v>
      </c>
      <c r="E599" s="3">
        <f t="shared" si="58"/>
        <v>-2.1893075301367642</v>
      </c>
      <c r="F599" s="3">
        <f t="shared" si="59"/>
        <v>-169.6794421320071</v>
      </c>
      <c r="G599" s="7">
        <f t="shared" si="54"/>
        <v>-0.95452318836200878</v>
      </c>
      <c r="H599" s="4">
        <f t="shared" si="55"/>
        <v>1</v>
      </c>
      <c r="I599" s="1">
        <f t="shared" si="56"/>
        <v>0</v>
      </c>
      <c r="J599" s="1">
        <f t="shared" si="57"/>
        <v>-0.95452318836200878</v>
      </c>
    </row>
    <row r="600" spans="1:10" ht="15">
      <c r="A600" s="1">
        <v>1999</v>
      </c>
      <c r="B600" s="1">
        <v>9</v>
      </c>
      <c r="C600" s="11">
        <v>30.8340991404941</v>
      </c>
      <c r="D600" s="11">
        <v>13.83858586950646</v>
      </c>
      <c r="E600" s="3">
        <f t="shared" si="58"/>
        <v>16.99551327098764</v>
      </c>
      <c r="F600" s="3">
        <f t="shared" si="59"/>
        <v>-152.68392886101947</v>
      </c>
      <c r="G600" s="7">
        <f t="shared" si="54"/>
        <v>-0.80295315998339611</v>
      </c>
      <c r="H600" s="4">
        <f t="shared" si="55"/>
        <v>1</v>
      </c>
      <c r="I600" s="1">
        <f t="shared" si="56"/>
        <v>0</v>
      </c>
      <c r="J600" s="1">
        <f t="shared" si="57"/>
        <v>-0.80295315998339611</v>
      </c>
    </row>
    <row r="601" spans="1:10" ht="15">
      <c r="A601" s="1">
        <v>1999</v>
      </c>
      <c r="B601" s="1">
        <v>10</v>
      </c>
      <c r="C601" s="11">
        <v>124.331044921347</v>
      </c>
      <c r="D601" s="11">
        <v>67.165792745553802</v>
      </c>
      <c r="E601" s="3">
        <f t="shared" si="58"/>
        <v>57.165252175793199</v>
      </c>
      <c r="F601" s="3">
        <f t="shared" si="59"/>
        <v>-95.518676685226268</v>
      </c>
      <c r="G601" s="7">
        <f t="shared" si="54"/>
        <v>-0.2931398488816705</v>
      </c>
      <c r="H601" s="4">
        <f t="shared" si="55"/>
        <v>1</v>
      </c>
      <c r="I601" s="1">
        <f t="shared" si="56"/>
        <v>0</v>
      </c>
      <c r="J601" s="1">
        <f t="shared" si="57"/>
        <v>-0.2931398488816705</v>
      </c>
    </row>
    <row r="602" spans="1:10" ht="15">
      <c r="A602" s="1">
        <v>1999</v>
      </c>
      <c r="B602" s="1">
        <v>11</v>
      </c>
      <c r="C602" s="11">
        <v>46.748472890426498</v>
      </c>
      <c r="D602" s="11">
        <v>52.078490729228605</v>
      </c>
      <c r="E602" s="3">
        <f t="shared" si="58"/>
        <v>-5.3300178388021067</v>
      </c>
      <c r="F602" s="3">
        <f t="shared" si="59"/>
        <v>-100.84869452402837</v>
      </c>
      <c r="G602" s="7">
        <f t="shared" si="54"/>
        <v>-0.34067421528794034</v>
      </c>
      <c r="H602" s="4">
        <f t="shared" si="55"/>
        <v>1</v>
      </c>
      <c r="I602" s="1">
        <f t="shared" si="56"/>
        <v>0</v>
      </c>
      <c r="J602" s="1">
        <f t="shared" si="57"/>
        <v>-0.34067421528794034</v>
      </c>
    </row>
    <row r="603" spans="1:10" ht="15">
      <c r="A603" s="1">
        <v>1999</v>
      </c>
      <c r="B603" s="1">
        <v>12</v>
      </c>
      <c r="C603" s="11">
        <v>43.764527812314199</v>
      </c>
      <c r="D603" s="11">
        <v>67.922590410292443</v>
      </c>
      <c r="E603" s="3">
        <f t="shared" si="58"/>
        <v>-24.158062597978244</v>
      </c>
      <c r="F603" s="3">
        <f t="shared" si="59"/>
        <v>-125.00675712200662</v>
      </c>
      <c r="G603" s="7">
        <f t="shared" si="54"/>
        <v>-0.55612156160601245</v>
      </c>
      <c r="H603" s="4">
        <f t="shared" si="55"/>
        <v>1</v>
      </c>
      <c r="I603" s="1">
        <f t="shared" si="56"/>
        <v>0</v>
      </c>
      <c r="J603" s="1">
        <f t="shared" si="57"/>
        <v>-0.55612156160601245</v>
      </c>
    </row>
    <row r="604" spans="1:10" ht="15">
      <c r="A604" s="1">
        <v>2000</v>
      </c>
      <c r="B604" s="1">
        <v>1</v>
      </c>
      <c r="C604" s="11">
        <v>55.700308124763502</v>
      </c>
      <c r="D604" s="11">
        <v>54.219146980917884</v>
      </c>
      <c r="E604" s="3">
        <f t="shared" si="58"/>
        <v>1.4811611438456183</v>
      </c>
      <c r="F604" s="3">
        <f t="shared" si="59"/>
        <v>-123.52559597816099</v>
      </c>
      <c r="G604" s="7">
        <f t="shared" si="54"/>
        <v>-0.54291221434909764</v>
      </c>
      <c r="H604" s="4">
        <f t="shared" si="55"/>
        <v>1</v>
      </c>
      <c r="I604" s="1">
        <f t="shared" si="56"/>
        <v>0</v>
      </c>
      <c r="J604" s="1">
        <f t="shared" si="57"/>
        <v>-0.54291221434909764</v>
      </c>
    </row>
    <row r="605" spans="1:10" ht="15">
      <c r="A605" s="1">
        <v>2000</v>
      </c>
      <c r="B605" s="1">
        <v>2</v>
      </c>
      <c r="C605" s="11">
        <v>0</v>
      </c>
      <c r="D605" s="11">
        <v>55.084058597762038</v>
      </c>
      <c r="E605" s="3">
        <f t="shared" si="58"/>
        <v>-55.084058597762038</v>
      </c>
      <c r="F605" s="3">
        <f t="shared" si="59"/>
        <v>-178.60965457592303</v>
      </c>
      <c r="G605" s="7">
        <f t="shared" si="54"/>
        <v>-1.0341649462759621</v>
      </c>
      <c r="H605" s="4">
        <f t="shared" si="55"/>
        <v>1</v>
      </c>
      <c r="I605" s="1">
        <f t="shared" si="56"/>
        <v>0</v>
      </c>
      <c r="J605" s="1">
        <f t="shared" si="57"/>
        <v>-1.0341649462759621</v>
      </c>
    </row>
    <row r="606" spans="1:10" ht="15">
      <c r="A606" s="1">
        <v>2000</v>
      </c>
      <c r="B606" s="1">
        <v>3</v>
      </c>
      <c r="C606" s="11">
        <v>16.909022109303201</v>
      </c>
      <c r="D606" s="11">
        <v>46.975512189848097</v>
      </c>
      <c r="E606" s="3">
        <f t="shared" si="58"/>
        <v>-30.066490080544895</v>
      </c>
      <c r="F606" s="3">
        <f t="shared" si="59"/>
        <v>-208.67614465646793</v>
      </c>
      <c r="G606" s="7">
        <f t="shared" si="54"/>
        <v>-1.3023050537320191</v>
      </c>
      <c r="H606" s="4">
        <f t="shared" si="55"/>
        <v>1</v>
      </c>
      <c r="I606" s="1">
        <f t="shared" si="56"/>
        <v>0</v>
      </c>
      <c r="J606" s="1">
        <f t="shared" si="57"/>
        <v>-1.3023050537320191</v>
      </c>
    </row>
    <row r="607" spans="1:10" ht="15">
      <c r="A607" s="1">
        <v>2000</v>
      </c>
      <c r="B607" s="1">
        <v>4</v>
      </c>
      <c r="C607" s="11">
        <v>111.400616249527</v>
      </c>
      <c r="D607" s="11">
        <v>34.35320828152873</v>
      </c>
      <c r="E607" s="3">
        <f t="shared" si="58"/>
        <v>77.047407967998282</v>
      </c>
      <c r="F607" s="3">
        <f t="shared" si="59"/>
        <v>-131.62873668846964</v>
      </c>
      <c r="G607" s="7">
        <f t="shared" si="54"/>
        <v>-0.61517794988966379</v>
      </c>
      <c r="H607" s="4">
        <f t="shared" si="55"/>
        <v>1</v>
      </c>
      <c r="I607" s="1">
        <f t="shared" si="56"/>
        <v>0</v>
      </c>
      <c r="J607" s="1">
        <f t="shared" si="57"/>
        <v>-0.61517794988966379</v>
      </c>
    </row>
    <row r="608" spans="1:10" ht="15">
      <c r="A608" s="1">
        <v>2000</v>
      </c>
      <c r="B608" s="1">
        <v>5</v>
      </c>
      <c r="C608" s="11">
        <v>75.593275312179003</v>
      </c>
      <c r="D608" s="11">
        <v>33.596410616790095</v>
      </c>
      <c r="E608" s="3">
        <f t="shared" si="58"/>
        <v>41.996864695388908</v>
      </c>
      <c r="F608" s="3">
        <f t="shared" si="59"/>
        <v>-89.631871993080736</v>
      </c>
      <c r="G608" s="7">
        <f t="shared" si="54"/>
        <v>-0.24063992492991818</v>
      </c>
      <c r="H608" s="4">
        <f t="shared" si="55"/>
        <v>1</v>
      </c>
      <c r="I608" s="1">
        <f t="shared" si="56"/>
        <v>0</v>
      </c>
      <c r="J608" s="1">
        <f t="shared" si="57"/>
        <v>-0.24063992492991818</v>
      </c>
    </row>
    <row r="609" spans="1:10" ht="15">
      <c r="A609" s="1">
        <v>2000</v>
      </c>
      <c r="B609" s="1">
        <v>6</v>
      </c>
      <c r="C609" s="11">
        <v>0</v>
      </c>
      <c r="D609" s="11">
        <v>9.3248283691010325</v>
      </c>
      <c r="E609" s="3">
        <f t="shared" si="58"/>
        <v>-9.3248283691010325</v>
      </c>
      <c r="F609" s="3">
        <f t="shared" si="59"/>
        <v>-98.956700362181763</v>
      </c>
      <c r="G609" s="7">
        <f t="shared" si="54"/>
        <v>-0.32380096149261112</v>
      </c>
      <c r="H609" s="4">
        <f t="shared" si="55"/>
        <v>1</v>
      </c>
      <c r="I609" s="1">
        <f t="shared" si="56"/>
        <v>0</v>
      </c>
      <c r="J609" s="1">
        <f t="shared" si="57"/>
        <v>-0.32380096149261112</v>
      </c>
    </row>
    <row r="610" spans="1:10" ht="15">
      <c r="A610" s="1">
        <v>2000</v>
      </c>
      <c r="B610" s="1">
        <v>7</v>
      </c>
      <c r="C610" s="11">
        <v>0</v>
      </c>
      <c r="D610" s="11">
        <v>0.90275150008108551</v>
      </c>
      <c r="E610" s="3">
        <f t="shared" si="58"/>
        <v>-0.90275150008108551</v>
      </c>
      <c r="F610" s="3">
        <f t="shared" si="59"/>
        <v>-99.859451862262844</v>
      </c>
      <c r="G610" s="7">
        <f t="shared" si="54"/>
        <v>-0.33185191401781089</v>
      </c>
      <c r="H610" s="4">
        <f t="shared" si="55"/>
        <v>1</v>
      </c>
      <c r="I610" s="1">
        <f t="shared" si="56"/>
        <v>0</v>
      </c>
      <c r="J610" s="1">
        <f t="shared" si="57"/>
        <v>-0.33185191401781089</v>
      </c>
    </row>
    <row r="611" spans="1:10" ht="15">
      <c r="A611" s="1">
        <v>2000</v>
      </c>
      <c r="B611" s="1">
        <v>8</v>
      </c>
      <c r="C611" s="11">
        <v>0.994648359370777</v>
      </c>
      <c r="D611" s="11">
        <v>2.1893075301367642</v>
      </c>
      <c r="E611" s="3">
        <f t="shared" si="58"/>
        <v>-1.1946591707659873</v>
      </c>
      <c r="F611" s="3">
        <f t="shared" si="59"/>
        <v>-101.05411103302883</v>
      </c>
      <c r="G611" s="7">
        <f t="shared" si="54"/>
        <v>-0.34250616855714722</v>
      </c>
      <c r="H611" s="4">
        <f t="shared" si="55"/>
        <v>1</v>
      </c>
      <c r="I611" s="1">
        <f t="shared" si="56"/>
        <v>0</v>
      </c>
      <c r="J611" s="1">
        <f t="shared" si="57"/>
        <v>-0.34250616855714722</v>
      </c>
    </row>
    <row r="612" spans="1:10" ht="15">
      <c r="A612" s="1">
        <v>2000</v>
      </c>
      <c r="B612" s="1">
        <v>9</v>
      </c>
      <c r="C612" s="11">
        <v>11.9357803124493</v>
      </c>
      <c r="D612" s="11">
        <v>13.83858586950646</v>
      </c>
      <c r="E612" s="3">
        <f t="shared" si="58"/>
        <v>-1.9028055570571603</v>
      </c>
      <c r="F612" s="3">
        <f t="shared" si="59"/>
        <v>-102.956916590086</v>
      </c>
      <c r="G612" s="7">
        <f t="shared" si="54"/>
        <v>-0.3594758409455926</v>
      </c>
      <c r="H612" s="4">
        <f t="shared" si="55"/>
        <v>1</v>
      </c>
      <c r="I612" s="1">
        <f t="shared" si="56"/>
        <v>0</v>
      </c>
      <c r="J612" s="1">
        <f t="shared" si="57"/>
        <v>-0.3594758409455926</v>
      </c>
    </row>
    <row r="613" spans="1:10" ht="15">
      <c r="A613" s="1">
        <v>2000</v>
      </c>
      <c r="B613" s="1">
        <v>10</v>
      </c>
      <c r="C613" s="11">
        <v>93.496945780852997</v>
      </c>
      <c r="D613" s="11">
        <v>67.165792745553802</v>
      </c>
      <c r="E613" s="3">
        <f t="shared" si="58"/>
        <v>26.331153035299195</v>
      </c>
      <c r="F613" s="3">
        <f t="shared" si="59"/>
        <v>-76.625763554786801</v>
      </c>
      <c r="G613" s="7">
        <f t="shared" si="54"/>
        <v>-0.12464835741117102</v>
      </c>
      <c r="H613" s="4">
        <f t="shared" si="55"/>
        <v>1</v>
      </c>
      <c r="I613" s="1">
        <f t="shared" si="56"/>
        <v>0</v>
      </c>
      <c r="J613" s="1">
        <f t="shared" si="57"/>
        <v>-0.12464835741117102</v>
      </c>
    </row>
    <row r="614" spans="1:10" ht="15">
      <c r="A614" s="1">
        <v>2000</v>
      </c>
      <c r="B614" s="1">
        <v>11</v>
      </c>
      <c r="C614" s="11">
        <v>45.753824531055699</v>
      </c>
      <c r="D614" s="11">
        <v>52.078490729228605</v>
      </c>
      <c r="E614" s="3">
        <f t="shared" si="58"/>
        <v>-6.3246661981729062</v>
      </c>
      <c r="F614" s="3">
        <f t="shared" si="59"/>
        <v>-82.950429752959707</v>
      </c>
      <c r="G614" s="7">
        <f t="shared" si="54"/>
        <v>-0.18105323438412826</v>
      </c>
      <c r="H614" s="4">
        <f t="shared" si="55"/>
        <v>1</v>
      </c>
      <c r="I614" s="1">
        <f t="shared" si="56"/>
        <v>0</v>
      </c>
      <c r="J614" s="1">
        <f t="shared" si="57"/>
        <v>-0.18105323438412826</v>
      </c>
    </row>
    <row r="615" spans="1:10" ht="15">
      <c r="A615" s="1">
        <v>2000</v>
      </c>
      <c r="B615" s="1">
        <v>12</v>
      </c>
      <c r="C615" s="11">
        <v>181.026001405481</v>
      </c>
      <c r="D615" s="11">
        <v>67.922590410292443</v>
      </c>
      <c r="E615" s="3">
        <f t="shared" si="58"/>
        <v>113.10341099518855</v>
      </c>
      <c r="F615" s="3">
        <f t="shared" si="59"/>
        <v>30.152981242228847</v>
      </c>
      <c r="G615" s="7">
        <f t="shared" si="54"/>
        <v>0.82762987750063643</v>
      </c>
      <c r="H615" s="4">
        <f t="shared" si="55"/>
        <v>0</v>
      </c>
      <c r="I615" s="1">
        <f t="shared" si="56"/>
        <v>0.82762987750063643</v>
      </c>
      <c r="J615" s="1">
        <f t="shared" si="57"/>
        <v>0</v>
      </c>
    </row>
    <row r="616" spans="1:10" ht="15">
      <c r="A616" s="1">
        <v>2001</v>
      </c>
      <c r="B616" s="1">
        <v>1</v>
      </c>
      <c r="C616" s="11">
        <v>43.167738796691701</v>
      </c>
      <c r="D616" s="11">
        <v>54.219146980917884</v>
      </c>
      <c r="E616" s="3">
        <f t="shared" si="58"/>
        <v>-11.051408184226183</v>
      </c>
      <c r="F616" s="3">
        <f t="shared" si="59"/>
        <v>-11.051408184226183</v>
      </c>
      <c r="G616" s="7">
        <f t="shared" si="54"/>
        <v>0.46015933541630955</v>
      </c>
      <c r="H616" s="4">
        <f t="shared" si="55"/>
        <v>0</v>
      </c>
      <c r="I616" s="1">
        <f t="shared" si="56"/>
        <v>0.46015933541630955</v>
      </c>
      <c r="J616" s="1">
        <f t="shared" si="57"/>
        <v>0</v>
      </c>
    </row>
    <row r="617" spans="1:10" ht="15">
      <c r="A617" s="1">
        <v>2001</v>
      </c>
      <c r="B617" s="1">
        <v>2</v>
      </c>
      <c r="C617" s="11">
        <v>36.503594788907499</v>
      </c>
      <c r="D617" s="11">
        <v>55.084058597762038</v>
      </c>
      <c r="E617" s="3">
        <f t="shared" si="58"/>
        <v>-18.580463808854539</v>
      </c>
      <c r="F617" s="3">
        <f t="shared" si="59"/>
        <v>-29.631871993080722</v>
      </c>
      <c r="G617" s="7">
        <f t="shared" si="54"/>
        <v>0.29445434128686704</v>
      </c>
      <c r="H617" s="4">
        <f t="shared" si="55"/>
        <v>0</v>
      </c>
      <c r="I617" s="1">
        <f t="shared" si="56"/>
        <v>0.29445434128686704</v>
      </c>
      <c r="J617" s="1">
        <f t="shared" si="57"/>
        <v>0</v>
      </c>
    </row>
    <row r="618" spans="1:10" ht="15">
      <c r="A618" s="1">
        <v>2001</v>
      </c>
      <c r="B618" s="1">
        <v>3</v>
      </c>
      <c r="C618" s="11">
        <v>38.492891507649098</v>
      </c>
      <c r="D618" s="11">
        <v>46.975512189848097</v>
      </c>
      <c r="E618" s="3">
        <f t="shared" si="58"/>
        <v>-8.4826206821989985</v>
      </c>
      <c r="F618" s="3">
        <f t="shared" si="59"/>
        <v>-38.11449267527972</v>
      </c>
      <c r="G618" s="7">
        <f t="shared" si="54"/>
        <v>0.21880431312792373</v>
      </c>
      <c r="H618" s="4">
        <f t="shared" si="55"/>
        <v>0</v>
      </c>
      <c r="I618" s="1">
        <f t="shared" si="56"/>
        <v>0.21880431312792373</v>
      </c>
      <c r="J618" s="1">
        <f t="shared" si="57"/>
        <v>0</v>
      </c>
    </row>
    <row r="619" spans="1:10" ht="15">
      <c r="A619" s="1">
        <v>2001</v>
      </c>
      <c r="B619" s="1">
        <v>4</v>
      </c>
      <c r="C619" s="11">
        <v>7.26093302340667</v>
      </c>
      <c r="D619" s="11">
        <v>34.35320828152873</v>
      </c>
      <c r="E619" s="3">
        <f t="shared" si="58"/>
        <v>-27.092275258122058</v>
      </c>
      <c r="F619" s="3">
        <f t="shared" si="59"/>
        <v>-65.206767933401778</v>
      </c>
      <c r="G619" s="7">
        <f t="shared" si="54"/>
        <v>-2.2811039361876003E-2</v>
      </c>
      <c r="H619" s="4">
        <f t="shared" si="55"/>
        <v>1</v>
      </c>
      <c r="I619" s="1">
        <f t="shared" si="56"/>
        <v>0</v>
      </c>
      <c r="J619" s="1">
        <f t="shared" si="57"/>
        <v>-2.2811039361876003E-2</v>
      </c>
    </row>
    <row r="620" spans="1:10" ht="15">
      <c r="A620" s="1">
        <v>2001</v>
      </c>
      <c r="B620" s="1">
        <v>5</v>
      </c>
      <c r="C620" s="11">
        <v>33.818044218606403</v>
      </c>
      <c r="D620" s="11">
        <v>33.596410616790095</v>
      </c>
      <c r="E620" s="3">
        <f t="shared" si="58"/>
        <v>0.22163360181630765</v>
      </c>
      <c r="F620" s="3">
        <f t="shared" si="59"/>
        <v>-64.985134331585471</v>
      </c>
      <c r="G620" s="7">
        <f t="shared" si="54"/>
        <v>-2.0834458202994666E-2</v>
      </c>
      <c r="H620" s="4">
        <f t="shared" si="55"/>
        <v>1</v>
      </c>
      <c r="I620" s="1">
        <f t="shared" si="56"/>
        <v>0</v>
      </c>
      <c r="J620" s="1">
        <f t="shared" si="57"/>
        <v>-2.0834458202994666E-2</v>
      </c>
    </row>
    <row r="621" spans="1:10" ht="15">
      <c r="A621" s="1">
        <v>2001</v>
      </c>
      <c r="B621" s="1">
        <v>6</v>
      </c>
      <c r="C621" s="11">
        <v>5.5700308124763502</v>
      </c>
      <c r="D621" s="11">
        <v>9.3248283691010325</v>
      </c>
      <c r="E621" s="3">
        <f t="shared" si="58"/>
        <v>-3.7547975566246823</v>
      </c>
      <c r="F621" s="3">
        <f t="shared" si="59"/>
        <v>-68.739931888210151</v>
      </c>
      <c r="G621" s="7">
        <f t="shared" si="54"/>
        <v>-5.4320635592239014E-2</v>
      </c>
      <c r="H621" s="4">
        <f t="shared" si="55"/>
        <v>1</v>
      </c>
      <c r="I621" s="1">
        <f t="shared" si="56"/>
        <v>0</v>
      </c>
      <c r="J621" s="1">
        <f t="shared" si="57"/>
        <v>-5.4320635592239014E-2</v>
      </c>
    </row>
    <row r="622" spans="1:10" ht="15">
      <c r="A622" s="1">
        <v>2001</v>
      </c>
      <c r="B622" s="1">
        <v>7</v>
      </c>
      <c r="C622" s="11">
        <v>1.49197253905617</v>
      </c>
      <c r="D622" s="11">
        <v>0.90275150008108551</v>
      </c>
      <c r="E622" s="3">
        <f t="shared" si="58"/>
        <v>0.58922103897508449</v>
      </c>
      <c r="F622" s="3">
        <f t="shared" si="59"/>
        <v>-68.150710849235068</v>
      </c>
      <c r="G622" s="7">
        <f t="shared" si="54"/>
        <v>-4.9065822267407952E-2</v>
      </c>
      <c r="H622" s="4">
        <f t="shared" si="55"/>
        <v>1</v>
      </c>
      <c r="I622" s="1">
        <f t="shared" si="56"/>
        <v>0</v>
      </c>
      <c r="J622" s="1">
        <f t="shared" si="57"/>
        <v>-4.9065822267407952E-2</v>
      </c>
    </row>
    <row r="623" spans="1:10" ht="15">
      <c r="A623" s="1">
        <v>2001</v>
      </c>
      <c r="B623" s="1">
        <v>8</v>
      </c>
      <c r="C623" s="11">
        <v>3.5807340937348</v>
      </c>
      <c r="D623" s="11">
        <v>2.1893075301367642</v>
      </c>
      <c r="E623" s="3">
        <f t="shared" si="58"/>
        <v>1.3914265635980358</v>
      </c>
      <c r="F623" s="3">
        <f t="shared" si="59"/>
        <v>-66.759284285637037</v>
      </c>
      <c r="G623" s="7">
        <f t="shared" si="54"/>
        <v>-3.6656749333357427E-2</v>
      </c>
      <c r="H623" s="4">
        <f t="shared" si="55"/>
        <v>1</v>
      </c>
      <c r="I623" s="1">
        <f t="shared" si="56"/>
        <v>0</v>
      </c>
      <c r="J623" s="1">
        <f t="shared" si="57"/>
        <v>-3.6656749333357427E-2</v>
      </c>
    </row>
    <row r="624" spans="1:10" ht="15">
      <c r="A624" s="1">
        <v>2001</v>
      </c>
      <c r="B624" s="1">
        <v>9</v>
      </c>
      <c r="C624" s="11">
        <v>42.372020109195098</v>
      </c>
      <c r="D624" s="11">
        <v>13.83858586950646</v>
      </c>
      <c r="E624" s="3">
        <f t="shared" si="58"/>
        <v>28.533434239688638</v>
      </c>
      <c r="F624" s="3">
        <f t="shared" si="59"/>
        <v>-38.225850045948398</v>
      </c>
      <c r="G624" s="7">
        <f t="shared" si="54"/>
        <v>0.21781120161882728</v>
      </c>
      <c r="H624" s="4">
        <f t="shared" si="55"/>
        <v>0</v>
      </c>
      <c r="I624" s="1">
        <f t="shared" si="56"/>
        <v>0.21781120161882728</v>
      </c>
      <c r="J624" s="1">
        <f t="shared" si="57"/>
        <v>0</v>
      </c>
    </row>
    <row r="625" spans="1:10" ht="15">
      <c r="A625" s="1">
        <v>2001</v>
      </c>
      <c r="B625" s="1">
        <v>10</v>
      </c>
      <c r="C625" s="11">
        <v>64.453213687226295</v>
      </c>
      <c r="D625" s="11">
        <v>67.165792745553802</v>
      </c>
      <c r="E625" s="3">
        <f t="shared" si="58"/>
        <v>-2.7125790583275062</v>
      </c>
      <c r="F625" s="3">
        <f t="shared" si="59"/>
        <v>-40.938429104275905</v>
      </c>
      <c r="G625" s="7">
        <f t="shared" si="54"/>
        <v>0.19361977660598104</v>
      </c>
      <c r="H625" s="4">
        <f t="shared" si="55"/>
        <v>0</v>
      </c>
      <c r="I625" s="1">
        <f t="shared" si="56"/>
        <v>0.19361977660598104</v>
      </c>
      <c r="J625" s="1">
        <f t="shared" si="57"/>
        <v>0</v>
      </c>
    </row>
    <row r="626" spans="1:10" ht="15">
      <c r="A626" s="1">
        <v>2001</v>
      </c>
      <c r="B626" s="1">
        <v>11</v>
      </c>
      <c r="C626" s="11">
        <v>55.401913616952299</v>
      </c>
      <c r="D626" s="11">
        <v>52.078490729228605</v>
      </c>
      <c r="E626" s="3">
        <f t="shared" si="58"/>
        <v>3.3234228877236944</v>
      </c>
      <c r="F626" s="3">
        <f t="shared" si="59"/>
        <v>-37.61500621655221</v>
      </c>
      <c r="G626" s="7">
        <f t="shared" si="54"/>
        <v>0.22325885212989069</v>
      </c>
      <c r="H626" s="4">
        <f t="shared" si="55"/>
        <v>0</v>
      </c>
      <c r="I626" s="1">
        <f t="shared" si="56"/>
        <v>0.22325885212989069</v>
      </c>
      <c r="J626" s="1">
        <f t="shared" si="57"/>
        <v>0</v>
      </c>
    </row>
    <row r="627" spans="1:10" ht="15">
      <c r="A627" s="1">
        <v>2001</v>
      </c>
      <c r="B627" s="1">
        <v>12</v>
      </c>
      <c r="C627" s="11">
        <v>73.206119249689195</v>
      </c>
      <c r="D627" s="11">
        <v>67.922590410292443</v>
      </c>
      <c r="E627" s="3">
        <f t="shared" si="58"/>
        <v>5.2835288393967517</v>
      </c>
      <c r="F627" s="3">
        <f t="shared" si="59"/>
        <v>-32.331477377155458</v>
      </c>
      <c r="G627" s="7">
        <f t="shared" si="54"/>
        <v>0.27037861858576112</v>
      </c>
      <c r="H627" s="4">
        <f t="shared" si="55"/>
        <v>0</v>
      </c>
      <c r="I627" s="1">
        <f t="shared" si="56"/>
        <v>0.27037861858576112</v>
      </c>
      <c r="J627" s="1">
        <f t="shared" si="57"/>
        <v>0</v>
      </c>
    </row>
    <row r="628" spans="1:10" ht="15">
      <c r="A628" s="1">
        <v>2002</v>
      </c>
      <c r="B628" s="1">
        <v>1</v>
      </c>
      <c r="C628" s="11">
        <v>23.913476256028598</v>
      </c>
      <c r="D628" s="11">
        <v>54.219146980917884</v>
      </c>
      <c r="E628" s="3">
        <f t="shared" si="58"/>
        <v>-30.305670724889286</v>
      </c>
      <c r="F628" s="3">
        <f t="shared" si="59"/>
        <v>-62.637148102044748</v>
      </c>
      <c r="G628" s="7">
        <f t="shared" si="54"/>
        <v>1.0544127339215194E-4</v>
      </c>
      <c r="H628" s="4">
        <f t="shared" si="55"/>
        <v>0</v>
      </c>
      <c r="I628" s="1">
        <f t="shared" si="56"/>
        <v>1.0544127339215194E-4</v>
      </c>
      <c r="J628" s="1">
        <f t="shared" si="57"/>
        <v>0</v>
      </c>
    </row>
    <row r="629" spans="1:10" ht="15">
      <c r="A629" s="1">
        <v>2002</v>
      </c>
      <c r="B629" s="1">
        <v>2</v>
      </c>
      <c r="C629" s="11">
        <v>7.9610419519159601</v>
      </c>
      <c r="D629" s="11">
        <v>55.084058597762038</v>
      </c>
      <c r="E629" s="3">
        <f t="shared" si="58"/>
        <v>-47.123016645846079</v>
      </c>
      <c r="F629" s="3">
        <f t="shared" si="59"/>
        <v>-109.76016474789083</v>
      </c>
      <c r="G629" s="7">
        <f t="shared" si="54"/>
        <v>-0.42014882562711381</v>
      </c>
      <c r="H629" s="4">
        <f t="shared" si="55"/>
        <v>1</v>
      </c>
      <c r="I629" s="1">
        <f t="shared" si="56"/>
        <v>0</v>
      </c>
      <c r="J629" s="1">
        <f t="shared" si="57"/>
        <v>-0.42014882562711381</v>
      </c>
    </row>
    <row r="630" spans="1:10" ht="15">
      <c r="A630" s="1">
        <v>2002</v>
      </c>
      <c r="B630" s="1">
        <v>3</v>
      </c>
      <c r="C630" s="11">
        <v>100.281681275626</v>
      </c>
      <c r="D630" s="11">
        <v>46.975512189848097</v>
      </c>
      <c r="E630" s="3">
        <f t="shared" si="58"/>
        <v>53.306169085777903</v>
      </c>
      <c r="F630" s="3">
        <f t="shared" si="59"/>
        <v>-56.453995662112924</v>
      </c>
      <c r="G630" s="7">
        <f t="shared" si="54"/>
        <v>5.524826490258955E-2</v>
      </c>
      <c r="H630" s="4">
        <f t="shared" si="55"/>
        <v>0</v>
      </c>
      <c r="I630" s="1">
        <f t="shared" si="56"/>
        <v>5.524826490258955E-2</v>
      </c>
      <c r="J630" s="1">
        <f t="shared" si="57"/>
        <v>0</v>
      </c>
    </row>
    <row r="631" spans="1:10" ht="15">
      <c r="A631" s="1">
        <v>2002</v>
      </c>
      <c r="B631" s="1">
        <v>4</v>
      </c>
      <c r="C631" s="11">
        <v>77.285314941126103</v>
      </c>
      <c r="D631" s="11">
        <v>34.35320828152873</v>
      </c>
      <c r="E631" s="3">
        <f t="shared" si="58"/>
        <v>42.932106659597373</v>
      </c>
      <c r="F631" s="3">
        <f t="shared" si="59"/>
        <v>-13.52188900251555</v>
      </c>
      <c r="G631" s="7">
        <f t="shared" si="54"/>
        <v>0.43812700007188971</v>
      </c>
      <c r="H631" s="4">
        <f t="shared" si="55"/>
        <v>0</v>
      </c>
      <c r="I631" s="1">
        <f t="shared" si="56"/>
        <v>0.43812700007188971</v>
      </c>
      <c r="J631" s="1">
        <f t="shared" si="57"/>
        <v>0</v>
      </c>
    </row>
    <row r="632" spans="1:10" ht="15">
      <c r="A632" s="1">
        <v>2002</v>
      </c>
      <c r="B632" s="1">
        <v>5</v>
      </c>
      <c r="C632" s="11">
        <v>16.749462207138901</v>
      </c>
      <c r="D632" s="11">
        <v>33.596410616790095</v>
      </c>
      <c r="E632" s="3">
        <f t="shared" si="58"/>
        <v>-16.846948409651194</v>
      </c>
      <c r="F632" s="3">
        <f t="shared" si="59"/>
        <v>-30.368837412166744</v>
      </c>
      <c r="G632" s="7">
        <f t="shared" si="54"/>
        <v>0.28788190845098405</v>
      </c>
      <c r="H632" s="4">
        <f t="shared" si="55"/>
        <v>0</v>
      </c>
      <c r="I632" s="1">
        <f t="shared" si="56"/>
        <v>0.28788190845098405</v>
      </c>
      <c r="J632" s="1">
        <f t="shared" si="57"/>
        <v>0</v>
      </c>
    </row>
    <row r="633" spans="1:10" ht="15">
      <c r="A633" s="1">
        <v>2002</v>
      </c>
      <c r="B633" s="1">
        <v>6</v>
      </c>
      <c r="C633" s="11">
        <v>10.084250388951</v>
      </c>
      <c r="D633" s="11">
        <v>9.3248283691010325</v>
      </c>
      <c r="E633" s="3">
        <f t="shared" si="58"/>
        <v>0.75942201984996771</v>
      </c>
      <c r="F633" s="3">
        <f t="shared" si="59"/>
        <v>-29.609415392316777</v>
      </c>
      <c r="G633" s="7">
        <f t="shared" si="54"/>
        <v>0.29465461459199216</v>
      </c>
      <c r="H633" s="4">
        <f t="shared" si="55"/>
        <v>0</v>
      </c>
      <c r="I633" s="1">
        <f t="shared" si="56"/>
        <v>0.29465461459199216</v>
      </c>
      <c r="J633" s="1">
        <f t="shared" si="57"/>
        <v>0</v>
      </c>
    </row>
    <row r="634" spans="1:10" ht="15">
      <c r="A634" s="1">
        <v>2002</v>
      </c>
      <c r="B634" s="1">
        <v>7</v>
      </c>
      <c r="C634" s="11">
        <v>1.9015185567231701</v>
      </c>
      <c r="D634" s="11">
        <v>0.90275150008108551</v>
      </c>
      <c r="E634" s="3">
        <f t="shared" si="58"/>
        <v>0.99876705664208454</v>
      </c>
      <c r="F634" s="3">
        <f t="shared" si="59"/>
        <v>-28.610648335674693</v>
      </c>
      <c r="G634" s="7">
        <f t="shared" si="54"/>
        <v>0.30356185668024865</v>
      </c>
      <c r="H634" s="4">
        <f t="shared" si="55"/>
        <v>0</v>
      </c>
      <c r="I634" s="1">
        <f t="shared" si="56"/>
        <v>0.30356185668024865</v>
      </c>
      <c r="J634" s="1">
        <f t="shared" si="57"/>
        <v>0</v>
      </c>
    </row>
    <row r="635" spans="1:10" ht="15">
      <c r="A635" s="1">
        <v>2002</v>
      </c>
      <c r="B635" s="1">
        <v>8</v>
      </c>
      <c r="C635" s="11">
        <v>6.3485119891708299</v>
      </c>
      <c r="D635" s="11">
        <v>2.1893075301367642</v>
      </c>
      <c r="E635" s="3">
        <f t="shared" si="58"/>
        <v>4.1592044590340658</v>
      </c>
      <c r="F635" s="3">
        <f t="shared" si="59"/>
        <v>-24.451443876640628</v>
      </c>
      <c r="G635" s="7">
        <f t="shared" si="54"/>
        <v>0.34065463098112231</v>
      </c>
      <c r="H635" s="4">
        <f t="shared" si="55"/>
        <v>0</v>
      </c>
      <c r="I635" s="1">
        <f t="shared" si="56"/>
        <v>0.34065463098112231</v>
      </c>
      <c r="J635" s="1">
        <f t="shared" si="57"/>
        <v>0</v>
      </c>
    </row>
    <row r="636" spans="1:10" ht="15">
      <c r="A636" s="1">
        <v>2002</v>
      </c>
      <c r="B636" s="1">
        <v>9</v>
      </c>
      <c r="C636" s="11">
        <v>19.2131229603674</v>
      </c>
      <c r="D636" s="11">
        <v>13.83858586950646</v>
      </c>
      <c r="E636" s="3">
        <f t="shared" si="58"/>
        <v>5.3745370908609402</v>
      </c>
      <c r="F636" s="3">
        <f t="shared" si="59"/>
        <v>-19.076906785779688</v>
      </c>
      <c r="G636" s="7">
        <f t="shared" si="54"/>
        <v>0.38858603066260777</v>
      </c>
      <c r="H636" s="4">
        <f t="shared" si="55"/>
        <v>0</v>
      </c>
      <c r="I636" s="1">
        <f t="shared" si="56"/>
        <v>0.38858603066260777</v>
      </c>
      <c r="J636" s="1">
        <f t="shared" si="57"/>
        <v>0</v>
      </c>
    </row>
    <row r="637" spans="1:10" ht="15">
      <c r="A637" s="1">
        <v>2002</v>
      </c>
      <c r="B637" s="1">
        <v>10</v>
      </c>
      <c r="C637" s="11">
        <v>36.396727849783801</v>
      </c>
      <c r="D637" s="11">
        <v>67.165792745553802</v>
      </c>
      <c r="E637" s="3">
        <f t="shared" si="58"/>
        <v>-30.769064895770001</v>
      </c>
      <c r="F637" s="3">
        <f t="shared" si="59"/>
        <v>-49.845971681549685</v>
      </c>
      <c r="G637" s="7">
        <f t="shared" si="54"/>
        <v>0.11418019395296297</v>
      </c>
      <c r="H637" s="4">
        <f t="shared" si="55"/>
        <v>0</v>
      </c>
      <c r="I637" s="1">
        <f t="shared" si="56"/>
        <v>0.11418019395296297</v>
      </c>
      <c r="J637" s="1">
        <f t="shared" si="57"/>
        <v>0</v>
      </c>
    </row>
    <row r="638" spans="1:10" ht="15">
      <c r="A638" s="1">
        <v>2002</v>
      </c>
      <c r="B638" s="1">
        <v>11</v>
      </c>
      <c r="C638" s="11">
        <v>144.173638412147</v>
      </c>
      <c r="D638" s="11">
        <v>52.078490729228605</v>
      </c>
      <c r="E638" s="3">
        <f t="shared" si="58"/>
        <v>92.095147682918395</v>
      </c>
      <c r="F638" s="3">
        <f t="shared" si="59"/>
        <v>42.24917600136871</v>
      </c>
      <c r="G638" s="7">
        <f t="shared" si="54"/>
        <v>0.93550661847825756</v>
      </c>
      <c r="H638" s="4">
        <f t="shared" si="55"/>
        <v>0</v>
      </c>
      <c r="I638" s="1">
        <f t="shared" si="56"/>
        <v>0.93550661847825756</v>
      </c>
      <c r="J638" s="1">
        <f t="shared" si="57"/>
        <v>0</v>
      </c>
    </row>
    <row r="639" spans="1:10" ht="15">
      <c r="A639" s="1">
        <v>2002</v>
      </c>
      <c r="B639" s="1">
        <v>12</v>
      </c>
      <c r="C639" s="11">
        <v>73.199887146806205</v>
      </c>
      <c r="D639" s="11">
        <v>67.922590410292443</v>
      </c>
      <c r="E639" s="3">
        <f t="shared" si="58"/>
        <v>5.2772967365137617</v>
      </c>
      <c r="F639" s="3">
        <f t="shared" si="59"/>
        <v>47.526472737882472</v>
      </c>
      <c r="G639" s="7">
        <f t="shared" si="54"/>
        <v>0.9825708055588086</v>
      </c>
      <c r="H639" s="4">
        <f t="shared" si="55"/>
        <v>0</v>
      </c>
      <c r="I639" s="1">
        <f t="shared" si="56"/>
        <v>0.9825708055588086</v>
      </c>
      <c r="J639" s="1">
        <f t="shared" si="57"/>
        <v>0</v>
      </c>
    </row>
    <row r="640" spans="1:10" ht="15">
      <c r="A640" s="1">
        <v>2003</v>
      </c>
      <c r="B640" s="1">
        <v>1</v>
      </c>
      <c r="C640" s="11">
        <v>48.506632653061203</v>
      </c>
      <c r="D640" s="11">
        <v>54.219146980917884</v>
      </c>
      <c r="E640" s="3">
        <f t="shared" si="58"/>
        <v>-5.712514327856681</v>
      </c>
      <c r="F640" s="3">
        <f t="shared" si="59"/>
        <v>-5.712514327856681</v>
      </c>
      <c r="G640" s="7">
        <f t="shared" si="54"/>
        <v>0.50777286025769852</v>
      </c>
      <c r="H640" s="4">
        <f t="shared" si="55"/>
        <v>0</v>
      </c>
      <c r="I640" s="1">
        <f t="shared" si="56"/>
        <v>0.50777286025769852</v>
      </c>
      <c r="J640" s="1">
        <f t="shared" si="57"/>
        <v>0</v>
      </c>
    </row>
    <row r="641" spans="1:10" ht="15">
      <c r="A641" s="1">
        <v>2003</v>
      </c>
      <c r="B641" s="1">
        <v>2</v>
      </c>
      <c r="C641" s="11">
        <v>86.896391752577401</v>
      </c>
      <c r="D641" s="11">
        <v>55.084058597762038</v>
      </c>
      <c r="E641" s="3">
        <f t="shared" si="58"/>
        <v>31.812333154815363</v>
      </c>
      <c r="F641" s="3">
        <f t="shared" si="59"/>
        <v>26.099818826958682</v>
      </c>
      <c r="G641" s="7">
        <f t="shared" si="54"/>
        <v>0.79148281135969578</v>
      </c>
      <c r="H641" s="4">
        <f t="shared" si="55"/>
        <v>0</v>
      </c>
      <c r="I641" s="1">
        <f t="shared" si="56"/>
        <v>0.79148281135969578</v>
      </c>
      <c r="J641" s="1">
        <f t="shared" si="57"/>
        <v>0</v>
      </c>
    </row>
    <row r="642" spans="1:10" ht="15">
      <c r="A642" s="1">
        <v>2003</v>
      </c>
      <c r="B642" s="1">
        <v>3</v>
      </c>
      <c r="C642" s="11">
        <v>61.477127659574499</v>
      </c>
      <c r="D642" s="11">
        <v>46.975512189848097</v>
      </c>
      <c r="E642" s="3">
        <f t="shared" si="58"/>
        <v>14.501615469726403</v>
      </c>
      <c r="F642" s="3">
        <f t="shared" si="59"/>
        <v>40.601434296685085</v>
      </c>
      <c r="G642" s="7">
        <f t="shared" si="54"/>
        <v>0.92081166617188293</v>
      </c>
      <c r="H642" s="4">
        <f t="shared" si="55"/>
        <v>0</v>
      </c>
      <c r="I642" s="1">
        <f t="shared" si="56"/>
        <v>0.92081166617188293</v>
      </c>
      <c r="J642" s="1">
        <f t="shared" si="57"/>
        <v>0</v>
      </c>
    </row>
    <row r="643" spans="1:10" ht="15">
      <c r="A643" s="1">
        <v>2003</v>
      </c>
      <c r="B643" s="1">
        <v>4</v>
      </c>
      <c r="C643" s="11">
        <v>57.734031413612598</v>
      </c>
      <c r="D643" s="11">
        <v>34.35320828152873</v>
      </c>
      <c r="E643" s="3">
        <f t="shared" si="58"/>
        <v>23.380823132083869</v>
      </c>
      <c r="F643" s="3">
        <f t="shared" si="59"/>
        <v>63.982257428768953</v>
      </c>
      <c r="G643" s="7">
        <f t="shared" si="54"/>
        <v>1.1293274061286638</v>
      </c>
      <c r="H643" s="4">
        <f t="shared" si="55"/>
        <v>0</v>
      </c>
      <c r="I643" s="1">
        <f t="shared" si="56"/>
        <v>1.1293274061286638</v>
      </c>
      <c r="J643" s="1">
        <f t="shared" si="57"/>
        <v>0</v>
      </c>
    </row>
    <row r="644" spans="1:10" ht="15">
      <c r="A644" s="1">
        <v>2003</v>
      </c>
      <c r="B644" s="1">
        <v>5</v>
      </c>
      <c r="C644" s="11">
        <v>7.0969387755101998</v>
      </c>
      <c r="D644" s="11">
        <v>33.596410616790095</v>
      </c>
      <c r="E644" s="3">
        <f t="shared" si="58"/>
        <v>-26.499471841279895</v>
      </c>
      <c r="F644" s="3">
        <f t="shared" si="59"/>
        <v>-26.499471841279895</v>
      </c>
      <c r="G644" s="7">
        <f t="shared" ref="G644:G707" si="60">(F644-$F$773)/$F$774</f>
        <v>0.32238983063228716</v>
      </c>
      <c r="H644" s="4">
        <f t="shared" ref="H644:H707" si="61">COUNTIF(G644,"&lt;0")</f>
        <v>0</v>
      </c>
      <c r="I644" s="1">
        <f t="shared" ref="I644:I707" si="62">SUMIF(G644,"&gt;0")</f>
        <v>0.32238983063228716</v>
      </c>
      <c r="J644" s="1">
        <f t="shared" ref="J644:J707" si="63">SUMIF(G644,"&lt;0")</f>
        <v>0</v>
      </c>
    </row>
    <row r="645" spans="1:10" ht="15">
      <c r="A645" s="1">
        <v>2003</v>
      </c>
      <c r="B645" s="1">
        <v>6</v>
      </c>
      <c r="C645" s="11">
        <v>0.85177664974619305</v>
      </c>
      <c r="D645" s="11">
        <v>9.3248283691010325</v>
      </c>
      <c r="E645" s="3">
        <f t="shared" ref="E645:E708" si="64">C645-D645</f>
        <v>-8.4730517193548387</v>
      </c>
      <c r="F645" s="3">
        <f t="shared" ref="F645:F708" si="65">IF(F644&gt;=0,IF(E645&lt;0,E645,F644+E645),F644+E645)</f>
        <v>-34.972523560634734</v>
      </c>
      <c r="G645" s="7">
        <f t="shared" si="60"/>
        <v>0.24682514075920309</v>
      </c>
      <c r="H645" s="4">
        <f t="shared" si="61"/>
        <v>0</v>
      </c>
      <c r="I645" s="1">
        <f t="shared" si="62"/>
        <v>0.24682514075920309</v>
      </c>
      <c r="J645" s="1">
        <f t="shared" si="63"/>
        <v>0</v>
      </c>
    </row>
    <row r="646" spans="1:10" ht="15">
      <c r="A646" s="1">
        <v>2003</v>
      </c>
      <c r="B646" s="1">
        <v>7</v>
      </c>
      <c r="C646" s="11">
        <v>0.113846153846154</v>
      </c>
      <c r="D646" s="11">
        <v>0.90275150008108551</v>
      </c>
      <c r="E646" s="3">
        <f t="shared" si="64"/>
        <v>-0.78890534623493147</v>
      </c>
      <c r="F646" s="3">
        <f t="shared" si="65"/>
        <v>-35.761428906869668</v>
      </c>
      <c r="G646" s="7">
        <f t="shared" si="60"/>
        <v>0.23978949530323507</v>
      </c>
      <c r="H646" s="4">
        <f t="shared" si="61"/>
        <v>0</v>
      </c>
      <c r="I646" s="1">
        <f t="shared" si="62"/>
        <v>0.23978949530323507</v>
      </c>
      <c r="J646" s="1">
        <f t="shared" si="63"/>
        <v>0</v>
      </c>
    </row>
    <row r="647" spans="1:10" ht="15">
      <c r="A647" s="1">
        <v>2003</v>
      </c>
      <c r="B647" s="1">
        <v>8</v>
      </c>
      <c r="C647" s="11">
        <v>0.93131313131313098</v>
      </c>
      <c r="D647" s="11">
        <v>2.1893075301367642</v>
      </c>
      <c r="E647" s="3">
        <f t="shared" si="64"/>
        <v>-1.2579943988236333</v>
      </c>
      <c r="F647" s="3">
        <f t="shared" si="65"/>
        <v>-37.019423305693302</v>
      </c>
      <c r="G647" s="7">
        <f t="shared" si="60"/>
        <v>0.22857040214084576</v>
      </c>
      <c r="H647" s="4">
        <f t="shared" si="61"/>
        <v>0</v>
      </c>
      <c r="I647" s="1">
        <f t="shared" si="62"/>
        <v>0.22857040214084576</v>
      </c>
      <c r="J647" s="1">
        <f t="shared" si="63"/>
        <v>0</v>
      </c>
    </row>
    <row r="648" spans="1:10" ht="15">
      <c r="A648" s="1">
        <v>2003</v>
      </c>
      <c r="B648" s="1">
        <v>9</v>
      </c>
      <c r="C648" s="11">
        <v>10.9880208333333</v>
      </c>
      <c r="D648" s="11">
        <v>13.83858586950646</v>
      </c>
      <c r="E648" s="3">
        <f t="shared" si="64"/>
        <v>-2.85056503617316</v>
      </c>
      <c r="F648" s="3">
        <f t="shared" si="65"/>
        <v>-39.86998834186646</v>
      </c>
      <c r="G648" s="7">
        <f t="shared" si="60"/>
        <v>0.20314838536860744</v>
      </c>
      <c r="H648" s="4">
        <f t="shared" si="61"/>
        <v>0</v>
      </c>
      <c r="I648" s="1">
        <f t="shared" si="62"/>
        <v>0.20314838536860744</v>
      </c>
      <c r="J648" s="1">
        <f t="shared" si="63"/>
        <v>0</v>
      </c>
    </row>
    <row r="649" spans="1:10" ht="15">
      <c r="A649" s="1">
        <v>2003</v>
      </c>
      <c r="B649" s="1">
        <v>10</v>
      </c>
      <c r="C649" s="11">
        <v>159.43532338308501</v>
      </c>
      <c r="D649" s="11">
        <v>67.165792745553802</v>
      </c>
      <c r="E649" s="3">
        <f t="shared" si="64"/>
        <v>92.269530637531204</v>
      </c>
      <c r="F649" s="3">
        <f t="shared" si="65"/>
        <v>52.399542295664745</v>
      </c>
      <c r="G649" s="7">
        <f t="shared" si="60"/>
        <v>1.0260299985462229</v>
      </c>
      <c r="H649" s="4">
        <f t="shared" si="61"/>
        <v>0</v>
      </c>
      <c r="I649" s="1">
        <f t="shared" si="62"/>
        <v>1.0260299985462229</v>
      </c>
      <c r="J649" s="1">
        <f t="shared" si="63"/>
        <v>0</v>
      </c>
    </row>
    <row r="650" spans="1:10" ht="15">
      <c r="A650" s="1">
        <v>2003</v>
      </c>
      <c r="B650" s="1">
        <v>11</v>
      </c>
      <c r="C650" s="11">
        <v>97.920500000000004</v>
      </c>
      <c r="D650" s="11">
        <v>52.078490729228605</v>
      </c>
      <c r="E650" s="3">
        <f t="shared" si="64"/>
        <v>45.842009270771399</v>
      </c>
      <c r="F650" s="3">
        <f t="shared" si="65"/>
        <v>98.241551566436144</v>
      </c>
      <c r="G650" s="7">
        <f t="shared" si="60"/>
        <v>1.434859937090331</v>
      </c>
      <c r="H650" s="4">
        <f t="shared" si="61"/>
        <v>0</v>
      </c>
      <c r="I650" s="1">
        <f t="shared" si="62"/>
        <v>1.434859937090331</v>
      </c>
      <c r="J650" s="1">
        <f t="shared" si="63"/>
        <v>0</v>
      </c>
    </row>
    <row r="651" spans="1:10" ht="15">
      <c r="A651" s="1">
        <v>2003</v>
      </c>
      <c r="B651" s="1">
        <v>12</v>
      </c>
      <c r="C651" s="11">
        <v>128.00056179775299</v>
      </c>
      <c r="D651" s="11">
        <v>67.922590410292443</v>
      </c>
      <c r="E651" s="3">
        <f t="shared" si="64"/>
        <v>60.077971387460551</v>
      </c>
      <c r="F651" s="3">
        <f t="shared" si="65"/>
        <v>158.31952295389669</v>
      </c>
      <c r="G651" s="7">
        <f t="shared" si="60"/>
        <v>1.9706495706797678</v>
      </c>
      <c r="H651" s="4">
        <f t="shared" si="61"/>
        <v>0</v>
      </c>
      <c r="I651" s="1">
        <f t="shared" si="62"/>
        <v>1.9706495706797678</v>
      </c>
      <c r="J651" s="1">
        <f t="shared" si="63"/>
        <v>0</v>
      </c>
    </row>
    <row r="652" spans="1:10" ht="15">
      <c r="A652" s="1">
        <v>2004</v>
      </c>
      <c r="B652" s="1">
        <v>1</v>
      </c>
      <c r="C652" s="11">
        <v>8.4601659751037399</v>
      </c>
      <c r="D652" s="11">
        <v>54.219146980917884</v>
      </c>
      <c r="E652" s="3">
        <f t="shared" si="64"/>
        <v>-45.758981005814142</v>
      </c>
      <c r="F652" s="3">
        <f t="shared" si="65"/>
        <v>-45.758981005814142</v>
      </c>
      <c r="G652" s="7">
        <f t="shared" si="60"/>
        <v>0.15062894856408884</v>
      </c>
      <c r="H652" s="4">
        <f t="shared" si="61"/>
        <v>0</v>
      </c>
      <c r="I652" s="1">
        <f t="shared" si="62"/>
        <v>0.15062894856408884</v>
      </c>
      <c r="J652" s="1">
        <f t="shared" si="63"/>
        <v>0</v>
      </c>
    </row>
    <row r="653" spans="1:10" ht="15">
      <c r="A653" s="1">
        <v>2004</v>
      </c>
      <c r="B653" s="1">
        <v>2</v>
      </c>
      <c r="C653" s="11">
        <v>82.711814345991598</v>
      </c>
      <c r="D653" s="11">
        <v>55.084058597762038</v>
      </c>
      <c r="E653" s="3">
        <f t="shared" si="64"/>
        <v>27.627755748229561</v>
      </c>
      <c r="F653" s="3">
        <f t="shared" si="65"/>
        <v>-18.131225257584582</v>
      </c>
      <c r="G653" s="7">
        <f t="shared" si="60"/>
        <v>0.3970198433860132</v>
      </c>
      <c r="H653" s="4">
        <f t="shared" si="61"/>
        <v>0</v>
      </c>
      <c r="I653" s="1">
        <f t="shared" si="62"/>
        <v>0.3970198433860132</v>
      </c>
      <c r="J653" s="1">
        <f t="shared" si="63"/>
        <v>0</v>
      </c>
    </row>
    <row r="654" spans="1:10" ht="15">
      <c r="A654" s="1">
        <v>2004</v>
      </c>
      <c r="B654" s="1">
        <v>3</v>
      </c>
      <c r="C654" s="11">
        <v>133.631196581197</v>
      </c>
      <c r="D654" s="11">
        <v>46.975512189848097</v>
      </c>
      <c r="E654" s="3">
        <f t="shared" si="64"/>
        <v>86.655684391348899</v>
      </c>
      <c r="F654" s="3">
        <f t="shared" si="65"/>
        <v>68.52445913376431</v>
      </c>
      <c r="G654" s="7">
        <f t="shared" si="60"/>
        <v>1.1698358409343825</v>
      </c>
      <c r="H654" s="4">
        <f t="shared" si="61"/>
        <v>0</v>
      </c>
      <c r="I654" s="1">
        <f t="shared" si="62"/>
        <v>1.1698358409343825</v>
      </c>
      <c r="J654" s="1">
        <f t="shared" si="63"/>
        <v>0</v>
      </c>
    </row>
    <row r="655" spans="1:10" ht="15">
      <c r="A655" s="1">
        <v>2004</v>
      </c>
      <c r="B655" s="1">
        <v>4</v>
      </c>
      <c r="C655" s="11">
        <v>73.324463519313298</v>
      </c>
      <c r="D655" s="11">
        <v>34.35320828152873</v>
      </c>
      <c r="E655" s="3">
        <f t="shared" si="64"/>
        <v>38.971255237784568</v>
      </c>
      <c r="F655" s="3">
        <f t="shared" si="65"/>
        <v>107.49571437154887</v>
      </c>
      <c r="G655" s="7">
        <f t="shared" si="60"/>
        <v>1.5173907613512052</v>
      </c>
      <c r="H655" s="4">
        <f t="shared" si="61"/>
        <v>0</v>
      </c>
      <c r="I655" s="1">
        <f t="shared" si="62"/>
        <v>1.5173907613512052</v>
      </c>
      <c r="J655" s="1">
        <f t="shared" si="63"/>
        <v>0</v>
      </c>
    </row>
    <row r="656" spans="1:10" ht="15">
      <c r="A656" s="1">
        <v>2004</v>
      </c>
      <c r="B656" s="1">
        <v>5</v>
      </c>
      <c r="C656" s="11">
        <v>60.017467248908297</v>
      </c>
      <c r="D656" s="11">
        <v>33.596410616790095</v>
      </c>
      <c r="E656" s="3">
        <f t="shared" si="64"/>
        <v>26.421056632118201</v>
      </c>
      <c r="F656" s="3">
        <f t="shared" si="65"/>
        <v>133.91677100366707</v>
      </c>
      <c r="G656" s="7">
        <f t="shared" si="60"/>
        <v>1.7530200265384621</v>
      </c>
      <c r="H656" s="4">
        <f t="shared" si="61"/>
        <v>0</v>
      </c>
      <c r="I656" s="1">
        <f t="shared" si="62"/>
        <v>1.7530200265384621</v>
      </c>
      <c r="J656" s="1">
        <f t="shared" si="63"/>
        <v>0</v>
      </c>
    </row>
    <row r="657" spans="1:10" ht="15">
      <c r="A657" s="1">
        <v>2004</v>
      </c>
      <c r="B657" s="1">
        <v>6</v>
      </c>
      <c r="C657" s="11">
        <v>1.5706730769230799</v>
      </c>
      <c r="D657" s="11">
        <v>9.3248283691010325</v>
      </c>
      <c r="E657" s="3">
        <f t="shared" si="64"/>
        <v>-7.7541552921779529</v>
      </c>
      <c r="F657" s="3">
        <f t="shared" si="65"/>
        <v>-7.7541552921779529</v>
      </c>
      <c r="G657" s="7">
        <f t="shared" si="60"/>
        <v>0.48956502069633817</v>
      </c>
      <c r="H657" s="4">
        <f t="shared" si="61"/>
        <v>0</v>
      </c>
      <c r="I657" s="1">
        <f t="shared" si="62"/>
        <v>0.48956502069633817</v>
      </c>
      <c r="J657" s="1">
        <f t="shared" si="63"/>
        <v>0</v>
      </c>
    </row>
    <row r="658" spans="1:10" ht="15">
      <c r="A658" s="1">
        <v>2004</v>
      </c>
      <c r="B658" s="1">
        <v>7</v>
      </c>
      <c r="C658" s="11">
        <v>2.9367567567567598</v>
      </c>
      <c r="D658" s="11">
        <v>0.90275150008108551</v>
      </c>
      <c r="E658" s="3">
        <f t="shared" si="64"/>
        <v>2.0340052566756741</v>
      </c>
      <c r="F658" s="3">
        <f t="shared" si="65"/>
        <v>-5.7201500355022787</v>
      </c>
      <c r="G658" s="7">
        <f t="shared" si="60"/>
        <v>0.50770476320137081</v>
      </c>
      <c r="H658" s="4">
        <f t="shared" si="61"/>
        <v>0</v>
      </c>
      <c r="I658" s="1">
        <f t="shared" si="62"/>
        <v>0.50770476320137081</v>
      </c>
      <c r="J658" s="1">
        <f t="shared" si="63"/>
        <v>0</v>
      </c>
    </row>
    <row r="659" spans="1:10" ht="15">
      <c r="A659" s="1">
        <v>2004</v>
      </c>
      <c r="B659" s="1">
        <v>8</v>
      </c>
      <c r="C659" s="11">
        <v>2.0976744186046501</v>
      </c>
      <c r="D659" s="11">
        <v>2.1893075301367642</v>
      </c>
      <c r="E659" s="3">
        <f t="shared" si="64"/>
        <v>-9.1633111532114064E-2</v>
      </c>
      <c r="F659" s="3">
        <f t="shared" si="65"/>
        <v>-5.8117831470343928</v>
      </c>
      <c r="G659" s="7">
        <f t="shared" si="60"/>
        <v>0.50688755732509683</v>
      </c>
      <c r="H659" s="4">
        <f t="shared" si="61"/>
        <v>0</v>
      </c>
      <c r="I659" s="1">
        <f t="shared" si="62"/>
        <v>0.50688755732509683</v>
      </c>
      <c r="J659" s="1">
        <f t="shared" si="63"/>
        <v>0</v>
      </c>
    </row>
    <row r="660" spans="1:10" ht="15">
      <c r="A660" s="1">
        <v>2004</v>
      </c>
      <c r="B660" s="1">
        <v>9</v>
      </c>
      <c r="C660" s="11">
        <v>3.27720588235294</v>
      </c>
      <c r="D660" s="11">
        <v>13.83858586950646</v>
      </c>
      <c r="E660" s="3">
        <f t="shared" si="64"/>
        <v>-10.56137998715352</v>
      </c>
      <c r="F660" s="3">
        <f t="shared" si="65"/>
        <v>-16.373163134187912</v>
      </c>
      <c r="G660" s="7">
        <f t="shared" si="60"/>
        <v>0.41269865941738765</v>
      </c>
      <c r="H660" s="4">
        <f t="shared" si="61"/>
        <v>0</v>
      </c>
      <c r="I660" s="1">
        <f t="shared" si="62"/>
        <v>0.41269865941738765</v>
      </c>
      <c r="J660" s="1">
        <f t="shared" si="63"/>
        <v>0</v>
      </c>
    </row>
    <row r="661" spans="1:10" ht="15">
      <c r="A661" s="1">
        <v>2004</v>
      </c>
      <c r="B661" s="1">
        <v>10</v>
      </c>
      <c r="C661" s="11">
        <v>38.613533834586399</v>
      </c>
      <c r="D661" s="11">
        <v>67.165792745553802</v>
      </c>
      <c r="E661" s="3">
        <f t="shared" si="64"/>
        <v>-28.552258910967403</v>
      </c>
      <c r="F661" s="3">
        <f t="shared" si="65"/>
        <v>-44.925422045155315</v>
      </c>
      <c r="G661" s="7">
        <f t="shared" si="60"/>
        <v>0.15806282557079154</v>
      </c>
      <c r="H661" s="4">
        <f t="shared" si="61"/>
        <v>0</v>
      </c>
      <c r="I661" s="1">
        <f t="shared" si="62"/>
        <v>0.15806282557079154</v>
      </c>
      <c r="J661" s="1">
        <f t="shared" si="63"/>
        <v>0</v>
      </c>
    </row>
    <row r="662" spans="1:10" ht="15">
      <c r="A662" s="1">
        <v>2004</v>
      </c>
      <c r="B662" s="1">
        <v>11</v>
      </c>
      <c r="C662" s="11">
        <v>27.118604651162801</v>
      </c>
      <c r="D662" s="11">
        <v>52.078490729228605</v>
      </c>
      <c r="E662" s="3">
        <f t="shared" si="64"/>
        <v>-24.959886078065804</v>
      </c>
      <c r="F662" s="3">
        <f t="shared" si="65"/>
        <v>-69.885308123221122</v>
      </c>
      <c r="G662" s="7">
        <f t="shared" si="60"/>
        <v>-6.453537319249468E-2</v>
      </c>
      <c r="H662" s="4">
        <f t="shared" si="61"/>
        <v>1</v>
      </c>
      <c r="I662" s="1">
        <f t="shared" si="62"/>
        <v>0</v>
      </c>
      <c r="J662" s="1">
        <f t="shared" si="63"/>
        <v>-6.453537319249468E-2</v>
      </c>
    </row>
    <row r="663" spans="1:10" ht="15">
      <c r="A663" s="1">
        <v>2004</v>
      </c>
      <c r="B663" s="1">
        <v>12</v>
      </c>
      <c r="C663" s="11">
        <v>78.303389830508493</v>
      </c>
      <c r="D663" s="11">
        <v>67.922590410292443</v>
      </c>
      <c r="E663" s="3">
        <f t="shared" si="64"/>
        <v>10.38079942021605</v>
      </c>
      <c r="F663" s="3">
        <f t="shared" si="65"/>
        <v>-59.504508703005072</v>
      </c>
      <c r="G663" s="7">
        <f t="shared" si="60"/>
        <v>2.8043064282574245E-2</v>
      </c>
      <c r="H663" s="4">
        <f t="shared" si="61"/>
        <v>0</v>
      </c>
      <c r="I663" s="1">
        <f t="shared" si="62"/>
        <v>2.8043064282574245E-2</v>
      </c>
      <c r="J663" s="1">
        <f t="shared" si="63"/>
        <v>0</v>
      </c>
    </row>
    <row r="664" spans="1:10" ht="15">
      <c r="A664" s="1">
        <v>2005</v>
      </c>
      <c r="B664" s="1">
        <v>1</v>
      </c>
      <c r="C664" s="11">
        <v>1.3</v>
      </c>
      <c r="D664" s="11">
        <v>54.219146980917884</v>
      </c>
      <c r="E664" s="3">
        <f t="shared" si="64"/>
        <v>-52.919146980917887</v>
      </c>
      <c r="F664" s="3">
        <f t="shared" si="65"/>
        <v>-112.42365568392296</v>
      </c>
      <c r="G664" s="7">
        <f t="shared" si="60"/>
        <v>-0.44390247109363334</v>
      </c>
      <c r="H664" s="4">
        <f t="shared" si="61"/>
        <v>1</v>
      </c>
      <c r="I664" s="1">
        <f t="shared" si="62"/>
        <v>0</v>
      </c>
      <c r="J664" s="1">
        <f t="shared" si="63"/>
        <v>-0.44390247109363334</v>
      </c>
    </row>
    <row r="665" spans="1:10" ht="15">
      <c r="A665" s="1">
        <v>2005</v>
      </c>
      <c r="B665" s="1">
        <v>2</v>
      </c>
      <c r="C665" s="11">
        <v>88</v>
      </c>
      <c r="D665" s="11">
        <v>55.084058597762038</v>
      </c>
      <c r="E665" s="3">
        <f t="shared" si="64"/>
        <v>32.915941402237962</v>
      </c>
      <c r="F665" s="3">
        <f t="shared" si="65"/>
        <v>-79.507714281684997</v>
      </c>
      <c r="G665" s="7">
        <f t="shared" si="60"/>
        <v>-0.15035027923587968</v>
      </c>
      <c r="H665" s="4">
        <f t="shared" si="61"/>
        <v>1</v>
      </c>
      <c r="I665" s="1">
        <f t="shared" si="62"/>
        <v>0</v>
      </c>
      <c r="J665" s="1">
        <f t="shared" si="63"/>
        <v>-0.15035027923587968</v>
      </c>
    </row>
    <row r="666" spans="1:10" ht="15">
      <c r="A666" s="1">
        <v>2005</v>
      </c>
      <c r="B666" s="1">
        <v>3</v>
      </c>
      <c r="C666" s="11">
        <v>53.7</v>
      </c>
      <c r="D666" s="11">
        <v>46.975512189848097</v>
      </c>
      <c r="E666" s="3">
        <f t="shared" si="64"/>
        <v>6.7244878101519063</v>
      </c>
      <c r="F666" s="3">
        <f t="shared" si="65"/>
        <v>-72.783226471533084</v>
      </c>
      <c r="G666" s="7">
        <f t="shared" si="60"/>
        <v>-9.0379698061597125E-2</v>
      </c>
      <c r="H666" s="4">
        <f t="shared" si="61"/>
        <v>1</v>
      </c>
      <c r="I666" s="1">
        <f t="shared" si="62"/>
        <v>0</v>
      </c>
      <c r="J666" s="1">
        <f t="shared" si="63"/>
        <v>-9.0379698061597125E-2</v>
      </c>
    </row>
    <row r="667" spans="1:10" ht="15">
      <c r="A667" s="1">
        <v>2005</v>
      </c>
      <c r="B667" s="1">
        <v>4</v>
      </c>
      <c r="C667" s="11">
        <v>5.3</v>
      </c>
      <c r="D667" s="11">
        <v>34.35320828152873</v>
      </c>
      <c r="E667" s="3">
        <f t="shared" si="64"/>
        <v>-29.053208281528729</v>
      </c>
      <c r="F667" s="3">
        <f t="shared" si="65"/>
        <v>-101.83643475306181</v>
      </c>
      <c r="G667" s="7">
        <f t="shared" si="60"/>
        <v>-0.34948311750573108</v>
      </c>
      <c r="H667" s="4">
        <f t="shared" si="61"/>
        <v>1</v>
      </c>
      <c r="I667" s="1">
        <f t="shared" si="62"/>
        <v>0</v>
      </c>
      <c r="J667" s="1">
        <f t="shared" si="63"/>
        <v>-0.34948311750573108</v>
      </c>
    </row>
    <row r="668" spans="1:10" ht="15">
      <c r="A668" s="1">
        <v>2005</v>
      </c>
      <c r="B668" s="1">
        <v>5</v>
      </c>
      <c r="C668" s="11">
        <v>7.1</v>
      </c>
      <c r="D668" s="11">
        <v>33.596410616790095</v>
      </c>
      <c r="E668" s="3">
        <f t="shared" si="64"/>
        <v>-26.496410616790094</v>
      </c>
      <c r="F668" s="3">
        <f t="shared" si="65"/>
        <v>-128.3328453698519</v>
      </c>
      <c r="G668" s="7">
        <f t="shared" si="60"/>
        <v>-0.58578440744522986</v>
      </c>
      <c r="H668" s="4">
        <f t="shared" si="61"/>
        <v>1</v>
      </c>
      <c r="I668" s="1">
        <f t="shared" si="62"/>
        <v>0</v>
      </c>
      <c r="J668" s="1">
        <f t="shared" si="63"/>
        <v>-0.58578440744522986</v>
      </c>
    </row>
    <row r="669" spans="1:10" ht="15">
      <c r="A669" s="1">
        <v>2005</v>
      </c>
      <c r="B669" s="1">
        <v>6</v>
      </c>
      <c r="C669" s="11">
        <v>0.9</v>
      </c>
      <c r="D669" s="11">
        <v>9.3248283691010325</v>
      </c>
      <c r="E669" s="3">
        <f t="shared" si="64"/>
        <v>-8.4248283691010322</v>
      </c>
      <c r="F669" s="3">
        <f t="shared" si="65"/>
        <v>-136.75767373895292</v>
      </c>
      <c r="G669" s="7">
        <f t="shared" si="60"/>
        <v>-0.66091903001467089</v>
      </c>
      <c r="H669" s="4">
        <f t="shared" si="61"/>
        <v>1</v>
      </c>
      <c r="I669" s="1">
        <f t="shared" si="62"/>
        <v>0</v>
      </c>
      <c r="J669" s="1">
        <f t="shared" si="63"/>
        <v>-0.66091903001467089</v>
      </c>
    </row>
    <row r="670" spans="1:10" ht="15">
      <c r="A670" s="1">
        <v>2005</v>
      </c>
      <c r="B670" s="1">
        <v>7</v>
      </c>
      <c r="C670" s="11">
        <v>0.2</v>
      </c>
      <c r="D670" s="11">
        <v>0.90275150008108551</v>
      </c>
      <c r="E670" s="3">
        <f t="shared" si="64"/>
        <v>-0.70275150008108556</v>
      </c>
      <c r="F670" s="3">
        <f t="shared" si="65"/>
        <v>-137.46042523903401</v>
      </c>
      <c r="G670" s="7">
        <f t="shared" si="60"/>
        <v>-0.66718633498581481</v>
      </c>
      <c r="H670" s="4">
        <f t="shared" si="61"/>
        <v>1</v>
      </c>
      <c r="I670" s="1">
        <f t="shared" si="62"/>
        <v>0</v>
      </c>
      <c r="J670" s="1">
        <f t="shared" si="63"/>
        <v>-0.66718633498581481</v>
      </c>
    </row>
    <row r="671" spans="1:10" ht="15">
      <c r="A671" s="1">
        <v>2005</v>
      </c>
      <c r="B671" s="1">
        <v>8</v>
      </c>
      <c r="C671" s="11">
        <v>2.2999999999999998</v>
      </c>
      <c r="D671" s="11">
        <v>2.1893075301367642</v>
      </c>
      <c r="E671" s="3">
        <f t="shared" si="64"/>
        <v>0.11069246986323567</v>
      </c>
      <c r="F671" s="3">
        <f t="shared" si="65"/>
        <v>-137.34973276917077</v>
      </c>
      <c r="G671" s="7">
        <f t="shared" si="60"/>
        <v>-0.66619915322019496</v>
      </c>
      <c r="H671" s="4">
        <f t="shared" si="61"/>
        <v>1</v>
      </c>
      <c r="I671" s="1">
        <f t="shared" si="62"/>
        <v>0</v>
      </c>
      <c r="J671" s="1">
        <f t="shared" si="63"/>
        <v>-0.66619915322019496</v>
      </c>
    </row>
    <row r="672" spans="1:10" ht="15">
      <c r="A672" s="1">
        <v>2005</v>
      </c>
      <c r="B672" s="1">
        <v>9</v>
      </c>
      <c r="C672" s="11">
        <v>10.4</v>
      </c>
      <c r="D672" s="11">
        <v>13.83858586950646</v>
      </c>
      <c r="E672" s="3">
        <f t="shared" si="64"/>
        <v>-3.4385858695064595</v>
      </c>
      <c r="F672" s="3">
        <f t="shared" si="65"/>
        <v>-140.78831863867723</v>
      </c>
      <c r="G672" s="7">
        <f t="shared" si="60"/>
        <v>-0.69686527959797773</v>
      </c>
      <c r="H672" s="4">
        <f t="shared" si="61"/>
        <v>1</v>
      </c>
      <c r="I672" s="1">
        <f t="shared" si="62"/>
        <v>0</v>
      </c>
      <c r="J672" s="1">
        <f t="shared" si="63"/>
        <v>-0.69686527959797773</v>
      </c>
    </row>
    <row r="673" spans="1:10" ht="15">
      <c r="A673" s="1">
        <v>2005</v>
      </c>
      <c r="B673" s="1">
        <v>10</v>
      </c>
      <c r="C673" s="11">
        <v>33.299999999999997</v>
      </c>
      <c r="D673" s="11">
        <v>67.165792745553802</v>
      </c>
      <c r="E673" s="3">
        <f t="shared" si="64"/>
        <v>-33.865792745553804</v>
      </c>
      <c r="F673" s="3">
        <f t="shared" si="65"/>
        <v>-174.65411138423104</v>
      </c>
      <c r="G673" s="7">
        <f t="shared" si="60"/>
        <v>-0.99888847158184169</v>
      </c>
      <c r="H673" s="4">
        <f t="shared" si="61"/>
        <v>1</v>
      </c>
      <c r="I673" s="1">
        <f t="shared" si="62"/>
        <v>0</v>
      </c>
      <c r="J673" s="1">
        <f t="shared" si="63"/>
        <v>-0.99888847158184169</v>
      </c>
    </row>
    <row r="674" spans="1:10" ht="15">
      <c r="A674" s="1">
        <v>2005</v>
      </c>
      <c r="B674" s="1">
        <v>11</v>
      </c>
      <c r="C674" s="11">
        <v>35.6</v>
      </c>
      <c r="D674" s="11">
        <v>52.078490729228605</v>
      </c>
      <c r="E674" s="3">
        <f t="shared" si="64"/>
        <v>-16.478490729228604</v>
      </c>
      <c r="F674" s="3">
        <f t="shared" si="65"/>
        <v>-191.13260211345965</v>
      </c>
      <c r="G674" s="7">
        <f t="shared" si="60"/>
        <v>-1.1458475700004531</v>
      </c>
      <c r="H674" s="4">
        <f t="shared" si="61"/>
        <v>1</v>
      </c>
      <c r="I674" s="1">
        <f t="shared" si="62"/>
        <v>0</v>
      </c>
      <c r="J674" s="1">
        <f t="shared" si="63"/>
        <v>-1.1458475700004531</v>
      </c>
    </row>
    <row r="675" spans="1:10" ht="15">
      <c r="A675" s="1">
        <v>2005</v>
      </c>
      <c r="B675" s="1">
        <v>12</v>
      </c>
      <c r="C675" s="11">
        <v>22.6</v>
      </c>
      <c r="D675" s="11">
        <v>67.922590410292443</v>
      </c>
      <c r="E675" s="3">
        <f t="shared" si="64"/>
        <v>-45.322590410292442</v>
      </c>
      <c r="F675" s="3">
        <f t="shared" si="65"/>
        <v>-236.45519252375209</v>
      </c>
      <c r="G675" s="7">
        <f t="shared" si="60"/>
        <v>-1.550045207644442</v>
      </c>
      <c r="H675" s="4">
        <f t="shared" si="61"/>
        <v>1</v>
      </c>
      <c r="I675" s="1">
        <f t="shared" si="62"/>
        <v>0</v>
      </c>
      <c r="J675" s="1">
        <f t="shared" si="63"/>
        <v>-1.550045207644442</v>
      </c>
    </row>
    <row r="676" spans="1:10" ht="15">
      <c r="A676" s="1">
        <v>2006</v>
      </c>
      <c r="B676" s="1">
        <v>1</v>
      </c>
      <c r="C676" s="11">
        <v>95.9</v>
      </c>
      <c r="D676" s="11">
        <v>54.219146980917884</v>
      </c>
      <c r="E676" s="3">
        <f t="shared" si="64"/>
        <v>41.680853019082122</v>
      </c>
      <c r="F676" s="3">
        <f t="shared" si="65"/>
        <v>-194.77433950466997</v>
      </c>
      <c r="G676" s="7">
        <f t="shared" si="60"/>
        <v>-1.1783254499521849</v>
      </c>
      <c r="H676" s="4">
        <f t="shared" si="61"/>
        <v>1</v>
      </c>
      <c r="I676" s="1">
        <f t="shared" si="62"/>
        <v>0</v>
      </c>
      <c r="J676" s="1">
        <f t="shared" si="63"/>
        <v>-1.1783254499521849</v>
      </c>
    </row>
    <row r="677" spans="1:10" ht="15">
      <c r="A677" s="1">
        <v>2006</v>
      </c>
      <c r="B677" s="1">
        <v>2</v>
      </c>
      <c r="C677" s="11">
        <v>38.799999999999997</v>
      </c>
      <c r="D677" s="11">
        <v>55.084058597762038</v>
      </c>
      <c r="E677" s="3">
        <f t="shared" si="64"/>
        <v>-16.284058597762041</v>
      </c>
      <c r="F677" s="3">
        <f t="shared" si="65"/>
        <v>-211.05839810243202</v>
      </c>
      <c r="G677" s="7">
        <f t="shared" si="60"/>
        <v>-1.3235505563921952</v>
      </c>
      <c r="H677" s="4">
        <f t="shared" si="61"/>
        <v>1</v>
      </c>
      <c r="I677" s="1">
        <f t="shared" si="62"/>
        <v>0</v>
      </c>
      <c r="J677" s="1">
        <f t="shared" si="63"/>
        <v>-1.3235505563921952</v>
      </c>
    </row>
    <row r="678" spans="1:10" ht="15">
      <c r="A678" s="1">
        <v>2006</v>
      </c>
      <c r="B678" s="1">
        <v>3</v>
      </c>
      <c r="C678" s="11">
        <v>49.2</v>
      </c>
      <c r="D678" s="11">
        <v>46.975512189848097</v>
      </c>
      <c r="E678" s="3">
        <f t="shared" si="64"/>
        <v>2.2244878101519063</v>
      </c>
      <c r="F678" s="3">
        <f t="shared" si="65"/>
        <v>-208.83391029228011</v>
      </c>
      <c r="G678" s="7">
        <f t="shared" si="60"/>
        <v>-1.3037120451841715</v>
      </c>
      <c r="H678" s="4">
        <f t="shared" si="61"/>
        <v>1</v>
      </c>
      <c r="I678" s="1">
        <f t="shared" si="62"/>
        <v>0</v>
      </c>
      <c r="J678" s="1">
        <f t="shared" si="63"/>
        <v>-1.3037120451841715</v>
      </c>
    </row>
    <row r="679" spans="1:10" ht="15">
      <c r="A679" s="1">
        <v>2006</v>
      </c>
      <c r="B679" s="1">
        <v>4</v>
      </c>
      <c r="C679" s="11">
        <v>38.4</v>
      </c>
      <c r="D679" s="11">
        <v>34.35320828152873</v>
      </c>
      <c r="E679" s="3">
        <f t="shared" si="64"/>
        <v>4.046791718471269</v>
      </c>
      <c r="F679" s="3">
        <f t="shared" si="65"/>
        <v>-204.78711857380884</v>
      </c>
      <c r="G679" s="7">
        <f t="shared" si="60"/>
        <v>-1.2676217944320458</v>
      </c>
      <c r="H679" s="4">
        <f t="shared" si="61"/>
        <v>1</v>
      </c>
      <c r="I679" s="1">
        <f t="shared" si="62"/>
        <v>0</v>
      </c>
      <c r="J679" s="1">
        <f t="shared" si="63"/>
        <v>-1.2676217944320458</v>
      </c>
    </row>
    <row r="680" spans="1:10" ht="15">
      <c r="A680" s="1">
        <v>2006</v>
      </c>
      <c r="B680" s="1">
        <v>5</v>
      </c>
      <c r="C680" s="11">
        <v>35.200000000000003</v>
      </c>
      <c r="D680" s="11">
        <v>33.596410616790095</v>
      </c>
      <c r="E680" s="3">
        <f t="shared" si="64"/>
        <v>1.6035893832099077</v>
      </c>
      <c r="F680" s="3">
        <f t="shared" si="65"/>
        <v>-203.18352919059893</v>
      </c>
      <c r="G680" s="7">
        <f t="shared" si="60"/>
        <v>-1.2533206030266835</v>
      </c>
      <c r="H680" s="4">
        <f t="shared" si="61"/>
        <v>1</v>
      </c>
      <c r="I680" s="1">
        <f t="shared" si="62"/>
        <v>0</v>
      </c>
      <c r="J680" s="1">
        <f t="shared" si="63"/>
        <v>-1.2533206030266835</v>
      </c>
    </row>
    <row r="681" spans="1:10" ht="15">
      <c r="A681" s="1">
        <v>2006</v>
      </c>
      <c r="B681" s="1">
        <v>6</v>
      </c>
      <c r="C681" s="11">
        <v>14.3</v>
      </c>
      <c r="D681" s="11">
        <v>9.3248283691010325</v>
      </c>
      <c r="E681" s="3">
        <f t="shared" si="64"/>
        <v>4.9751716308989682</v>
      </c>
      <c r="F681" s="3">
        <f t="shared" si="65"/>
        <v>-198.20835755969998</v>
      </c>
      <c r="G681" s="7">
        <f t="shared" si="60"/>
        <v>-1.2089508394743762</v>
      </c>
      <c r="H681" s="4">
        <f t="shared" si="61"/>
        <v>1</v>
      </c>
      <c r="I681" s="1">
        <f t="shared" si="62"/>
        <v>0</v>
      </c>
      <c r="J681" s="1">
        <f t="shared" si="63"/>
        <v>-1.2089508394743762</v>
      </c>
    </row>
    <row r="682" spans="1:10" ht="15">
      <c r="A682" s="1">
        <v>2006</v>
      </c>
      <c r="B682" s="1">
        <v>7</v>
      </c>
      <c r="C682" s="11">
        <v>1.7</v>
      </c>
      <c r="D682" s="11">
        <v>0.90275150008108551</v>
      </c>
      <c r="E682" s="3">
        <f t="shared" si="64"/>
        <v>0.79724849991891444</v>
      </c>
      <c r="F682" s="3">
        <f t="shared" si="65"/>
        <v>-197.41110905978107</v>
      </c>
      <c r="G682" s="7">
        <f t="shared" si="60"/>
        <v>-1.2018407877901005</v>
      </c>
      <c r="H682" s="4">
        <f t="shared" si="61"/>
        <v>1</v>
      </c>
      <c r="I682" s="1">
        <f t="shared" si="62"/>
        <v>0</v>
      </c>
      <c r="J682" s="1">
        <f t="shared" si="63"/>
        <v>-1.2018407877901005</v>
      </c>
    </row>
    <row r="683" spans="1:10" ht="15">
      <c r="A683" s="1">
        <v>2006</v>
      </c>
      <c r="B683" s="1">
        <v>8</v>
      </c>
      <c r="C683" s="11">
        <v>3.8</v>
      </c>
      <c r="D683" s="11">
        <v>2.1893075301367642</v>
      </c>
      <c r="E683" s="3">
        <f t="shared" si="64"/>
        <v>1.6106924698632357</v>
      </c>
      <c r="F683" s="3">
        <f t="shared" si="65"/>
        <v>-195.80041658991783</v>
      </c>
      <c r="G683" s="7">
        <f t="shared" si="60"/>
        <v>-1.1874762493690609</v>
      </c>
      <c r="H683" s="4">
        <f t="shared" si="61"/>
        <v>1</v>
      </c>
      <c r="I683" s="1">
        <f t="shared" si="62"/>
        <v>0</v>
      </c>
      <c r="J683" s="1">
        <f t="shared" si="63"/>
        <v>-1.1874762493690609</v>
      </c>
    </row>
    <row r="684" spans="1:10" ht="15">
      <c r="A684" s="1">
        <v>2006</v>
      </c>
      <c r="B684" s="1">
        <v>9</v>
      </c>
      <c r="C684" s="11">
        <v>25.3</v>
      </c>
      <c r="D684" s="11">
        <v>13.83858586950646</v>
      </c>
      <c r="E684" s="3">
        <f t="shared" si="64"/>
        <v>11.461414130493541</v>
      </c>
      <c r="F684" s="3">
        <f t="shared" si="65"/>
        <v>-184.33900245942428</v>
      </c>
      <c r="G684" s="7">
        <f t="shared" si="60"/>
        <v>-1.0852606329696752</v>
      </c>
      <c r="H684" s="4">
        <f t="shared" si="61"/>
        <v>1</v>
      </c>
      <c r="I684" s="1">
        <f t="shared" si="62"/>
        <v>0</v>
      </c>
      <c r="J684" s="1">
        <f t="shared" si="63"/>
        <v>-1.0852606329696752</v>
      </c>
    </row>
    <row r="685" spans="1:10" ht="15">
      <c r="A685" s="1">
        <v>2006</v>
      </c>
      <c r="B685" s="1">
        <v>10</v>
      </c>
      <c r="C685" s="11">
        <v>36.1</v>
      </c>
      <c r="D685" s="11">
        <v>67.165792745553802</v>
      </c>
      <c r="E685" s="3">
        <f t="shared" si="64"/>
        <v>-31.0657927455538</v>
      </c>
      <c r="F685" s="3">
        <f t="shared" si="65"/>
        <v>-215.40479520497809</v>
      </c>
      <c r="G685" s="7">
        <f t="shared" si="60"/>
        <v>-1.3623127591967559</v>
      </c>
      <c r="H685" s="4">
        <f t="shared" si="61"/>
        <v>1</v>
      </c>
      <c r="I685" s="1">
        <f t="shared" si="62"/>
        <v>0</v>
      </c>
      <c r="J685" s="1">
        <f t="shared" si="63"/>
        <v>-1.3623127591967559</v>
      </c>
    </row>
    <row r="686" spans="1:10" ht="15">
      <c r="A686" s="1">
        <v>2006</v>
      </c>
      <c r="B686" s="1">
        <v>11</v>
      </c>
      <c r="C686" s="11">
        <v>71.8</v>
      </c>
      <c r="D686" s="11">
        <v>52.078490729228605</v>
      </c>
      <c r="E686" s="3">
        <f t="shared" si="64"/>
        <v>19.721509270771392</v>
      </c>
      <c r="F686" s="3">
        <f t="shared" si="65"/>
        <v>-195.68328593420671</v>
      </c>
      <c r="G686" s="7">
        <f t="shared" si="60"/>
        <v>-1.1864316503312404</v>
      </c>
      <c r="H686" s="4">
        <f t="shared" si="61"/>
        <v>1</v>
      </c>
      <c r="I686" s="1">
        <f t="shared" si="62"/>
        <v>0</v>
      </c>
      <c r="J686" s="1">
        <f t="shared" si="63"/>
        <v>-1.1864316503312404</v>
      </c>
    </row>
    <row r="687" spans="1:10" ht="15">
      <c r="A687" s="1">
        <v>2006</v>
      </c>
      <c r="B687" s="1">
        <v>12</v>
      </c>
      <c r="C687" s="11">
        <v>23.5</v>
      </c>
      <c r="D687" s="11">
        <v>67.922590410292443</v>
      </c>
      <c r="E687" s="3">
        <f t="shared" si="64"/>
        <v>-44.422590410292443</v>
      </c>
      <c r="F687" s="3">
        <f t="shared" si="65"/>
        <v>-240.10587634449917</v>
      </c>
      <c r="G687" s="7">
        <f t="shared" si="60"/>
        <v>-1.5826028739819777</v>
      </c>
      <c r="H687" s="4">
        <f t="shared" si="61"/>
        <v>1</v>
      </c>
      <c r="I687" s="1">
        <f t="shared" si="62"/>
        <v>0</v>
      </c>
      <c r="J687" s="1">
        <f t="shared" si="63"/>
        <v>-1.5826028739819777</v>
      </c>
    </row>
    <row r="688" spans="1:10" ht="15">
      <c r="A688" s="1">
        <v>2007</v>
      </c>
      <c r="B688" s="1">
        <v>1</v>
      </c>
      <c r="C688" s="11">
        <v>27.8</v>
      </c>
      <c r="D688" s="11">
        <v>54.219146980917884</v>
      </c>
      <c r="E688" s="3">
        <f t="shared" si="64"/>
        <v>-26.419146980917883</v>
      </c>
      <c r="F688" s="3">
        <f t="shared" si="65"/>
        <v>-266.52502332541707</v>
      </c>
      <c r="G688" s="7">
        <f t="shared" si="60"/>
        <v>-1.8182151084457721</v>
      </c>
      <c r="H688" s="4">
        <f t="shared" si="61"/>
        <v>1</v>
      </c>
      <c r="I688" s="1">
        <f t="shared" si="62"/>
        <v>0</v>
      </c>
      <c r="J688" s="1">
        <f t="shared" si="63"/>
        <v>-1.8182151084457721</v>
      </c>
    </row>
    <row r="689" spans="1:10" ht="15">
      <c r="A689" s="1">
        <v>2007</v>
      </c>
      <c r="B689" s="1">
        <v>2</v>
      </c>
      <c r="C689" s="11">
        <v>37</v>
      </c>
      <c r="D689" s="11">
        <v>55.084058597762038</v>
      </c>
      <c r="E689" s="3">
        <f t="shared" si="64"/>
        <v>-18.084058597762038</v>
      </c>
      <c r="F689" s="3">
        <f t="shared" si="65"/>
        <v>-284.60908192317913</v>
      </c>
      <c r="G689" s="7">
        <f t="shared" si="60"/>
        <v>-1.9794930428722859</v>
      </c>
      <c r="H689" s="4">
        <f t="shared" si="61"/>
        <v>1</v>
      </c>
      <c r="I689" s="1">
        <f t="shared" si="62"/>
        <v>0</v>
      </c>
      <c r="J689" s="1">
        <f t="shared" si="63"/>
        <v>-1.9794930428722859</v>
      </c>
    </row>
    <row r="690" spans="1:10" ht="15">
      <c r="A690" s="1">
        <v>2007</v>
      </c>
      <c r="B690" s="1">
        <v>3</v>
      </c>
      <c r="C690" s="11">
        <v>28</v>
      </c>
      <c r="D690" s="11">
        <v>46.975512189848097</v>
      </c>
      <c r="E690" s="3">
        <f t="shared" si="64"/>
        <v>-18.975512189848097</v>
      </c>
      <c r="F690" s="3">
        <f t="shared" si="65"/>
        <v>-303.58459411302721</v>
      </c>
      <c r="G690" s="7">
        <f t="shared" si="60"/>
        <v>-2.1487211723941928</v>
      </c>
      <c r="H690" s="4">
        <f t="shared" si="61"/>
        <v>1</v>
      </c>
      <c r="I690" s="1">
        <f t="shared" si="62"/>
        <v>0</v>
      </c>
      <c r="J690" s="1">
        <f t="shared" si="63"/>
        <v>-2.1487211723941928</v>
      </c>
    </row>
    <row r="691" spans="1:10" ht="15">
      <c r="A691" s="1">
        <v>2007</v>
      </c>
      <c r="B691" s="1">
        <v>4</v>
      </c>
      <c r="C691" s="11">
        <v>48.3</v>
      </c>
      <c r="D691" s="11">
        <v>34.35320828152873</v>
      </c>
      <c r="E691" s="3">
        <f t="shared" si="64"/>
        <v>13.946791718471268</v>
      </c>
      <c r="F691" s="3">
        <f t="shared" si="65"/>
        <v>-289.63780239455593</v>
      </c>
      <c r="G691" s="7">
        <f t="shared" si="60"/>
        <v>-2.0243403677162974</v>
      </c>
      <c r="H691" s="4">
        <f t="shared" si="61"/>
        <v>1</v>
      </c>
      <c r="I691" s="1">
        <f t="shared" si="62"/>
        <v>0</v>
      </c>
      <c r="J691" s="1">
        <f t="shared" si="63"/>
        <v>-2.0243403677162974</v>
      </c>
    </row>
    <row r="692" spans="1:10" ht="15">
      <c r="A692" s="1">
        <v>2007</v>
      </c>
      <c r="B692" s="1">
        <v>5</v>
      </c>
      <c r="C692" s="11">
        <v>36.5</v>
      </c>
      <c r="D692" s="11">
        <v>33.596410616790095</v>
      </c>
      <c r="E692" s="3">
        <f t="shared" si="64"/>
        <v>2.9035893832099049</v>
      </c>
      <c r="F692" s="3">
        <f t="shared" si="65"/>
        <v>-286.73421301134601</v>
      </c>
      <c r="G692" s="7">
        <f t="shared" si="60"/>
        <v>-1.9984454672095715</v>
      </c>
      <c r="H692" s="4">
        <f t="shared" si="61"/>
        <v>1</v>
      </c>
      <c r="I692" s="1">
        <f t="shared" si="62"/>
        <v>0</v>
      </c>
      <c r="J692" s="1">
        <f t="shared" si="63"/>
        <v>-1.9984454672095715</v>
      </c>
    </row>
    <row r="693" spans="1:10" ht="15">
      <c r="A693" s="1">
        <v>2007</v>
      </c>
      <c r="B693" s="1">
        <v>6</v>
      </c>
      <c r="C693" s="11">
        <v>1.4</v>
      </c>
      <c r="D693" s="11">
        <v>9.3248283691010325</v>
      </c>
      <c r="E693" s="3">
        <f t="shared" si="64"/>
        <v>-7.9248283691010322</v>
      </c>
      <c r="F693" s="3">
        <f t="shared" si="65"/>
        <v>-294.65904138044704</v>
      </c>
      <c r="G693" s="7">
        <f t="shared" si="60"/>
        <v>-2.0691209708938727</v>
      </c>
      <c r="H693" s="4">
        <f t="shared" si="61"/>
        <v>1</v>
      </c>
      <c r="I693" s="1">
        <f t="shared" si="62"/>
        <v>0</v>
      </c>
      <c r="J693" s="1">
        <f t="shared" si="63"/>
        <v>-2.0691209708938727</v>
      </c>
    </row>
    <row r="694" spans="1:10" ht="15">
      <c r="A694" s="1">
        <v>2007</v>
      </c>
      <c r="B694" s="1">
        <v>7</v>
      </c>
      <c r="C694" s="11">
        <v>0</v>
      </c>
      <c r="D694" s="11">
        <v>0.90275150008108551</v>
      </c>
      <c r="E694" s="3">
        <f t="shared" si="64"/>
        <v>-0.90275150008108551</v>
      </c>
      <c r="F694" s="3">
        <f t="shared" si="65"/>
        <v>-295.56179288052812</v>
      </c>
      <c r="G694" s="7">
        <f t="shared" si="60"/>
        <v>-2.0771719234190726</v>
      </c>
      <c r="H694" s="4">
        <f t="shared" si="61"/>
        <v>1</v>
      </c>
      <c r="I694" s="1">
        <f t="shared" si="62"/>
        <v>0</v>
      </c>
      <c r="J694" s="1">
        <f t="shared" si="63"/>
        <v>-2.0771719234190726</v>
      </c>
    </row>
    <row r="695" spans="1:10" ht="15">
      <c r="A695" s="1">
        <v>2007</v>
      </c>
      <c r="B695" s="1">
        <v>8</v>
      </c>
      <c r="C695" s="11">
        <v>5.3</v>
      </c>
      <c r="D695" s="11">
        <v>2.1893075301367642</v>
      </c>
      <c r="E695" s="3">
        <f t="shared" si="64"/>
        <v>3.1106924698632357</v>
      </c>
      <c r="F695" s="3">
        <f t="shared" si="65"/>
        <v>-292.45110041066488</v>
      </c>
      <c r="G695" s="7">
        <f t="shared" si="60"/>
        <v>-2.0494300283426132</v>
      </c>
      <c r="H695" s="4">
        <f t="shared" si="61"/>
        <v>1</v>
      </c>
      <c r="I695" s="1">
        <f t="shared" si="62"/>
        <v>0</v>
      </c>
      <c r="J695" s="1">
        <f t="shared" si="63"/>
        <v>-2.0494300283426132</v>
      </c>
    </row>
    <row r="696" spans="1:10" ht="15">
      <c r="A696" s="1">
        <v>2007</v>
      </c>
      <c r="B696" s="1">
        <v>9</v>
      </c>
      <c r="C696" s="11">
        <v>50.8</v>
      </c>
      <c r="D696" s="11">
        <v>13.83858586950646</v>
      </c>
      <c r="E696" s="3">
        <f t="shared" si="64"/>
        <v>36.961414130493537</v>
      </c>
      <c r="F696" s="3">
        <f t="shared" si="65"/>
        <v>-255.48968628017133</v>
      </c>
      <c r="G696" s="7">
        <f t="shared" si="60"/>
        <v>-1.7197993488010941</v>
      </c>
      <c r="H696" s="4">
        <f t="shared" si="61"/>
        <v>1</v>
      </c>
      <c r="I696" s="1">
        <f t="shared" si="62"/>
        <v>0</v>
      </c>
      <c r="J696" s="1">
        <f t="shared" si="63"/>
        <v>-1.7197993488010941</v>
      </c>
    </row>
    <row r="697" spans="1:10" ht="15">
      <c r="A697" s="1">
        <v>2007</v>
      </c>
      <c r="B697" s="1">
        <v>10</v>
      </c>
      <c r="C697" s="11">
        <v>39.799999999999997</v>
      </c>
      <c r="D697" s="11">
        <v>67.165792745553802</v>
      </c>
      <c r="E697" s="3">
        <f t="shared" si="64"/>
        <v>-27.365792745553804</v>
      </c>
      <c r="F697" s="3">
        <f t="shared" si="65"/>
        <v>-282.85547902572512</v>
      </c>
      <c r="G697" s="7">
        <f t="shared" si="60"/>
        <v>-1.9638539952781395</v>
      </c>
      <c r="H697" s="4">
        <f t="shared" si="61"/>
        <v>1</v>
      </c>
      <c r="I697" s="1">
        <f t="shared" si="62"/>
        <v>0</v>
      </c>
      <c r="J697" s="1">
        <f t="shared" si="63"/>
        <v>-1.9638539952781395</v>
      </c>
    </row>
    <row r="698" spans="1:10" ht="15">
      <c r="A698" s="1">
        <v>2007</v>
      </c>
      <c r="B698" s="1">
        <v>11</v>
      </c>
      <c r="C698" s="11">
        <v>22.9</v>
      </c>
      <c r="D698" s="11">
        <v>52.078490729228605</v>
      </c>
      <c r="E698" s="3">
        <f t="shared" si="64"/>
        <v>-29.178490729228606</v>
      </c>
      <c r="F698" s="3">
        <f t="shared" si="65"/>
        <v>-312.03396975495372</v>
      </c>
      <c r="G698" s="7">
        <f t="shared" si="60"/>
        <v>-2.2240747133793035</v>
      </c>
      <c r="H698" s="4">
        <f t="shared" si="61"/>
        <v>1</v>
      </c>
      <c r="I698" s="1">
        <f t="shared" si="62"/>
        <v>0</v>
      </c>
      <c r="J698" s="1">
        <f t="shared" si="63"/>
        <v>-2.2240747133793035</v>
      </c>
    </row>
    <row r="699" spans="1:10" ht="15">
      <c r="A699" s="1">
        <v>2007</v>
      </c>
      <c r="B699" s="1">
        <v>12</v>
      </c>
      <c r="C699" s="11">
        <v>62.8</v>
      </c>
      <c r="D699" s="11">
        <v>67.922590410292443</v>
      </c>
      <c r="E699" s="3">
        <f t="shared" si="64"/>
        <v>-5.122590410292446</v>
      </c>
      <c r="F699" s="3">
        <f t="shared" si="65"/>
        <v>-317.15656016524616</v>
      </c>
      <c r="G699" s="7">
        <f t="shared" si="60"/>
        <v>-2.2697591926580465</v>
      </c>
      <c r="H699" s="4">
        <f t="shared" si="61"/>
        <v>1</v>
      </c>
      <c r="I699" s="1">
        <f t="shared" si="62"/>
        <v>0</v>
      </c>
      <c r="J699" s="1">
        <f t="shared" si="63"/>
        <v>-2.2697591926580465</v>
      </c>
    </row>
    <row r="700" spans="1:10" ht="15">
      <c r="A700" s="1">
        <v>2008</v>
      </c>
      <c r="B700" s="1">
        <v>1</v>
      </c>
      <c r="C700" s="11">
        <v>71.900000000000006</v>
      </c>
      <c r="D700" s="11">
        <v>54.219146980917884</v>
      </c>
      <c r="E700" s="3">
        <f t="shared" si="64"/>
        <v>17.680853019082122</v>
      </c>
      <c r="F700" s="3">
        <f t="shared" si="65"/>
        <v>-299.47570714616404</v>
      </c>
      <c r="G700" s="7">
        <f t="shared" si="60"/>
        <v>-2.1120771414525037</v>
      </c>
      <c r="H700" s="4">
        <f t="shared" si="61"/>
        <v>1</v>
      </c>
      <c r="I700" s="1">
        <f t="shared" si="62"/>
        <v>0</v>
      </c>
      <c r="J700" s="1">
        <f t="shared" si="63"/>
        <v>-2.1120771414525037</v>
      </c>
    </row>
    <row r="701" spans="1:10" ht="15">
      <c r="A701" s="1">
        <v>2008</v>
      </c>
      <c r="B701" s="1">
        <v>2</v>
      </c>
      <c r="C701" s="11">
        <v>42.7</v>
      </c>
      <c r="D701" s="11">
        <v>55.084058597762038</v>
      </c>
      <c r="E701" s="3">
        <f t="shared" si="64"/>
        <v>-12.384058597762035</v>
      </c>
      <c r="F701" s="3">
        <f t="shared" si="65"/>
        <v>-311.85976574392606</v>
      </c>
      <c r="G701" s="7">
        <f t="shared" si="60"/>
        <v>-2.2225211205884223</v>
      </c>
      <c r="H701" s="4">
        <f t="shared" si="61"/>
        <v>1</v>
      </c>
      <c r="I701" s="1">
        <f t="shared" si="62"/>
        <v>0</v>
      </c>
      <c r="J701" s="1">
        <f t="shared" si="63"/>
        <v>-2.2225211205884223</v>
      </c>
    </row>
    <row r="702" spans="1:10" ht="15">
      <c r="A702" s="1">
        <v>2008</v>
      </c>
      <c r="B702" s="1">
        <v>3</v>
      </c>
      <c r="C702" s="11">
        <v>17.8</v>
      </c>
      <c r="D702" s="11">
        <v>46.975512189848097</v>
      </c>
      <c r="E702" s="3">
        <f t="shared" si="64"/>
        <v>-29.175512189848096</v>
      </c>
      <c r="F702" s="3">
        <f t="shared" si="65"/>
        <v>-341.03527793377418</v>
      </c>
      <c r="G702" s="7">
        <f t="shared" si="60"/>
        <v>-2.4827152753671835</v>
      </c>
      <c r="H702" s="4">
        <f t="shared" si="61"/>
        <v>1</v>
      </c>
      <c r="I702" s="1">
        <f t="shared" si="62"/>
        <v>0</v>
      </c>
      <c r="J702" s="1">
        <f t="shared" si="63"/>
        <v>-2.4827152753671835</v>
      </c>
    </row>
    <row r="703" spans="1:10" ht="15">
      <c r="A703" s="1">
        <v>2008</v>
      </c>
      <c r="B703" s="1">
        <v>4</v>
      </c>
      <c r="C703" s="11">
        <v>54.7</v>
      </c>
      <c r="D703" s="11">
        <v>34.35320828152873</v>
      </c>
      <c r="E703" s="3">
        <f t="shared" si="64"/>
        <v>20.346791718471273</v>
      </c>
      <c r="F703" s="3">
        <f t="shared" si="65"/>
        <v>-320.68848621530293</v>
      </c>
      <c r="G703" s="7">
        <f t="shared" si="60"/>
        <v>-2.3012577489594976</v>
      </c>
      <c r="H703" s="4">
        <f t="shared" si="61"/>
        <v>1</v>
      </c>
      <c r="I703" s="1">
        <f t="shared" si="62"/>
        <v>0</v>
      </c>
      <c r="J703" s="1">
        <f t="shared" si="63"/>
        <v>-2.3012577489594976</v>
      </c>
    </row>
    <row r="704" spans="1:10" ht="15">
      <c r="A704" s="1">
        <v>2008</v>
      </c>
      <c r="B704" s="1">
        <v>5</v>
      </c>
      <c r="C704" s="11">
        <v>36</v>
      </c>
      <c r="D704" s="11">
        <v>33.596410616790095</v>
      </c>
      <c r="E704" s="3">
        <f t="shared" si="64"/>
        <v>2.4035893832099049</v>
      </c>
      <c r="F704" s="3">
        <f t="shared" si="65"/>
        <v>-318.28489683209301</v>
      </c>
      <c r="G704" s="7">
        <f t="shared" si="60"/>
        <v>-2.2798219673379116</v>
      </c>
      <c r="H704" s="4">
        <f t="shared" si="61"/>
        <v>1</v>
      </c>
      <c r="I704" s="1">
        <f t="shared" si="62"/>
        <v>0</v>
      </c>
      <c r="J704" s="1">
        <f t="shared" si="63"/>
        <v>-2.2798219673379116</v>
      </c>
    </row>
    <row r="705" spans="1:10" ht="15">
      <c r="A705" s="1">
        <v>2008</v>
      </c>
      <c r="B705" s="1">
        <v>6</v>
      </c>
      <c r="C705" s="11">
        <v>4</v>
      </c>
      <c r="D705" s="11">
        <v>9.3248283691010325</v>
      </c>
      <c r="E705" s="3">
        <f t="shared" si="64"/>
        <v>-5.3248283691010325</v>
      </c>
      <c r="F705" s="3">
        <f t="shared" si="65"/>
        <v>-323.60972520119407</v>
      </c>
      <c r="G705" s="7">
        <f t="shared" si="60"/>
        <v>-2.3273100528194859</v>
      </c>
      <c r="H705" s="4">
        <f t="shared" si="61"/>
        <v>1</v>
      </c>
      <c r="I705" s="1">
        <f t="shared" si="62"/>
        <v>0</v>
      </c>
      <c r="J705" s="1">
        <f t="shared" si="63"/>
        <v>-2.3273100528194859</v>
      </c>
    </row>
    <row r="706" spans="1:10" ht="15">
      <c r="A706" s="1">
        <v>2008</v>
      </c>
      <c r="B706" s="1">
        <v>7</v>
      </c>
      <c r="C706" s="11">
        <v>2</v>
      </c>
      <c r="D706" s="11">
        <v>0.90275150008108551</v>
      </c>
      <c r="E706" s="3">
        <f t="shared" si="64"/>
        <v>1.0972484999189145</v>
      </c>
      <c r="F706" s="3">
        <f t="shared" si="65"/>
        <v>-322.51247670127515</v>
      </c>
      <c r="G706" s="7">
        <f t="shared" si="60"/>
        <v>-2.317524529804126</v>
      </c>
      <c r="H706" s="4">
        <f t="shared" si="61"/>
        <v>1</v>
      </c>
      <c r="I706" s="1">
        <f t="shared" si="62"/>
        <v>0</v>
      </c>
      <c r="J706" s="1">
        <f t="shared" si="63"/>
        <v>-2.317524529804126</v>
      </c>
    </row>
    <row r="707" spans="1:10" ht="15">
      <c r="A707" s="1">
        <v>2008</v>
      </c>
      <c r="B707" s="1">
        <v>8</v>
      </c>
      <c r="C707" s="11">
        <v>0.1</v>
      </c>
      <c r="D707" s="11">
        <v>2.1893075301367642</v>
      </c>
      <c r="E707" s="3">
        <f t="shared" si="64"/>
        <v>-2.0893075301367641</v>
      </c>
      <c r="F707" s="3">
        <f t="shared" si="65"/>
        <v>-324.6017842314119</v>
      </c>
      <c r="G707" s="7">
        <f t="shared" si="60"/>
        <v>-2.3361574711331214</v>
      </c>
      <c r="H707" s="4">
        <f t="shared" si="61"/>
        <v>1</v>
      </c>
      <c r="I707" s="1">
        <f t="shared" si="62"/>
        <v>0</v>
      </c>
      <c r="J707" s="1">
        <f t="shared" si="63"/>
        <v>-2.3361574711331214</v>
      </c>
    </row>
    <row r="708" spans="1:10" ht="15">
      <c r="A708" s="1">
        <v>2008</v>
      </c>
      <c r="B708" s="1">
        <v>9</v>
      </c>
      <c r="C708" s="11">
        <v>60.6</v>
      </c>
      <c r="D708" s="11">
        <v>13.83858586950646</v>
      </c>
      <c r="E708" s="3">
        <f t="shared" si="64"/>
        <v>46.761414130493542</v>
      </c>
      <c r="F708" s="3">
        <f t="shared" si="65"/>
        <v>-277.84037010091834</v>
      </c>
      <c r="G708" s="7">
        <f t="shared" ref="G708:G771" si="66">(F708-$F$773)/$F$774</f>
        <v>-1.9191280614428605</v>
      </c>
      <c r="H708" s="4">
        <f t="shared" ref="H708:H771" si="67">COUNTIF(G708,"&lt;0")</f>
        <v>1</v>
      </c>
      <c r="I708" s="1">
        <f t="shared" ref="I708:I771" si="68">SUMIF(G708,"&gt;0")</f>
        <v>0</v>
      </c>
      <c r="J708" s="1">
        <f t="shared" ref="J708:J771" si="69">SUMIF(G708,"&lt;0")</f>
        <v>-1.9191280614428605</v>
      </c>
    </row>
    <row r="709" spans="1:10" ht="15">
      <c r="A709" s="1">
        <v>2008</v>
      </c>
      <c r="B709" s="1">
        <v>10</v>
      </c>
      <c r="C709" s="11">
        <v>89.9</v>
      </c>
      <c r="D709" s="11">
        <v>67.165792745553802</v>
      </c>
      <c r="E709" s="3">
        <f t="shared" ref="E709:E771" si="70">C709-D709</f>
        <v>22.734207254446204</v>
      </c>
      <c r="F709" s="3">
        <f t="shared" ref="F709:F771" si="71">IF(F708&gt;=0,IF(E709&lt;0,E709,F708+E709),F708+E709)</f>
        <v>-255.10616284647213</v>
      </c>
      <c r="G709" s="7">
        <f t="shared" si="66"/>
        <v>-1.7163789956288904</v>
      </c>
      <c r="H709" s="4">
        <f t="shared" si="67"/>
        <v>1</v>
      </c>
      <c r="I709" s="1">
        <f t="shared" si="68"/>
        <v>0</v>
      </c>
      <c r="J709" s="1">
        <f t="shared" si="69"/>
        <v>-1.7163789956288904</v>
      </c>
    </row>
    <row r="710" spans="1:10" ht="15">
      <c r="A710" s="1">
        <v>2008</v>
      </c>
      <c r="B710" s="1">
        <v>11</v>
      </c>
      <c r="C710" s="11">
        <v>70.5</v>
      </c>
      <c r="D710" s="11">
        <v>52.078490729228605</v>
      </c>
      <c r="E710" s="3">
        <f t="shared" si="70"/>
        <v>18.421509270771395</v>
      </c>
      <c r="F710" s="3">
        <f t="shared" si="71"/>
        <v>-236.68465357570074</v>
      </c>
      <c r="G710" s="7">
        <f t="shared" si="66"/>
        <v>-1.5520915958647385</v>
      </c>
      <c r="H710" s="4">
        <f t="shared" si="67"/>
        <v>1</v>
      </c>
      <c r="I710" s="1">
        <f t="shared" si="68"/>
        <v>0</v>
      </c>
      <c r="J710" s="1">
        <f t="shared" si="69"/>
        <v>-1.5520915958647385</v>
      </c>
    </row>
    <row r="711" spans="1:10" ht="15">
      <c r="A711" s="1">
        <v>2008</v>
      </c>
      <c r="B711" s="1">
        <v>12</v>
      </c>
      <c r="C711" s="11">
        <v>49.9</v>
      </c>
      <c r="D711" s="11">
        <v>67.922590410292443</v>
      </c>
      <c r="E711" s="3">
        <f t="shared" si="70"/>
        <v>-18.022590410292445</v>
      </c>
      <c r="F711" s="3">
        <f t="shared" si="71"/>
        <v>-254.70724398599319</v>
      </c>
      <c r="G711" s="7">
        <f t="shared" si="66"/>
        <v>-1.7128213423800902</v>
      </c>
      <c r="H711" s="4">
        <f t="shared" si="67"/>
        <v>1</v>
      </c>
      <c r="I711" s="1">
        <f t="shared" si="68"/>
        <v>0</v>
      </c>
      <c r="J711" s="1">
        <f t="shared" si="69"/>
        <v>-1.7128213423800902</v>
      </c>
    </row>
    <row r="712" spans="1:10" ht="15">
      <c r="A712" s="1">
        <v>2009</v>
      </c>
      <c r="B712" s="1">
        <v>1</v>
      </c>
      <c r="C712" s="11">
        <v>56.3</v>
      </c>
      <c r="D712" s="11">
        <v>54.219146980917884</v>
      </c>
      <c r="E712" s="3">
        <f t="shared" si="70"/>
        <v>2.0808530190821131</v>
      </c>
      <c r="F712" s="3">
        <f t="shared" si="71"/>
        <v>-252.62639096691106</v>
      </c>
      <c r="G712" s="7">
        <f t="shared" si="66"/>
        <v>-1.6942638003909114</v>
      </c>
      <c r="H712" s="4">
        <f t="shared" si="67"/>
        <v>1</v>
      </c>
      <c r="I712" s="1">
        <f t="shared" si="68"/>
        <v>0</v>
      </c>
      <c r="J712" s="1">
        <f t="shared" si="69"/>
        <v>-1.6942638003909114</v>
      </c>
    </row>
    <row r="713" spans="1:10" ht="15">
      <c r="A713" s="1">
        <v>2009</v>
      </c>
      <c r="B713" s="1">
        <v>2</v>
      </c>
      <c r="C713" s="11">
        <v>78</v>
      </c>
      <c r="D713" s="11">
        <v>55.084058597762038</v>
      </c>
      <c r="E713" s="3">
        <f t="shared" si="70"/>
        <v>22.915941402237962</v>
      </c>
      <c r="F713" s="3">
        <f t="shared" si="71"/>
        <v>-229.7104495646731</v>
      </c>
      <c r="G713" s="7">
        <f t="shared" si="66"/>
        <v>-1.4898939862359553</v>
      </c>
      <c r="H713" s="4">
        <f t="shared" si="67"/>
        <v>1</v>
      </c>
      <c r="I713" s="1">
        <f t="shared" si="68"/>
        <v>0</v>
      </c>
      <c r="J713" s="1">
        <f t="shared" si="69"/>
        <v>-1.4898939862359553</v>
      </c>
    </row>
    <row r="714" spans="1:10" ht="15">
      <c r="A714" s="1">
        <v>2009</v>
      </c>
      <c r="B714" s="1">
        <v>3</v>
      </c>
      <c r="C714" s="11">
        <v>53.3</v>
      </c>
      <c r="D714" s="11">
        <v>46.975512189848097</v>
      </c>
      <c r="E714" s="3">
        <f t="shared" si="70"/>
        <v>6.3244878101519006</v>
      </c>
      <c r="F714" s="3">
        <f t="shared" si="71"/>
        <v>-223.38596175452119</v>
      </c>
      <c r="G714" s="7">
        <f t="shared" si="66"/>
        <v>-1.4334907001697845</v>
      </c>
      <c r="H714" s="4">
        <f t="shared" si="67"/>
        <v>1</v>
      </c>
      <c r="I714" s="1">
        <f t="shared" si="68"/>
        <v>0</v>
      </c>
      <c r="J714" s="1">
        <f t="shared" si="69"/>
        <v>-1.4334907001697845</v>
      </c>
    </row>
    <row r="715" spans="1:10" ht="15">
      <c r="A715" s="1">
        <v>2009</v>
      </c>
      <c r="B715" s="1">
        <v>4</v>
      </c>
      <c r="C715" s="11">
        <v>26.1</v>
      </c>
      <c r="D715" s="11">
        <v>34.35320828152873</v>
      </c>
      <c r="E715" s="3">
        <f t="shared" si="70"/>
        <v>-8.2532082815287282</v>
      </c>
      <c r="F715" s="3">
        <f t="shared" si="71"/>
        <v>-231.6391700360499</v>
      </c>
      <c r="G715" s="7">
        <f t="shared" si="66"/>
        <v>-1.5070947739920997</v>
      </c>
      <c r="H715" s="4">
        <f t="shared" si="67"/>
        <v>1</v>
      </c>
      <c r="I715" s="1">
        <f t="shared" si="68"/>
        <v>0</v>
      </c>
      <c r="J715" s="1">
        <f t="shared" si="69"/>
        <v>-1.5070947739920997</v>
      </c>
    </row>
    <row r="716" spans="1:10" ht="15">
      <c r="A716" s="1">
        <v>2009</v>
      </c>
      <c r="B716" s="1">
        <v>5</v>
      </c>
      <c r="C716" s="11">
        <v>6.4</v>
      </c>
      <c r="D716" s="11">
        <v>33.596410616790095</v>
      </c>
      <c r="E716" s="3">
        <f t="shared" si="70"/>
        <v>-27.196410616790097</v>
      </c>
      <c r="F716" s="3">
        <f t="shared" si="71"/>
        <v>-258.83558065284001</v>
      </c>
      <c r="G716" s="7">
        <f t="shared" si="66"/>
        <v>-1.7496388303707944</v>
      </c>
      <c r="H716" s="4">
        <f t="shared" si="67"/>
        <v>1</v>
      </c>
      <c r="I716" s="1">
        <f t="shared" si="68"/>
        <v>0</v>
      </c>
      <c r="J716" s="1">
        <f t="shared" si="69"/>
        <v>-1.7496388303707944</v>
      </c>
    </row>
    <row r="717" spans="1:10" ht="15">
      <c r="A717" s="1">
        <v>2009</v>
      </c>
      <c r="B717" s="1">
        <v>6</v>
      </c>
      <c r="C717" s="11">
        <v>2.4</v>
      </c>
      <c r="D717" s="11">
        <v>9.3248283691010325</v>
      </c>
      <c r="E717" s="3">
        <f t="shared" si="70"/>
        <v>-6.9248283691010322</v>
      </c>
      <c r="F717" s="3">
        <f t="shared" si="71"/>
        <v>-265.76040902194103</v>
      </c>
      <c r="G717" s="7">
        <f t="shared" si="66"/>
        <v>-1.8113960962848159</v>
      </c>
      <c r="H717" s="4">
        <f t="shared" si="67"/>
        <v>1</v>
      </c>
      <c r="I717" s="1">
        <f t="shared" si="68"/>
        <v>0</v>
      </c>
      <c r="J717" s="1">
        <f t="shared" si="69"/>
        <v>-1.8113960962848159</v>
      </c>
    </row>
    <row r="718" spans="1:10" ht="15">
      <c r="A718" s="1">
        <v>2009</v>
      </c>
      <c r="B718" s="1">
        <v>7</v>
      </c>
      <c r="C718" s="11">
        <v>0.6</v>
      </c>
      <c r="D718" s="11">
        <v>0.90275150008108551</v>
      </c>
      <c r="E718" s="3">
        <f t="shared" si="70"/>
        <v>-0.30275150008108553</v>
      </c>
      <c r="F718" s="3">
        <f t="shared" si="71"/>
        <v>-266.06316052202209</v>
      </c>
      <c r="G718" s="7">
        <f t="shared" si="66"/>
        <v>-1.8140961061478476</v>
      </c>
      <c r="H718" s="4">
        <f t="shared" si="67"/>
        <v>1</v>
      </c>
      <c r="I718" s="1">
        <f t="shared" si="68"/>
        <v>0</v>
      </c>
      <c r="J718" s="1">
        <f t="shared" si="69"/>
        <v>-1.8140961061478476</v>
      </c>
    </row>
    <row r="719" spans="1:10" ht="15">
      <c r="A719" s="1">
        <v>2009</v>
      </c>
      <c r="B719" s="1">
        <v>8</v>
      </c>
      <c r="C719" s="11">
        <v>5.9</v>
      </c>
      <c r="D719" s="11">
        <v>2.1893075301367642</v>
      </c>
      <c r="E719" s="3">
        <f t="shared" si="70"/>
        <v>3.7106924698632362</v>
      </c>
      <c r="F719" s="3">
        <f t="shared" si="71"/>
        <v>-262.35246805215883</v>
      </c>
      <c r="G719" s="7">
        <f t="shared" si="66"/>
        <v>-1.7810032684092203</v>
      </c>
      <c r="H719" s="4">
        <f t="shared" si="67"/>
        <v>1</v>
      </c>
      <c r="I719" s="1">
        <f t="shared" si="68"/>
        <v>0</v>
      </c>
      <c r="J719" s="1">
        <f t="shared" si="69"/>
        <v>-1.7810032684092203</v>
      </c>
    </row>
    <row r="720" spans="1:10" ht="15">
      <c r="A720" s="1">
        <v>2009</v>
      </c>
      <c r="B720" s="1">
        <v>9</v>
      </c>
      <c r="C720" s="11">
        <v>39.9</v>
      </c>
      <c r="D720" s="11">
        <v>13.83858586950646</v>
      </c>
      <c r="E720" s="3">
        <f t="shared" si="70"/>
        <v>26.061414130493539</v>
      </c>
      <c r="F720" s="3">
        <f t="shared" si="71"/>
        <v>-236.29105392166528</v>
      </c>
      <c r="G720" s="7">
        <f t="shared" si="66"/>
        <v>-1.5485813805637505</v>
      </c>
      <c r="H720" s="4">
        <f t="shared" si="67"/>
        <v>1</v>
      </c>
      <c r="I720" s="1">
        <f t="shared" si="68"/>
        <v>0</v>
      </c>
      <c r="J720" s="1">
        <f t="shared" si="69"/>
        <v>-1.5485813805637505</v>
      </c>
    </row>
    <row r="721" spans="1:10" ht="15">
      <c r="A721" s="1">
        <v>2009</v>
      </c>
      <c r="B721" s="1">
        <v>10</v>
      </c>
      <c r="C721" s="11">
        <v>20</v>
      </c>
      <c r="D721" s="11">
        <v>67.165792745553802</v>
      </c>
      <c r="E721" s="3">
        <f t="shared" si="70"/>
        <v>-47.165792745553802</v>
      </c>
      <c r="F721" s="3">
        <f t="shared" si="71"/>
        <v>-283.45684666721911</v>
      </c>
      <c r="G721" s="7">
        <f t="shared" si="66"/>
        <v>-1.9692171348923353</v>
      </c>
      <c r="H721" s="4">
        <f t="shared" si="67"/>
        <v>1</v>
      </c>
      <c r="I721" s="1">
        <f t="shared" si="68"/>
        <v>0</v>
      </c>
      <c r="J721" s="1">
        <f t="shared" si="69"/>
        <v>-1.9692171348923353</v>
      </c>
    </row>
    <row r="722" spans="1:10" ht="15">
      <c r="A722" s="1">
        <v>2009</v>
      </c>
      <c r="B722" s="1">
        <v>11</v>
      </c>
      <c r="C722" s="11">
        <v>15.3</v>
      </c>
      <c r="D722" s="11">
        <v>52.078490729228605</v>
      </c>
      <c r="E722" s="3">
        <f t="shared" si="70"/>
        <v>-36.778490729228608</v>
      </c>
      <c r="F722" s="3">
        <f t="shared" si="71"/>
        <v>-320.23533739644773</v>
      </c>
      <c r="G722" s="7">
        <f t="shared" si="66"/>
        <v>-2.2972164600476255</v>
      </c>
      <c r="H722" s="4">
        <f t="shared" si="67"/>
        <v>1</v>
      </c>
      <c r="I722" s="1">
        <f t="shared" si="68"/>
        <v>0</v>
      </c>
      <c r="J722" s="1">
        <f t="shared" si="69"/>
        <v>-2.2972164600476255</v>
      </c>
    </row>
    <row r="723" spans="1:10" ht="15">
      <c r="A723" s="1">
        <v>2009</v>
      </c>
      <c r="B723" s="1">
        <v>12</v>
      </c>
      <c r="C723" s="11">
        <v>251.4</v>
      </c>
      <c r="D723" s="11">
        <v>67.922590410292443</v>
      </c>
      <c r="E723" s="3">
        <f t="shared" si="70"/>
        <v>183.47740958970758</v>
      </c>
      <c r="F723" s="3">
        <f t="shared" si="71"/>
        <v>-136.75792780674016</v>
      </c>
      <c r="G723" s="7">
        <f t="shared" si="66"/>
        <v>-0.6609212958516073</v>
      </c>
      <c r="H723" s="4">
        <f t="shared" si="67"/>
        <v>1</v>
      </c>
      <c r="I723" s="1">
        <f t="shared" si="68"/>
        <v>0</v>
      </c>
      <c r="J723" s="1">
        <f t="shared" si="69"/>
        <v>-0.6609212958516073</v>
      </c>
    </row>
    <row r="724" spans="1:10" ht="15">
      <c r="A724" s="1">
        <v>2010</v>
      </c>
      <c r="B724" s="1">
        <v>1</v>
      </c>
      <c r="C724" s="11">
        <v>144.19999999999999</v>
      </c>
      <c r="D724" s="11">
        <v>54.219146980917884</v>
      </c>
      <c r="E724" s="3">
        <f t="shared" si="70"/>
        <v>89.980853019082105</v>
      </c>
      <c r="F724" s="3">
        <f t="shared" si="71"/>
        <v>-46.777074787658051</v>
      </c>
      <c r="G724" s="7">
        <f t="shared" si="66"/>
        <v>0.14154934614516154</v>
      </c>
      <c r="H724" s="4">
        <f t="shared" si="67"/>
        <v>0</v>
      </c>
      <c r="I724" s="1">
        <f t="shared" si="68"/>
        <v>0.14154934614516154</v>
      </c>
      <c r="J724" s="1">
        <f t="shared" si="69"/>
        <v>0</v>
      </c>
    </row>
    <row r="725" spans="1:10" ht="15">
      <c r="A725" s="1">
        <v>2010</v>
      </c>
      <c r="B725" s="1">
        <v>2</v>
      </c>
      <c r="C725" s="11">
        <v>170.3</v>
      </c>
      <c r="D725" s="11">
        <v>55.084058597762038</v>
      </c>
      <c r="E725" s="3">
        <f t="shared" si="70"/>
        <v>115.21594140223797</v>
      </c>
      <c r="F725" s="3">
        <f t="shared" si="71"/>
        <v>68.438866614579922</v>
      </c>
      <c r="G725" s="7">
        <f t="shared" si="66"/>
        <v>1.1690725064969387</v>
      </c>
      <c r="H725" s="4">
        <f t="shared" si="67"/>
        <v>0</v>
      </c>
      <c r="I725" s="1">
        <f t="shared" si="68"/>
        <v>1.1690725064969387</v>
      </c>
      <c r="J725" s="1">
        <f t="shared" si="69"/>
        <v>0</v>
      </c>
    </row>
    <row r="726" spans="1:10" ht="15">
      <c r="A726" s="1">
        <v>2010</v>
      </c>
      <c r="B726" s="1">
        <v>3</v>
      </c>
      <c r="C726" s="11">
        <v>97.1</v>
      </c>
      <c r="D726" s="11">
        <v>46.975512189848097</v>
      </c>
      <c r="E726" s="3">
        <f t="shared" si="70"/>
        <v>50.124487810151898</v>
      </c>
      <c r="F726" s="3">
        <f t="shared" si="71"/>
        <v>118.56335442473181</v>
      </c>
      <c r="G726" s="7">
        <f t="shared" si="66"/>
        <v>1.6160946069013624</v>
      </c>
      <c r="H726" s="4">
        <f t="shared" si="67"/>
        <v>0</v>
      </c>
      <c r="I726" s="1">
        <f t="shared" si="68"/>
        <v>1.6160946069013624</v>
      </c>
      <c r="J726" s="1">
        <f t="shared" si="69"/>
        <v>0</v>
      </c>
    </row>
    <row r="727" spans="1:10" ht="15">
      <c r="A727" s="1">
        <v>2010</v>
      </c>
      <c r="B727" s="1">
        <v>4</v>
      </c>
      <c r="C727" s="11">
        <v>41.1</v>
      </c>
      <c r="D727" s="11">
        <v>34.35320828152873</v>
      </c>
      <c r="E727" s="3">
        <f t="shared" si="70"/>
        <v>6.7467917184712718</v>
      </c>
      <c r="F727" s="3">
        <f t="shared" si="71"/>
        <v>125.31014614320308</v>
      </c>
      <c r="G727" s="7">
        <f t="shared" si="66"/>
        <v>1.6762640996332436</v>
      </c>
      <c r="H727" s="4">
        <f t="shared" si="67"/>
        <v>0</v>
      </c>
      <c r="I727" s="1">
        <f t="shared" si="68"/>
        <v>1.6762640996332436</v>
      </c>
      <c r="J727" s="1">
        <f t="shared" si="69"/>
        <v>0</v>
      </c>
    </row>
    <row r="728" spans="1:10" ht="15">
      <c r="A728" s="1">
        <v>2010</v>
      </c>
      <c r="B728" s="1">
        <v>5</v>
      </c>
      <c r="C728" s="11">
        <v>11.8</v>
      </c>
      <c r="D728" s="11">
        <v>33.596410616790095</v>
      </c>
      <c r="E728" s="3">
        <f t="shared" si="70"/>
        <v>-21.796410616790094</v>
      </c>
      <c r="F728" s="3">
        <f t="shared" si="71"/>
        <v>-21.796410616790094</v>
      </c>
      <c r="G728" s="7">
        <f t="shared" si="66"/>
        <v>0.36433284888047024</v>
      </c>
      <c r="H728" s="4">
        <f t="shared" si="67"/>
        <v>0</v>
      </c>
      <c r="I728" s="1">
        <f t="shared" si="68"/>
        <v>0.36433284888047024</v>
      </c>
      <c r="J728" s="1">
        <f t="shared" si="69"/>
        <v>0</v>
      </c>
    </row>
    <row r="729" spans="1:10" ht="15">
      <c r="A729" s="1">
        <v>2010</v>
      </c>
      <c r="B729" s="1">
        <v>6</v>
      </c>
      <c r="C729" s="11">
        <v>12.9</v>
      </c>
      <c r="D729" s="11">
        <v>9.3248283691010325</v>
      </c>
      <c r="E729" s="3">
        <f t="shared" si="70"/>
        <v>3.5751716308989678</v>
      </c>
      <c r="F729" s="3">
        <f t="shared" si="71"/>
        <v>-18.221238985891127</v>
      </c>
      <c r="G729" s="7">
        <f t="shared" si="66"/>
        <v>0.39621707955438612</v>
      </c>
      <c r="H729" s="4">
        <f t="shared" si="67"/>
        <v>0</v>
      </c>
      <c r="I729" s="1">
        <f t="shared" si="68"/>
        <v>0.39621707955438612</v>
      </c>
      <c r="J729" s="1">
        <f t="shared" si="69"/>
        <v>0</v>
      </c>
    </row>
    <row r="730" spans="1:10" ht="15">
      <c r="A730" s="1">
        <v>2010</v>
      </c>
      <c r="B730" s="1">
        <v>7</v>
      </c>
      <c r="C730" s="11">
        <v>0.7</v>
      </c>
      <c r="D730" s="11">
        <v>0.90275150008108551</v>
      </c>
      <c r="E730" s="3">
        <f t="shared" si="70"/>
        <v>-0.20275150008108556</v>
      </c>
      <c r="F730" s="3">
        <f t="shared" si="71"/>
        <v>-18.423990485972212</v>
      </c>
      <c r="G730" s="7">
        <f t="shared" si="66"/>
        <v>0.39440889346838209</v>
      </c>
      <c r="H730" s="4">
        <f t="shared" si="67"/>
        <v>0</v>
      </c>
      <c r="I730" s="1">
        <f t="shared" si="68"/>
        <v>0.39440889346838209</v>
      </c>
      <c r="J730" s="1">
        <f t="shared" si="69"/>
        <v>0</v>
      </c>
    </row>
    <row r="731" spans="1:10" ht="15">
      <c r="A731" s="1">
        <v>2010</v>
      </c>
      <c r="B731" s="1">
        <v>8</v>
      </c>
      <c r="C731" s="11">
        <v>13.5</v>
      </c>
      <c r="D731" s="11">
        <v>2.1893075301367642</v>
      </c>
      <c r="E731" s="3">
        <f t="shared" si="70"/>
        <v>11.310692469863236</v>
      </c>
      <c r="F731" s="3">
        <f t="shared" si="71"/>
        <v>-7.1132980161089758</v>
      </c>
      <c r="G731" s="7">
        <f t="shared" si="66"/>
        <v>0.49528033826113516</v>
      </c>
      <c r="H731" s="4">
        <f t="shared" si="67"/>
        <v>0</v>
      </c>
      <c r="I731" s="1">
        <f t="shared" si="68"/>
        <v>0.49528033826113516</v>
      </c>
      <c r="J731" s="1">
        <f t="shared" si="69"/>
        <v>0</v>
      </c>
    </row>
    <row r="732" spans="1:10" ht="15">
      <c r="A732" s="1">
        <v>2010</v>
      </c>
      <c r="B732" s="1">
        <v>9</v>
      </c>
      <c r="C732" s="11">
        <v>20.399999999999999</v>
      </c>
      <c r="D732" s="11">
        <v>13.83858586950646</v>
      </c>
      <c r="E732" s="3">
        <f t="shared" si="70"/>
        <v>6.5614141304935387</v>
      </c>
      <c r="F732" s="3">
        <f t="shared" si="71"/>
        <v>-0.55188388561543711</v>
      </c>
      <c r="G732" s="7">
        <f t="shared" si="66"/>
        <v>0.55379658958614986</v>
      </c>
      <c r="H732" s="4">
        <f t="shared" si="67"/>
        <v>0</v>
      </c>
      <c r="I732" s="1">
        <f t="shared" si="68"/>
        <v>0.55379658958614986</v>
      </c>
      <c r="J732" s="1">
        <f t="shared" si="69"/>
        <v>0</v>
      </c>
    </row>
    <row r="733" spans="1:10" ht="15">
      <c r="A733" s="1">
        <v>2010</v>
      </c>
      <c r="B733" s="1">
        <v>10</v>
      </c>
      <c r="C733" s="11">
        <v>38.4</v>
      </c>
      <c r="D733" s="11">
        <v>67.165792745553802</v>
      </c>
      <c r="E733" s="3">
        <f t="shared" si="70"/>
        <v>-28.765792745553803</v>
      </c>
      <c r="F733" s="3">
        <f t="shared" si="71"/>
        <v>-29.317676631169242</v>
      </c>
      <c r="G733" s="7">
        <f t="shared" si="66"/>
        <v>0.2972564102307127</v>
      </c>
      <c r="H733" s="4">
        <f t="shared" si="67"/>
        <v>0</v>
      </c>
      <c r="I733" s="1">
        <f t="shared" si="68"/>
        <v>0.2972564102307127</v>
      </c>
      <c r="J733" s="1">
        <f t="shared" si="69"/>
        <v>0</v>
      </c>
    </row>
    <row r="734" spans="1:10" ht="15">
      <c r="A734" s="1">
        <v>2010</v>
      </c>
      <c r="B734" s="1">
        <v>11</v>
      </c>
      <c r="C734" s="11">
        <v>77.900000000000006</v>
      </c>
      <c r="D734" s="11">
        <v>52.078490729228605</v>
      </c>
      <c r="E734" s="3">
        <f t="shared" si="70"/>
        <v>25.821509270771401</v>
      </c>
      <c r="F734" s="3">
        <f t="shared" si="71"/>
        <v>-3.4961673603978412</v>
      </c>
      <c r="G734" s="7">
        <f t="shared" si="66"/>
        <v>0.52753876949493494</v>
      </c>
      <c r="H734" s="4">
        <f t="shared" si="67"/>
        <v>0</v>
      </c>
      <c r="I734" s="1">
        <f t="shared" si="68"/>
        <v>0.52753876949493494</v>
      </c>
      <c r="J734" s="1">
        <f t="shared" si="69"/>
        <v>0</v>
      </c>
    </row>
    <row r="735" spans="1:10" ht="15">
      <c r="A735" s="1">
        <v>2010</v>
      </c>
      <c r="B735" s="1">
        <v>12</v>
      </c>
      <c r="C735" s="11">
        <v>166.3</v>
      </c>
      <c r="D735" s="11">
        <v>67.922590410292443</v>
      </c>
      <c r="E735" s="3">
        <f t="shared" si="70"/>
        <v>98.377409589707568</v>
      </c>
      <c r="F735" s="3">
        <f t="shared" si="71"/>
        <v>94.88124222930972</v>
      </c>
      <c r="G735" s="7">
        <f t="shared" si="66"/>
        <v>1.4048918994401463</v>
      </c>
      <c r="H735" s="4">
        <f t="shared" si="67"/>
        <v>0</v>
      </c>
      <c r="I735" s="1">
        <f t="shared" si="68"/>
        <v>1.4048918994401463</v>
      </c>
      <c r="J735" s="1">
        <f t="shared" si="69"/>
        <v>0</v>
      </c>
    </row>
    <row r="736" spans="1:10" ht="15">
      <c r="A736" s="1">
        <v>2011</v>
      </c>
      <c r="B736" s="1">
        <v>1</v>
      </c>
      <c r="C736" s="11">
        <v>52.7</v>
      </c>
      <c r="D736" s="11">
        <v>54.219146980917884</v>
      </c>
      <c r="E736" s="3">
        <f t="shared" si="70"/>
        <v>-1.5191469809178813</v>
      </c>
      <c r="F736" s="3">
        <f t="shared" si="71"/>
        <v>-1.5191469809178813</v>
      </c>
      <c r="G736" s="7">
        <f t="shared" si="66"/>
        <v>0.54517030731582594</v>
      </c>
      <c r="H736" s="4">
        <f t="shared" si="67"/>
        <v>0</v>
      </c>
      <c r="I736" s="1">
        <f t="shared" si="68"/>
        <v>0.54517030731582594</v>
      </c>
      <c r="J736" s="1">
        <f t="shared" si="69"/>
        <v>0</v>
      </c>
    </row>
    <row r="737" spans="1:10" ht="15">
      <c r="A737" s="1">
        <v>2011</v>
      </c>
      <c r="B737" s="1">
        <v>2</v>
      </c>
      <c r="C737" s="11">
        <v>35.4</v>
      </c>
      <c r="D737" s="11">
        <v>55.084058597762038</v>
      </c>
      <c r="E737" s="3">
        <f t="shared" si="70"/>
        <v>-19.684058597762039</v>
      </c>
      <c r="F737" s="3">
        <f t="shared" si="71"/>
        <v>-21.203205578679921</v>
      </c>
      <c r="G737" s="7">
        <f t="shared" si="66"/>
        <v>0.36962319245686465</v>
      </c>
      <c r="H737" s="4">
        <f t="shared" si="67"/>
        <v>0</v>
      </c>
      <c r="I737" s="1">
        <f t="shared" si="68"/>
        <v>0.36962319245686465</v>
      </c>
      <c r="J737" s="1">
        <f t="shared" si="69"/>
        <v>0</v>
      </c>
    </row>
    <row r="738" spans="1:10" ht="15">
      <c r="A738" s="1">
        <v>2011</v>
      </c>
      <c r="B738" s="1">
        <v>3</v>
      </c>
      <c r="C738" s="11">
        <v>72.900000000000006</v>
      </c>
      <c r="D738" s="11">
        <v>46.975512189848097</v>
      </c>
      <c r="E738" s="3">
        <f t="shared" si="70"/>
        <v>25.924487810151909</v>
      </c>
      <c r="F738" s="3">
        <f t="shared" si="71"/>
        <v>4.7212822314719887</v>
      </c>
      <c r="G738" s="7">
        <f t="shared" si="66"/>
        <v>0.60082393882051843</v>
      </c>
      <c r="H738" s="4">
        <f t="shared" si="67"/>
        <v>0</v>
      </c>
      <c r="I738" s="1">
        <f t="shared" si="68"/>
        <v>0.60082393882051843</v>
      </c>
      <c r="J738" s="1">
        <f t="shared" si="69"/>
        <v>0</v>
      </c>
    </row>
    <row r="739" spans="1:10" ht="15">
      <c r="A739" s="1">
        <v>2011</v>
      </c>
      <c r="B739" s="1">
        <v>4</v>
      </c>
      <c r="C739" s="11">
        <v>52.4</v>
      </c>
      <c r="D739" s="11">
        <v>34.35320828152873</v>
      </c>
      <c r="E739" s="3">
        <f t="shared" si="70"/>
        <v>18.046791718471269</v>
      </c>
      <c r="F739" s="3">
        <f t="shared" si="71"/>
        <v>22.768073949943258</v>
      </c>
      <c r="G739" s="7">
        <f t="shared" si="66"/>
        <v>0.7617695183565607</v>
      </c>
      <c r="H739" s="4">
        <f t="shared" si="67"/>
        <v>0</v>
      </c>
      <c r="I739" s="1">
        <f t="shared" si="68"/>
        <v>0.7617695183565607</v>
      </c>
      <c r="J739" s="1">
        <f t="shared" si="69"/>
        <v>0</v>
      </c>
    </row>
    <row r="740" spans="1:10" ht="15">
      <c r="A740" s="1">
        <v>2011</v>
      </c>
      <c r="B740" s="1">
        <v>5</v>
      </c>
      <c r="C740" s="11">
        <v>43.6</v>
      </c>
      <c r="D740" s="11">
        <v>33.596410616790095</v>
      </c>
      <c r="E740" s="3">
        <f t="shared" si="70"/>
        <v>10.003589383209906</v>
      </c>
      <c r="F740" s="3">
        <f t="shared" si="71"/>
        <v>32.771663333153164</v>
      </c>
      <c r="G740" s="7">
        <f t="shared" si="66"/>
        <v>0.85098390703227278</v>
      </c>
      <c r="H740" s="4">
        <f t="shared" si="67"/>
        <v>0</v>
      </c>
      <c r="I740" s="1">
        <f t="shared" si="68"/>
        <v>0.85098390703227278</v>
      </c>
      <c r="J740" s="1">
        <f t="shared" si="69"/>
        <v>0</v>
      </c>
    </row>
    <row r="741" spans="1:10" ht="15">
      <c r="A741" s="1">
        <v>2011</v>
      </c>
      <c r="B741" s="1">
        <v>6</v>
      </c>
      <c r="C741" s="11">
        <v>7.5</v>
      </c>
      <c r="D741" s="11">
        <v>9.3248283691010325</v>
      </c>
      <c r="E741" s="3">
        <f t="shared" si="70"/>
        <v>-1.8248283691010325</v>
      </c>
      <c r="F741" s="3">
        <f t="shared" si="71"/>
        <v>-1.8248283691010325</v>
      </c>
      <c r="G741" s="7">
        <f t="shared" si="66"/>
        <v>0.54244416801405937</v>
      </c>
      <c r="H741" s="4">
        <f t="shared" si="67"/>
        <v>0</v>
      </c>
      <c r="I741" s="1">
        <f t="shared" si="68"/>
        <v>0.54244416801405937</v>
      </c>
      <c r="J741" s="1">
        <f t="shared" si="69"/>
        <v>0</v>
      </c>
    </row>
    <row r="742" spans="1:10" ht="15">
      <c r="A742" s="1">
        <v>2011</v>
      </c>
      <c r="B742" s="1">
        <v>7</v>
      </c>
      <c r="C742" s="11">
        <v>0.6</v>
      </c>
      <c r="D742" s="11">
        <v>0.90275150008108551</v>
      </c>
      <c r="E742" s="3">
        <f t="shared" si="70"/>
        <v>-0.30275150008108553</v>
      </c>
      <c r="F742" s="3">
        <f t="shared" si="71"/>
        <v>-2.1275798691821182</v>
      </c>
      <c r="G742" s="7">
        <f t="shared" si="66"/>
        <v>0.53974415815102739</v>
      </c>
      <c r="H742" s="4">
        <f t="shared" si="67"/>
        <v>0</v>
      </c>
      <c r="I742" s="1">
        <f t="shared" si="68"/>
        <v>0.53974415815102739</v>
      </c>
      <c r="J742" s="1">
        <f t="shared" si="69"/>
        <v>0</v>
      </c>
    </row>
    <row r="743" spans="1:10" ht="15">
      <c r="A743" s="1">
        <v>2011</v>
      </c>
      <c r="B743" s="1">
        <v>8</v>
      </c>
      <c r="C743" s="11">
        <v>3.5</v>
      </c>
      <c r="D743" s="11">
        <v>2.1893075301367642</v>
      </c>
      <c r="E743" s="3">
        <f t="shared" si="70"/>
        <v>1.3106924698632358</v>
      </c>
      <c r="F743" s="3">
        <f t="shared" si="71"/>
        <v>-0.81688739931888232</v>
      </c>
      <c r="G743" s="7">
        <f t="shared" si="66"/>
        <v>0.55143322524098304</v>
      </c>
      <c r="H743" s="4">
        <f t="shared" si="67"/>
        <v>0</v>
      </c>
      <c r="I743" s="1">
        <f t="shared" si="68"/>
        <v>0.55143322524098304</v>
      </c>
      <c r="J743" s="1">
        <f t="shared" si="69"/>
        <v>0</v>
      </c>
    </row>
    <row r="744" spans="1:10" ht="15">
      <c r="A744" s="1">
        <v>2011</v>
      </c>
      <c r="B744" s="1">
        <v>9</v>
      </c>
      <c r="C744" s="11">
        <v>10.1</v>
      </c>
      <c r="D744" s="11">
        <v>13.83858586950646</v>
      </c>
      <c r="E744" s="3">
        <f t="shared" si="70"/>
        <v>-3.7385858695064602</v>
      </c>
      <c r="F744" s="3">
        <f t="shared" si="71"/>
        <v>-4.5554732688253425</v>
      </c>
      <c r="G744" s="7">
        <f t="shared" si="66"/>
        <v>0.51809162753211635</v>
      </c>
      <c r="H744" s="4">
        <f t="shared" si="67"/>
        <v>0</v>
      </c>
      <c r="I744" s="1">
        <f t="shared" si="68"/>
        <v>0.51809162753211635</v>
      </c>
      <c r="J744" s="1">
        <f t="shared" si="69"/>
        <v>0</v>
      </c>
    </row>
    <row r="745" spans="1:10" ht="15">
      <c r="A745" s="1">
        <v>2011</v>
      </c>
      <c r="B745" s="1">
        <v>10</v>
      </c>
      <c r="C745" s="11">
        <v>36.9</v>
      </c>
      <c r="D745" s="11">
        <v>67.165792745553802</v>
      </c>
      <c r="E745" s="3">
        <f t="shared" si="70"/>
        <v>-30.265792745553803</v>
      </c>
      <c r="F745" s="3">
        <f t="shared" si="71"/>
        <v>-34.821266014379148</v>
      </c>
      <c r="G745" s="7">
        <f t="shared" si="66"/>
        <v>0.24817409152125949</v>
      </c>
      <c r="H745" s="4">
        <f t="shared" si="67"/>
        <v>0</v>
      </c>
      <c r="I745" s="1">
        <f t="shared" si="68"/>
        <v>0.24817409152125949</v>
      </c>
      <c r="J745" s="1">
        <f t="shared" si="69"/>
        <v>0</v>
      </c>
    </row>
    <row r="746" spans="1:10" ht="15">
      <c r="A746" s="1">
        <v>2011</v>
      </c>
      <c r="B746" s="1">
        <v>11</v>
      </c>
      <c r="C746" s="11">
        <v>96.2</v>
      </c>
      <c r="D746" s="11">
        <v>52.078490729228605</v>
      </c>
      <c r="E746" s="3">
        <f t="shared" si="70"/>
        <v>44.121509270771398</v>
      </c>
      <c r="F746" s="3">
        <f t="shared" si="71"/>
        <v>9.3002432563922497</v>
      </c>
      <c r="G746" s="7">
        <f t="shared" si="66"/>
        <v>0.64166020198160112</v>
      </c>
      <c r="H746" s="4">
        <f t="shared" si="67"/>
        <v>0</v>
      </c>
      <c r="I746" s="1">
        <f t="shared" si="68"/>
        <v>0.64166020198160112</v>
      </c>
      <c r="J746" s="1">
        <f t="shared" si="69"/>
        <v>0</v>
      </c>
    </row>
    <row r="747" spans="1:10" ht="15">
      <c r="A747" s="1">
        <v>2011</v>
      </c>
      <c r="B747" s="1">
        <v>12</v>
      </c>
      <c r="C747" s="11">
        <v>6.6</v>
      </c>
      <c r="D747" s="11">
        <v>67.922590410292443</v>
      </c>
      <c r="E747" s="3">
        <f t="shared" si="70"/>
        <v>-61.322590410292442</v>
      </c>
      <c r="F747" s="3">
        <f t="shared" si="71"/>
        <v>-61.322590410292442</v>
      </c>
      <c r="G747" s="7">
        <f t="shared" si="66"/>
        <v>1.1828979331189333E-2</v>
      </c>
      <c r="H747" s="4">
        <f t="shared" si="67"/>
        <v>0</v>
      </c>
      <c r="I747" s="1">
        <f t="shared" si="68"/>
        <v>1.1828979331189333E-2</v>
      </c>
      <c r="J747" s="1">
        <f t="shared" si="69"/>
        <v>0</v>
      </c>
    </row>
    <row r="748" spans="1:10" ht="15">
      <c r="A748" s="1">
        <v>2012</v>
      </c>
      <c r="B748" s="1">
        <v>1</v>
      </c>
      <c r="C748" s="11">
        <v>22.070399999999999</v>
      </c>
      <c r="D748" s="11">
        <v>54.219146980917884</v>
      </c>
      <c r="E748" s="3">
        <f t="shared" si="70"/>
        <v>-32.148746980917885</v>
      </c>
      <c r="F748" s="3">
        <f t="shared" si="71"/>
        <v>-93.471337391210326</v>
      </c>
      <c r="G748" s="7">
        <f t="shared" si="66"/>
        <v>-0.27488119026119967</v>
      </c>
      <c r="H748" s="4">
        <f t="shared" si="67"/>
        <v>1</v>
      </c>
      <c r="I748" s="1">
        <f t="shared" si="68"/>
        <v>0</v>
      </c>
      <c r="J748" s="1">
        <f t="shared" si="69"/>
        <v>-0.27488119026119967</v>
      </c>
    </row>
    <row r="749" spans="1:10" ht="15">
      <c r="A749" s="1">
        <v>2012</v>
      </c>
      <c r="B749" s="1">
        <v>2</v>
      </c>
      <c r="C749" s="11">
        <v>3.6278899999999998</v>
      </c>
      <c r="D749" s="11">
        <v>55.084058597762038</v>
      </c>
      <c r="E749" s="3">
        <f t="shared" si="70"/>
        <v>-51.456168597762037</v>
      </c>
      <c r="F749" s="3">
        <f t="shared" si="71"/>
        <v>-144.92750598897237</v>
      </c>
      <c r="G749" s="7">
        <f t="shared" si="66"/>
        <v>-0.73377953656364403</v>
      </c>
      <c r="H749" s="4">
        <f t="shared" si="67"/>
        <v>1</v>
      </c>
      <c r="I749" s="1">
        <f t="shared" si="68"/>
        <v>0</v>
      </c>
      <c r="J749" s="1">
        <f t="shared" si="69"/>
        <v>-0.73377953656364403</v>
      </c>
    </row>
    <row r="750" spans="1:10" ht="15">
      <c r="A750" s="1">
        <v>2012</v>
      </c>
      <c r="B750" s="1">
        <v>3</v>
      </c>
      <c r="C750" s="11">
        <v>16.242999999999999</v>
      </c>
      <c r="D750" s="11">
        <v>46.975512189848097</v>
      </c>
      <c r="E750" s="3">
        <f t="shared" si="70"/>
        <v>-30.732512189848098</v>
      </c>
      <c r="F750" s="3">
        <f t="shared" si="71"/>
        <v>-175.66001817882048</v>
      </c>
      <c r="G750" s="7">
        <f t="shared" si="66"/>
        <v>-1.0078593875507302</v>
      </c>
      <c r="H750" s="4">
        <f t="shared" si="67"/>
        <v>1</v>
      </c>
      <c r="I750" s="1">
        <f t="shared" si="68"/>
        <v>0</v>
      </c>
      <c r="J750" s="1">
        <f t="shared" si="69"/>
        <v>-1.0078593875507302</v>
      </c>
    </row>
    <row r="751" spans="1:10" ht="15">
      <c r="A751" s="1">
        <v>2012</v>
      </c>
      <c r="B751" s="1">
        <v>4</v>
      </c>
      <c r="C751" s="11">
        <v>34.832599999999999</v>
      </c>
      <c r="D751" s="11">
        <v>34.35320828152873</v>
      </c>
      <c r="E751" s="3">
        <f t="shared" si="70"/>
        <v>0.47939171847126971</v>
      </c>
      <c r="F751" s="3">
        <f t="shared" si="71"/>
        <v>-175.1806264603492</v>
      </c>
      <c r="G751" s="7">
        <f t="shared" si="66"/>
        <v>-1.0035840582203004</v>
      </c>
      <c r="H751" s="4">
        <f t="shared" si="67"/>
        <v>1</v>
      </c>
      <c r="I751" s="1">
        <f t="shared" si="68"/>
        <v>0</v>
      </c>
      <c r="J751" s="1">
        <f t="shared" si="69"/>
        <v>-1.0035840582203004</v>
      </c>
    </row>
    <row r="752" spans="1:10" ht="15">
      <c r="A752" s="1">
        <v>2012</v>
      </c>
      <c r="B752" s="1">
        <v>5</v>
      </c>
      <c r="C752" s="11">
        <v>12.0688</v>
      </c>
      <c r="D752" s="11">
        <v>33.596410616790095</v>
      </c>
      <c r="E752" s="3">
        <f t="shared" si="70"/>
        <v>-21.527610616790096</v>
      </c>
      <c r="F752" s="3">
        <f t="shared" si="71"/>
        <v>-196.7082370771393</v>
      </c>
      <c r="G752" s="7">
        <f t="shared" si="66"/>
        <v>-1.1955724083268333</v>
      </c>
      <c r="H752" s="4">
        <f t="shared" si="67"/>
        <v>1</v>
      </c>
      <c r="I752" s="1">
        <f t="shared" si="68"/>
        <v>0</v>
      </c>
      <c r="J752" s="1">
        <f t="shared" si="69"/>
        <v>-1.1955724083268333</v>
      </c>
    </row>
    <row r="753" spans="1:10" ht="15">
      <c r="A753" s="1">
        <v>2012</v>
      </c>
      <c r="B753" s="1">
        <v>6</v>
      </c>
      <c r="C753" s="11">
        <v>7.5472700000000001</v>
      </c>
      <c r="D753" s="11">
        <v>9.3248283691010325</v>
      </c>
      <c r="E753" s="3">
        <f t="shared" si="70"/>
        <v>-1.7775583691010324</v>
      </c>
      <c r="F753" s="3">
        <f t="shared" si="71"/>
        <v>-198.48579544624033</v>
      </c>
      <c r="G753" s="7">
        <f t="shared" si="66"/>
        <v>-1.2114250965130269</v>
      </c>
      <c r="H753" s="4">
        <f t="shared" si="67"/>
        <v>1</v>
      </c>
      <c r="I753" s="1">
        <f t="shared" si="68"/>
        <v>0</v>
      </c>
      <c r="J753" s="1">
        <f t="shared" si="69"/>
        <v>-1.2114250965130269</v>
      </c>
    </row>
    <row r="754" spans="1:10" ht="15">
      <c r="A754" s="1">
        <v>2012</v>
      </c>
      <c r="B754" s="1">
        <v>7</v>
      </c>
      <c r="C754" s="11">
        <v>0.85356399999999999</v>
      </c>
      <c r="D754" s="11">
        <v>0.90275150008108551</v>
      </c>
      <c r="E754" s="3">
        <f t="shared" si="70"/>
        <v>-4.9187500081085522E-2</v>
      </c>
      <c r="F754" s="3">
        <f t="shared" si="71"/>
        <v>-198.53498294632141</v>
      </c>
      <c r="G754" s="7">
        <f t="shared" si="66"/>
        <v>-1.2118637623340756</v>
      </c>
      <c r="H754" s="4">
        <f t="shared" si="67"/>
        <v>1</v>
      </c>
      <c r="I754" s="1">
        <f t="shared" si="68"/>
        <v>0</v>
      </c>
      <c r="J754" s="1">
        <f t="shared" si="69"/>
        <v>-1.2118637623340756</v>
      </c>
    </row>
    <row r="755" spans="1:10" ht="15">
      <c r="A755" s="1">
        <v>2012</v>
      </c>
      <c r="B755" s="1">
        <v>8</v>
      </c>
      <c r="C755" s="11">
        <v>0.53593000000000002</v>
      </c>
      <c r="D755" s="11">
        <v>2.1893075301367642</v>
      </c>
      <c r="E755" s="3">
        <f t="shared" si="70"/>
        <v>-1.6533775301367641</v>
      </c>
      <c r="F755" s="3">
        <f t="shared" si="71"/>
        <v>-200.18836047645817</v>
      </c>
      <c r="G755" s="7">
        <f t="shared" si="66"/>
        <v>-1.2266089762718733</v>
      </c>
      <c r="H755" s="4">
        <f t="shared" si="67"/>
        <v>1</v>
      </c>
      <c r="I755" s="1">
        <f t="shared" si="68"/>
        <v>0</v>
      </c>
      <c r="J755" s="1">
        <f t="shared" si="69"/>
        <v>-1.2266089762718733</v>
      </c>
    </row>
    <row r="756" spans="1:10" ht="15">
      <c r="A756" s="1">
        <v>2012</v>
      </c>
      <c r="B756" s="1">
        <v>9</v>
      </c>
      <c r="C756" s="11">
        <v>57.692500000000003</v>
      </c>
      <c r="D756" s="11">
        <v>13.83858586950646</v>
      </c>
      <c r="E756" s="3">
        <f t="shared" si="70"/>
        <v>43.853914130493543</v>
      </c>
      <c r="F756" s="3">
        <f t="shared" si="71"/>
        <v>-156.33444634596464</v>
      </c>
      <c r="G756" s="7">
        <f t="shared" si="66"/>
        <v>-0.83550934289870082</v>
      </c>
      <c r="H756" s="4">
        <f t="shared" si="67"/>
        <v>1</v>
      </c>
      <c r="I756" s="1">
        <f t="shared" si="68"/>
        <v>0</v>
      </c>
      <c r="J756" s="1">
        <f t="shared" si="69"/>
        <v>-0.83550934289870082</v>
      </c>
    </row>
    <row r="757" spans="1:10" ht="15">
      <c r="A757" s="1">
        <v>2012</v>
      </c>
      <c r="B757" s="1">
        <v>10</v>
      </c>
      <c r="C757" s="11">
        <v>75.227199999999996</v>
      </c>
      <c r="D757" s="11">
        <v>67.165792745553802</v>
      </c>
      <c r="E757" s="3">
        <f t="shared" si="70"/>
        <v>8.0614072544461948</v>
      </c>
      <c r="F757" s="3">
        <f t="shared" si="71"/>
        <v>-148.27303909151846</v>
      </c>
      <c r="G757" s="7">
        <f t="shared" si="66"/>
        <v>-0.7636157962404917</v>
      </c>
      <c r="H757" s="4">
        <f t="shared" si="67"/>
        <v>1</v>
      </c>
      <c r="I757" s="1">
        <f t="shared" si="68"/>
        <v>0</v>
      </c>
      <c r="J757" s="1">
        <f t="shared" si="69"/>
        <v>-0.7636157962404917</v>
      </c>
    </row>
    <row r="758" spans="1:10" ht="15">
      <c r="A758" s="1">
        <v>2012</v>
      </c>
      <c r="B758" s="1">
        <v>11</v>
      </c>
      <c r="C758" s="11">
        <v>125.72</v>
      </c>
      <c r="D758" s="11">
        <v>52.078490729228605</v>
      </c>
      <c r="E758" s="3">
        <f t="shared" si="70"/>
        <v>73.641509270771394</v>
      </c>
      <c r="F758" s="3">
        <f t="shared" si="71"/>
        <v>-74.631529820747062</v>
      </c>
      <c r="G758" s="7">
        <f t="shared" si="66"/>
        <v>-0.10686330680149178</v>
      </c>
      <c r="H758" s="4">
        <f t="shared" si="67"/>
        <v>1</v>
      </c>
      <c r="I758" s="1">
        <f t="shared" si="68"/>
        <v>0</v>
      </c>
      <c r="J758" s="1">
        <f t="shared" si="69"/>
        <v>-0.10686330680149178</v>
      </c>
    </row>
    <row r="759" spans="1:10" ht="15">
      <c r="A759" s="1">
        <v>2012</v>
      </c>
      <c r="B759" s="1">
        <v>12</v>
      </c>
      <c r="C759" s="11">
        <v>15.5739</v>
      </c>
      <c r="D759" s="11">
        <v>67.922590410292443</v>
      </c>
      <c r="E759" s="3">
        <f t="shared" si="70"/>
        <v>-52.348690410292441</v>
      </c>
      <c r="F759" s="3">
        <f t="shared" si="71"/>
        <v>-126.98022023103951</v>
      </c>
      <c r="G759" s="7">
        <f t="shared" si="66"/>
        <v>-0.57372137484324326</v>
      </c>
      <c r="H759" s="4">
        <f t="shared" si="67"/>
        <v>1</v>
      </c>
      <c r="I759" s="1">
        <f t="shared" si="68"/>
        <v>0</v>
      </c>
      <c r="J759" s="1">
        <f t="shared" si="69"/>
        <v>-0.57372137484324326</v>
      </c>
    </row>
    <row r="760" spans="1:10" ht="15">
      <c r="A760" s="1">
        <v>2013</v>
      </c>
      <c r="B760" s="1">
        <v>1</v>
      </c>
      <c r="C760" s="11">
        <v>37.490400000000001</v>
      </c>
      <c r="D760" s="11">
        <v>54.219146980917884</v>
      </c>
      <c r="E760" s="3">
        <f t="shared" si="70"/>
        <v>-16.728746980917883</v>
      </c>
      <c r="F760" s="3">
        <f t="shared" si="71"/>
        <v>-143.7089672119574</v>
      </c>
      <c r="G760" s="7">
        <f t="shared" si="66"/>
        <v>-0.72291231801791855</v>
      </c>
      <c r="H760" s="4">
        <f t="shared" si="67"/>
        <v>1</v>
      </c>
      <c r="I760" s="1">
        <f t="shared" si="68"/>
        <v>0</v>
      </c>
      <c r="J760" s="1">
        <f t="shared" si="69"/>
        <v>-0.72291231801791855</v>
      </c>
    </row>
    <row r="761" spans="1:10" ht="15">
      <c r="A761" s="1">
        <v>2013</v>
      </c>
      <c r="B761" s="1">
        <v>2</v>
      </c>
      <c r="C761" s="11">
        <v>48.122300000000003</v>
      </c>
      <c r="D761" s="11">
        <v>55.084058597762038</v>
      </c>
      <c r="E761" s="3">
        <f t="shared" si="70"/>
        <v>-6.9617585977620351</v>
      </c>
      <c r="F761" s="3">
        <f t="shared" si="71"/>
        <v>-150.67072580971944</v>
      </c>
      <c r="G761" s="7">
        <f t="shared" si="66"/>
        <v>-0.78499893649204988</v>
      </c>
      <c r="H761" s="4">
        <f t="shared" si="67"/>
        <v>1</v>
      </c>
      <c r="I761" s="1">
        <f t="shared" si="68"/>
        <v>0</v>
      </c>
      <c r="J761" s="1">
        <f t="shared" si="69"/>
        <v>-0.78499893649204988</v>
      </c>
    </row>
    <row r="762" spans="1:10" ht="15">
      <c r="A762" s="1">
        <v>2013</v>
      </c>
      <c r="B762" s="1">
        <v>3</v>
      </c>
      <c r="C762" s="11">
        <v>128.02099999999999</v>
      </c>
      <c r="D762" s="11">
        <v>46.975512189848097</v>
      </c>
      <c r="E762" s="3">
        <f t="shared" si="70"/>
        <v>81.045487810151883</v>
      </c>
      <c r="F762" s="3">
        <f t="shared" si="71"/>
        <v>-69.62523799956756</v>
      </c>
      <c r="G762" s="7">
        <f t="shared" si="66"/>
        <v>-6.2216005992806148E-2</v>
      </c>
      <c r="H762" s="4">
        <f t="shared" si="67"/>
        <v>1</v>
      </c>
      <c r="I762" s="1">
        <f t="shared" si="68"/>
        <v>0</v>
      </c>
      <c r="J762" s="1">
        <f t="shared" si="69"/>
        <v>-6.2216005992806148E-2</v>
      </c>
    </row>
    <row r="763" spans="1:10" ht="15">
      <c r="A763" s="1">
        <v>2013</v>
      </c>
      <c r="B763" s="1">
        <v>4</v>
      </c>
      <c r="C763" s="11">
        <v>37.592799999999997</v>
      </c>
      <c r="D763" s="11">
        <v>34.35320828152873</v>
      </c>
      <c r="E763" s="3">
        <f t="shared" si="70"/>
        <v>3.2395917184712673</v>
      </c>
      <c r="F763" s="3">
        <f t="shared" si="71"/>
        <v>-66.385646281096285</v>
      </c>
      <c r="G763" s="7">
        <f t="shared" si="66"/>
        <v>-3.3324556768850142E-2</v>
      </c>
      <c r="H763" s="4">
        <f t="shared" si="67"/>
        <v>1</v>
      </c>
      <c r="I763" s="1">
        <f t="shared" si="68"/>
        <v>0</v>
      </c>
      <c r="J763" s="1">
        <f t="shared" si="69"/>
        <v>-3.3324556768850142E-2</v>
      </c>
    </row>
    <row r="764" spans="1:10" ht="15">
      <c r="A764" s="1">
        <v>2013</v>
      </c>
      <c r="B764" s="1">
        <v>5</v>
      </c>
      <c r="C764" s="11">
        <v>17.8245</v>
      </c>
      <c r="D764" s="11">
        <v>33.596410616790095</v>
      </c>
      <c r="E764" s="3">
        <f t="shared" si="70"/>
        <v>-15.771910616790095</v>
      </c>
      <c r="F764" s="3">
        <f t="shared" si="71"/>
        <v>-82.15755689788638</v>
      </c>
      <c r="G764" s="7">
        <f t="shared" si="66"/>
        <v>-0.17398220574098378</v>
      </c>
      <c r="H764" s="4">
        <f t="shared" si="67"/>
        <v>1</v>
      </c>
      <c r="I764" s="1">
        <f t="shared" si="68"/>
        <v>0</v>
      </c>
      <c r="J764" s="1">
        <f t="shared" si="69"/>
        <v>-0.17398220574098378</v>
      </c>
    </row>
    <row r="765" spans="1:10" ht="15">
      <c r="A765" s="1">
        <v>2013</v>
      </c>
      <c r="B765" s="1">
        <v>6</v>
      </c>
      <c r="C765" s="11">
        <v>0.40678799999999998</v>
      </c>
      <c r="D765" s="11">
        <v>9.3248283691010325</v>
      </c>
      <c r="E765" s="3">
        <f t="shared" si="70"/>
        <v>-8.9180403691010319</v>
      </c>
      <c r="F765" s="3">
        <f t="shared" si="71"/>
        <v>-91.075597266987415</v>
      </c>
      <c r="G765" s="7">
        <f t="shared" si="66"/>
        <v>-0.25351541019758023</v>
      </c>
      <c r="H765" s="4">
        <f t="shared" si="67"/>
        <v>1</v>
      </c>
      <c r="I765" s="1">
        <f t="shared" si="68"/>
        <v>0</v>
      </c>
      <c r="J765" s="1">
        <f t="shared" si="69"/>
        <v>-0.25351541019758023</v>
      </c>
    </row>
    <row r="766" spans="1:10" ht="15">
      <c r="A766" s="1">
        <v>2013</v>
      </c>
      <c r="B766" s="1">
        <v>7</v>
      </c>
      <c r="C766" s="11">
        <v>1.72177</v>
      </c>
      <c r="D766" s="11">
        <v>0.90275150008108551</v>
      </c>
      <c r="E766" s="3">
        <f t="shared" si="70"/>
        <v>0.81901849991891451</v>
      </c>
      <c r="F766" s="3">
        <f t="shared" si="71"/>
        <v>-90.256578767068504</v>
      </c>
      <c r="G766" s="7">
        <f t="shared" si="66"/>
        <v>-0.2462112084770455</v>
      </c>
      <c r="H766" s="4">
        <f t="shared" si="67"/>
        <v>1</v>
      </c>
      <c r="I766" s="1">
        <f t="shared" si="68"/>
        <v>0</v>
      </c>
      <c r="J766" s="1">
        <f t="shared" si="69"/>
        <v>-0.2462112084770455</v>
      </c>
    </row>
    <row r="767" spans="1:10" ht="15">
      <c r="A767" s="1">
        <v>2013</v>
      </c>
      <c r="B767" s="1">
        <v>8</v>
      </c>
      <c r="C767" s="11">
        <v>16.866</v>
      </c>
      <c r="D767" s="11">
        <v>2.1893075301367642</v>
      </c>
      <c r="E767" s="3">
        <f t="shared" si="70"/>
        <v>14.676692469863236</v>
      </c>
      <c r="F767" s="3">
        <f t="shared" si="71"/>
        <v>-75.579886297205263</v>
      </c>
      <c r="G767" s="7">
        <f t="shared" si="66"/>
        <v>-0.11532097534953074</v>
      </c>
      <c r="H767" s="4">
        <f t="shared" si="67"/>
        <v>1</v>
      </c>
      <c r="I767" s="1">
        <f t="shared" si="68"/>
        <v>0</v>
      </c>
      <c r="J767" s="1">
        <f t="shared" si="69"/>
        <v>-0.11532097534953074</v>
      </c>
    </row>
    <row r="768" spans="1:10" ht="15">
      <c r="A768" s="1">
        <v>2013</v>
      </c>
      <c r="B768" s="1">
        <v>9</v>
      </c>
      <c r="C768" s="11">
        <v>26.740600000000001</v>
      </c>
      <c r="D768" s="11">
        <v>13.83858586950646</v>
      </c>
      <c r="E768" s="3">
        <f t="shared" si="70"/>
        <v>12.902014130493541</v>
      </c>
      <c r="F768" s="3">
        <f t="shared" si="71"/>
        <v>-62.677872166711722</v>
      </c>
      <c r="G768" s="7">
        <f t="shared" si="66"/>
        <v>-2.5774561828017839E-4</v>
      </c>
      <c r="H768" s="4">
        <f t="shared" si="67"/>
        <v>1</v>
      </c>
      <c r="I768" s="1">
        <f t="shared" si="68"/>
        <v>0</v>
      </c>
      <c r="J768" s="1">
        <f t="shared" si="69"/>
        <v>-2.5774561828017839E-4</v>
      </c>
    </row>
    <row r="769" spans="1:10" ht="15">
      <c r="A769" s="1">
        <v>2013</v>
      </c>
      <c r="B769" s="1">
        <v>10</v>
      </c>
      <c r="C769" s="11">
        <v>10.6013</v>
      </c>
      <c r="D769" s="11">
        <v>67.165792745553802</v>
      </c>
      <c r="E769" s="3">
        <f t="shared" si="70"/>
        <v>-56.5644927455538</v>
      </c>
      <c r="F769" s="3">
        <f t="shared" si="71"/>
        <v>-119.24236491226551</v>
      </c>
      <c r="G769" s="7">
        <f t="shared" si="66"/>
        <v>-0.50471334127839296</v>
      </c>
      <c r="H769" s="4">
        <f t="shared" si="67"/>
        <v>1</v>
      </c>
      <c r="I769" s="1">
        <f t="shared" si="68"/>
        <v>0</v>
      </c>
      <c r="J769" s="1">
        <f t="shared" si="69"/>
        <v>-0.50471334127839296</v>
      </c>
    </row>
    <row r="770" spans="1:10" ht="15">
      <c r="A770" s="1">
        <v>2013</v>
      </c>
      <c r="B770" s="1">
        <v>11</v>
      </c>
      <c r="C770" s="11">
        <v>13.9427</v>
      </c>
      <c r="D770" s="11">
        <v>52.078490729228605</v>
      </c>
      <c r="E770" s="3">
        <f t="shared" si="70"/>
        <v>-38.135790729228603</v>
      </c>
      <c r="F770" s="3">
        <f t="shared" si="71"/>
        <v>-157.37815564149412</v>
      </c>
      <c r="G770" s="7">
        <f t="shared" si="66"/>
        <v>-0.84481739055928395</v>
      </c>
      <c r="H770" s="4">
        <f t="shared" si="67"/>
        <v>1</v>
      </c>
      <c r="I770" s="1">
        <f t="shared" si="68"/>
        <v>0</v>
      </c>
      <c r="J770" s="1">
        <f t="shared" si="69"/>
        <v>-0.84481739055928395</v>
      </c>
    </row>
    <row r="771" spans="1:10" ht="15">
      <c r="A771" s="1">
        <v>2013</v>
      </c>
      <c r="B771" s="1">
        <v>12</v>
      </c>
      <c r="C771" s="11">
        <v>48.8979</v>
      </c>
      <c r="D771" s="11">
        <v>67.922590410292443</v>
      </c>
      <c r="E771" s="3">
        <f t="shared" si="70"/>
        <v>-19.024690410292443</v>
      </c>
      <c r="F771" s="3">
        <f t="shared" si="71"/>
        <v>-176.40284605178655</v>
      </c>
      <c r="G771" s="7">
        <f t="shared" si="66"/>
        <v>-1.0144841031442329</v>
      </c>
      <c r="H771" s="4">
        <f t="shared" si="67"/>
        <v>1</v>
      </c>
      <c r="I771" s="1">
        <f t="shared" si="68"/>
        <v>0</v>
      </c>
      <c r="J771" s="1">
        <f t="shared" si="69"/>
        <v>-1.0144841031442329</v>
      </c>
    </row>
    <row r="773" spans="1:10">
      <c r="A773" s="1" t="s">
        <v>19</v>
      </c>
      <c r="F773" s="6">
        <f>AVERAGE(F4:F771)</f>
        <v>-62.648971208370028</v>
      </c>
      <c r="G773" s="2" t="s">
        <v>23</v>
      </c>
    </row>
    <row r="774" spans="1:10">
      <c r="A774" s="1" t="s">
        <v>20</v>
      </c>
      <c r="F774" s="6">
        <f>STDEV(F4:F771)</f>
        <v>112.12977560797098</v>
      </c>
      <c r="G774" s="2" t="s">
        <v>23</v>
      </c>
    </row>
    <row r="777" spans="1:10" ht="15">
      <c r="A777" s="2" t="s">
        <v>23</v>
      </c>
      <c r="E777" t="s">
        <v>36</v>
      </c>
      <c r="G777" s="3">
        <v>-62.648971208370028</v>
      </c>
    </row>
    <row r="778" spans="1:10" ht="15">
      <c r="A778" s="2" t="s">
        <v>23</v>
      </c>
      <c r="E778" t="s">
        <v>37</v>
      </c>
      <c r="G778" s="3">
        <v>112.12977560797098</v>
      </c>
    </row>
    <row r="779" spans="1:10" ht="15">
      <c r="A779"/>
    </row>
    <row r="780" spans="1:10" ht="15">
      <c r="A780"/>
    </row>
    <row r="781" spans="1:10">
      <c r="A781" s="13" t="s">
        <v>34</v>
      </c>
    </row>
    <row r="782" spans="1:10">
      <c r="A782" s="14" t="s">
        <v>21</v>
      </c>
      <c r="D782" s="1" t="s">
        <v>39</v>
      </c>
    </row>
    <row r="783" spans="1:10">
      <c r="A783" s="14" t="s">
        <v>24</v>
      </c>
      <c r="D783" s="1" t="s">
        <v>39</v>
      </c>
    </row>
    <row r="784" spans="1:10">
      <c r="A784" s="14" t="s">
        <v>2</v>
      </c>
      <c r="D784" s="1" t="s">
        <v>39</v>
      </c>
    </row>
    <row r="785" spans="1:4">
      <c r="A785" s="14" t="s">
        <v>3</v>
      </c>
      <c r="D785" s="1" t="s">
        <v>39</v>
      </c>
    </row>
    <row r="786" spans="1:4">
      <c r="A786" s="14" t="s">
        <v>4</v>
      </c>
      <c r="D786" s="1" t="s">
        <v>40</v>
      </c>
    </row>
    <row r="787" spans="1:4" ht="15">
      <c r="A787"/>
    </row>
    <row r="788" spans="1:4" ht="15">
      <c r="A788"/>
    </row>
    <row r="789" spans="1:4">
      <c r="A789" s="15" t="s">
        <v>35</v>
      </c>
      <c r="C789" s="16" t="s">
        <v>38</v>
      </c>
    </row>
  </sheetData>
  <sheetProtection selectLockedCells="1" selectUnlockedCells="1"/>
  <mergeCells count="1">
    <mergeCell ref="A2:J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N12" sqref="N12"/>
    </sheetView>
  </sheetViews>
  <sheetFormatPr baseColWidth="10" defaultColWidth="11.5703125" defaultRowHeight="12.75"/>
  <cols>
    <col min="1" max="16384" width="11.5703125" style="1"/>
  </cols>
  <sheetData>
    <row r="1" spans="1:8" ht="51" customHeight="1"/>
    <row r="2" spans="1:8" ht="43.5" customHeight="1"/>
    <row r="3" spans="1:8" ht="36.75" customHeight="1">
      <c r="A3" s="22"/>
      <c r="B3" s="22"/>
      <c r="C3" s="22"/>
      <c r="D3" s="22"/>
      <c r="E3" s="22"/>
      <c r="F3" s="22"/>
      <c r="G3" s="22"/>
      <c r="H3" s="22"/>
    </row>
    <row r="37" spans="1:8" ht="24.75" customHeight="1">
      <c r="A37" s="23"/>
      <c r="B37" s="23"/>
      <c r="C37" s="23"/>
      <c r="D37" s="23"/>
      <c r="E37" s="23"/>
      <c r="F37" s="23"/>
      <c r="G37" s="23"/>
      <c r="H37" s="23"/>
    </row>
  </sheetData>
  <sheetProtection selectLockedCells="1" selectUnlockedCells="1"/>
  <mergeCells count="2">
    <mergeCell ref="A3:H3"/>
    <mergeCell ref="A37:H37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67"/>
  <sheetViews>
    <sheetView zoomScale="99" zoomScaleNormal="99" workbookViewId="0">
      <selection activeCell="A2" sqref="A2:J2"/>
    </sheetView>
  </sheetViews>
  <sheetFormatPr baseColWidth="10" defaultColWidth="9.140625" defaultRowHeight="12.75"/>
  <cols>
    <col min="1" max="1" width="6.7109375" style="1" customWidth="1"/>
    <col min="2" max="2" width="6.5703125" style="1" customWidth="1"/>
    <col min="3" max="4" width="18" style="1" customWidth="1"/>
    <col min="5" max="5" width="9.42578125" style="1" customWidth="1"/>
    <col min="6" max="6" width="14.140625" style="1" customWidth="1"/>
    <col min="7" max="7" width="16" style="1" customWidth="1"/>
    <col min="8" max="8" width="12.42578125" style="8" customWidth="1"/>
    <col min="9" max="9" width="12" style="1" customWidth="1"/>
    <col min="10" max="10" width="16.5703125" style="1" customWidth="1"/>
    <col min="11" max="11" width="9.140625" style="1"/>
    <col min="12" max="12" width="23" style="1" customWidth="1"/>
    <col min="13" max="257" width="9.140625" style="1"/>
    <col min="258" max="258" width="6.7109375" style="1" customWidth="1"/>
    <col min="259" max="259" width="6.5703125" style="1" customWidth="1"/>
    <col min="260" max="260" width="16.28515625" style="1" customWidth="1"/>
    <col min="261" max="261" width="6.5703125" style="1" customWidth="1"/>
    <col min="262" max="262" width="14.140625" style="1" customWidth="1"/>
    <col min="263" max="263" width="10.140625" style="1" customWidth="1"/>
    <col min="264" max="264" width="12.42578125" style="1" customWidth="1"/>
    <col min="265" max="265" width="12" style="1" customWidth="1"/>
    <col min="266" max="266" width="12.5703125" style="1" customWidth="1"/>
    <col min="267" max="267" width="9.140625" style="1"/>
    <col min="268" max="268" width="23" style="1" customWidth="1"/>
    <col min="269" max="513" width="9.140625" style="1"/>
    <col min="514" max="514" width="6.7109375" style="1" customWidth="1"/>
    <col min="515" max="515" width="6.5703125" style="1" customWidth="1"/>
    <col min="516" max="516" width="16.28515625" style="1" customWidth="1"/>
    <col min="517" max="517" width="6.5703125" style="1" customWidth="1"/>
    <col min="518" max="518" width="14.140625" style="1" customWidth="1"/>
    <col min="519" max="519" width="10.140625" style="1" customWidth="1"/>
    <col min="520" max="520" width="12.42578125" style="1" customWidth="1"/>
    <col min="521" max="521" width="12" style="1" customWidth="1"/>
    <col min="522" max="522" width="12.5703125" style="1" customWidth="1"/>
    <col min="523" max="523" width="9.140625" style="1"/>
    <col min="524" max="524" width="23" style="1" customWidth="1"/>
    <col min="525" max="769" width="9.140625" style="1"/>
    <col min="770" max="770" width="6.7109375" style="1" customWidth="1"/>
    <col min="771" max="771" width="6.5703125" style="1" customWidth="1"/>
    <col min="772" max="772" width="16.28515625" style="1" customWidth="1"/>
    <col min="773" max="773" width="6.5703125" style="1" customWidth="1"/>
    <col min="774" max="774" width="14.140625" style="1" customWidth="1"/>
    <col min="775" max="775" width="10.140625" style="1" customWidth="1"/>
    <col min="776" max="776" width="12.42578125" style="1" customWidth="1"/>
    <col min="777" max="777" width="12" style="1" customWidth="1"/>
    <col min="778" max="778" width="12.5703125" style="1" customWidth="1"/>
    <col min="779" max="779" width="9.140625" style="1"/>
    <col min="780" max="780" width="23" style="1" customWidth="1"/>
    <col min="781" max="1025" width="9.140625" style="1"/>
    <col min="1026" max="1026" width="6.7109375" style="1" customWidth="1"/>
    <col min="1027" max="1027" width="6.5703125" style="1" customWidth="1"/>
    <col min="1028" max="1028" width="16.28515625" style="1" customWidth="1"/>
    <col min="1029" max="1029" width="6.5703125" style="1" customWidth="1"/>
    <col min="1030" max="1030" width="14.140625" style="1" customWidth="1"/>
    <col min="1031" max="1031" width="10.140625" style="1" customWidth="1"/>
    <col min="1032" max="1032" width="12.42578125" style="1" customWidth="1"/>
    <col min="1033" max="1033" width="12" style="1" customWidth="1"/>
    <col min="1034" max="1034" width="12.5703125" style="1" customWidth="1"/>
    <col min="1035" max="1035" width="9.140625" style="1"/>
    <col min="1036" max="1036" width="23" style="1" customWidth="1"/>
    <col min="1037" max="1281" width="9.140625" style="1"/>
    <col min="1282" max="1282" width="6.7109375" style="1" customWidth="1"/>
    <col min="1283" max="1283" width="6.5703125" style="1" customWidth="1"/>
    <col min="1284" max="1284" width="16.28515625" style="1" customWidth="1"/>
    <col min="1285" max="1285" width="6.5703125" style="1" customWidth="1"/>
    <col min="1286" max="1286" width="14.140625" style="1" customWidth="1"/>
    <col min="1287" max="1287" width="10.140625" style="1" customWidth="1"/>
    <col min="1288" max="1288" width="12.42578125" style="1" customWidth="1"/>
    <col min="1289" max="1289" width="12" style="1" customWidth="1"/>
    <col min="1290" max="1290" width="12.5703125" style="1" customWidth="1"/>
    <col min="1291" max="1291" width="9.140625" style="1"/>
    <col min="1292" max="1292" width="23" style="1" customWidth="1"/>
    <col min="1293" max="1537" width="9.140625" style="1"/>
    <col min="1538" max="1538" width="6.7109375" style="1" customWidth="1"/>
    <col min="1539" max="1539" width="6.5703125" style="1" customWidth="1"/>
    <col min="1540" max="1540" width="16.28515625" style="1" customWidth="1"/>
    <col min="1541" max="1541" width="6.5703125" style="1" customWidth="1"/>
    <col min="1542" max="1542" width="14.140625" style="1" customWidth="1"/>
    <col min="1543" max="1543" width="10.140625" style="1" customWidth="1"/>
    <col min="1544" max="1544" width="12.42578125" style="1" customWidth="1"/>
    <col min="1545" max="1545" width="12" style="1" customWidth="1"/>
    <col min="1546" max="1546" width="12.5703125" style="1" customWidth="1"/>
    <col min="1547" max="1547" width="9.140625" style="1"/>
    <col min="1548" max="1548" width="23" style="1" customWidth="1"/>
    <col min="1549" max="1793" width="9.140625" style="1"/>
    <col min="1794" max="1794" width="6.7109375" style="1" customWidth="1"/>
    <col min="1795" max="1795" width="6.5703125" style="1" customWidth="1"/>
    <col min="1796" max="1796" width="16.28515625" style="1" customWidth="1"/>
    <col min="1797" max="1797" width="6.5703125" style="1" customWidth="1"/>
    <col min="1798" max="1798" width="14.140625" style="1" customWidth="1"/>
    <col min="1799" max="1799" width="10.140625" style="1" customWidth="1"/>
    <col min="1800" max="1800" width="12.42578125" style="1" customWidth="1"/>
    <col min="1801" max="1801" width="12" style="1" customWidth="1"/>
    <col min="1802" max="1802" width="12.5703125" style="1" customWidth="1"/>
    <col min="1803" max="1803" width="9.140625" style="1"/>
    <col min="1804" max="1804" width="23" style="1" customWidth="1"/>
    <col min="1805" max="2049" width="9.140625" style="1"/>
    <col min="2050" max="2050" width="6.7109375" style="1" customWidth="1"/>
    <col min="2051" max="2051" width="6.5703125" style="1" customWidth="1"/>
    <col min="2052" max="2052" width="16.28515625" style="1" customWidth="1"/>
    <col min="2053" max="2053" width="6.5703125" style="1" customWidth="1"/>
    <col min="2054" max="2054" width="14.140625" style="1" customWidth="1"/>
    <col min="2055" max="2055" width="10.140625" style="1" customWidth="1"/>
    <col min="2056" max="2056" width="12.42578125" style="1" customWidth="1"/>
    <col min="2057" max="2057" width="12" style="1" customWidth="1"/>
    <col min="2058" max="2058" width="12.5703125" style="1" customWidth="1"/>
    <col min="2059" max="2059" width="9.140625" style="1"/>
    <col min="2060" max="2060" width="23" style="1" customWidth="1"/>
    <col min="2061" max="2305" width="9.140625" style="1"/>
    <col min="2306" max="2306" width="6.7109375" style="1" customWidth="1"/>
    <col min="2307" max="2307" width="6.5703125" style="1" customWidth="1"/>
    <col min="2308" max="2308" width="16.28515625" style="1" customWidth="1"/>
    <col min="2309" max="2309" width="6.5703125" style="1" customWidth="1"/>
    <col min="2310" max="2310" width="14.140625" style="1" customWidth="1"/>
    <col min="2311" max="2311" width="10.140625" style="1" customWidth="1"/>
    <col min="2312" max="2312" width="12.42578125" style="1" customWidth="1"/>
    <col min="2313" max="2313" width="12" style="1" customWidth="1"/>
    <col min="2314" max="2314" width="12.5703125" style="1" customWidth="1"/>
    <col min="2315" max="2315" width="9.140625" style="1"/>
    <col min="2316" max="2316" width="23" style="1" customWidth="1"/>
    <col min="2317" max="2561" width="9.140625" style="1"/>
    <col min="2562" max="2562" width="6.7109375" style="1" customWidth="1"/>
    <col min="2563" max="2563" width="6.5703125" style="1" customWidth="1"/>
    <col min="2564" max="2564" width="16.28515625" style="1" customWidth="1"/>
    <col min="2565" max="2565" width="6.5703125" style="1" customWidth="1"/>
    <col min="2566" max="2566" width="14.140625" style="1" customWidth="1"/>
    <col min="2567" max="2567" width="10.140625" style="1" customWidth="1"/>
    <col min="2568" max="2568" width="12.42578125" style="1" customWidth="1"/>
    <col min="2569" max="2569" width="12" style="1" customWidth="1"/>
    <col min="2570" max="2570" width="12.5703125" style="1" customWidth="1"/>
    <col min="2571" max="2571" width="9.140625" style="1"/>
    <col min="2572" max="2572" width="23" style="1" customWidth="1"/>
    <col min="2573" max="2817" width="9.140625" style="1"/>
    <col min="2818" max="2818" width="6.7109375" style="1" customWidth="1"/>
    <col min="2819" max="2819" width="6.5703125" style="1" customWidth="1"/>
    <col min="2820" max="2820" width="16.28515625" style="1" customWidth="1"/>
    <col min="2821" max="2821" width="6.5703125" style="1" customWidth="1"/>
    <col min="2822" max="2822" width="14.140625" style="1" customWidth="1"/>
    <col min="2823" max="2823" width="10.140625" style="1" customWidth="1"/>
    <col min="2824" max="2824" width="12.42578125" style="1" customWidth="1"/>
    <col min="2825" max="2825" width="12" style="1" customWidth="1"/>
    <col min="2826" max="2826" width="12.5703125" style="1" customWidth="1"/>
    <col min="2827" max="2827" width="9.140625" style="1"/>
    <col min="2828" max="2828" width="23" style="1" customWidth="1"/>
    <col min="2829" max="3073" width="9.140625" style="1"/>
    <col min="3074" max="3074" width="6.7109375" style="1" customWidth="1"/>
    <col min="3075" max="3075" width="6.5703125" style="1" customWidth="1"/>
    <col min="3076" max="3076" width="16.28515625" style="1" customWidth="1"/>
    <col min="3077" max="3077" width="6.5703125" style="1" customWidth="1"/>
    <col min="3078" max="3078" width="14.140625" style="1" customWidth="1"/>
    <col min="3079" max="3079" width="10.140625" style="1" customWidth="1"/>
    <col min="3080" max="3080" width="12.42578125" style="1" customWidth="1"/>
    <col min="3081" max="3081" width="12" style="1" customWidth="1"/>
    <col min="3082" max="3082" width="12.5703125" style="1" customWidth="1"/>
    <col min="3083" max="3083" width="9.140625" style="1"/>
    <col min="3084" max="3084" width="23" style="1" customWidth="1"/>
    <col min="3085" max="3329" width="9.140625" style="1"/>
    <col min="3330" max="3330" width="6.7109375" style="1" customWidth="1"/>
    <col min="3331" max="3331" width="6.5703125" style="1" customWidth="1"/>
    <col min="3332" max="3332" width="16.28515625" style="1" customWidth="1"/>
    <col min="3333" max="3333" width="6.5703125" style="1" customWidth="1"/>
    <col min="3334" max="3334" width="14.140625" style="1" customWidth="1"/>
    <col min="3335" max="3335" width="10.140625" style="1" customWidth="1"/>
    <col min="3336" max="3336" width="12.42578125" style="1" customWidth="1"/>
    <col min="3337" max="3337" width="12" style="1" customWidth="1"/>
    <col min="3338" max="3338" width="12.5703125" style="1" customWidth="1"/>
    <col min="3339" max="3339" width="9.140625" style="1"/>
    <col min="3340" max="3340" width="23" style="1" customWidth="1"/>
    <col min="3341" max="3585" width="9.140625" style="1"/>
    <col min="3586" max="3586" width="6.7109375" style="1" customWidth="1"/>
    <col min="3587" max="3587" width="6.5703125" style="1" customWidth="1"/>
    <col min="3588" max="3588" width="16.28515625" style="1" customWidth="1"/>
    <col min="3589" max="3589" width="6.5703125" style="1" customWidth="1"/>
    <col min="3590" max="3590" width="14.140625" style="1" customWidth="1"/>
    <col min="3591" max="3591" width="10.140625" style="1" customWidth="1"/>
    <col min="3592" max="3592" width="12.42578125" style="1" customWidth="1"/>
    <col min="3593" max="3593" width="12" style="1" customWidth="1"/>
    <col min="3594" max="3594" width="12.5703125" style="1" customWidth="1"/>
    <col min="3595" max="3595" width="9.140625" style="1"/>
    <col min="3596" max="3596" width="23" style="1" customWidth="1"/>
    <col min="3597" max="3841" width="9.140625" style="1"/>
    <col min="3842" max="3842" width="6.7109375" style="1" customWidth="1"/>
    <col min="3843" max="3843" width="6.5703125" style="1" customWidth="1"/>
    <col min="3844" max="3844" width="16.28515625" style="1" customWidth="1"/>
    <col min="3845" max="3845" width="6.5703125" style="1" customWidth="1"/>
    <col min="3846" max="3846" width="14.140625" style="1" customWidth="1"/>
    <col min="3847" max="3847" width="10.140625" style="1" customWidth="1"/>
    <col min="3848" max="3848" width="12.42578125" style="1" customWidth="1"/>
    <col min="3849" max="3849" width="12" style="1" customWidth="1"/>
    <col min="3850" max="3850" width="12.5703125" style="1" customWidth="1"/>
    <col min="3851" max="3851" width="9.140625" style="1"/>
    <col min="3852" max="3852" width="23" style="1" customWidth="1"/>
    <col min="3853" max="4097" width="9.140625" style="1"/>
    <col min="4098" max="4098" width="6.7109375" style="1" customWidth="1"/>
    <col min="4099" max="4099" width="6.5703125" style="1" customWidth="1"/>
    <col min="4100" max="4100" width="16.28515625" style="1" customWidth="1"/>
    <col min="4101" max="4101" width="6.5703125" style="1" customWidth="1"/>
    <col min="4102" max="4102" width="14.140625" style="1" customWidth="1"/>
    <col min="4103" max="4103" width="10.140625" style="1" customWidth="1"/>
    <col min="4104" max="4104" width="12.42578125" style="1" customWidth="1"/>
    <col min="4105" max="4105" width="12" style="1" customWidth="1"/>
    <col min="4106" max="4106" width="12.5703125" style="1" customWidth="1"/>
    <col min="4107" max="4107" width="9.140625" style="1"/>
    <col min="4108" max="4108" width="23" style="1" customWidth="1"/>
    <col min="4109" max="4353" width="9.140625" style="1"/>
    <col min="4354" max="4354" width="6.7109375" style="1" customWidth="1"/>
    <col min="4355" max="4355" width="6.5703125" style="1" customWidth="1"/>
    <col min="4356" max="4356" width="16.28515625" style="1" customWidth="1"/>
    <col min="4357" max="4357" width="6.5703125" style="1" customWidth="1"/>
    <col min="4358" max="4358" width="14.140625" style="1" customWidth="1"/>
    <col min="4359" max="4359" width="10.140625" style="1" customWidth="1"/>
    <col min="4360" max="4360" width="12.42578125" style="1" customWidth="1"/>
    <col min="4361" max="4361" width="12" style="1" customWidth="1"/>
    <col min="4362" max="4362" width="12.5703125" style="1" customWidth="1"/>
    <col min="4363" max="4363" width="9.140625" style="1"/>
    <col min="4364" max="4364" width="23" style="1" customWidth="1"/>
    <col min="4365" max="4609" width="9.140625" style="1"/>
    <col min="4610" max="4610" width="6.7109375" style="1" customWidth="1"/>
    <col min="4611" max="4611" width="6.5703125" style="1" customWidth="1"/>
    <col min="4612" max="4612" width="16.28515625" style="1" customWidth="1"/>
    <col min="4613" max="4613" width="6.5703125" style="1" customWidth="1"/>
    <col min="4614" max="4614" width="14.140625" style="1" customWidth="1"/>
    <col min="4615" max="4615" width="10.140625" style="1" customWidth="1"/>
    <col min="4616" max="4616" width="12.42578125" style="1" customWidth="1"/>
    <col min="4617" max="4617" width="12" style="1" customWidth="1"/>
    <col min="4618" max="4618" width="12.5703125" style="1" customWidth="1"/>
    <col min="4619" max="4619" width="9.140625" style="1"/>
    <col min="4620" max="4620" width="23" style="1" customWidth="1"/>
    <col min="4621" max="4865" width="9.140625" style="1"/>
    <col min="4866" max="4866" width="6.7109375" style="1" customWidth="1"/>
    <col min="4867" max="4867" width="6.5703125" style="1" customWidth="1"/>
    <col min="4868" max="4868" width="16.28515625" style="1" customWidth="1"/>
    <col min="4869" max="4869" width="6.5703125" style="1" customWidth="1"/>
    <col min="4870" max="4870" width="14.140625" style="1" customWidth="1"/>
    <col min="4871" max="4871" width="10.140625" style="1" customWidth="1"/>
    <col min="4872" max="4872" width="12.42578125" style="1" customWidth="1"/>
    <col min="4873" max="4873" width="12" style="1" customWidth="1"/>
    <col min="4874" max="4874" width="12.5703125" style="1" customWidth="1"/>
    <col min="4875" max="4875" width="9.140625" style="1"/>
    <col min="4876" max="4876" width="23" style="1" customWidth="1"/>
    <col min="4877" max="5121" width="9.140625" style="1"/>
    <col min="5122" max="5122" width="6.7109375" style="1" customWidth="1"/>
    <col min="5123" max="5123" width="6.5703125" style="1" customWidth="1"/>
    <col min="5124" max="5124" width="16.28515625" style="1" customWidth="1"/>
    <col min="5125" max="5125" width="6.5703125" style="1" customWidth="1"/>
    <col min="5126" max="5126" width="14.140625" style="1" customWidth="1"/>
    <col min="5127" max="5127" width="10.140625" style="1" customWidth="1"/>
    <col min="5128" max="5128" width="12.42578125" style="1" customWidth="1"/>
    <col min="5129" max="5129" width="12" style="1" customWidth="1"/>
    <col min="5130" max="5130" width="12.5703125" style="1" customWidth="1"/>
    <col min="5131" max="5131" width="9.140625" style="1"/>
    <col min="5132" max="5132" width="23" style="1" customWidth="1"/>
    <col min="5133" max="5377" width="9.140625" style="1"/>
    <col min="5378" max="5378" width="6.7109375" style="1" customWidth="1"/>
    <col min="5379" max="5379" width="6.5703125" style="1" customWidth="1"/>
    <col min="5380" max="5380" width="16.28515625" style="1" customWidth="1"/>
    <col min="5381" max="5381" width="6.5703125" style="1" customWidth="1"/>
    <col min="5382" max="5382" width="14.140625" style="1" customWidth="1"/>
    <col min="5383" max="5383" width="10.140625" style="1" customWidth="1"/>
    <col min="5384" max="5384" width="12.42578125" style="1" customWidth="1"/>
    <col min="5385" max="5385" width="12" style="1" customWidth="1"/>
    <col min="5386" max="5386" width="12.5703125" style="1" customWidth="1"/>
    <col min="5387" max="5387" width="9.140625" style="1"/>
    <col min="5388" max="5388" width="23" style="1" customWidth="1"/>
    <col min="5389" max="5633" width="9.140625" style="1"/>
    <col min="5634" max="5634" width="6.7109375" style="1" customWidth="1"/>
    <col min="5635" max="5635" width="6.5703125" style="1" customWidth="1"/>
    <col min="5636" max="5636" width="16.28515625" style="1" customWidth="1"/>
    <col min="5637" max="5637" width="6.5703125" style="1" customWidth="1"/>
    <col min="5638" max="5638" width="14.140625" style="1" customWidth="1"/>
    <col min="5639" max="5639" width="10.140625" style="1" customWidth="1"/>
    <col min="5640" max="5640" width="12.42578125" style="1" customWidth="1"/>
    <col min="5641" max="5641" width="12" style="1" customWidth="1"/>
    <col min="5642" max="5642" width="12.5703125" style="1" customWidth="1"/>
    <col min="5643" max="5643" width="9.140625" style="1"/>
    <col min="5644" max="5644" width="23" style="1" customWidth="1"/>
    <col min="5645" max="5889" width="9.140625" style="1"/>
    <col min="5890" max="5890" width="6.7109375" style="1" customWidth="1"/>
    <col min="5891" max="5891" width="6.5703125" style="1" customWidth="1"/>
    <col min="5892" max="5892" width="16.28515625" style="1" customWidth="1"/>
    <col min="5893" max="5893" width="6.5703125" style="1" customWidth="1"/>
    <col min="5894" max="5894" width="14.140625" style="1" customWidth="1"/>
    <col min="5895" max="5895" width="10.140625" style="1" customWidth="1"/>
    <col min="5896" max="5896" width="12.42578125" style="1" customWidth="1"/>
    <col min="5897" max="5897" width="12" style="1" customWidth="1"/>
    <col min="5898" max="5898" width="12.5703125" style="1" customWidth="1"/>
    <col min="5899" max="5899" width="9.140625" style="1"/>
    <col min="5900" max="5900" width="23" style="1" customWidth="1"/>
    <col min="5901" max="6145" width="9.140625" style="1"/>
    <col min="6146" max="6146" width="6.7109375" style="1" customWidth="1"/>
    <col min="6147" max="6147" width="6.5703125" style="1" customWidth="1"/>
    <col min="6148" max="6148" width="16.28515625" style="1" customWidth="1"/>
    <col min="6149" max="6149" width="6.5703125" style="1" customWidth="1"/>
    <col min="6150" max="6150" width="14.140625" style="1" customWidth="1"/>
    <col min="6151" max="6151" width="10.140625" style="1" customWidth="1"/>
    <col min="6152" max="6152" width="12.42578125" style="1" customWidth="1"/>
    <col min="6153" max="6153" width="12" style="1" customWidth="1"/>
    <col min="6154" max="6154" width="12.5703125" style="1" customWidth="1"/>
    <col min="6155" max="6155" width="9.140625" style="1"/>
    <col min="6156" max="6156" width="23" style="1" customWidth="1"/>
    <col min="6157" max="6401" width="9.140625" style="1"/>
    <col min="6402" max="6402" width="6.7109375" style="1" customWidth="1"/>
    <col min="6403" max="6403" width="6.5703125" style="1" customWidth="1"/>
    <col min="6404" max="6404" width="16.28515625" style="1" customWidth="1"/>
    <col min="6405" max="6405" width="6.5703125" style="1" customWidth="1"/>
    <col min="6406" max="6406" width="14.140625" style="1" customWidth="1"/>
    <col min="6407" max="6407" width="10.140625" style="1" customWidth="1"/>
    <col min="6408" max="6408" width="12.42578125" style="1" customWidth="1"/>
    <col min="6409" max="6409" width="12" style="1" customWidth="1"/>
    <col min="6410" max="6410" width="12.5703125" style="1" customWidth="1"/>
    <col min="6411" max="6411" width="9.140625" style="1"/>
    <col min="6412" max="6412" width="23" style="1" customWidth="1"/>
    <col min="6413" max="6657" width="9.140625" style="1"/>
    <col min="6658" max="6658" width="6.7109375" style="1" customWidth="1"/>
    <col min="6659" max="6659" width="6.5703125" style="1" customWidth="1"/>
    <col min="6660" max="6660" width="16.28515625" style="1" customWidth="1"/>
    <col min="6661" max="6661" width="6.5703125" style="1" customWidth="1"/>
    <col min="6662" max="6662" width="14.140625" style="1" customWidth="1"/>
    <col min="6663" max="6663" width="10.140625" style="1" customWidth="1"/>
    <col min="6664" max="6664" width="12.42578125" style="1" customWidth="1"/>
    <col min="6665" max="6665" width="12" style="1" customWidth="1"/>
    <col min="6666" max="6666" width="12.5703125" style="1" customWidth="1"/>
    <col min="6667" max="6667" width="9.140625" style="1"/>
    <col min="6668" max="6668" width="23" style="1" customWidth="1"/>
    <col min="6669" max="6913" width="9.140625" style="1"/>
    <col min="6914" max="6914" width="6.7109375" style="1" customWidth="1"/>
    <col min="6915" max="6915" width="6.5703125" style="1" customWidth="1"/>
    <col min="6916" max="6916" width="16.28515625" style="1" customWidth="1"/>
    <col min="6917" max="6917" width="6.5703125" style="1" customWidth="1"/>
    <col min="6918" max="6918" width="14.140625" style="1" customWidth="1"/>
    <col min="6919" max="6919" width="10.140625" style="1" customWidth="1"/>
    <col min="6920" max="6920" width="12.42578125" style="1" customWidth="1"/>
    <col min="6921" max="6921" width="12" style="1" customWidth="1"/>
    <col min="6922" max="6922" width="12.5703125" style="1" customWidth="1"/>
    <col min="6923" max="6923" width="9.140625" style="1"/>
    <col min="6924" max="6924" width="23" style="1" customWidth="1"/>
    <col min="6925" max="7169" width="9.140625" style="1"/>
    <col min="7170" max="7170" width="6.7109375" style="1" customWidth="1"/>
    <col min="7171" max="7171" width="6.5703125" style="1" customWidth="1"/>
    <col min="7172" max="7172" width="16.28515625" style="1" customWidth="1"/>
    <col min="7173" max="7173" width="6.5703125" style="1" customWidth="1"/>
    <col min="7174" max="7174" width="14.140625" style="1" customWidth="1"/>
    <col min="7175" max="7175" width="10.140625" style="1" customWidth="1"/>
    <col min="7176" max="7176" width="12.42578125" style="1" customWidth="1"/>
    <col min="7177" max="7177" width="12" style="1" customWidth="1"/>
    <col min="7178" max="7178" width="12.5703125" style="1" customWidth="1"/>
    <col min="7179" max="7179" width="9.140625" style="1"/>
    <col min="7180" max="7180" width="23" style="1" customWidth="1"/>
    <col min="7181" max="7425" width="9.140625" style="1"/>
    <col min="7426" max="7426" width="6.7109375" style="1" customWidth="1"/>
    <col min="7427" max="7427" width="6.5703125" style="1" customWidth="1"/>
    <col min="7428" max="7428" width="16.28515625" style="1" customWidth="1"/>
    <col min="7429" max="7429" width="6.5703125" style="1" customWidth="1"/>
    <col min="7430" max="7430" width="14.140625" style="1" customWidth="1"/>
    <col min="7431" max="7431" width="10.140625" style="1" customWidth="1"/>
    <col min="7432" max="7432" width="12.42578125" style="1" customWidth="1"/>
    <col min="7433" max="7433" width="12" style="1" customWidth="1"/>
    <col min="7434" max="7434" width="12.5703125" style="1" customWidth="1"/>
    <col min="7435" max="7435" width="9.140625" style="1"/>
    <col min="7436" max="7436" width="23" style="1" customWidth="1"/>
    <col min="7437" max="7681" width="9.140625" style="1"/>
    <col min="7682" max="7682" width="6.7109375" style="1" customWidth="1"/>
    <col min="7683" max="7683" width="6.5703125" style="1" customWidth="1"/>
    <col min="7684" max="7684" width="16.28515625" style="1" customWidth="1"/>
    <col min="7685" max="7685" width="6.5703125" style="1" customWidth="1"/>
    <col min="7686" max="7686" width="14.140625" style="1" customWidth="1"/>
    <col min="7687" max="7687" width="10.140625" style="1" customWidth="1"/>
    <col min="7688" max="7688" width="12.42578125" style="1" customWidth="1"/>
    <col min="7689" max="7689" width="12" style="1" customWidth="1"/>
    <col min="7690" max="7690" width="12.5703125" style="1" customWidth="1"/>
    <col min="7691" max="7691" width="9.140625" style="1"/>
    <col min="7692" max="7692" width="23" style="1" customWidth="1"/>
    <col min="7693" max="7937" width="9.140625" style="1"/>
    <col min="7938" max="7938" width="6.7109375" style="1" customWidth="1"/>
    <col min="7939" max="7939" width="6.5703125" style="1" customWidth="1"/>
    <col min="7940" max="7940" width="16.28515625" style="1" customWidth="1"/>
    <col min="7941" max="7941" width="6.5703125" style="1" customWidth="1"/>
    <col min="7942" max="7942" width="14.140625" style="1" customWidth="1"/>
    <col min="7943" max="7943" width="10.140625" style="1" customWidth="1"/>
    <col min="7944" max="7944" width="12.42578125" style="1" customWidth="1"/>
    <col min="7945" max="7945" width="12" style="1" customWidth="1"/>
    <col min="7946" max="7946" width="12.5703125" style="1" customWidth="1"/>
    <col min="7947" max="7947" width="9.140625" style="1"/>
    <col min="7948" max="7948" width="23" style="1" customWidth="1"/>
    <col min="7949" max="8193" width="9.140625" style="1"/>
    <col min="8194" max="8194" width="6.7109375" style="1" customWidth="1"/>
    <col min="8195" max="8195" width="6.5703125" style="1" customWidth="1"/>
    <col min="8196" max="8196" width="16.28515625" style="1" customWidth="1"/>
    <col min="8197" max="8197" width="6.5703125" style="1" customWidth="1"/>
    <col min="8198" max="8198" width="14.140625" style="1" customWidth="1"/>
    <col min="8199" max="8199" width="10.140625" style="1" customWidth="1"/>
    <col min="8200" max="8200" width="12.42578125" style="1" customWidth="1"/>
    <col min="8201" max="8201" width="12" style="1" customWidth="1"/>
    <col min="8202" max="8202" width="12.5703125" style="1" customWidth="1"/>
    <col min="8203" max="8203" width="9.140625" style="1"/>
    <col min="8204" max="8204" width="23" style="1" customWidth="1"/>
    <col min="8205" max="8449" width="9.140625" style="1"/>
    <col min="8450" max="8450" width="6.7109375" style="1" customWidth="1"/>
    <col min="8451" max="8451" width="6.5703125" style="1" customWidth="1"/>
    <col min="8452" max="8452" width="16.28515625" style="1" customWidth="1"/>
    <col min="8453" max="8453" width="6.5703125" style="1" customWidth="1"/>
    <col min="8454" max="8454" width="14.140625" style="1" customWidth="1"/>
    <col min="8455" max="8455" width="10.140625" style="1" customWidth="1"/>
    <col min="8456" max="8456" width="12.42578125" style="1" customWidth="1"/>
    <col min="8457" max="8457" width="12" style="1" customWidth="1"/>
    <col min="8458" max="8458" width="12.5703125" style="1" customWidth="1"/>
    <col min="8459" max="8459" width="9.140625" style="1"/>
    <col min="8460" max="8460" width="23" style="1" customWidth="1"/>
    <col min="8461" max="8705" width="9.140625" style="1"/>
    <col min="8706" max="8706" width="6.7109375" style="1" customWidth="1"/>
    <col min="8707" max="8707" width="6.5703125" style="1" customWidth="1"/>
    <col min="8708" max="8708" width="16.28515625" style="1" customWidth="1"/>
    <col min="8709" max="8709" width="6.5703125" style="1" customWidth="1"/>
    <col min="8710" max="8710" width="14.140625" style="1" customWidth="1"/>
    <col min="8711" max="8711" width="10.140625" style="1" customWidth="1"/>
    <col min="8712" max="8712" width="12.42578125" style="1" customWidth="1"/>
    <col min="8713" max="8713" width="12" style="1" customWidth="1"/>
    <col min="8714" max="8714" width="12.5703125" style="1" customWidth="1"/>
    <col min="8715" max="8715" width="9.140625" style="1"/>
    <col min="8716" max="8716" width="23" style="1" customWidth="1"/>
    <col min="8717" max="8961" width="9.140625" style="1"/>
    <col min="8962" max="8962" width="6.7109375" style="1" customWidth="1"/>
    <col min="8963" max="8963" width="6.5703125" style="1" customWidth="1"/>
    <col min="8964" max="8964" width="16.28515625" style="1" customWidth="1"/>
    <col min="8965" max="8965" width="6.5703125" style="1" customWidth="1"/>
    <col min="8966" max="8966" width="14.140625" style="1" customWidth="1"/>
    <col min="8967" max="8967" width="10.140625" style="1" customWidth="1"/>
    <col min="8968" max="8968" width="12.42578125" style="1" customWidth="1"/>
    <col min="8969" max="8969" width="12" style="1" customWidth="1"/>
    <col min="8970" max="8970" width="12.5703125" style="1" customWidth="1"/>
    <col min="8971" max="8971" width="9.140625" style="1"/>
    <col min="8972" max="8972" width="23" style="1" customWidth="1"/>
    <col min="8973" max="9217" width="9.140625" style="1"/>
    <col min="9218" max="9218" width="6.7109375" style="1" customWidth="1"/>
    <col min="9219" max="9219" width="6.5703125" style="1" customWidth="1"/>
    <col min="9220" max="9220" width="16.28515625" style="1" customWidth="1"/>
    <col min="9221" max="9221" width="6.5703125" style="1" customWidth="1"/>
    <col min="9222" max="9222" width="14.140625" style="1" customWidth="1"/>
    <col min="9223" max="9223" width="10.140625" style="1" customWidth="1"/>
    <col min="9224" max="9224" width="12.42578125" style="1" customWidth="1"/>
    <col min="9225" max="9225" width="12" style="1" customWidth="1"/>
    <col min="9226" max="9226" width="12.5703125" style="1" customWidth="1"/>
    <col min="9227" max="9227" width="9.140625" style="1"/>
    <col min="9228" max="9228" width="23" style="1" customWidth="1"/>
    <col min="9229" max="9473" width="9.140625" style="1"/>
    <col min="9474" max="9474" width="6.7109375" style="1" customWidth="1"/>
    <col min="9475" max="9475" width="6.5703125" style="1" customWidth="1"/>
    <col min="9476" max="9476" width="16.28515625" style="1" customWidth="1"/>
    <col min="9477" max="9477" width="6.5703125" style="1" customWidth="1"/>
    <col min="9478" max="9478" width="14.140625" style="1" customWidth="1"/>
    <col min="9479" max="9479" width="10.140625" style="1" customWidth="1"/>
    <col min="9480" max="9480" width="12.42578125" style="1" customWidth="1"/>
    <col min="9481" max="9481" width="12" style="1" customWidth="1"/>
    <col min="9482" max="9482" width="12.5703125" style="1" customWidth="1"/>
    <col min="9483" max="9483" width="9.140625" style="1"/>
    <col min="9484" max="9484" width="23" style="1" customWidth="1"/>
    <col min="9485" max="9729" width="9.140625" style="1"/>
    <col min="9730" max="9730" width="6.7109375" style="1" customWidth="1"/>
    <col min="9731" max="9731" width="6.5703125" style="1" customWidth="1"/>
    <col min="9732" max="9732" width="16.28515625" style="1" customWidth="1"/>
    <col min="9733" max="9733" width="6.5703125" style="1" customWidth="1"/>
    <col min="9734" max="9734" width="14.140625" style="1" customWidth="1"/>
    <col min="9735" max="9735" width="10.140625" style="1" customWidth="1"/>
    <col min="9736" max="9736" width="12.42578125" style="1" customWidth="1"/>
    <col min="9737" max="9737" width="12" style="1" customWidth="1"/>
    <col min="9738" max="9738" width="12.5703125" style="1" customWidth="1"/>
    <col min="9739" max="9739" width="9.140625" style="1"/>
    <col min="9740" max="9740" width="23" style="1" customWidth="1"/>
    <col min="9741" max="9985" width="9.140625" style="1"/>
    <col min="9986" max="9986" width="6.7109375" style="1" customWidth="1"/>
    <col min="9987" max="9987" width="6.5703125" style="1" customWidth="1"/>
    <col min="9988" max="9988" width="16.28515625" style="1" customWidth="1"/>
    <col min="9989" max="9989" width="6.5703125" style="1" customWidth="1"/>
    <col min="9990" max="9990" width="14.140625" style="1" customWidth="1"/>
    <col min="9991" max="9991" width="10.140625" style="1" customWidth="1"/>
    <col min="9992" max="9992" width="12.42578125" style="1" customWidth="1"/>
    <col min="9993" max="9993" width="12" style="1" customWidth="1"/>
    <col min="9994" max="9994" width="12.5703125" style="1" customWidth="1"/>
    <col min="9995" max="9995" width="9.140625" style="1"/>
    <col min="9996" max="9996" width="23" style="1" customWidth="1"/>
    <col min="9997" max="10241" width="9.140625" style="1"/>
    <col min="10242" max="10242" width="6.7109375" style="1" customWidth="1"/>
    <col min="10243" max="10243" width="6.5703125" style="1" customWidth="1"/>
    <col min="10244" max="10244" width="16.28515625" style="1" customWidth="1"/>
    <col min="10245" max="10245" width="6.5703125" style="1" customWidth="1"/>
    <col min="10246" max="10246" width="14.140625" style="1" customWidth="1"/>
    <col min="10247" max="10247" width="10.140625" style="1" customWidth="1"/>
    <col min="10248" max="10248" width="12.42578125" style="1" customWidth="1"/>
    <col min="10249" max="10249" width="12" style="1" customWidth="1"/>
    <col min="10250" max="10250" width="12.5703125" style="1" customWidth="1"/>
    <col min="10251" max="10251" width="9.140625" style="1"/>
    <col min="10252" max="10252" width="23" style="1" customWidth="1"/>
    <col min="10253" max="10497" width="9.140625" style="1"/>
    <col min="10498" max="10498" width="6.7109375" style="1" customWidth="1"/>
    <col min="10499" max="10499" width="6.5703125" style="1" customWidth="1"/>
    <col min="10500" max="10500" width="16.28515625" style="1" customWidth="1"/>
    <col min="10501" max="10501" width="6.5703125" style="1" customWidth="1"/>
    <col min="10502" max="10502" width="14.140625" style="1" customWidth="1"/>
    <col min="10503" max="10503" width="10.140625" style="1" customWidth="1"/>
    <col min="10504" max="10504" width="12.42578125" style="1" customWidth="1"/>
    <col min="10505" max="10505" width="12" style="1" customWidth="1"/>
    <col min="10506" max="10506" width="12.5703125" style="1" customWidth="1"/>
    <col min="10507" max="10507" width="9.140625" style="1"/>
    <col min="10508" max="10508" width="23" style="1" customWidth="1"/>
    <col min="10509" max="10753" width="9.140625" style="1"/>
    <col min="10754" max="10754" width="6.7109375" style="1" customWidth="1"/>
    <col min="10755" max="10755" width="6.5703125" style="1" customWidth="1"/>
    <col min="10756" max="10756" width="16.28515625" style="1" customWidth="1"/>
    <col min="10757" max="10757" width="6.5703125" style="1" customWidth="1"/>
    <col min="10758" max="10758" width="14.140625" style="1" customWidth="1"/>
    <col min="10759" max="10759" width="10.140625" style="1" customWidth="1"/>
    <col min="10760" max="10760" width="12.42578125" style="1" customWidth="1"/>
    <col min="10761" max="10761" width="12" style="1" customWidth="1"/>
    <col min="10762" max="10762" width="12.5703125" style="1" customWidth="1"/>
    <col min="10763" max="10763" width="9.140625" style="1"/>
    <col min="10764" max="10764" width="23" style="1" customWidth="1"/>
    <col min="10765" max="11009" width="9.140625" style="1"/>
    <col min="11010" max="11010" width="6.7109375" style="1" customWidth="1"/>
    <col min="11011" max="11011" width="6.5703125" style="1" customWidth="1"/>
    <col min="11012" max="11012" width="16.28515625" style="1" customWidth="1"/>
    <col min="11013" max="11013" width="6.5703125" style="1" customWidth="1"/>
    <col min="11014" max="11014" width="14.140625" style="1" customWidth="1"/>
    <col min="11015" max="11015" width="10.140625" style="1" customWidth="1"/>
    <col min="11016" max="11016" width="12.42578125" style="1" customWidth="1"/>
    <col min="11017" max="11017" width="12" style="1" customWidth="1"/>
    <col min="11018" max="11018" width="12.5703125" style="1" customWidth="1"/>
    <col min="11019" max="11019" width="9.140625" style="1"/>
    <col min="11020" max="11020" width="23" style="1" customWidth="1"/>
    <col min="11021" max="11265" width="9.140625" style="1"/>
    <col min="11266" max="11266" width="6.7109375" style="1" customWidth="1"/>
    <col min="11267" max="11267" width="6.5703125" style="1" customWidth="1"/>
    <col min="11268" max="11268" width="16.28515625" style="1" customWidth="1"/>
    <col min="11269" max="11269" width="6.5703125" style="1" customWidth="1"/>
    <col min="11270" max="11270" width="14.140625" style="1" customWidth="1"/>
    <col min="11271" max="11271" width="10.140625" style="1" customWidth="1"/>
    <col min="11272" max="11272" width="12.42578125" style="1" customWidth="1"/>
    <col min="11273" max="11273" width="12" style="1" customWidth="1"/>
    <col min="11274" max="11274" width="12.5703125" style="1" customWidth="1"/>
    <col min="11275" max="11275" width="9.140625" style="1"/>
    <col min="11276" max="11276" width="23" style="1" customWidth="1"/>
    <col min="11277" max="11521" width="9.140625" style="1"/>
    <col min="11522" max="11522" width="6.7109375" style="1" customWidth="1"/>
    <col min="11523" max="11523" width="6.5703125" style="1" customWidth="1"/>
    <col min="11524" max="11524" width="16.28515625" style="1" customWidth="1"/>
    <col min="11525" max="11525" width="6.5703125" style="1" customWidth="1"/>
    <col min="11526" max="11526" width="14.140625" style="1" customWidth="1"/>
    <col min="11527" max="11527" width="10.140625" style="1" customWidth="1"/>
    <col min="11528" max="11528" width="12.42578125" style="1" customWidth="1"/>
    <col min="11529" max="11529" width="12" style="1" customWidth="1"/>
    <col min="11530" max="11530" width="12.5703125" style="1" customWidth="1"/>
    <col min="11531" max="11531" width="9.140625" style="1"/>
    <col min="11532" max="11532" width="23" style="1" customWidth="1"/>
    <col min="11533" max="11777" width="9.140625" style="1"/>
    <col min="11778" max="11778" width="6.7109375" style="1" customWidth="1"/>
    <col min="11779" max="11779" width="6.5703125" style="1" customWidth="1"/>
    <col min="11780" max="11780" width="16.28515625" style="1" customWidth="1"/>
    <col min="11781" max="11781" width="6.5703125" style="1" customWidth="1"/>
    <col min="11782" max="11782" width="14.140625" style="1" customWidth="1"/>
    <col min="11783" max="11783" width="10.140625" style="1" customWidth="1"/>
    <col min="11784" max="11784" width="12.42578125" style="1" customWidth="1"/>
    <col min="11785" max="11785" width="12" style="1" customWidth="1"/>
    <col min="11786" max="11786" width="12.5703125" style="1" customWidth="1"/>
    <col min="11787" max="11787" width="9.140625" style="1"/>
    <col min="11788" max="11788" width="23" style="1" customWidth="1"/>
    <col min="11789" max="12033" width="9.140625" style="1"/>
    <col min="12034" max="12034" width="6.7109375" style="1" customWidth="1"/>
    <col min="12035" max="12035" width="6.5703125" style="1" customWidth="1"/>
    <col min="12036" max="12036" width="16.28515625" style="1" customWidth="1"/>
    <col min="12037" max="12037" width="6.5703125" style="1" customWidth="1"/>
    <col min="12038" max="12038" width="14.140625" style="1" customWidth="1"/>
    <col min="12039" max="12039" width="10.140625" style="1" customWidth="1"/>
    <col min="12040" max="12040" width="12.42578125" style="1" customWidth="1"/>
    <col min="12041" max="12041" width="12" style="1" customWidth="1"/>
    <col min="12042" max="12042" width="12.5703125" style="1" customWidth="1"/>
    <col min="12043" max="12043" width="9.140625" style="1"/>
    <col min="12044" max="12044" width="23" style="1" customWidth="1"/>
    <col min="12045" max="12289" width="9.140625" style="1"/>
    <col min="12290" max="12290" width="6.7109375" style="1" customWidth="1"/>
    <col min="12291" max="12291" width="6.5703125" style="1" customWidth="1"/>
    <col min="12292" max="12292" width="16.28515625" style="1" customWidth="1"/>
    <col min="12293" max="12293" width="6.5703125" style="1" customWidth="1"/>
    <col min="12294" max="12294" width="14.140625" style="1" customWidth="1"/>
    <col min="12295" max="12295" width="10.140625" style="1" customWidth="1"/>
    <col min="12296" max="12296" width="12.42578125" style="1" customWidth="1"/>
    <col min="12297" max="12297" width="12" style="1" customWidth="1"/>
    <col min="12298" max="12298" width="12.5703125" style="1" customWidth="1"/>
    <col min="12299" max="12299" width="9.140625" style="1"/>
    <col min="12300" max="12300" width="23" style="1" customWidth="1"/>
    <col min="12301" max="12545" width="9.140625" style="1"/>
    <col min="12546" max="12546" width="6.7109375" style="1" customWidth="1"/>
    <col min="12547" max="12547" width="6.5703125" style="1" customWidth="1"/>
    <col min="12548" max="12548" width="16.28515625" style="1" customWidth="1"/>
    <col min="12549" max="12549" width="6.5703125" style="1" customWidth="1"/>
    <col min="12550" max="12550" width="14.140625" style="1" customWidth="1"/>
    <col min="12551" max="12551" width="10.140625" style="1" customWidth="1"/>
    <col min="12552" max="12552" width="12.42578125" style="1" customWidth="1"/>
    <col min="12553" max="12553" width="12" style="1" customWidth="1"/>
    <col min="12554" max="12554" width="12.5703125" style="1" customWidth="1"/>
    <col min="12555" max="12555" width="9.140625" style="1"/>
    <col min="12556" max="12556" width="23" style="1" customWidth="1"/>
    <col min="12557" max="12801" width="9.140625" style="1"/>
    <col min="12802" max="12802" width="6.7109375" style="1" customWidth="1"/>
    <col min="12803" max="12803" width="6.5703125" style="1" customWidth="1"/>
    <col min="12804" max="12804" width="16.28515625" style="1" customWidth="1"/>
    <col min="12805" max="12805" width="6.5703125" style="1" customWidth="1"/>
    <col min="12806" max="12806" width="14.140625" style="1" customWidth="1"/>
    <col min="12807" max="12807" width="10.140625" style="1" customWidth="1"/>
    <col min="12808" max="12808" width="12.42578125" style="1" customWidth="1"/>
    <col min="12809" max="12809" width="12" style="1" customWidth="1"/>
    <col min="12810" max="12810" width="12.5703125" style="1" customWidth="1"/>
    <col min="12811" max="12811" width="9.140625" style="1"/>
    <col min="12812" max="12812" width="23" style="1" customWidth="1"/>
    <col min="12813" max="13057" width="9.140625" style="1"/>
    <col min="13058" max="13058" width="6.7109375" style="1" customWidth="1"/>
    <col min="13059" max="13059" width="6.5703125" style="1" customWidth="1"/>
    <col min="13060" max="13060" width="16.28515625" style="1" customWidth="1"/>
    <col min="13061" max="13061" width="6.5703125" style="1" customWidth="1"/>
    <col min="13062" max="13062" width="14.140625" style="1" customWidth="1"/>
    <col min="13063" max="13063" width="10.140625" style="1" customWidth="1"/>
    <col min="13064" max="13064" width="12.42578125" style="1" customWidth="1"/>
    <col min="13065" max="13065" width="12" style="1" customWidth="1"/>
    <col min="13066" max="13066" width="12.5703125" style="1" customWidth="1"/>
    <col min="13067" max="13067" width="9.140625" style="1"/>
    <col min="13068" max="13068" width="23" style="1" customWidth="1"/>
    <col min="13069" max="13313" width="9.140625" style="1"/>
    <col min="13314" max="13314" width="6.7109375" style="1" customWidth="1"/>
    <col min="13315" max="13315" width="6.5703125" style="1" customWidth="1"/>
    <col min="13316" max="13316" width="16.28515625" style="1" customWidth="1"/>
    <col min="13317" max="13317" width="6.5703125" style="1" customWidth="1"/>
    <col min="13318" max="13318" width="14.140625" style="1" customWidth="1"/>
    <col min="13319" max="13319" width="10.140625" style="1" customWidth="1"/>
    <col min="13320" max="13320" width="12.42578125" style="1" customWidth="1"/>
    <col min="13321" max="13321" width="12" style="1" customWidth="1"/>
    <col min="13322" max="13322" width="12.5703125" style="1" customWidth="1"/>
    <col min="13323" max="13323" width="9.140625" style="1"/>
    <col min="13324" max="13324" width="23" style="1" customWidth="1"/>
    <col min="13325" max="13569" width="9.140625" style="1"/>
    <col min="13570" max="13570" width="6.7109375" style="1" customWidth="1"/>
    <col min="13571" max="13571" width="6.5703125" style="1" customWidth="1"/>
    <col min="13572" max="13572" width="16.28515625" style="1" customWidth="1"/>
    <col min="13573" max="13573" width="6.5703125" style="1" customWidth="1"/>
    <col min="13574" max="13574" width="14.140625" style="1" customWidth="1"/>
    <col min="13575" max="13575" width="10.140625" style="1" customWidth="1"/>
    <col min="13576" max="13576" width="12.42578125" style="1" customWidth="1"/>
    <col min="13577" max="13577" width="12" style="1" customWidth="1"/>
    <col min="13578" max="13578" width="12.5703125" style="1" customWidth="1"/>
    <col min="13579" max="13579" width="9.140625" style="1"/>
    <col min="13580" max="13580" width="23" style="1" customWidth="1"/>
    <col min="13581" max="13825" width="9.140625" style="1"/>
    <col min="13826" max="13826" width="6.7109375" style="1" customWidth="1"/>
    <col min="13827" max="13827" width="6.5703125" style="1" customWidth="1"/>
    <col min="13828" max="13828" width="16.28515625" style="1" customWidth="1"/>
    <col min="13829" max="13829" width="6.5703125" style="1" customWidth="1"/>
    <col min="13830" max="13830" width="14.140625" style="1" customWidth="1"/>
    <col min="13831" max="13831" width="10.140625" style="1" customWidth="1"/>
    <col min="13832" max="13832" width="12.42578125" style="1" customWidth="1"/>
    <col min="13833" max="13833" width="12" style="1" customWidth="1"/>
    <col min="13834" max="13834" width="12.5703125" style="1" customWidth="1"/>
    <col min="13835" max="13835" width="9.140625" style="1"/>
    <col min="13836" max="13836" width="23" style="1" customWidth="1"/>
    <col min="13837" max="14081" width="9.140625" style="1"/>
    <col min="14082" max="14082" width="6.7109375" style="1" customWidth="1"/>
    <col min="14083" max="14083" width="6.5703125" style="1" customWidth="1"/>
    <col min="14084" max="14084" width="16.28515625" style="1" customWidth="1"/>
    <col min="14085" max="14085" width="6.5703125" style="1" customWidth="1"/>
    <col min="14086" max="14086" width="14.140625" style="1" customWidth="1"/>
    <col min="14087" max="14087" width="10.140625" style="1" customWidth="1"/>
    <col min="14088" max="14088" width="12.42578125" style="1" customWidth="1"/>
    <col min="14089" max="14089" width="12" style="1" customWidth="1"/>
    <col min="14090" max="14090" width="12.5703125" style="1" customWidth="1"/>
    <col min="14091" max="14091" width="9.140625" style="1"/>
    <col min="14092" max="14092" width="23" style="1" customWidth="1"/>
    <col min="14093" max="14337" width="9.140625" style="1"/>
    <col min="14338" max="14338" width="6.7109375" style="1" customWidth="1"/>
    <col min="14339" max="14339" width="6.5703125" style="1" customWidth="1"/>
    <col min="14340" max="14340" width="16.28515625" style="1" customWidth="1"/>
    <col min="14341" max="14341" width="6.5703125" style="1" customWidth="1"/>
    <col min="14342" max="14342" width="14.140625" style="1" customWidth="1"/>
    <col min="14343" max="14343" width="10.140625" style="1" customWidth="1"/>
    <col min="14344" max="14344" width="12.42578125" style="1" customWidth="1"/>
    <col min="14345" max="14345" width="12" style="1" customWidth="1"/>
    <col min="14346" max="14346" width="12.5703125" style="1" customWidth="1"/>
    <col min="14347" max="14347" width="9.140625" style="1"/>
    <col min="14348" max="14348" width="23" style="1" customWidth="1"/>
    <col min="14349" max="14593" width="9.140625" style="1"/>
    <col min="14594" max="14594" width="6.7109375" style="1" customWidth="1"/>
    <col min="14595" max="14595" width="6.5703125" style="1" customWidth="1"/>
    <col min="14596" max="14596" width="16.28515625" style="1" customWidth="1"/>
    <col min="14597" max="14597" width="6.5703125" style="1" customWidth="1"/>
    <col min="14598" max="14598" width="14.140625" style="1" customWidth="1"/>
    <col min="14599" max="14599" width="10.140625" style="1" customWidth="1"/>
    <col min="14600" max="14600" width="12.42578125" style="1" customWidth="1"/>
    <col min="14601" max="14601" width="12" style="1" customWidth="1"/>
    <col min="14602" max="14602" width="12.5703125" style="1" customWidth="1"/>
    <col min="14603" max="14603" width="9.140625" style="1"/>
    <col min="14604" max="14604" width="23" style="1" customWidth="1"/>
    <col min="14605" max="14849" width="9.140625" style="1"/>
    <col min="14850" max="14850" width="6.7109375" style="1" customWidth="1"/>
    <col min="14851" max="14851" width="6.5703125" style="1" customWidth="1"/>
    <col min="14852" max="14852" width="16.28515625" style="1" customWidth="1"/>
    <col min="14853" max="14853" width="6.5703125" style="1" customWidth="1"/>
    <col min="14854" max="14854" width="14.140625" style="1" customWidth="1"/>
    <col min="14855" max="14855" width="10.140625" style="1" customWidth="1"/>
    <col min="14856" max="14856" width="12.42578125" style="1" customWidth="1"/>
    <col min="14857" max="14857" width="12" style="1" customWidth="1"/>
    <col min="14858" max="14858" width="12.5703125" style="1" customWidth="1"/>
    <col min="14859" max="14859" width="9.140625" style="1"/>
    <col min="14860" max="14860" width="23" style="1" customWidth="1"/>
    <col min="14861" max="15105" width="9.140625" style="1"/>
    <col min="15106" max="15106" width="6.7109375" style="1" customWidth="1"/>
    <col min="15107" max="15107" width="6.5703125" style="1" customWidth="1"/>
    <col min="15108" max="15108" width="16.28515625" style="1" customWidth="1"/>
    <col min="15109" max="15109" width="6.5703125" style="1" customWidth="1"/>
    <col min="15110" max="15110" width="14.140625" style="1" customWidth="1"/>
    <col min="15111" max="15111" width="10.140625" style="1" customWidth="1"/>
    <col min="15112" max="15112" width="12.42578125" style="1" customWidth="1"/>
    <col min="15113" max="15113" width="12" style="1" customWidth="1"/>
    <col min="15114" max="15114" width="12.5703125" style="1" customWidth="1"/>
    <col min="15115" max="15115" width="9.140625" style="1"/>
    <col min="15116" max="15116" width="23" style="1" customWidth="1"/>
    <col min="15117" max="15361" width="9.140625" style="1"/>
    <col min="15362" max="15362" width="6.7109375" style="1" customWidth="1"/>
    <col min="15363" max="15363" width="6.5703125" style="1" customWidth="1"/>
    <col min="15364" max="15364" width="16.28515625" style="1" customWidth="1"/>
    <col min="15365" max="15365" width="6.5703125" style="1" customWidth="1"/>
    <col min="15366" max="15366" width="14.140625" style="1" customWidth="1"/>
    <col min="15367" max="15367" width="10.140625" style="1" customWidth="1"/>
    <col min="15368" max="15368" width="12.42578125" style="1" customWidth="1"/>
    <col min="15369" max="15369" width="12" style="1" customWidth="1"/>
    <col min="15370" max="15370" width="12.5703125" style="1" customWidth="1"/>
    <col min="15371" max="15371" width="9.140625" style="1"/>
    <col min="15372" max="15372" width="23" style="1" customWidth="1"/>
    <col min="15373" max="15617" width="9.140625" style="1"/>
    <col min="15618" max="15618" width="6.7109375" style="1" customWidth="1"/>
    <col min="15619" max="15619" width="6.5703125" style="1" customWidth="1"/>
    <col min="15620" max="15620" width="16.28515625" style="1" customWidth="1"/>
    <col min="15621" max="15621" width="6.5703125" style="1" customWidth="1"/>
    <col min="15622" max="15622" width="14.140625" style="1" customWidth="1"/>
    <col min="15623" max="15623" width="10.140625" style="1" customWidth="1"/>
    <col min="15624" max="15624" width="12.42578125" style="1" customWidth="1"/>
    <col min="15625" max="15625" width="12" style="1" customWidth="1"/>
    <col min="15626" max="15626" width="12.5703125" style="1" customWidth="1"/>
    <col min="15627" max="15627" width="9.140625" style="1"/>
    <col min="15628" max="15628" width="23" style="1" customWidth="1"/>
    <col min="15629" max="15873" width="9.140625" style="1"/>
    <col min="15874" max="15874" width="6.7109375" style="1" customWidth="1"/>
    <col min="15875" max="15875" width="6.5703125" style="1" customWidth="1"/>
    <col min="15876" max="15876" width="16.28515625" style="1" customWidth="1"/>
    <col min="15877" max="15877" width="6.5703125" style="1" customWidth="1"/>
    <col min="15878" max="15878" width="14.140625" style="1" customWidth="1"/>
    <col min="15879" max="15879" width="10.140625" style="1" customWidth="1"/>
    <col min="15880" max="15880" width="12.42578125" style="1" customWidth="1"/>
    <col min="15881" max="15881" width="12" style="1" customWidth="1"/>
    <col min="15882" max="15882" width="12.5703125" style="1" customWidth="1"/>
    <col min="15883" max="15883" width="9.140625" style="1"/>
    <col min="15884" max="15884" width="23" style="1" customWidth="1"/>
    <col min="15885" max="16129" width="9.140625" style="1"/>
    <col min="16130" max="16130" width="6.7109375" style="1" customWidth="1"/>
    <col min="16131" max="16131" width="6.5703125" style="1" customWidth="1"/>
    <col min="16132" max="16132" width="16.28515625" style="1" customWidth="1"/>
    <col min="16133" max="16133" width="6.5703125" style="1" customWidth="1"/>
    <col min="16134" max="16134" width="14.140625" style="1" customWidth="1"/>
    <col min="16135" max="16135" width="10.140625" style="1" customWidth="1"/>
    <col min="16136" max="16136" width="12.42578125" style="1" customWidth="1"/>
    <col min="16137" max="16137" width="12" style="1" customWidth="1"/>
    <col min="16138" max="16138" width="12.5703125" style="1" customWidth="1"/>
    <col min="16139" max="16139" width="9.140625" style="1"/>
    <col min="16140" max="16140" width="23" style="1" customWidth="1"/>
    <col min="16141" max="16384" width="9.140625" style="1"/>
  </cols>
  <sheetData>
    <row r="1" spans="1:13" ht="100.5" customHeight="1"/>
    <row r="2" spans="1:13" ht="33.75" customHeight="1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</row>
    <row r="3" spans="1:13" ht="25.5">
      <c r="A3" s="9" t="s">
        <v>0</v>
      </c>
      <c r="B3" s="9" t="s">
        <v>1</v>
      </c>
      <c r="C3" s="9" t="s">
        <v>29</v>
      </c>
      <c r="D3" s="9" t="s">
        <v>24</v>
      </c>
      <c r="E3" s="9" t="s">
        <v>2</v>
      </c>
      <c r="F3" s="9" t="s">
        <v>3</v>
      </c>
      <c r="G3" s="9" t="s">
        <v>4</v>
      </c>
      <c r="H3" s="10" t="s">
        <v>5</v>
      </c>
      <c r="I3" s="9" t="s">
        <v>6</v>
      </c>
      <c r="J3" s="9" t="s">
        <v>7</v>
      </c>
      <c r="L3" s="2" t="s">
        <v>8</v>
      </c>
    </row>
    <row r="4" spans="1:13" ht="15">
      <c r="A4" s="1">
        <v>1950</v>
      </c>
      <c r="B4" s="1">
        <v>1</v>
      </c>
      <c r="C4" s="11">
        <v>104.23333333333335</v>
      </c>
      <c r="D4" s="11">
        <v>62.537500000000001</v>
      </c>
      <c r="E4" s="3">
        <f>C4-D4</f>
        <v>41.695833333333347</v>
      </c>
      <c r="F4" s="3">
        <f>E4</f>
        <v>41.695833333333347</v>
      </c>
      <c r="G4" s="7">
        <f t="shared" ref="G4:G67" si="0">(F4-$F$773)/$F$774</f>
        <v>0.24585616094069027</v>
      </c>
      <c r="H4" s="4">
        <f t="shared" ref="H4:H67" si="1">COUNTIF(G4,"&lt;0")</f>
        <v>0</v>
      </c>
      <c r="I4" s="1">
        <f t="shared" ref="I4:I67" si="2">SUMIF(G4,"&gt;0")</f>
        <v>0.24585616094069027</v>
      </c>
      <c r="J4" s="1">
        <f t="shared" ref="J4:J67" si="3">SUMIF(G4,"&lt;0")</f>
        <v>0</v>
      </c>
      <c r="L4" s="2" t="s">
        <v>30</v>
      </c>
      <c r="M4" s="1" t="s">
        <v>9</v>
      </c>
    </row>
    <row r="5" spans="1:13" ht="15">
      <c r="A5" s="1">
        <v>1950</v>
      </c>
      <c r="B5" s="1">
        <v>2</v>
      </c>
      <c r="C5" s="11">
        <v>45.366666666666667</v>
      </c>
      <c r="D5" s="11">
        <v>41.162500000000001</v>
      </c>
      <c r="E5" s="3">
        <f t="shared" ref="E5:E68" si="4">C5-D5</f>
        <v>4.2041666666666657</v>
      </c>
      <c r="F5" s="3">
        <f t="shared" ref="F5:F68" si="5">IF(F4&gt;=0,IF(E5&lt;0,E5,F4+E5),F4+E5)</f>
        <v>45.900000000000013</v>
      </c>
      <c r="G5" s="7">
        <f t="shared" si="0"/>
        <v>0.27517337702976019</v>
      </c>
      <c r="H5" s="4">
        <f t="shared" si="1"/>
        <v>0</v>
      </c>
      <c r="I5" s="1">
        <f t="shared" si="2"/>
        <v>0.27517337702976019</v>
      </c>
      <c r="J5" s="1">
        <f t="shared" si="3"/>
        <v>0</v>
      </c>
      <c r="L5" s="2" t="s">
        <v>25</v>
      </c>
      <c r="M5" s="1" t="s">
        <v>26</v>
      </c>
    </row>
    <row r="6" spans="1:13" ht="15">
      <c r="A6" s="1">
        <v>1950</v>
      </c>
      <c r="B6" s="1">
        <v>3</v>
      </c>
      <c r="C6" s="11">
        <v>78.133333333333326</v>
      </c>
      <c r="D6" s="11">
        <v>37.674999999999997</v>
      </c>
      <c r="E6" s="3">
        <f t="shared" si="4"/>
        <v>40.458333333333329</v>
      </c>
      <c r="F6" s="3">
        <f t="shared" si="5"/>
        <v>86.358333333333348</v>
      </c>
      <c r="G6" s="7">
        <f t="shared" si="0"/>
        <v>0.55730436635074043</v>
      </c>
      <c r="H6" s="4">
        <f t="shared" si="1"/>
        <v>0</v>
      </c>
      <c r="I6" s="1">
        <f t="shared" si="2"/>
        <v>0.55730436635074043</v>
      </c>
      <c r="J6" s="1">
        <f t="shared" si="3"/>
        <v>0</v>
      </c>
      <c r="L6" s="2" t="s">
        <v>10</v>
      </c>
      <c r="M6" s="1" t="s">
        <v>11</v>
      </c>
    </row>
    <row r="7" spans="1:13" ht="15">
      <c r="A7" s="1">
        <v>1950</v>
      </c>
      <c r="B7" s="1">
        <v>4</v>
      </c>
      <c r="C7" s="11">
        <v>9.65</v>
      </c>
      <c r="D7" s="11">
        <v>53.274999999999999</v>
      </c>
      <c r="E7" s="3">
        <f t="shared" si="4"/>
        <v>-43.625</v>
      </c>
      <c r="F7" s="3">
        <f t="shared" si="5"/>
        <v>-43.625</v>
      </c>
      <c r="G7" s="7">
        <f t="shared" si="0"/>
        <v>-0.34911770809388354</v>
      </c>
      <c r="H7" s="4">
        <f t="shared" si="1"/>
        <v>1</v>
      </c>
      <c r="I7" s="1">
        <f t="shared" si="2"/>
        <v>0</v>
      </c>
      <c r="J7" s="1">
        <f t="shared" si="3"/>
        <v>-0.34911770809388354</v>
      </c>
      <c r="L7" s="2" t="s">
        <v>12</v>
      </c>
      <c r="M7" s="1" t="s">
        <v>41</v>
      </c>
    </row>
    <row r="8" spans="1:13" ht="15">
      <c r="A8" s="1">
        <v>1950</v>
      </c>
      <c r="B8" s="1">
        <v>5</v>
      </c>
      <c r="C8" s="11">
        <v>121.5</v>
      </c>
      <c r="D8" s="11">
        <v>30.975000000000001</v>
      </c>
      <c r="E8" s="3">
        <f t="shared" si="4"/>
        <v>90.525000000000006</v>
      </c>
      <c r="F8" s="3">
        <f t="shared" si="5"/>
        <v>46.900000000000006</v>
      </c>
      <c r="G8" s="7">
        <f t="shared" si="0"/>
        <v>0.28214674854747746</v>
      </c>
      <c r="H8" s="4">
        <f t="shared" si="1"/>
        <v>0</v>
      </c>
      <c r="I8" s="1">
        <f t="shared" si="2"/>
        <v>0.28214674854747746</v>
      </c>
      <c r="J8" s="1">
        <f t="shared" si="3"/>
        <v>0</v>
      </c>
      <c r="L8" s="2" t="s">
        <v>13</v>
      </c>
      <c r="M8" s="1" t="s">
        <v>14</v>
      </c>
    </row>
    <row r="9" spans="1:13" ht="15">
      <c r="A9" s="1">
        <v>1950</v>
      </c>
      <c r="B9" s="1">
        <v>6</v>
      </c>
      <c r="C9" s="11">
        <v>10.050000000000001</v>
      </c>
      <c r="D9" s="11">
        <v>3.7875000000000001</v>
      </c>
      <c r="E9" s="3">
        <f t="shared" si="4"/>
        <v>6.2625000000000011</v>
      </c>
      <c r="F9" s="3">
        <f t="shared" si="5"/>
        <v>53.162500000000009</v>
      </c>
      <c r="G9" s="7">
        <f t="shared" si="0"/>
        <v>0.32581748767718227</v>
      </c>
      <c r="H9" s="4">
        <f t="shared" si="1"/>
        <v>0</v>
      </c>
      <c r="I9" s="1">
        <f t="shared" si="2"/>
        <v>0.32581748767718227</v>
      </c>
      <c r="J9" s="1">
        <f t="shared" si="3"/>
        <v>0</v>
      </c>
      <c r="L9" s="5" t="s">
        <v>15</v>
      </c>
      <c r="M9" s="1" t="s">
        <v>16</v>
      </c>
    </row>
    <row r="10" spans="1:13" ht="15">
      <c r="A10" s="1">
        <v>1950</v>
      </c>
      <c r="B10" s="1">
        <v>7</v>
      </c>
      <c r="C10" s="11">
        <v>7</v>
      </c>
      <c r="D10" s="11">
        <v>0.125</v>
      </c>
      <c r="E10" s="3">
        <f t="shared" si="4"/>
        <v>6.875</v>
      </c>
      <c r="F10" s="3">
        <f t="shared" si="5"/>
        <v>60.037500000000009</v>
      </c>
      <c r="G10" s="7">
        <f t="shared" si="0"/>
        <v>0.37375941686148889</v>
      </c>
      <c r="H10" s="4">
        <f t="shared" si="1"/>
        <v>0</v>
      </c>
      <c r="I10" s="1">
        <f t="shared" si="2"/>
        <v>0.37375941686148889</v>
      </c>
      <c r="J10" s="1">
        <f t="shared" si="3"/>
        <v>0</v>
      </c>
      <c r="L10" s="2" t="s">
        <v>17</v>
      </c>
      <c r="M10" s="1" t="s">
        <v>16</v>
      </c>
    </row>
    <row r="11" spans="1:13" ht="15">
      <c r="A11" s="1">
        <v>1950</v>
      </c>
      <c r="B11" s="1">
        <v>8</v>
      </c>
      <c r="C11" s="11">
        <v>0</v>
      </c>
      <c r="D11" s="11">
        <v>0.15416666666666667</v>
      </c>
      <c r="E11" s="3">
        <f t="shared" si="4"/>
        <v>-0.15416666666666667</v>
      </c>
      <c r="F11" s="3">
        <f t="shared" si="5"/>
        <v>-0.15416666666666667</v>
      </c>
      <c r="G11" s="7">
        <f t="shared" si="0"/>
        <v>-4.5979437075779922E-2</v>
      </c>
      <c r="H11" s="4">
        <f t="shared" si="1"/>
        <v>1</v>
      </c>
      <c r="I11" s="1">
        <f t="shared" si="2"/>
        <v>0</v>
      </c>
      <c r="J11" s="1">
        <f t="shared" si="3"/>
        <v>-4.5979437075779922E-2</v>
      </c>
      <c r="L11" s="2" t="s">
        <v>18</v>
      </c>
      <c r="M11" s="1" t="s">
        <v>16</v>
      </c>
    </row>
    <row r="12" spans="1:13" ht="15">
      <c r="A12" s="1">
        <v>1950</v>
      </c>
      <c r="B12" s="1">
        <v>9</v>
      </c>
      <c r="C12" s="11">
        <v>19.466666666666669</v>
      </c>
      <c r="D12" s="11">
        <v>11.1625</v>
      </c>
      <c r="E12" s="3">
        <f t="shared" si="4"/>
        <v>8.3041666666666689</v>
      </c>
      <c r="F12" s="3">
        <f t="shared" si="5"/>
        <v>8.1500000000000021</v>
      </c>
      <c r="G12" s="7">
        <f t="shared" si="0"/>
        <v>1.1928602235931058E-2</v>
      </c>
      <c r="H12" s="4">
        <f t="shared" si="1"/>
        <v>0</v>
      </c>
      <c r="I12" s="1">
        <f t="shared" si="2"/>
        <v>1.1928602235931058E-2</v>
      </c>
      <c r="J12" s="1">
        <f t="shared" si="3"/>
        <v>0</v>
      </c>
    </row>
    <row r="13" spans="1:13" ht="15">
      <c r="A13" s="1">
        <v>1950</v>
      </c>
      <c r="B13" s="1">
        <v>10</v>
      </c>
      <c r="C13" s="11">
        <v>51.9</v>
      </c>
      <c r="D13" s="11">
        <v>69.125</v>
      </c>
      <c r="E13" s="3">
        <f t="shared" si="4"/>
        <v>-17.225000000000001</v>
      </c>
      <c r="F13" s="3">
        <f t="shared" si="5"/>
        <v>-17.225000000000001</v>
      </c>
      <c r="G13" s="7">
        <f t="shared" si="0"/>
        <v>-0.16502070002614613</v>
      </c>
      <c r="H13" s="4">
        <f t="shared" si="1"/>
        <v>1</v>
      </c>
      <c r="I13" s="1">
        <f t="shared" si="2"/>
        <v>0</v>
      </c>
      <c r="J13" s="1">
        <f t="shared" si="3"/>
        <v>-0.16502070002614613</v>
      </c>
    </row>
    <row r="14" spans="1:13" ht="15">
      <c r="A14" s="1">
        <v>1950</v>
      </c>
      <c r="B14" s="1">
        <v>11</v>
      </c>
      <c r="C14" s="11">
        <v>46.133333333333333</v>
      </c>
      <c r="D14" s="11">
        <v>69.8125</v>
      </c>
      <c r="E14" s="3">
        <f t="shared" si="4"/>
        <v>-23.679166666666667</v>
      </c>
      <c r="F14" s="3">
        <f t="shared" si="5"/>
        <v>-40.904166666666669</v>
      </c>
      <c r="G14" s="7">
        <f t="shared" si="0"/>
        <v>-0.33014432642276098</v>
      </c>
      <c r="H14" s="4">
        <f t="shared" si="1"/>
        <v>1</v>
      </c>
      <c r="I14" s="1">
        <f t="shared" si="2"/>
        <v>0</v>
      </c>
      <c r="J14" s="1">
        <f t="shared" si="3"/>
        <v>-0.33014432642276098</v>
      </c>
    </row>
    <row r="15" spans="1:13" ht="15">
      <c r="A15" s="1">
        <v>1950</v>
      </c>
      <c r="B15" s="1">
        <v>12</v>
      </c>
      <c r="C15" s="11">
        <v>130.94999999999999</v>
      </c>
      <c r="D15" s="11">
        <v>56.5</v>
      </c>
      <c r="E15" s="3">
        <f t="shared" si="4"/>
        <v>74.449999999999989</v>
      </c>
      <c r="F15" s="3">
        <f t="shared" si="5"/>
        <v>33.54583333333332</v>
      </c>
      <c r="G15" s="7">
        <f t="shared" si="0"/>
        <v>0.18902318307129387</v>
      </c>
      <c r="H15" s="4">
        <f t="shared" si="1"/>
        <v>0</v>
      </c>
      <c r="I15" s="1">
        <f t="shared" si="2"/>
        <v>0.18902318307129387</v>
      </c>
      <c r="J15" s="1">
        <f t="shared" si="3"/>
        <v>0</v>
      </c>
    </row>
    <row r="16" spans="1:13" ht="15">
      <c r="A16" s="1">
        <v>1951</v>
      </c>
      <c r="B16" s="1">
        <v>1</v>
      </c>
      <c r="C16" s="11">
        <v>81.45</v>
      </c>
      <c r="D16" s="11">
        <v>62.537500000000001</v>
      </c>
      <c r="E16" s="3">
        <f t="shared" si="4"/>
        <v>18.912500000000001</v>
      </c>
      <c r="F16" s="3">
        <f t="shared" si="5"/>
        <v>52.458333333333321</v>
      </c>
      <c r="G16" s="7">
        <f t="shared" si="0"/>
        <v>0.3209070719001228</v>
      </c>
      <c r="H16" s="4">
        <f t="shared" si="1"/>
        <v>0</v>
      </c>
      <c r="I16" s="1">
        <f t="shared" si="2"/>
        <v>0.3209070719001228</v>
      </c>
      <c r="J16" s="1">
        <f t="shared" si="3"/>
        <v>0</v>
      </c>
    </row>
    <row r="17" spans="1:10" ht="15">
      <c r="A17" s="1">
        <v>1951</v>
      </c>
      <c r="B17" s="1">
        <v>2</v>
      </c>
      <c r="C17" s="11">
        <v>115.85</v>
      </c>
      <c r="D17" s="11">
        <v>41.162500000000001</v>
      </c>
      <c r="E17" s="3">
        <f t="shared" si="4"/>
        <v>74.6875</v>
      </c>
      <c r="F17" s="3">
        <f t="shared" si="5"/>
        <v>127.14583333333331</v>
      </c>
      <c r="G17" s="7">
        <f t="shared" si="0"/>
        <v>0.84173075712963563</v>
      </c>
      <c r="H17" s="4">
        <f t="shared" si="1"/>
        <v>0</v>
      </c>
      <c r="I17" s="1">
        <f t="shared" si="2"/>
        <v>0.84173075712963563</v>
      </c>
      <c r="J17" s="1">
        <f t="shared" si="3"/>
        <v>0</v>
      </c>
    </row>
    <row r="18" spans="1:10" ht="15">
      <c r="A18" s="1">
        <v>1951</v>
      </c>
      <c r="B18" s="1">
        <v>3</v>
      </c>
      <c r="C18" s="11">
        <v>171.5</v>
      </c>
      <c r="D18" s="11">
        <v>37.674999999999997</v>
      </c>
      <c r="E18" s="3">
        <f t="shared" si="4"/>
        <v>133.82499999999999</v>
      </c>
      <c r="F18" s="3">
        <f t="shared" si="5"/>
        <v>260.9708333333333</v>
      </c>
      <c r="G18" s="7">
        <f t="shared" si="0"/>
        <v>1.7749422004881568</v>
      </c>
      <c r="H18" s="4">
        <f t="shared" si="1"/>
        <v>0</v>
      </c>
      <c r="I18" s="1">
        <f t="shared" si="2"/>
        <v>1.7749422004881568</v>
      </c>
      <c r="J18" s="1">
        <f t="shared" si="3"/>
        <v>0</v>
      </c>
    </row>
    <row r="19" spans="1:10" ht="15">
      <c r="A19" s="1">
        <v>1951</v>
      </c>
      <c r="B19" s="1">
        <v>4</v>
      </c>
      <c r="C19" s="11">
        <v>34.833333333333336</v>
      </c>
      <c r="D19" s="11">
        <v>53.274999999999999</v>
      </c>
      <c r="E19" s="3">
        <f t="shared" si="4"/>
        <v>-18.441666666666663</v>
      </c>
      <c r="F19" s="3">
        <f t="shared" si="5"/>
        <v>-18.441666666666663</v>
      </c>
      <c r="G19" s="7">
        <f t="shared" si="0"/>
        <v>-0.17350496870603552</v>
      </c>
      <c r="H19" s="4">
        <f t="shared" si="1"/>
        <v>1</v>
      </c>
      <c r="I19" s="1">
        <f t="shared" si="2"/>
        <v>0</v>
      </c>
      <c r="J19" s="1">
        <f t="shared" si="3"/>
        <v>-0.17350496870603552</v>
      </c>
    </row>
    <row r="20" spans="1:10" ht="15">
      <c r="A20" s="1">
        <v>1951</v>
      </c>
      <c r="B20" s="1">
        <v>5</v>
      </c>
      <c r="C20" s="11">
        <v>35.5</v>
      </c>
      <c r="D20" s="11">
        <v>30.975000000000001</v>
      </c>
      <c r="E20" s="3">
        <f t="shared" si="4"/>
        <v>4.5249999999999986</v>
      </c>
      <c r="F20" s="3">
        <f t="shared" si="5"/>
        <v>-13.916666666666664</v>
      </c>
      <c r="G20" s="7">
        <f t="shared" si="0"/>
        <v>-0.14195046258836461</v>
      </c>
      <c r="H20" s="4">
        <f t="shared" si="1"/>
        <v>1</v>
      </c>
      <c r="I20" s="1">
        <f t="shared" si="2"/>
        <v>0</v>
      </c>
      <c r="J20" s="1">
        <f t="shared" si="3"/>
        <v>-0.14195046258836461</v>
      </c>
    </row>
    <row r="21" spans="1:10" ht="15">
      <c r="A21" s="1">
        <v>1951</v>
      </c>
      <c r="B21" s="1">
        <v>6</v>
      </c>
      <c r="C21" s="11">
        <v>9.3000000000000007</v>
      </c>
      <c r="D21" s="11">
        <v>3.7875000000000001</v>
      </c>
      <c r="E21" s="3">
        <f t="shared" si="4"/>
        <v>5.5125000000000011</v>
      </c>
      <c r="F21" s="3">
        <f t="shared" si="5"/>
        <v>-8.4041666666666632</v>
      </c>
      <c r="G21" s="7">
        <f t="shared" si="0"/>
        <v>-0.10350975209694784</v>
      </c>
      <c r="H21" s="4">
        <f t="shared" si="1"/>
        <v>1</v>
      </c>
      <c r="I21" s="1">
        <f t="shared" si="2"/>
        <v>0</v>
      </c>
      <c r="J21" s="1">
        <f t="shared" si="3"/>
        <v>-0.10350975209694784</v>
      </c>
    </row>
    <row r="22" spans="1:10" ht="15">
      <c r="A22" s="1">
        <v>1951</v>
      </c>
      <c r="B22" s="1">
        <v>7</v>
      </c>
      <c r="C22" s="11">
        <v>0</v>
      </c>
      <c r="D22" s="11">
        <v>0.125</v>
      </c>
      <c r="E22" s="3">
        <f t="shared" si="4"/>
        <v>-0.125</v>
      </c>
      <c r="F22" s="3">
        <f t="shared" si="5"/>
        <v>-8.5291666666666632</v>
      </c>
      <c r="G22" s="7">
        <f t="shared" si="0"/>
        <v>-0.10438142353666251</v>
      </c>
      <c r="H22" s="4">
        <f t="shared" si="1"/>
        <v>1</v>
      </c>
      <c r="I22" s="1">
        <f t="shared" si="2"/>
        <v>0</v>
      </c>
      <c r="J22" s="1">
        <f t="shared" si="3"/>
        <v>-0.10438142353666251</v>
      </c>
    </row>
    <row r="23" spans="1:10" ht="15">
      <c r="A23" s="1">
        <v>1951</v>
      </c>
      <c r="B23" s="1">
        <v>8</v>
      </c>
      <c r="C23" s="11">
        <v>0</v>
      </c>
      <c r="D23" s="11">
        <v>0.15416666666666667</v>
      </c>
      <c r="E23" s="3">
        <f t="shared" si="4"/>
        <v>-0.15416666666666667</v>
      </c>
      <c r="F23" s="3">
        <f t="shared" si="5"/>
        <v>-8.68333333333333</v>
      </c>
      <c r="G23" s="7">
        <f t="shared" si="0"/>
        <v>-0.10545648497897726</v>
      </c>
      <c r="H23" s="4">
        <f t="shared" si="1"/>
        <v>1</v>
      </c>
      <c r="I23" s="1">
        <f t="shared" si="2"/>
        <v>0</v>
      </c>
      <c r="J23" s="1">
        <f t="shared" si="3"/>
        <v>-0.10545648497897726</v>
      </c>
    </row>
    <row r="24" spans="1:10" ht="15">
      <c r="A24" s="1">
        <v>1951</v>
      </c>
      <c r="B24" s="1">
        <v>9</v>
      </c>
      <c r="C24" s="11">
        <v>51.3</v>
      </c>
      <c r="D24" s="11">
        <v>11.1625</v>
      </c>
      <c r="E24" s="3">
        <f t="shared" si="4"/>
        <v>40.137499999999996</v>
      </c>
      <c r="F24" s="3">
        <f t="shared" si="5"/>
        <v>31.454166666666666</v>
      </c>
      <c r="G24" s="7">
        <f t="shared" si="0"/>
        <v>0.17443721431340189</v>
      </c>
      <c r="H24" s="4">
        <f t="shared" si="1"/>
        <v>0</v>
      </c>
      <c r="I24" s="1">
        <f t="shared" si="2"/>
        <v>0.17443721431340189</v>
      </c>
      <c r="J24" s="1">
        <f t="shared" si="3"/>
        <v>0</v>
      </c>
    </row>
    <row r="25" spans="1:10" ht="15">
      <c r="A25" s="1">
        <v>1951</v>
      </c>
      <c r="B25" s="1">
        <v>10</v>
      </c>
      <c r="C25" s="11">
        <v>30</v>
      </c>
      <c r="D25" s="11">
        <v>69.125</v>
      </c>
      <c r="E25" s="3">
        <f t="shared" si="4"/>
        <v>-39.125</v>
      </c>
      <c r="F25" s="3">
        <f t="shared" si="5"/>
        <v>-39.125</v>
      </c>
      <c r="G25" s="7">
        <f t="shared" si="0"/>
        <v>-0.31773753626415557</v>
      </c>
      <c r="H25" s="4">
        <f t="shared" si="1"/>
        <v>1</v>
      </c>
      <c r="I25" s="1">
        <f t="shared" si="2"/>
        <v>0</v>
      </c>
      <c r="J25" s="1">
        <f t="shared" si="3"/>
        <v>-0.31773753626415557</v>
      </c>
    </row>
    <row r="26" spans="1:10" ht="15">
      <c r="A26" s="1">
        <v>1951</v>
      </c>
      <c r="B26" s="1">
        <v>11</v>
      </c>
      <c r="C26" s="11">
        <v>220</v>
      </c>
      <c r="D26" s="11">
        <v>69.8125</v>
      </c>
      <c r="E26" s="3">
        <f t="shared" si="4"/>
        <v>150.1875</v>
      </c>
      <c r="F26" s="3">
        <f t="shared" si="5"/>
        <v>111.0625</v>
      </c>
      <c r="G26" s="7">
        <f t="shared" si="0"/>
        <v>0.72957569855301541</v>
      </c>
      <c r="H26" s="4">
        <f t="shared" si="1"/>
        <v>0</v>
      </c>
      <c r="I26" s="1">
        <f t="shared" si="2"/>
        <v>0.72957569855301541</v>
      </c>
      <c r="J26" s="1">
        <f t="shared" si="3"/>
        <v>0</v>
      </c>
    </row>
    <row r="27" spans="1:10" ht="15">
      <c r="A27" s="1">
        <v>1951</v>
      </c>
      <c r="B27" s="1">
        <v>12</v>
      </c>
      <c r="C27" s="11">
        <v>49.1</v>
      </c>
      <c r="D27" s="11">
        <v>56.5</v>
      </c>
      <c r="E27" s="3">
        <f t="shared" si="4"/>
        <v>-7.3999999999999986</v>
      </c>
      <c r="F27" s="3">
        <f t="shared" si="5"/>
        <v>-7.3999999999999986</v>
      </c>
      <c r="G27" s="7">
        <f t="shared" si="0"/>
        <v>-9.6507324864573377E-2</v>
      </c>
      <c r="H27" s="4">
        <f t="shared" si="1"/>
        <v>1</v>
      </c>
      <c r="I27" s="1">
        <f t="shared" si="2"/>
        <v>0</v>
      </c>
      <c r="J27" s="1">
        <f t="shared" si="3"/>
        <v>-9.6507324864573377E-2</v>
      </c>
    </row>
    <row r="28" spans="1:10" ht="15">
      <c r="A28" s="1">
        <v>1952</v>
      </c>
      <c r="B28" s="1">
        <v>1</v>
      </c>
      <c r="C28" s="11">
        <v>115.2</v>
      </c>
      <c r="D28" s="11">
        <v>62.537500000000001</v>
      </c>
      <c r="E28" s="3">
        <f t="shared" si="4"/>
        <v>52.662500000000001</v>
      </c>
      <c r="F28" s="3">
        <f t="shared" si="5"/>
        <v>45.262500000000003</v>
      </c>
      <c r="G28" s="7">
        <f t="shared" si="0"/>
        <v>0.27072785268721533</v>
      </c>
      <c r="H28" s="4">
        <f t="shared" si="1"/>
        <v>0</v>
      </c>
      <c r="I28" s="1">
        <f t="shared" si="2"/>
        <v>0.27072785268721533</v>
      </c>
      <c r="J28" s="1">
        <f t="shared" si="3"/>
        <v>0</v>
      </c>
    </row>
    <row r="29" spans="1:10" ht="15">
      <c r="A29" s="1">
        <v>1952</v>
      </c>
      <c r="B29" s="1">
        <v>2</v>
      </c>
      <c r="C29" s="11">
        <v>38.799999999999997</v>
      </c>
      <c r="D29" s="11">
        <v>41.162500000000001</v>
      </c>
      <c r="E29" s="3">
        <f t="shared" si="4"/>
        <v>-2.3625000000000043</v>
      </c>
      <c r="F29" s="3">
        <f t="shared" si="5"/>
        <v>-2.3625000000000043</v>
      </c>
      <c r="G29" s="7">
        <f t="shared" si="0"/>
        <v>-6.1378965844072389E-2</v>
      </c>
      <c r="H29" s="4">
        <f t="shared" si="1"/>
        <v>1</v>
      </c>
      <c r="I29" s="1">
        <f t="shared" si="2"/>
        <v>0</v>
      </c>
      <c r="J29" s="1">
        <f t="shared" si="3"/>
        <v>-6.1378965844072389E-2</v>
      </c>
    </row>
    <row r="30" spans="1:10" ht="15">
      <c r="A30" s="1">
        <v>1952</v>
      </c>
      <c r="B30" s="1">
        <v>3</v>
      </c>
      <c r="C30" s="11">
        <v>247.75</v>
      </c>
      <c r="D30" s="11">
        <v>37.674999999999997</v>
      </c>
      <c r="E30" s="3">
        <f t="shared" si="4"/>
        <v>210.07499999999999</v>
      </c>
      <c r="F30" s="3">
        <f t="shared" si="5"/>
        <v>207.71249999999998</v>
      </c>
      <c r="G30" s="7">
        <f t="shared" si="0"/>
        <v>1.4035520557403949</v>
      </c>
      <c r="H30" s="4">
        <f t="shared" si="1"/>
        <v>0</v>
      </c>
      <c r="I30" s="1">
        <f t="shared" si="2"/>
        <v>1.4035520557403949</v>
      </c>
      <c r="J30" s="1">
        <f t="shared" si="3"/>
        <v>0</v>
      </c>
    </row>
    <row r="31" spans="1:10" ht="15">
      <c r="A31" s="1">
        <v>1952</v>
      </c>
      <c r="B31" s="1">
        <v>4</v>
      </c>
      <c r="C31" s="11">
        <v>46.15</v>
      </c>
      <c r="D31" s="11">
        <v>53.274999999999999</v>
      </c>
      <c r="E31" s="3">
        <f t="shared" si="4"/>
        <v>-7.125</v>
      </c>
      <c r="F31" s="3">
        <f t="shared" si="5"/>
        <v>-7.125</v>
      </c>
      <c r="G31" s="7">
        <f t="shared" si="0"/>
        <v>-9.4589647697201129E-2</v>
      </c>
      <c r="H31" s="4">
        <f t="shared" si="1"/>
        <v>1</v>
      </c>
      <c r="I31" s="1">
        <f t="shared" si="2"/>
        <v>0</v>
      </c>
      <c r="J31" s="1">
        <f t="shared" si="3"/>
        <v>-9.4589647697201129E-2</v>
      </c>
    </row>
    <row r="32" spans="1:10" ht="15">
      <c r="A32" s="1">
        <v>1952</v>
      </c>
      <c r="B32" s="1">
        <v>5</v>
      </c>
      <c r="C32" s="11">
        <v>126.55</v>
      </c>
      <c r="D32" s="11">
        <v>30.975000000000001</v>
      </c>
      <c r="E32" s="3">
        <f t="shared" si="4"/>
        <v>95.574999999999989</v>
      </c>
      <c r="F32" s="3">
        <f t="shared" si="5"/>
        <v>88.449999999999989</v>
      </c>
      <c r="G32" s="7">
        <f t="shared" si="0"/>
        <v>0.5718903351086323</v>
      </c>
      <c r="H32" s="4">
        <f t="shared" si="1"/>
        <v>0</v>
      </c>
      <c r="I32" s="1">
        <f t="shared" si="2"/>
        <v>0.5718903351086323</v>
      </c>
      <c r="J32" s="1">
        <f t="shared" si="3"/>
        <v>0</v>
      </c>
    </row>
    <row r="33" spans="1:10" ht="15">
      <c r="A33" s="1">
        <v>1952</v>
      </c>
      <c r="B33" s="1">
        <v>6</v>
      </c>
      <c r="C33" s="11">
        <v>42.65</v>
      </c>
      <c r="D33" s="11">
        <v>3.7875000000000001</v>
      </c>
      <c r="E33" s="3">
        <f t="shared" si="4"/>
        <v>38.862499999999997</v>
      </c>
      <c r="F33" s="3">
        <f t="shared" si="5"/>
        <v>127.31249999999999</v>
      </c>
      <c r="G33" s="7">
        <f t="shared" si="0"/>
        <v>0.84289298571592186</v>
      </c>
      <c r="H33" s="4">
        <f t="shared" si="1"/>
        <v>0</v>
      </c>
      <c r="I33" s="1">
        <f t="shared" si="2"/>
        <v>0.84289298571592186</v>
      </c>
      <c r="J33" s="1">
        <f t="shared" si="3"/>
        <v>0</v>
      </c>
    </row>
    <row r="34" spans="1:10" ht="15">
      <c r="A34" s="1">
        <v>1952</v>
      </c>
      <c r="B34" s="1">
        <v>7</v>
      </c>
      <c r="C34" s="11">
        <v>0</v>
      </c>
      <c r="D34" s="11">
        <v>0.125</v>
      </c>
      <c r="E34" s="3">
        <f t="shared" si="4"/>
        <v>-0.125</v>
      </c>
      <c r="F34" s="3">
        <f t="shared" si="5"/>
        <v>-0.125</v>
      </c>
      <c r="G34" s="7">
        <f t="shared" si="0"/>
        <v>-4.5776047073179831E-2</v>
      </c>
      <c r="H34" s="4">
        <f t="shared" si="1"/>
        <v>1</v>
      </c>
      <c r="I34" s="1">
        <f t="shared" si="2"/>
        <v>0</v>
      </c>
      <c r="J34" s="1">
        <f t="shared" si="3"/>
        <v>-4.5776047073179831E-2</v>
      </c>
    </row>
    <row r="35" spans="1:10" ht="15">
      <c r="A35" s="1">
        <v>1952</v>
      </c>
      <c r="B35" s="1">
        <v>8</v>
      </c>
      <c r="C35" s="11">
        <v>6.75</v>
      </c>
      <c r="D35" s="11">
        <v>0.15416666666666667</v>
      </c>
      <c r="E35" s="3">
        <f t="shared" si="4"/>
        <v>6.5958333333333332</v>
      </c>
      <c r="F35" s="3">
        <f t="shared" si="5"/>
        <v>6.4708333333333332</v>
      </c>
      <c r="G35" s="7">
        <f t="shared" si="0"/>
        <v>2.1914922909736423E-4</v>
      </c>
      <c r="H35" s="4">
        <f t="shared" si="1"/>
        <v>0</v>
      </c>
      <c r="I35" s="1">
        <f t="shared" si="2"/>
        <v>2.1914922909736423E-4</v>
      </c>
      <c r="J35" s="1">
        <f t="shared" si="3"/>
        <v>0</v>
      </c>
    </row>
    <row r="36" spans="1:10" ht="15">
      <c r="A36" s="1">
        <v>1952</v>
      </c>
      <c r="B36" s="1">
        <v>9</v>
      </c>
      <c r="C36" s="11">
        <v>17.350000000000001</v>
      </c>
      <c r="D36" s="11">
        <v>11.1625</v>
      </c>
      <c r="E36" s="3">
        <f t="shared" si="4"/>
        <v>6.1875000000000018</v>
      </c>
      <c r="F36" s="3">
        <f t="shared" si="5"/>
        <v>12.658333333333335</v>
      </c>
      <c r="G36" s="7">
        <f t="shared" si="0"/>
        <v>4.3366885494973334E-2</v>
      </c>
      <c r="H36" s="4">
        <f t="shared" si="1"/>
        <v>0</v>
      </c>
      <c r="I36" s="1">
        <f t="shared" si="2"/>
        <v>4.3366885494973334E-2</v>
      </c>
      <c r="J36" s="1">
        <f t="shared" si="3"/>
        <v>0</v>
      </c>
    </row>
    <row r="37" spans="1:10" ht="15">
      <c r="A37" s="1">
        <v>1952</v>
      </c>
      <c r="B37" s="1">
        <v>10</v>
      </c>
      <c r="C37" s="11">
        <v>49.8</v>
      </c>
      <c r="D37" s="11">
        <v>69.125</v>
      </c>
      <c r="E37" s="3">
        <f t="shared" si="4"/>
        <v>-19.325000000000003</v>
      </c>
      <c r="F37" s="3">
        <f t="shared" si="5"/>
        <v>-19.325000000000003</v>
      </c>
      <c r="G37" s="7">
        <f t="shared" si="0"/>
        <v>-0.17966478021335253</v>
      </c>
      <c r="H37" s="4">
        <f t="shared" si="1"/>
        <v>1</v>
      </c>
      <c r="I37" s="1">
        <f t="shared" si="2"/>
        <v>0</v>
      </c>
      <c r="J37" s="1">
        <f t="shared" si="3"/>
        <v>-0.17966478021335253</v>
      </c>
    </row>
    <row r="38" spans="1:10" ht="15">
      <c r="A38" s="1">
        <v>1952</v>
      </c>
      <c r="B38" s="1">
        <v>11</v>
      </c>
      <c r="C38" s="11">
        <v>177.45</v>
      </c>
      <c r="D38" s="11">
        <v>69.8125</v>
      </c>
      <c r="E38" s="3">
        <f t="shared" si="4"/>
        <v>107.63749999999999</v>
      </c>
      <c r="F38" s="3">
        <f t="shared" si="5"/>
        <v>88.312499999999986</v>
      </c>
      <c r="G38" s="7">
        <f t="shared" si="0"/>
        <v>0.57093149652494612</v>
      </c>
      <c r="H38" s="4">
        <f t="shared" si="1"/>
        <v>0</v>
      </c>
      <c r="I38" s="1">
        <f t="shared" si="2"/>
        <v>0.57093149652494612</v>
      </c>
      <c r="J38" s="1">
        <f t="shared" si="3"/>
        <v>0</v>
      </c>
    </row>
    <row r="39" spans="1:10" ht="15">
      <c r="A39" s="1">
        <v>1952</v>
      </c>
      <c r="B39" s="1">
        <v>12</v>
      </c>
      <c r="C39" s="11">
        <v>95.45</v>
      </c>
      <c r="D39" s="11">
        <v>56.5</v>
      </c>
      <c r="E39" s="3">
        <f t="shared" si="4"/>
        <v>38.950000000000003</v>
      </c>
      <c r="F39" s="3">
        <f t="shared" si="5"/>
        <v>127.26249999999999</v>
      </c>
      <c r="G39" s="7">
        <f t="shared" si="0"/>
        <v>0.84254431714003597</v>
      </c>
      <c r="H39" s="4">
        <f t="shared" si="1"/>
        <v>0</v>
      </c>
      <c r="I39" s="1">
        <f t="shared" si="2"/>
        <v>0.84254431714003597</v>
      </c>
      <c r="J39" s="1">
        <f t="shared" si="3"/>
        <v>0</v>
      </c>
    </row>
    <row r="40" spans="1:10" ht="15">
      <c r="A40" s="1">
        <v>1953</v>
      </c>
      <c r="B40" s="1">
        <v>1</v>
      </c>
      <c r="C40" s="11">
        <v>131.85</v>
      </c>
      <c r="D40" s="11">
        <v>62.537500000000001</v>
      </c>
      <c r="E40" s="3">
        <f t="shared" si="4"/>
        <v>69.3125</v>
      </c>
      <c r="F40" s="3">
        <f t="shared" si="5"/>
        <v>196.57499999999999</v>
      </c>
      <c r="G40" s="7">
        <f t="shared" si="0"/>
        <v>1.3258861304618181</v>
      </c>
      <c r="H40" s="4">
        <f t="shared" si="1"/>
        <v>0</v>
      </c>
      <c r="I40" s="1">
        <f t="shared" si="2"/>
        <v>1.3258861304618181</v>
      </c>
      <c r="J40" s="1">
        <f t="shared" si="3"/>
        <v>0</v>
      </c>
    </row>
    <row r="41" spans="1:10" ht="15">
      <c r="A41" s="1">
        <v>1953</v>
      </c>
      <c r="B41" s="1">
        <v>2</v>
      </c>
      <c r="C41" s="11">
        <v>84.8</v>
      </c>
      <c r="D41" s="11">
        <v>41.162500000000001</v>
      </c>
      <c r="E41" s="3">
        <f t="shared" si="4"/>
        <v>43.637499999999996</v>
      </c>
      <c r="F41" s="3">
        <f t="shared" si="5"/>
        <v>240.21249999999998</v>
      </c>
      <c r="G41" s="7">
        <f t="shared" si="0"/>
        <v>1.630186630066208</v>
      </c>
      <c r="H41" s="4">
        <f t="shared" si="1"/>
        <v>0</v>
      </c>
      <c r="I41" s="1">
        <f t="shared" si="2"/>
        <v>1.630186630066208</v>
      </c>
      <c r="J41" s="1">
        <f t="shared" si="3"/>
        <v>0</v>
      </c>
    </row>
    <row r="42" spans="1:10" ht="15">
      <c r="A42" s="1">
        <v>1953</v>
      </c>
      <c r="B42" s="1">
        <v>3</v>
      </c>
      <c r="C42" s="11">
        <v>129.15</v>
      </c>
      <c r="D42" s="11">
        <v>37.674999999999997</v>
      </c>
      <c r="E42" s="3">
        <f t="shared" si="4"/>
        <v>91.475000000000009</v>
      </c>
      <c r="F42" s="3">
        <f t="shared" si="5"/>
        <v>331.6875</v>
      </c>
      <c r="G42" s="7">
        <f t="shared" si="0"/>
        <v>2.2680757896494006</v>
      </c>
      <c r="H42" s="4">
        <f t="shared" si="1"/>
        <v>0</v>
      </c>
      <c r="I42" s="1">
        <f t="shared" si="2"/>
        <v>2.2680757896494006</v>
      </c>
      <c r="J42" s="1">
        <f t="shared" si="3"/>
        <v>0</v>
      </c>
    </row>
    <row r="43" spans="1:10" ht="15">
      <c r="A43" s="1">
        <v>1953</v>
      </c>
      <c r="B43" s="1">
        <v>4</v>
      </c>
      <c r="C43" s="11">
        <v>206.7</v>
      </c>
      <c r="D43" s="11">
        <v>53.274999999999999</v>
      </c>
      <c r="E43" s="3">
        <f t="shared" si="4"/>
        <v>153.42499999999998</v>
      </c>
      <c r="F43" s="3">
        <f t="shared" si="5"/>
        <v>485.11249999999995</v>
      </c>
      <c r="G43" s="7">
        <f t="shared" si="0"/>
        <v>3.3379653147551811</v>
      </c>
      <c r="H43" s="4">
        <f t="shared" si="1"/>
        <v>0</v>
      </c>
      <c r="I43" s="1">
        <f t="shared" si="2"/>
        <v>3.3379653147551811</v>
      </c>
      <c r="J43" s="1">
        <f t="shared" si="3"/>
        <v>0</v>
      </c>
    </row>
    <row r="44" spans="1:10" ht="15">
      <c r="A44" s="1">
        <v>1953</v>
      </c>
      <c r="B44" s="1">
        <v>5</v>
      </c>
      <c r="C44" s="11">
        <v>10.55</v>
      </c>
      <c r="D44" s="11">
        <v>30.975000000000001</v>
      </c>
      <c r="E44" s="3">
        <f t="shared" si="4"/>
        <v>-20.425000000000001</v>
      </c>
      <c r="F44" s="3">
        <f t="shared" si="5"/>
        <v>-20.425000000000001</v>
      </c>
      <c r="G44" s="7">
        <f t="shared" si="0"/>
        <v>-0.18733548888284157</v>
      </c>
      <c r="H44" s="4">
        <f t="shared" si="1"/>
        <v>1</v>
      </c>
      <c r="I44" s="1">
        <f t="shared" si="2"/>
        <v>0</v>
      </c>
      <c r="J44" s="1">
        <f t="shared" si="3"/>
        <v>-0.18733548888284157</v>
      </c>
    </row>
    <row r="45" spans="1:10" ht="15">
      <c r="A45" s="1">
        <v>1953</v>
      </c>
      <c r="B45" s="1">
        <v>6</v>
      </c>
      <c r="C45" s="11">
        <v>7.15</v>
      </c>
      <c r="D45" s="11">
        <v>3.7875000000000001</v>
      </c>
      <c r="E45" s="3">
        <f t="shared" si="4"/>
        <v>3.3625000000000003</v>
      </c>
      <c r="F45" s="3">
        <f t="shared" si="5"/>
        <v>-17.0625</v>
      </c>
      <c r="G45" s="7">
        <f t="shared" si="0"/>
        <v>-0.16388752715451704</v>
      </c>
      <c r="H45" s="4">
        <f t="shared" si="1"/>
        <v>1</v>
      </c>
      <c r="I45" s="1">
        <f t="shared" si="2"/>
        <v>0</v>
      </c>
      <c r="J45" s="1">
        <f t="shared" si="3"/>
        <v>-0.16388752715451704</v>
      </c>
    </row>
    <row r="46" spans="1:10" ht="15">
      <c r="A46" s="1">
        <v>1953</v>
      </c>
      <c r="B46" s="1">
        <v>7</v>
      </c>
      <c r="C46" s="11">
        <v>0</v>
      </c>
      <c r="D46" s="11">
        <v>0.125</v>
      </c>
      <c r="E46" s="3">
        <f t="shared" si="4"/>
        <v>-0.125</v>
      </c>
      <c r="F46" s="3">
        <f t="shared" si="5"/>
        <v>-17.1875</v>
      </c>
      <c r="G46" s="7">
        <f t="shared" si="0"/>
        <v>-0.16475919859423171</v>
      </c>
      <c r="H46" s="4">
        <f t="shared" si="1"/>
        <v>1</v>
      </c>
      <c r="I46" s="1">
        <f t="shared" si="2"/>
        <v>0</v>
      </c>
      <c r="J46" s="1">
        <f t="shared" si="3"/>
        <v>-0.16475919859423171</v>
      </c>
    </row>
    <row r="47" spans="1:10" ht="15">
      <c r="A47" s="1">
        <v>1953</v>
      </c>
      <c r="B47" s="1">
        <v>8</v>
      </c>
      <c r="C47" s="11">
        <v>0</v>
      </c>
      <c r="D47" s="11">
        <v>0.15416666666666667</v>
      </c>
      <c r="E47" s="3">
        <f t="shared" si="4"/>
        <v>-0.15416666666666667</v>
      </c>
      <c r="F47" s="3">
        <f t="shared" si="5"/>
        <v>-17.341666666666665</v>
      </c>
      <c r="G47" s="7">
        <f t="shared" si="0"/>
        <v>-0.16583426003654647</v>
      </c>
      <c r="H47" s="4">
        <f t="shared" si="1"/>
        <v>1</v>
      </c>
      <c r="I47" s="1">
        <f t="shared" si="2"/>
        <v>0</v>
      </c>
      <c r="J47" s="1">
        <f t="shared" si="3"/>
        <v>-0.16583426003654647</v>
      </c>
    </row>
    <row r="48" spans="1:10" ht="15">
      <c r="A48" s="1">
        <v>1953</v>
      </c>
      <c r="B48" s="1">
        <v>9</v>
      </c>
      <c r="C48" s="11">
        <v>6.1</v>
      </c>
      <c r="D48" s="11">
        <v>11.1625</v>
      </c>
      <c r="E48" s="3">
        <f t="shared" si="4"/>
        <v>-5.0625</v>
      </c>
      <c r="F48" s="3">
        <f t="shared" si="5"/>
        <v>-22.404166666666665</v>
      </c>
      <c r="G48" s="7">
        <f t="shared" si="0"/>
        <v>-0.20113695334499043</v>
      </c>
      <c r="H48" s="4">
        <f t="shared" si="1"/>
        <v>1</v>
      </c>
      <c r="I48" s="1">
        <f t="shared" si="2"/>
        <v>0</v>
      </c>
      <c r="J48" s="1">
        <f t="shared" si="3"/>
        <v>-0.20113695334499043</v>
      </c>
    </row>
    <row r="49" spans="1:10" ht="15">
      <c r="A49" s="1">
        <v>1953</v>
      </c>
      <c r="B49" s="1">
        <v>10</v>
      </c>
      <c r="C49" s="11">
        <v>59.9</v>
      </c>
      <c r="D49" s="11">
        <v>69.125</v>
      </c>
      <c r="E49" s="3">
        <f t="shared" si="4"/>
        <v>-9.2250000000000014</v>
      </c>
      <c r="F49" s="3">
        <f t="shared" si="5"/>
        <v>-31.629166666666666</v>
      </c>
      <c r="G49" s="7">
        <f t="shared" si="0"/>
        <v>-0.26546630559593276</v>
      </c>
      <c r="H49" s="4">
        <f t="shared" si="1"/>
        <v>1</v>
      </c>
      <c r="I49" s="1">
        <f t="shared" si="2"/>
        <v>0</v>
      </c>
      <c r="J49" s="1">
        <f t="shared" si="3"/>
        <v>-0.26546630559593276</v>
      </c>
    </row>
    <row r="50" spans="1:10" ht="15">
      <c r="A50" s="1">
        <v>1953</v>
      </c>
      <c r="B50" s="1">
        <v>11</v>
      </c>
      <c r="C50" s="11">
        <v>54</v>
      </c>
      <c r="D50" s="11">
        <v>69.8125</v>
      </c>
      <c r="E50" s="3">
        <f t="shared" si="4"/>
        <v>-15.8125</v>
      </c>
      <c r="F50" s="3">
        <f t="shared" si="5"/>
        <v>-47.441666666666663</v>
      </c>
      <c r="G50" s="7">
        <f t="shared" si="0"/>
        <v>-0.37573274271983798</v>
      </c>
      <c r="H50" s="4">
        <f t="shared" si="1"/>
        <v>1</v>
      </c>
      <c r="I50" s="1">
        <f t="shared" si="2"/>
        <v>0</v>
      </c>
      <c r="J50" s="1">
        <f t="shared" si="3"/>
        <v>-0.37573274271983798</v>
      </c>
    </row>
    <row r="51" spans="1:10" ht="15">
      <c r="A51" s="1">
        <v>1953</v>
      </c>
      <c r="B51" s="1">
        <v>12</v>
      </c>
      <c r="C51" s="11">
        <v>157.75</v>
      </c>
      <c r="D51" s="11">
        <v>56.5</v>
      </c>
      <c r="E51" s="3">
        <f t="shared" si="4"/>
        <v>101.25</v>
      </c>
      <c r="F51" s="3">
        <f t="shared" si="5"/>
        <v>53.808333333333337</v>
      </c>
      <c r="G51" s="7">
        <f t="shared" si="0"/>
        <v>0.3303211234490413</v>
      </c>
      <c r="H51" s="4">
        <f t="shared" si="1"/>
        <v>0</v>
      </c>
      <c r="I51" s="1">
        <f t="shared" si="2"/>
        <v>0.3303211234490413</v>
      </c>
      <c r="J51" s="1">
        <f t="shared" si="3"/>
        <v>0</v>
      </c>
    </row>
    <row r="52" spans="1:10" ht="15">
      <c r="A52" s="1">
        <v>1954</v>
      </c>
      <c r="B52" s="1">
        <v>1</v>
      </c>
      <c r="C52" s="11">
        <v>47.15</v>
      </c>
      <c r="D52" s="11">
        <v>62.537500000000001</v>
      </c>
      <c r="E52" s="3">
        <f t="shared" si="4"/>
        <v>-15.387500000000003</v>
      </c>
      <c r="F52" s="3">
        <f t="shared" si="5"/>
        <v>-15.387500000000003</v>
      </c>
      <c r="G52" s="7">
        <f t="shared" si="0"/>
        <v>-0.15220712986234056</v>
      </c>
      <c r="H52" s="4">
        <f t="shared" si="1"/>
        <v>1</v>
      </c>
      <c r="I52" s="1">
        <f t="shared" si="2"/>
        <v>0</v>
      </c>
      <c r="J52" s="1">
        <f t="shared" si="3"/>
        <v>-0.15220712986234056</v>
      </c>
    </row>
    <row r="53" spans="1:10" ht="15">
      <c r="A53" s="1">
        <v>1954</v>
      </c>
      <c r="B53" s="1">
        <v>2</v>
      </c>
      <c r="C53" s="11">
        <v>36</v>
      </c>
      <c r="D53" s="11">
        <v>41.162500000000001</v>
      </c>
      <c r="E53" s="3">
        <f t="shared" si="4"/>
        <v>-5.1625000000000014</v>
      </c>
      <c r="F53" s="3">
        <f t="shared" si="5"/>
        <v>-20.550000000000004</v>
      </c>
      <c r="G53" s="7">
        <f t="shared" si="0"/>
        <v>-0.18820716032255627</v>
      </c>
      <c r="H53" s="4">
        <f t="shared" si="1"/>
        <v>1</v>
      </c>
      <c r="I53" s="1">
        <f t="shared" si="2"/>
        <v>0</v>
      </c>
      <c r="J53" s="1">
        <f t="shared" si="3"/>
        <v>-0.18820716032255627</v>
      </c>
    </row>
    <row r="54" spans="1:10" ht="15">
      <c r="A54" s="1">
        <v>1954</v>
      </c>
      <c r="B54" s="1">
        <v>3</v>
      </c>
      <c r="C54" s="11">
        <v>126.9</v>
      </c>
      <c r="D54" s="11">
        <v>37.674999999999997</v>
      </c>
      <c r="E54" s="3">
        <f t="shared" si="4"/>
        <v>89.225000000000009</v>
      </c>
      <c r="F54" s="3">
        <f t="shared" si="5"/>
        <v>68.675000000000011</v>
      </c>
      <c r="G54" s="7">
        <f t="shared" si="0"/>
        <v>0.43399191334577231</v>
      </c>
      <c r="H54" s="4">
        <f t="shared" si="1"/>
        <v>0</v>
      </c>
      <c r="I54" s="1">
        <f t="shared" si="2"/>
        <v>0.43399191334577231</v>
      </c>
      <c r="J54" s="1">
        <f t="shared" si="3"/>
        <v>0</v>
      </c>
    </row>
    <row r="55" spans="1:10" ht="15">
      <c r="A55" s="1">
        <v>1954</v>
      </c>
      <c r="B55" s="1">
        <v>4</v>
      </c>
      <c r="C55" s="11">
        <v>29.25</v>
      </c>
      <c r="D55" s="11">
        <v>53.274999999999999</v>
      </c>
      <c r="E55" s="3">
        <f t="shared" si="4"/>
        <v>-24.024999999999999</v>
      </c>
      <c r="F55" s="3">
        <f t="shared" si="5"/>
        <v>-24.024999999999999</v>
      </c>
      <c r="G55" s="7">
        <f t="shared" si="0"/>
        <v>-0.21243962634662394</v>
      </c>
      <c r="H55" s="4">
        <f t="shared" si="1"/>
        <v>1</v>
      </c>
      <c r="I55" s="1">
        <f t="shared" si="2"/>
        <v>0</v>
      </c>
      <c r="J55" s="1">
        <f t="shared" si="3"/>
        <v>-0.21243962634662394</v>
      </c>
    </row>
    <row r="56" spans="1:10" ht="15">
      <c r="A56" s="1">
        <v>1954</v>
      </c>
      <c r="B56" s="1">
        <v>5</v>
      </c>
      <c r="C56" s="11">
        <v>1.9</v>
      </c>
      <c r="D56" s="11">
        <v>30.975000000000001</v>
      </c>
      <c r="E56" s="3">
        <f t="shared" si="4"/>
        <v>-29.075000000000003</v>
      </c>
      <c r="F56" s="3">
        <f t="shared" si="5"/>
        <v>-53.1</v>
      </c>
      <c r="G56" s="7">
        <f t="shared" si="0"/>
        <v>-0.41519040322425521</v>
      </c>
      <c r="H56" s="4">
        <f t="shared" si="1"/>
        <v>1</v>
      </c>
      <c r="I56" s="1">
        <f t="shared" si="2"/>
        <v>0</v>
      </c>
      <c r="J56" s="1">
        <f t="shared" si="3"/>
        <v>-0.41519040322425521</v>
      </c>
    </row>
    <row r="57" spans="1:10" ht="15">
      <c r="A57" s="1">
        <v>1954</v>
      </c>
      <c r="B57" s="1">
        <v>6</v>
      </c>
      <c r="C57" s="11">
        <v>0</v>
      </c>
      <c r="D57" s="11">
        <v>3.7875000000000001</v>
      </c>
      <c r="E57" s="3">
        <f t="shared" si="4"/>
        <v>-3.7875000000000001</v>
      </c>
      <c r="F57" s="3">
        <f t="shared" si="5"/>
        <v>-56.887500000000003</v>
      </c>
      <c r="G57" s="7">
        <f t="shared" si="0"/>
        <v>-0.44160204784760959</v>
      </c>
      <c r="H57" s="4">
        <f t="shared" si="1"/>
        <v>1</v>
      </c>
      <c r="I57" s="1">
        <f t="shared" si="2"/>
        <v>0</v>
      </c>
      <c r="J57" s="1">
        <f t="shared" si="3"/>
        <v>-0.44160204784760959</v>
      </c>
    </row>
    <row r="58" spans="1:10" ht="15">
      <c r="A58" s="1">
        <v>1954</v>
      </c>
      <c r="B58" s="1">
        <v>7</v>
      </c>
      <c r="C58" s="11">
        <v>0</v>
      </c>
      <c r="D58" s="11">
        <v>0.125</v>
      </c>
      <c r="E58" s="3">
        <f t="shared" si="4"/>
        <v>-0.125</v>
      </c>
      <c r="F58" s="3">
        <f t="shared" si="5"/>
        <v>-57.012500000000003</v>
      </c>
      <c r="G58" s="7">
        <f t="shared" si="0"/>
        <v>-0.44247371928732426</v>
      </c>
      <c r="H58" s="4">
        <f t="shared" si="1"/>
        <v>1</v>
      </c>
      <c r="I58" s="1">
        <f t="shared" si="2"/>
        <v>0</v>
      </c>
      <c r="J58" s="1">
        <f t="shared" si="3"/>
        <v>-0.44247371928732426</v>
      </c>
    </row>
    <row r="59" spans="1:10" ht="15">
      <c r="A59" s="1">
        <v>1954</v>
      </c>
      <c r="B59" s="1">
        <v>8</v>
      </c>
      <c r="C59" s="11">
        <v>0</v>
      </c>
      <c r="D59" s="11">
        <v>0.15416666666666667</v>
      </c>
      <c r="E59" s="3">
        <f t="shared" si="4"/>
        <v>-0.15416666666666667</v>
      </c>
      <c r="F59" s="3">
        <f t="shared" si="5"/>
        <v>-57.166666666666671</v>
      </c>
      <c r="G59" s="7">
        <f t="shared" si="0"/>
        <v>-0.44354878072963905</v>
      </c>
      <c r="H59" s="4">
        <f t="shared" si="1"/>
        <v>1</v>
      </c>
      <c r="I59" s="1">
        <f t="shared" si="2"/>
        <v>0</v>
      </c>
      <c r="J59" s="1">
        <f t="shared" si="3"/>
        <v>-0.44354878072963905</v>
      </c>
    </row>
    <row r="60" spans="1:10" ht="15">
      <c r="A60" s="1">
        <v>1954</v>
      </c>
      <c r="B60" s="1">
        <v>9</v>
      </c>
      <c r="C60" s="11">
        <v>0</v>
      </c>
      <c r="D60" s="11">
        <v>11.1625</v>
      </c>
      <c r="E60" s="3">
        <f t="shared" si="4"/>
        <v>-11.1625</v>
      </c>
      <c r="F60" s="3">
        <f t="shared" si="5"/>
        <v>-68.329166666666666</v>
      </c>
      <c r="G60" s="7">
        <f t="shared" si="0"/>
        <v>-0.52138904029615862</v>
      </c>
      <c r="H60" s="4">
        <f t="shared" si="1"/>
        <v>1</v>
      </c>
      <c r="I60" s="1">
        <f t="shared" si="2"/>
        <v>0</v>
      </c>
      <c r="J60" s="1">
        <f t="shared" si="3"/>
        <v>-0.52138904029615862</v>
      </c>
    </row>
    <row r="61" spans="1:10" ht="15">
      <c r="A61" s="1">
        <v>1954</v>
      </c>
      <c r="B61" s="1">
        <v>10</v>
      </c>
      <c r="C61" s="11">
        <v>52</v>
      </c>
      <c r="D61" s="11">
        <v>69.125</v>
      </c>
      <c r="E61" s="3">
        <f t="shared" si="4"/>
        <v>-17.125</v>
      </c>
      <c r="F61" s="3">
        <f t="shared" si="5"/>
        <v>-85.454166666666666</v>
      </c>
      <c r="G61" s="7">
        <f t="shared" si="0"/>
        <v>-0.64080802753706789</v>
      </c>
      <c r="H61" s="4">
        <f t="shared" si="1"/>
        <v>1</v>
      </c>
      <c r="I61" s="1">
        <f t="shared" si="2"/>
        <v>0</v>
      </c>
      <c r="J61" s="1">
        <f t="shared" si="3"/>
        <v>-0.64080802753706789</v>
      </c>
    </row>
    <row r="62" spans="1:10" ht="15">
      <c r="A62" s="1">
        <v>1954</v>
      </c>
      <c r="B62" s="1">
        <v>11</v>
      </c>
      <c r="C62" s="11">
        <v>13.5</v>
      </c>
      <c r="D62" s="11">
        <v>69.8125</v>
      </c>
      <c r="E62" s="3">
        <f t="shared" si="4"/>
        <v>-56.3125</v>
      </c>
      <c r="F62" s="3">
        <f t="shared" si="5"/>
        <v>-141.76666666666665</v>
      </c>
      <c r="G62" s="7">
        <f t="shared" si="0"/>
        <v>-1.0334960111285247</v>
      </c>
      <c r="H62" s="4">
        <f t="shared" si="1"/>
        <v>1</v>
      </c>
      <c r="I62" s="1">
        <f t="shared" si="2"/>
        <v>0</v>
      </c>
      <c r="J62" s="1">
        <f t="shared" si="3"/>
        <v>-1.0334960111285247</v>
      </c>
    </row>
    <row r="63" spans="1:10" ht="15">
      <c r="A63" s="1">
        <v>1954</v>
      </c>
      <c r="B63" s="1">
        <v>12</v>
      </c>
      <c r="C63" s="11">
        <v>85</v>
      </c>
      <c r="D63" s="11">
        <v>56.5</v>
      </c>
      <c r="E63" s="3">
        <f t="shared" si="4"/>
        <v>28.5</v>
      </c>
      <c r="F63" s="3">
        <f t="shared" si="5"/>
        <v>-113.26666666666665</v>
      </c>
      <c r="G63" s="7">
        <f t="shared" si="0"/>
        <v>-0.83475492287358088</v>
      </c>
      <c r="H63" s="4">
        <f t="shared" si="1"/>
        <v>1</v>
      </c>
      <c r="I63" s="1">
        <f t="shared" si="2"/>
        <v>0</v>
      </c>
      <c r="J63" s="1">
        <f t="shared" si="3"/>
        <v>-0.83475492287358088</v>
      </c>
    </row>
    <row r="64" spans="1:10" ht="15">
      <c r="A64" s="1">
        <v>1955</v>
      </c>
      <c r="B64" s="1">
        <v>1</v>
      </c>
      <c r="C64" s="11">
        <v>162</v>
      </c>
      <c r="D64" s="11">
        <v>62.537500000000001</v>
      </c>
      <c r="E64" s="3">
        <f t="shared" si="4"/>
        <v>99.462500000000006</v>
      </c>
      <c r="F64" s="3">
        <f t="shared" si="5"/>
        <v>-13.804166666666646</v>
      </c>
      <c r="G64" s="7">
        <f t="shared" si="0"/>
        <v>-0.1411659582926213</v>
      </c>
      <c r="H64" s="4">
        <f t="shared" si="1"/>
        <v>1</v>
      </c>
      <c r="I64" s="1">
        <f t="shared" si="2"/>
        <v>0</v>
      </c>
      <c r="J64" s="1">
        <f t="shared" si="3"/>
        <v>-0.1411659582926213</v>
      </c>
    </row>
    <row r="65" spans="1:10" ht="15">
      <c r="A65" s="1">
        <v>1955</v>
      </c>
      <c r="B65" s="1">
        <v>2</v>
      </c>
      <c r="C65" s="11">
        <v>248.6</v>
      </c>
      <c r="D65" s="11">
        <v>41.162500000000001</v>
      </c>
      <c r="E65" s="3">
        <f t="shared" si="4"/>
        <v>207.4375</v>
      </c>
      <c r="F65" s="3">
        <f t="shared" si="5"/>
        <v>193.63333333333335</v>
      </c>
      <c r="G65" s="7">
        <f t="shared" si="0"/>
        <v>1.3053727959138666</v>
      </c>
      <c r="H65" s="4">
        <f t="shared" si="1"/>
        <v>0</v>
      </c>
      <c r="I65" s="1">
        <f t="shared" si="2"/>
        <v>1.3053727959138666</v>
      </c>
      <c r="J65" s="1">
        <f t="shared" si="3"/>
        <v>0</v>
      </c>
    </row>
    <row r="66" spans="1:10" ht="15">
      <c r="A66" s="1">
        <v>1955</v>
      </c>
      <c r="B66" s="1">
        <v>3</v>
      </c>
      <c r="C66" s="11">
        <v>317.3</v>
      </c>
      <c r="D66" s="11">
        <v>37.674999999999997</v>
      </c>
      <c r="E66" s="3">
        <f t="shared" si="4"/>
        <v>279.625</v>
      </c>
      <c r="F66" s="3">
        <f t="shared" si="5"/>
        <v>473.25833333333333</v>
      </c>
      <c r="G66" s="7">
        <f t="shared" si="0"/>
        <v>3.2553018065555737</v>
      </c>
      <c r="H66" s="4">
        <f t="shared" si="1"/>
        <v>0</v>
      </c>
      <c r="I66" s="1">
        <f t="shared" si="2"/>
        <v>3.2553018065555737</v>
      </c>
      <c r="J66" s="1">
        <f t="shared" si="3"/>
        <v>0</v>
      </c>
    </row>
    <row r="67" spans="1:10" ht="15">
      <c r="A67" s="1">
        <v>1955</v>
      </c>
      <c r="B67" s="1">
        <v>4</v>
      </c>
      <c r="C67" s="11">
        <v>0</v>
      </c>
      <c r="D67" s="11">
        <v>53.274999999999999</v>
      </c>
      <c r="E67" s="3">
        <f t="shared" si="4"/>
        <v>-53.274999999999999</v>
      </c>
      <c r="F67" s="3">
        <f t="shared" si="5"/>
        <v>-53.274999999999999</v>
      </c>
      <c r="G67" s="7">
        <f t="shared" si="0"/>
        <v>-0.41641074323985572</v>
      </c>
      <c r="H67" s="4">
        <f t="shared" si="1"/>
        <v>1</v>
      </c>
      <c r="I67" s="1">
        <f t="shared" si="2"/>
        <v>0</v>
      </c>
      <c r="J67" s="1">
        <f t="shared" si="3"/>
        <v>-0.41641074323985572</v>
      </c>
    </row>
    <row r="68" spans="1:10" ht="15">
      <c r="A68" s="1">
        <v>1955</v>
      </c>
      <c r="B68" s="1">
        <v>5</v>
      </c>
      <c r="C68" s="11">
        <v>66.7</v>
      </c>
      <c r="D68" s="11">
        <v>30.975000000000001</v>
      </c>
      <c r="E68" s="3">
        <f t="shared" si="4"/>
        <v>35.725000000000001</v>
      </c>
      <c r="F68" s="3">
        <f t="shared" si="5"/>
        <v>-17.549999999999997</v>
      </c>
      <c r="G68" s="7">
        <f t="shared" ref="G68:G131" si="6">(F68-$F$773)/$F$774</f>
        <v>-0.16728704576940423</v>
      </c>
      <c r="H68" s="4">
        <f t="shared" ref="H68:H131" si="7">COUNTIF(G68,"&lt;0")</f>
        <v>1</v>
      </c>
      <c r="I68" s="1">
        <f t="shared" ref="I68:I131" si="8">SUMIF(G68,"&gt;0")</f>
        <v>0</v>
      </c>
      <c r="J68" s="1">
        <f t="shared" ref="J68:J131" si="9">SUMIF(G68,"&lt;0")</f>
        <v>-0.16728704576940423</v>
      </c>
    </row>
    <row r="69" spans="1:10" ht="15">
      <c r="A69" s="1">
        <v>1955</v>
      </c>
      <c r="B69" s="1">
        <v>6</v>
      </c>
      <c r="C69" s="11">
        <v>0</v>
      </c>
      <c r="D69" s="11">
        <v>3.7875000000000001</v>
      </c>
      <c r="E69" s="3">
        <f t="shared" ref="E69:E132" si="10">C69-D69</f>
        <v>-3.7875000000000001</v>
      </c>
      <c r="F69" s="3">
        <f t="shared" ref="F69:F132" si="11">IF(F68&gt;=0,IF(E69&lt;0,E69,F68+E69),F68+E69)</f>
        <v>-21.337499999999999</v>
      </c>
      <c r="G69" s="7">
        <f t="shared" si="6"/>
        <v>-0.19369869039275861</v>
      </c>
      <c r="H69" s="4">
        <f t="shared" si="7"/>
        <v>1</v>
      </c>
      <c r="I69" s="1">
        <f t="shared" si="8"/>
        <v>0</v>
      </c>
      <c r="J69" s="1">
        <f t="shared" si="9"/>
        <v>-0.19369869039275861</v>
      </c>
    </row>
    <row r="70" spans="1:10" ht="15">
      <c r="A70" s="1">
        <v>1955</v>
      </c>
      <c r="B70" s="1">
        <v>7</v>
      </c>
      <c r="C70" s="11">
        <v>0</v>
      </c>
      <c r="D70" s="11">
        <v>0.125</v>
      </c>
      <c r="E70" s="3">
        <f t="shared" si="10"/>
        <v>-0.125</v>
      </c>
      <c r="F70" s="3">
        <f t="shared" si="11"/>
        <v>-21.462499999999999</v>
      </c>
      <c r="G70" s="7">
        <f t="shared" si="6"/>
        <v>-0.19457036183247328</v>
      </c>
      <c r="H70" s="4">
        <f t="shared" si="7"/>
        <v>1</v>
      </c>
      <c r="I70" s="1">
        <f t="shared" si="8"/>
        <v>0</v>
      </c>
      <c r="J70" s="1">
        <f t="shared" si="9"/>
        <v>-0.19457036183247328</v>
      </c>
    </row>
    <row r="71" spans="1:10" ht="15">
      <c r="A71" s="1">
        <v>1955</v>
      </c>
      <c r="B71" s="1">
        <v>8</v>
      </c>
      <c r="C71" s="11">
        <v>0</v>
      </c>
      <c r="D71" s="11">
        <v>0.15416666666666667</v>
      </c>
      <c r="E71" s="3">
        <f t="shared" si="10"/>
        <v>-0.15416666666666667</v>
      </c>
      <c r="F71" s="3">
        <f t="shared" si="11"/>
        <v>-21.616666666666664</v>
      </c>
      <c r="G71" s="7">
        <f t="shared" si="6"/>
        <v>-0.19564542327478804</v>
      </c>
      <c r="H71" s="4">
        <f t="shared" si="7"/>
        <v>1</v>
      </c>
      <c r="I71" s="1">
        <f t="shared" si="8"/>
        <v>0</v>
      </c>
      <c r="J71" s="1">
        <f t="shared" si="9"/>
        <v>-0.19564542327478804</v>
      </c>
    </row>
    <row r="72" spans="1:10" ht="15">
      <c r="A72" s="1">
        <v>1955</v>
      </c>
      <c r="B72" s="1">
        <v>9</v>
      </c>
      <c r="C72" s="11">
        <v>4.2</v>
      </c>
      <c r="D72" s="11">
        <v>11.1625</v>
      </c>
      <c r="E72" s="3">
        <f t="shared" si="10"/>
        <v>-6.9624999999999995</v>
      </c>
      <c r="F72" s="3">
        <f t="shared" si="11"/>
        <v>-28.579166666666662</v>
      </c>
      <c r="G72" s="7">
        <f t="shared" si="6"/>
        <v>-0.24419752246689488</v>
      </c>
      <c r="H72" s="4">
        <f t="shared" si="7"/>
        <v>1</v>
      </c>
      <c r="I72" s="1">
        <f t="shared" si="8"/>
        <v>0</v>
      </c>
      <c r="J72" s="1">
        <f t="shared" si="9"/>
        <v>-0.24419752246689488</v>
      </c>
    </row>
    <row r="73" spans="1:10" ht="15">
      <c r="A73" s="1">
        <v>1955</v>
      </c>
      <c r="B73" s="1">
        <v>10</v>
      </c>
      <c r="C73" s="11">
        <v>128.9</v>
      </c>
      <c r="D73" s="11">
        <v>69.125</v>
      </c>
      <c r="E73" s="3">
        <f t="shared" si="10"/>
        <v>59.775000000000006</v>
      </c>
      <c r="F73" s="3">
        <f t="shared" si="11"/>
        <v>31.195833333333344</v>
      </c>
      <c r="G73" s="7">
        <f t="shared" si="6"/>
        <v>0.17263576000465833</v>
      </c>
      <c r="H73" s="4">
        <f t="shared" si="7"/>
        <v>0</v>
      </c>
      <c r="I73" s="1">
        <f t="shared" si="8"/>
        <v>0.17263576000465833</v>
      </c>
      <c r="J73" s="1">
        <f t="shared" si="9"/>
        <v>0</v>
      </c>
    </row>
    <row r="74" spans="1:10" ht="15">
      <c r="A74" s="1">
        <v>1955</v>
      </c>
      <c r="B74" s="1">
        <v>11</v>
      </c>
      <c r="C74" s="11">
        <v>308</v>
      </c>
      <c r="D74" s="11">
        <v>69.8125</v>
      </c>
      <c r="E74" s="3">
        <f t="shared" si="10"/>
        <v>238.1875</v>
      </c>
      <c r="F74" s="3">
        <f t="shared" si="11"/>
        <v>269.38333333333333</v>
      </c>
      <c r="G74" s="7">
        <f t="shared" si="6"/>
        <v>1.8336056883809539</v>
      </c>
      <c r="H74" s="4">
        <f t="shared" si="7"/>
        <v>0</v>
      </c>
      <c r="I74" s="1">
        <f t="shared" si="8"/>
        <v>1.8336056883809539</v>
      </c>
      <c r="J74" s="1">
        <f t="shared" si="9"/>
        <v>0</v>
      </c>
    </row>
    <row r="75" spans="1:10" ht="15">
      <c r="A75" s="1">
        <v>1955</v>
      </c>
      <c r="B75" s="1">
        <v>12</v>
      </c>
      <c r="C75" s="11">
        <v>226.2</v>
      </c>
      <c r="D75" s="11">
        <v>56.5</v>
      </c>
      <c r="E75" s="3">
        <f t="shared" si="10"/>
        <v>169.7</v>
      </c>
      <c r="F75" s="3">
        <f t="shared" si="11"/>
        <v>439.08333333333331</v>
      </c>
      <c r="G75" s="7">
        <f t="shared" si="6"/>
        <v>3.0169868349375841</v>
      </c>
      <c r="H75" s="4">
        <f t="shared" si="7"/>
        <v>0</v>
      </c>
      <c r="I75" s="1">
        <f t="shared" si="8"/>
        <v>3.0169868349375841</v>
      </c>
      <c r="J75" s="1">
        <f t="shared" si="9"/>
        <v>0</v>
      </c>
    </row>
    <row r="76" spans="1:10" ht="15">
      <c r="A76" s="1">
        <v>1956</v>
      </c>
      <c r="B76" s="1">
        <v>1</v>
      </c>
      <c r="C76" s="11">
        <v>184.9</v>
      </c>
      <c r="D76" s="11">
        <v>62.537500000000001</v>
      </c>
      <c r="E76" s="3">
        <f t="shared" si="10"/>
        <v>122.36250000000001</v>
      </c>
      <c r="F76" s="3">
        <f t="shared" si="11"/>
        <v>561.44583333333333</v>
      </c>
      <c r="G76" s="7">
        <f t="shared" si="6"/>
        <v>3.8702660072742705</v>
      </c>
      <c r="H76" s="4">
        <f t="shared" si="7"/>
        <v>0</v>
      </c>
      <c r="I76" s="1">
        <f t="shared" si="8"/>
        <v>3.8702660072742705</v>
      </c>
      <c r="J76" s="1">
        <f t="shared" si="9"/>
        <v>0</v>
      </c>
    </row>
    <row r="77" spans="1:10" ht="15">
      <c r="A77" s="1">
        <v>1956</v>
      </c>
      <c r="B77" s="1">
        <v>2</v>
      </c>
      <c r="C77" s="11">
        <v>158.6</v>
      </c>
      <c r="D77" s="11">
        <v>41.162500000000001</v>
      </c>
      <c r="E77" s="3">
        <f t="shared" si="10"/>
        <v>117.4375</v>
      </c>
      <c r="F77" s="3">
        <f t="shared" si="11"/>
        <v>678.88333333333333</v>
      </c>
      <c r="G77" s="7">
        <f t="shared" si="6"/>
        <v>4.6892013248861995</v>
      </c>
      <c r="H77" s="4">
        <f t="shared" si="7"/>
        <v>0</v>
      </c>
      <c r="I77" s="1">
        <f t="shared" si="8"/>
        <v>4.6892013248861995</v>
      </c>
      <c r="J77" s="1">
        <f t="shared" si="9"/>
        <v>0</v>
      </c>
    </row>
    <row r="78" spans="1:10" ht="15">
      <c r="A78" s="1">
        <v>1956</v>
      </c>
      <c r="B78" s="1">
        <v>3</v>
      </c>
      <c r="C78" s="11">
        <v>269</v>
      </c>
      <c r="D78" s="11">
        <v>37.674999999999997</v>
      </c>
      <c r="E78" s="3">
        <f t="shared" si="10"/>
        <v>231.32499999999999</v>
      </c>
      <c r="F78" s="3">
        <f t="shared" si="11"/>
        <v>910.20833333333326</v>
      </c>
      <c r="G78" s="7">
        <f t="shared" si="6"/>
        <v>6.3023164912221592</v>
      </c>
      <c r="H78" s="4">
        <f t="shared" si="7"/>
        <v>0</v>
      </c>
      <c r="I78" s="1">
        <f t="shared" si="8"/>
        <v>6.3023164912221592</v>
      </c>
      <c r="J78" s="1">
        <f t="shared" si="9"/>
        <v>0</v>
      </c>
    </row>
    <row r="79" spans="1:10" ht="15">
      <c r="A79" s="1">
        <v>1956</v>
      </c>
      <c r="B79" s="1">
        <v>4</v>
      </c>
      <c r="C79" s="11">
        <v>146.35</v>
      </c>
      <c r="D79" s="11">
        <v>53.274999999999999</v>
      </c>
      <c r="E79" s="3">
        <f t="shared" si="10"/>
        <v>93.074999999999989</v>
      </c>
      <c r="F79" s="3">
        <f t="shared" si="11"/>
        <v>1003.2833333333333</v>
      </c>
      <c r="G79" s="7">
        <f t="shared" si="6"/>
        <v>6.9513630452336992</v>
      </c>
      <c r="H79" s="4">
        <f t="shared" si="7"/>
        <v>0</v>
      </c>
      <c r="I79" s="1">
        <f t="shared" si="8"/>
        <v>6.9513630452336992</v>
      </c>
      <c r="J79" s="1">
        <f t="shared" si="9"/>
        <v>0</v>
      </c>
    </row>
    <row r="80" spans="1:10" ht="15">
      <c r="A80" s="1">
        <v>1956</v>
      </c>
      <c r="B80" s="1">
        <v>5</v>
      </c>
      <c r="C80" s="11">
        <v>11.65</v>
      </c>
      <c r="D80" s="11">
        <v>30.975000000000001</v>
      </c>
      <c r="E80" s="3">
        <f t="shared" si="10"/>
        <v>-19.325000000000003</v>
      </c>
      <c r="F80" s="3">
        <f t="shared" si="11"/>
        <v>-19.325000000000003</v>
      </c>
      <c r="G80" s="7">
        <f t="shared" si="6"/>
        <v>-0.17966478021335253</v>
      </c>
      <c r="H80" s="4">
        <f t="shared" si="7"/>
        <v>1</v>
      </c>
      <c r="I80" s="1">
        <f t="shared" si="8"/>
        <v>0</v>
      </c>
      <c r="J80" s="1">
        <f t="shared" si="9"/>
        <v>-0.17966478021335253</v>
      </c>
    </row>
    <row r="81" spans="1:10" ht="15">
      <c r="A81" s="1">
        <v>1956</v>
      </c>
      <c r="B81" s="1">
        <v>6</v>
      </c>
      <c r="C81" s="11">
        <v>0</v>
      </c>
      <c r="D81" s="11">
        <v>3.7875000000000001</v>
      </c>
      <c r="E81" s="3">
        <f t="shared" si="10"/>
        <v>-3.7875000000000001</v>
      </c>
      <c r="F81" s="3">
        <f t="shared" si="11"/>
        <v>-23.112500000000004</v>
      </c>
      <c r="G81" s="7">
        <f t="shared" si="6"/>
        <v>-0.20607642483670691</v>
      </c>
      <c r="H81" s="4">
        <f t="shared" si="7"/>
        <v>1</v>
      </c>
      <c r="I81" s="1">
        <f t="shared" si="8"/>
        <v>0</v>
      </c>
      <c r="J81" s="1">
        <f t="shared" si="9"/>
        <v>-0.20607642483670691</v>
      </c>
    </row>
    <row r="82" spans="1:10" ht="15">
      <c r="A82" s="1">
        <v>1956</v>
      </c>
      <c r="B82" s="1">
        <v>7</v>
      </c>
      <c r="C82" s="11">
        <v>0</v>
      </c>
      <c r="D82" s="11">
        <v>0.125</v>
      </c>
      <c r="E82" s="3">
        <f t="shared" si="10"/>
        <v>-0.125</v>
      </c>
      <c r="F82" s="3">
        <f t="shared" si="11"/>
        <v>-23.237500000000004</v>
      </c>
      <c r="G82" s="7">
        <f t="shared" si="6"/>
        <v>-0.20694809627642158</v>
      </c>
      <c r="H82" s="4">
        <f t="shared" si="7"/>
        <v>1</v>
      </c>
      <c r="I82" s="1">
        <f t="shared" si="8"/>
        <v>0</v>
      </c>
      <c r="J82" s="1">
        <f t="shared" si="9"/>
        <v>-0.20694809627642158</v>
      </c>
    </row>
    <row r="83" spans="1:10" ht="15">
      <c r="A83" s="1">
        <v>1956</v>
      </c>
      <c r="B83" s="1">
        <v>8</v>
      </c>
      <c r="C83" s="11">
        <v>8.5</v>
      </c>
      <c r="D83" s="11">
        <v>0.15416666666666667</v>
      </c>
      <c r="E83" s="3">
        <f t="shared" si="10"/>
        <v>8.3458333333333332</v>
      </c>
      <c r="F83" s="3">
        <f t="shared" si="11"/>
        <v>-14.891666666666671</v>
      </c>
      <c r="G83" s="7">
        <f t="shared" si="6"/>
        <v>-0.14874949981813904</v>
      </c>
      <c r="H83" s="4">
        <f t="shared" si="7"/>
        <v>1</v>
      </c>
      <c r="I83" s="1">
        <f t="shared" si="8"/>
        <v>0</v>
      </c>
      <c r="J83" s="1">
        <f t="shared" si="9"/>
        <v>-0.14874949981813904</v>
      </c>
    </row>
    <row r="84" spans="1:10" ht="15">
      <c r="A84" s="1">
        <v>1956</v>
      </c>
      <c r="B84" s="1">
        <v>9</v>
      </c>
      <c r="C84" s="11">
        <v>51.15</v>
      </c>
      <c r="D84" s="11">
        <v>11.1625</v>
      </c>
      <c r="E84" s="3">
        <f t="shared" si="10"/>
        <v>39.987499999999997</v>
      </c>
      <c r="F84" s="3">
        <f t="shared" si="11"/>
        <v>25.095833333333324</v>
      </c>
      <c r="G84" s="7">
        <f t="shared" si="6"/>
        <v>0.13009819374658249</v>
      </c>
      <c r="H84" s="4">
        <f t="shared" si="7"/>
        <v>0</v>
      </c>
      <c r="I84" s="1">
        <f t="shared" si="8"/>
        <v>0.13009819374658249</v>
      </c>
      <c r="J84" s="1">
        <f t="shared" si="9"/>
        <v>0</v>
      </c>
    </row>
    <row r="85" spans="1:10" ht="15">
      <c r="A85" s="1">
        <v>1956</v>
      </c>
      <c r="B85" s="1">
        <v>10</v>
      </c>
      <c r="C85" s="11">
        <v>52.25</v>
      </c>
      <c r="D85" s="11">
        <v>69.125</v>
      </c>
      <c r="E85" s="3">
        <f t="shared" si="10"/>
        <v>-16.875</v>
      </c>
      <c r="F85" s="3">
        <f t="shared" si="11"/>
        <v>-16.875</v>
      </c>
      <c r="G85" s="7">
        <f t="shared" si="6"/>
        <v>-0.16258001999494506</v>
      </c>
      <c r="H85" s="4">
        <f t="shared" si="7"/>
        <v>1</v>
      </c>
      <c r="I85" s="1">
        <f t="shared" si="8"/>
        <v>0</v>
      </c>
      <c r="J85" s="1">
        <f t="shared" si="9"/>
        <v>-0.16258001999494506</v>
      </c>
    </row>
    <row r="86" spans="1:10" ht="15">
      <c r="A86" s="1">
        <v>1956</v>
      </c>
      <c r="B86" s="1">
        <v>11</v>
      </c>
      <c r="C86" s="11">
        <v>47.3</v>
      </c>
      <c r="D86" s="11">
        <v>69.8125</v>
      </c>
      <c r="E86" s="3">
        <f t="shared" si="10"/>
        <v>-22.512500000000003</v>
      </c>
      <c r="F86" s="3">
        <f t="shared" si="11"/>
        <v>-39.387500000000003</v>
      </c>
      <c r="G86" s="7">
        <f t="shared" si="6"/>
        <v>-0.31956804628755636</v>
      </c>
      <c r="H86" s="4">
        <f t="shared" si="7"/>
        <v>1</v>
      </c>
      <c r="I86" s="1">
        <f t="shared" si="8"/>
        <v>0</v>
      </c>
      <c r="J86" s="1">
        <f t="shared" si="9"/>
        <v>-0.31956804628755636</v>
      </c>
    </row>
    <row r="87" spans="1:10" ht="15">
      <c r="A87" s="1">
        <v>1956</v>
      </c>
      <c r="B87" s="1">
        <v>12</v>
      </c>
      <c r="C87" s="11">
        <v>37.25</v>
      </c>
      <c r="D87" s="11">
        <v>56.5</v>
      </c>
      <c r="E87" s="3">
        <f t="shared" si="10"/>
        <v>-19.25</v>
      </c>
      <c r="F87" s="3">
        <f t="shared" si="11"/>
        <v>-58.637500000000003</v>
      </c>
      <c r="G87" s="7">
        <f t="shared" si="6"/>
        <v>-0.45380544800361494</v>
      </c>
      <c r="H87" s="4">
        <f t="shared" si="7"/>
        <v>1</v>
      </c>
      <c r="I87" s="1">
        <f t="shared" si="8"/>
        <v>0</v>
      </c>
      <c r="J87" s="1">
        <f t="shared" si="9"/>
        <v>-0.45380544800361494</v>
      </c>
    </row>
    <row r="88" spans="1:10" ht="15">
      <c r="A88" s="1">
        <v>1957</v>
      </c>
      <c r="B88" s="1">
        <v>1</v>
      </c>
      <c r="C88" s="11">
        <v>19.3</v>
      </c>
      <c r="D88" s="11">
        <v>62.537500000000001</v>
      </c>
      <c r="E88" s="3">
        <f t="shared" si="10"/>
        <v>-43.237499999999997</v>
      </c>
      <c r="F88" s="3">
        <f t="shared" si="11"/>
        <v>-101.875</v>
      </c>
      <c r="G88" s="7">
        <f t="shared" si="6"/>
        <v>-0.75531659900091785</v>
      </c>
      <c r="H88" s="4">
        <f t="shared" si="7"/>
        <v>1</v>
      </c>
      <c r="I88" s="1">
        <f t="shared" si="8"/>
        <v>0</v>
      </c>
      <c r="J88" s="1">
        <f t="shared" si="9"/>
        <v>-0.75531659900091785</v>
      </c>
    </row>
    <row r="89" spans="1:10" ht="15">
      <c r="A89" s="1">
        <v>1957</v>
      </c>
      <c r="B89" s="1">
        <v>2</v>
      </c>
      <c r="C89" s="11">
        <v>35</v>
      </c>
      <c r="D89" s="11">
        <v>41.162500000000001</v>
      </c>
      <c r="E89" s="3">
        <f t="shared" si="10"/>
        <v>-6.1625000000000014</v>
      </c>
      <c r="F89" s="3">
        <f t="shared" si="11"/>
        <v>-108.03749999999999</v>
      </c>
      <c r="G89" s="7">
        <f t="shared" si="6"/>
        <v>-0.79829000097885083</v>
      </c>
      <c r="H89" s="4">
        <f t="shared" si="7"/>
        <v>1</v>
      </c>
      <c r="I89" s="1">
        <f t="shared" si="8"/>
        <v>0</v>
      </c>
      <c r="J89" s="1">
        <f t="shared" si="9"/>
        <v>-0.79829000097885083</v>
      </c>
    </row>
    <row r="90" spans="1:10" ht="15">
      <c r="A90" s="1">
        <v>1957</v>
      </c>
      <c r="B90" s="1">
        <v>3</v>
      </c>
      <c r="C90" s="11">
        <v>61.7</v>
      </c>
      <c r="D90" s="11">
        <v>37.674999999999997</v>
      </c>
      <c r="E90" s="3">
        <f t="shared" si="10"/>
        <v>24.025000000000006</v>
      </c>
      <c r="F90" s="3">
        <f t="shared" si="11"/>
        <v>-84.012499999999989</v>
      </c>
      <c r="G90" s="7">
        <f t="shared" si="6"/>
        <v>-0.63075475026569194</v>
      </c>
      <c r="H90" s="4">
        <f t="shared" si="7"/>
        <v>1</v>
      </c>
      <c r="I90" s="1">
        <f t="shared" si="8"/>
        <v>0</v>
      </c>
      <c r="J90" s="1">
        <f t="shared" si="9"/>
        <v>-0.63075475026569194</v>
      </c>
    </row>
    <row r="91" spans="1:10" ht="15">
      <c r="A91" s="1">
        <v>1957</v>
      </c>
      <c r="B91" s="1">
        <v>4</v>
      </c>
      <c r="C91" s="11">
        <v>86</v>
      </c>
      <c r="D91" s="11">
        <v>53.274999999999999</v>
      </c>
      <c r="E91" s="3">
        <f t="shared" si="10"/>
        <v>32.725000000000001</v>
      </c>
      <c r="F91" s="3">
        <f t="shared" si="11"/>
        <v>-51.287499999999987</v>
      </c>
      <c r="G91" s="7">
        <f t="shared" si="6"/>
        <v>-0.40255116734839247</v>
      </c>
      <c r="H91" s="4">
        <f t="shared" si="7"/>
        <v>1</v>
      </c>
      <c r="I91" s="1">
        <f t="shared" si="8"/>
        <v>0</v>
      </c>
      <c r="J91" s="1">
        <f t="shared" si="9"/>
        <v>-0.40255116734839247</v>
      </c>
    </row>
    <row r="92" spans="1:10" ht="15">
      <c r="A92" s="1">
        <v>1957</v>
      </c>
      <c r="B92" s="1">
        <v>5</v>
      </c>
      <c r="C92" s="11">
        <v>36</v>
      </c>
      <c r="D92" s="11">
        <v>30.975000000000001</v>
      </c>
      <c r="E92" s="3">
        <f t="shared" si="10"/>
        <v>5.0249999999999986</v>
      </c>
      <c r="F92" s="3">
        <f t="shared" si="11"/>
        <v>-46.262499999999989</v>
      </c>
      <c r="G92" s="7">
        <f t="shared" si="6"/>
        <v>-0.36750997547186293</v>
      </c>
      <c r="H92" s="4">
        <f t="shared" si="7"/>
        <v>1</v>
      </c>
      <c r="I92" s="1">
        <f t="shared" si="8"/>
        <v>0</v>
      </c>
      <c r="J92" s="1">
        <f t="shared" si="9"/>
        <v>-0.36750997547186293</v>
      </c>
    </row>
    <row r="93" spans="1:10" ht="15">
      <c r="A93" s="1">
        <v>1957</v>
      </c>
      <c r="B93" s="1">
        <v>6</v>
      </c>
      <c r="C93" s="11">
        <v>21.6</v>
      </c>
      <c r="D93" s="11">
        <v>3.7875000000000001</v>
      </c>
      <c r="E93" s="3">
        <f t="shared" si="10"/>
        <v>17.8125</v>
      </c>
      <c r="F93" s="3">
        <f t="shared" si="11"/>
        <v>-28.449999999999989</v>
      </c>
      <c r="G93" s="7">
        <f t="shared" si="6"/>
        <v>-0.24329679531252305</v>
      </c>
      <c r="H93" s="4">
        <f t="shared" si="7"/>
        <v>1</v>
      </c>
      <c r="I93" s="1">
        <f t="shared" si="8"/>
        <v>0</v>
      </c>
      <c r="J93" s="1">
        <f t="shared" si="9"/>
        <v>-0.24329679531252305</v>
      </c>
    </row>
    <row r="94" spans="1:10" ht="15">
      <c r="A94" s="1">
        <v>1957</v>
      </c>
      <c r="B94" s="1">
        <v>7</v>
      </c>
      <c r="C94" s="11">
        <v>0</v>
      </c>
      <c r="D94" s="11">
        <v>0.125</v>
      </c>
      <c r="E94" s="3">
        <f t="shared" si="10"/>
        <v>-0.125</v>
      </c>
      <c r="F94" s="3">
        <f t="shared" si="11"/>
        <v>-28.574999999999989</v>
      </c>
      <c r="G94" s="7">
        <f t="shared" si="6"/>
        <v>-0.24416846675223769</v>
      </c>
      <c r="H94" s="4">
        <f t="shared" si="7"/>
        <v>1</v>
      </c>
      <c r="I94" s="1">
        <f t="shared" si="8"/>
        <v>0</v>
      </c>
      <c r="J94" s="1">
        <f t="shared" si="9"/>
        <v>-0.24416846675223769</v>
      </c>
    </row>
    <row r="95" spans="1:10" ht="15">
      <c r="A95" s="1">
        <v>1957</v>
      </c>
      <c r="B95" s="1">
        <v>8</v>
      </c>
      <c r="C95" s="11">
        <v>3.1</v>
      </c>
      <c r="D95" s="11">
        <v>0.15416666666666667</v>
      </c>
      <c r="E95" s="3">
        <f t="shared" si="10"/>
        <v>2.9458333333333333</v>
      </c>
      <c r="F95" s="3">
        <f t="shared" si="11"/>
        <v>-25.629166666666656</v>
      </c>
      <c r="G95" s="7">
        <f t="shared" si="6"/>
        <v>-0.22362607648962873</v>
      </c>
      <c r="H95" s="4">
        <f t="shared" si="7"/>
        <v>1</v>
      </c>
      <c r="I95" s="1">
        <f t="shared" si="8"/>
        <v>0</v>
      </c>
      <c r="J95" s="1">
        <f t="shared" si="9"/>
        <v>-0.22362607648962873</v>
      </c>
    </row>
    <row r="96" spans="1:10" ht="15">
      <c r="A96" s="1">
        <v>1957</v>
      </c>
      <c r="B96" s="1">
        <v>9</v>
      </c>
      <c r="C96" s="11">
        <v>64.2</v>
      </c>
      <c r="D96" s="11">
        <v>11.1625</v>
      </c>
      <c r="E96" s="3">
        <f t="shared" si="10"/>
        <v>53.037500000000001</v>
      </c>
      <c r="F96" s="3">
        <f t="shared" si="11"/>
        <v>27.408333333333346</v>
      </c>
      <c r="G96" s="7">
        <f t="shared" si="6"/>
        <v>0.14622411538130398</v>
      </c>
      <c r="H96" s="4">
        <f t="shared" si="7"/>
        <v>0</v>
      </c>
      <c r="I96" s="1">
        <f t="shared" si="8"/>
        <v>0.14622411538130398</v>
      </c>
      <c r="J96" s="1">
        <f t="shared" si="9"/>
        <v>0</v>
      </c>
    </row>
    <row r="97" spans="1:10" ht="15">
      <c r="A97" s="1">
        <v>1957</v>
      </c>
      <c r="B97" s="1">
        <v>10</v>
      </c>
      <c r="C97" s="11">
        <v>29.4</v>
      </c>
      <c r="D97" s="11">
        <v>69.125</v>
      </c>
      <c r="E97" s="3">
        <f t="shared" si="10"/>
        <v>-39.725000000000001</v>
      </c>
      <c r="F97" s="3">
        <f t="shared" si="11"/>
        <v>-39.725000000000001</v>
      </c>
      <c r="G97" s="7">
        <f t="shared" si="6"/>
        <v>-0.32192155917478599</v>
      </c>
      <c r="H97" s="4">
        <f t="shared" si="7"/>
        <v>1</v>
      </c>
      <c r="I97" s="1">
        <f t="shared" si="8"/>
        <v>0</v>
      </c>
      <c r="J97" s="1">
        <f t="shared" si="9"/>
        <v>-0.32192155917478599</v>
      </c>
    </row>
    <row r="98" spans="1:10" ht="15">
      <c r="A98" s="1">
        <v>1957</v>
      </c>
      <c r="B98" s="1">
        <v>11</v>
      </c>
      <c r="C98" s="11">
        <v>78.400000000000006</v>
      </c>
      <c r="D98" s="11">
        <v>69.8125</v>
      </c>
      <c r="E98" s="3">
        <f t="shared" si="10"/>
        <v>8.5875000000000057</v>
      </c>
      <c r="F98" s="3">
        <f t="shared" si="11"/>
        <v>-31.137499999999996</v>
      </c>
      <c r="G98" s="7">
        <f t="shared" si="6"/>
        <v>-0.26203773126638841</v>
      </c>
      <c r="H98" s="4">
        <f t="shared" si="7"/>
        <v>1</v>
      </c>
      <c r="I98" s="1">
        <f t="shared" si="8"/>
        <v>0</v>
      </c>
      <c r="J98" s="1">
        <f t="shared" si="9"/>
        <v>-0.26203773126638841</v>
      </c>
    </row>
    <row r="99" spans="1:10" ht="15">
      <c r="A99" s="1">
        <v>1957</v>
      </c>
      <c r="B99" s="1">
        <v>12</v>
      </c>
      <c r="C99" s="11">
        <v>43.9</v>
      </c>
      <c r="D99" s="11">
        <v>56.5</v>
      </c>
      <c r="E99" s="3">
        <f t="shared" si="10"/>
        <v>-12.600000000000001</v>
      </c>
      <c r="F99" s="3">
        <f t="shared" si="11"/>
        <v>-43.737499999999997</v>
      </c>
      <c r="G99" s="7">
        <f t="shared" si="6"/>
        <v>-0.34990221238962671</v>
      </c>
      <c r="H99" s="4">
        <f t="shared" si="7"/>
        <v>1</v>
      </c>
      <c r="I99" s="1">
        <f t="shared" si="8"/>
        <v>0</v>
      </c>
      <c r="J99" s="1">
        <f t="shared" si="9"/>
        <v>-0.34990221238962671</v>
      </c>
    </row>
    <row r="100" spans="1:10" ht="15">
      <c r="A100" s="1">
        <v>1958</v>
      </c>
      <c r="B100" s="1">
        <v>1</v>
      </c>
      <c r="C100" s="11">
        <v>97.2</v>
      </c>
      <c r="D100" s="11">
        <v>62.537500000000001</v>
      </c>
      <c r="E100" s="3">
        <f t="shared" si="10"/>
        <v>34.662500000000001</v>
      </c>
      <c r="F100" s="3">
        <f t="shared" si="11"/>
        <v>-9.0749999999999957</v>
      </c>
      <c r="G100" s="7">
        <f t="shared" si="6"/>
        <v>-0.10818772215674988</v>
      </c>
      <c r="H100" s="4">
        <f t="shared" si="7"/>
        <v>1</v>
      </c>
      <c r="I100" s="1">
        <f t="shared" si="8"/>
        <v>0</v>
      </c>
      <c r="J100" s="1">
        <f t="shared" si="9"/>
        <v>-0.10818772215674988</v>
      </c>
    </row>
    <row r="101" spans="1:10" ht="15">
      <c r="A101" s="1">
        <v>1958</v>
      </c>
      <c r="B101" s="1">
        <v>2</v>
      </c>
      <c r="C101" s="11">
        <v>17.5</v>
      </c>
      <c r="D101" s="11">
        <v>41.162500000000001</v>
      </c>
      <c r="E101" s="3">
        <f t="shared" si="10"/>
        <v>-23.662500000000001</v>
      </c>
      <c r="F101" s="3">
        <f t="shared" si="11"/>
        <v>-32.737499999999997</v>
      </c>
      <c r="G101" s="7">
        <f t="shared" si="6"/>
        <v>-0.27319512569473614</v>
      </c>
      <c r="H101" s="4">
        <f t="shared" si="7"/>
        <v>1</v>
      </c>
      <c r="I101" s="1">
        <f t="shared" si="8"/>
        <v>0</v>
      </c>
      <c r="J101" s="1">
        <f t="shared" si="9"/>
        <v>-0.27319512569473614</v>
      </c>
    </row>
    <row r="102" spans="1:10" ht="15">
      <c r="A102" s="1">
        <v>1958</v>
      </c>
      <c r="B102" s="1">
        <v>3</v>
      </c>
      <c r="C102" s="11">
        <v>125.1</v>
      </c>
      <c r="D102" s="11">
        <v>37.674999999999997</v>
      </c>
      <c r="E102" s="3">
        <f t="shared" si="10"/>
        <v>87.424999999999997</v>
      </c>
      <c r="F102" s="3">
        <f t="shared" si="11"/>
        <v>54.6875</v>
      </c>
      <c r="G102" s="7">
        <f t="shared" si="6"/>
        <v>0.33645187924170111</v>
      </c>
      <c r="H102" s="4">
        <f t="shared" si="7"/>
        <v>0</v>
      </c>
      <c r="I102" s="1">
        <f t="shared" si="8"/>
        <v>0.33645187924170111</v>
      </c>
      <c r="J102" s="1">
        <f t="shared" si="9"/>
        <v>0</v>
      </c>
    </row>
    <row r="103" spans="1:10" ht="15">
      <c r="A103" s="1">
        <v>1958</v>
      </c>
      <c r="B103" s="1">
        <v>4</v>
      </c>
      <c r="C103" s="11">
        <v>4.2</v>
      </c>
      <c r="D103" s="11">
        <v>53.274999999999999</v>
      </c>
      <c r="E103" s="3">
        <f t="shared" si="10"/>
        <v>-49.074999999999996</v>
      </c>
      <c r="F103" s="3">
        <f t="shared" si="11"/>
        <v>-49.074999999999996</v>
      </c>
      <c r="G103" s="7">
        <f t="shared" si="6"/>
        <v>-0.38712258286544293</v>
      </c>
      <c r="H103" s="4">
        <f t="shared" si="7"/>
        <v>1</v>
      </c>
      <c r="I103" s="1">
        <f t="shared" si="8"/>
        <v>0</v>
      </c>
      <c r="J103" s="1">
        <f t="shared" si="9"/>
        <v>-0.38712258286544293</v>
      </c>
    </row>
    <row r="104" spans="1:10" ht="15">
      <c r="A104" s="1">
        <v>1958</v>
      </c>
      <c r="B104" s="1">
        <v>5</v>
      </c>
      <c r="C104" s="11">
        <v>14.4</v>
      </c>
      <c r="D104" s="11">
        <v>30.975000000000001</v>
      </c>
      <c r="E104" s="3">
        <f t="shared" si="10"/>
        <v>-16.575000000000003</v>
      </c>
      <c r="F104" s="3">
        <f t="shared" si="11"/>
        <v>-65.650000000000006</v>
      </c>
      <c r="G104" s="7">
        <f t="shared" si="6"/>
        <v>-0.50270621577160768</v>
      </c>
      <c r="H104" s="4">
        <f t="shared" si="7"/>
        <v>1</v>
      </c>
      <c r="I104" s="1">
        <f t="shared" si="8"/>
        <v>0</v>
      </c>
      <c r="J104" s="1">
        <f t="shared" si="9"/>
        <v>-0.50270621577160768</v>
      </c>
    </row>
    <row r="105" spans="1:10" ht="15">
      <c r="A105" s="1">
        <v>1958</v>
      </c>
      <c r="B105" s="1">
        <v>6</v>
      </c>
      <c r="C105" s="11">
        <v>11.7</v>
      </c>
      <c r="D105" s="11">
        <v>3.7875000000000001</v>
      </c>
      <c r="E105" s="3">
        <f t="shared" si="10"/>
        <v>7.9124999999999996</v>
      </c>
      <c r="F105" s="3">
        <f t="shared" si="11"/>
        <v>-57.737500000000004</v>
      </c>
      <c r="G105" s="7">
        <f t="shared" si="6"/>
        <v>-0.44752941363766929</v>
      </c>
      <c r="H105" s="4">
        <f t="shared" si="7"/>
        <v>1</v>
      </c>
      <c r="I105" s="1">
        <f t="shared" si="8"/>
        <v>0</v>
      </c>
      <c r="J105" s="1">
        <f t="shared" si="9"/>
        <v>-0.44752941363766929</v>
      </c>
    </row>
    <row r="106" spans="1:10" ht="15">
      <c r="A106" s="1">
        <v>1958</v>
      </c>
      <c r="B106" s="1">
        <v>7</v>
      </c>
      <c r="C106" s="11">
        <v>0</v>
      </c>
      <c r="D106" s="11">
        <v>0.125</v>
      </c>
      <c r="E106" s="3">
        <f t="shared" si="10"/>
        <v>-0.125</v>
      </c>
      <c r="F106" s="3">
        <f t="shared" si="11"/>
        <v>-57.862500000000004</v>
      </c>
      <c r="G106" s="7">
        <f t="shared" si="6"/>
        <v>-0.44840108507738397</v>
      </c>
      <c r="H106" s="4">
        <f t="shared" si="7"/>
        <v>1</v>
      </c>
      <c r="I106" s="1">
        <f t="shared" si="8"/>
        <v>0</v>
      </c>
      <c r="J106" s="1">
        <f t="shared" si="9"/>
        <v>-0.44840108507738397</v>
      </c>
    </row>
    <row r="107" spans="1:10" ht="15">
      <c r="A107" s="1">
        <v>1958</v>
      </c>
      <c r="B107" s="1">
        <v>8</v>
      </c>
      <c r="C107" s="11">
        <v>35.6</v>
      </c>
      <c r="D107" s="11">
        <v>0.15416666666666667</v>
      </c>
      <c r="E107" s="3">
        <f t="shared" si="10"/>
        <v>35.445833333333333</v>
      </c>
      <c r="F107" s="3">
        <f t="shared" si="11"/>
        <v>-22.416666666666671</v>
      </c>
      <c r="G107" s="7">
        <f t="shared" si="6"/>
        <v>-0.20122412048896193</v>
      </c>
      <c r="H107" s="4">
        <f t="shared" si="7"/>
        <v>1</v>
      </c>
      <c r="I107" s="1">
        <f t="shared" si="8"/>
        <v>0</v>
      </c>
      <c r="J107" s="1">
        <f t="shared" si="9"/>
        <v>-0.20122412048896193</v>
      </c>
    </row>
    <row r="108" spans="1:10" ht="15">
      <c r="A108" s="1">
        <v>1958</v>
      </c>
      <c r="B108" s="1">
        <v>9</v>
      </c>
      <c r="C108" s="11">
        <v>0</v>
      </c>
      <c r="D108" s="11">
        <v>11.1625</v>
      </c>
      <c r="E108" s="3">
        <f t="shared" si="10"/>
        <v>-11.1625</v>
      </c>
      <c r="F108" s="3">
        <f t="shared" si="11"/>
        <v>-33.579166666666673</v>
      </c>
      <c r="G108" s="7">
        <f t="shared" si="6"/>
        <v>-0.27906438005548162</v>
      </c>
      <c r="H108" s="4">
        <f t="shared" si="7"/>
        <v>1</v>
      </c>
      <c r="I108" s="1">
        <f t="shared" si="8"/>
        <v>0</v>
      </c>
      <c r="J108" s="1">
        <f t="shared" si="9"/>
        <v>-0.27906438005548162</v>
      </c>
    </row>
    <row r="109" spans="1:10" ht="15">
      <c r="A109" s="1">
        <v>1958</v>
      </c>
      <c r="B109" s="1">
        <v>10</v>
      </c>
      <c r="C109" s="11">
        <v>12.2</v>
      </c>
      <c r="D109" s="11">
        <v>69.125</v>
      </c>
      <c r="E109" s="3">
        <f t="shared" si="10"/>
        <v>-56.924999999999997</v>
      </c>
      <c r="F109" s="3">
        <f t="shared" si="11"/>
        <v>-90.504166666666663</v>
      </c>
      <c r="G109" s="7">
        <f t="shared" si="6"/>
        <v>-0.67602355370154033</v>
      </c>
      <c r="H109" s="4">
        <f t="shared" si="7"/>
        <v>1</v>
      </c>
      <c r="I109" s="1">
        <f t="shared" si="8"/>
        <v>0</v>
      </c>
      <c r="J109" s="1">
        <f t="shared" si="9"/>
        <v>-0.67602355370154033</v>
      </c>
    </row>
    <row r="110" spans="1:10" ht="15">
      <c r="A110" s="1">
        <v>1958</v>
      </c>
      <c r="B110" s="1">
        <v>11</v>
      </c>
      <c r="C110" s="11">
        <v>33.4</v>
      </c>
      <c r="D110" s="11">
        <v>69.8125</v>
      </c>
      <c r="E110" s="3">
        <f t="shared" si="10"/>
        <v>-36.412500000000001</v>
      </c>
      <c r="F110" s="3">
        <f t="shared" si="11"/>
        <v>-126.91666666666666</v>
      </c>
      <c r="G110" s="7">
        <f t="shared" si="6"/>
        <v>-0.92994144409042245</v>
      </c>
      <c r="H110" s="4">
        <f t="shared" si="7"/>
        <v>1</v>
      </c>
      <c r="I110" s="1">
        <f t="shared" si="8"/>
        <v>0</v>
      </c>
      <c r="J110" s="1">
        <f t="shared" si="9"/>
        <v>-0.92994144409042245</v>
      </c>
    </row>
    <row r="111" spans="1:10" ht="15">
      <c r="A111" s="1">
        <v>1958</v>
      </c>
      <c r="B111" s="1">
        <v>12</v>
      </c>
      <c r="C111" s="11">
        <v>330.3</v>
      </c>
      <c r="D111" s="11">
        <v>56.5</v>
      </c>
      <c r="E111" s="3">
        <f t="shared" si="10"/>
        <v>273.8</v>
      </c>
      <c r="F111" s="3">
        <f t="shared" si="11"/>
        <v>146.88333333333335</v>
      </c>
      <c r="G111" s="7">
        <f t="shared" si="6"/>
        <v>0.97936767746058162</v>
      </c>
      <c r="H111" s="4">
        <f t="shared" si="7"/>
        <v>0</v>
      </c>
      <c r="I111" s="1">
        <f t="shared" si="8"/>
        <v>0.97936767746058162</v>
      </c>
      <c r="J111" s="1">
        <f t="shared" si="9"/>
        <v>0</v>
      </c>
    </row>
    <row r="112" spans="1:10" ht="15">
      <c r="A112" s="1">
        <v>1959</v>
      </c>
      <c r="B112" s="1">
        <v>1</v>
      </c>
      <c r="C112" s="11">
        <v>70.3</v>
      </c>
      <c r="D112" s="11">
        <v>62.537500000000001</v>
      </c>
      <c r="E112" s="3">
        <f t="shared" si="10"/>
        <v>7.7624999999999957</v>
      </c>
      <c r="F112" s="3">
        <f t="shared" si="11"/>
        <v>154.64583333333334</v>
      </c>
      <c r="G112" s="7">
        <f t="shared" si="6"/>
        <v>1.0334984738668622</v>
      </c>
      <c r="H112" s="4">
        <f t="shared" si="7"/>
        <v>0</v>
      </c>
      <c r="I112" s="1">
        <f t="shared" si="8"/>
        <v>1.0334984738668622</v>
      </c>
      <c r="J112" s="1">
        <f t="shared" si="9"/>
        <v>0</v>
      </c>
    </row>
    <row r="113" spans="1:10" ht="15">
      <c r="A113" s="1">
        <v>1959</v>
      </c>
      <c r="B113" s="1">
        <v>2</v>
      </c>
      <c r="C113" s="11">
        <v>55.2</v>
      </c>
      <c r="D113" s="11">
        <v>41.162500000000001</v>
      </c>
      <c r="E113" s="3">
        <f t="shared" si="10"/>
        <v>14.037500000000001</v>
      </c>
      <c r="F113" s="3">
        <f t="shared" si="11"/>
        <v>168.68333333333334</v>
      </c>
      <c r="G113" s="7">
        <f t="shared" si="6"/>
        <v>1.1313871765468193</v>
      </c>
      <c r="H113" s="4">
        <f t="shared" si="7"/>
        <v>0</v>
      </c>
      <c r="I113" s="1">
        <f t="shared" si="8"/>
        <v>1.1313871765468193</v>
      </c>
      <c r="J113" s="1">
        <f t="shared" si="9"/>
        <v>0</v>
      </c>
    </row>
    <row r="114" spans="1:10" ht="15">
      <c r="A114" s="1">
        <v>1959</v>
      </c>
      <c r="B114" s="1">
        <v>3</v>
      </c>
      <c r="C114" s="11">
        <v>114.6</v>
      </c>
      <c r="D114" s="11">
        <v>37.674999999999997</v>
      </c>
      <c r="E114" s="3">
        <f t="shared" si="10"/>
        <v>76.924999999999997</v>
      </c>
      <c r="F114" s="3">
        <f t="shared" si="11"/>
        <v>245.60833333333335</v>
      </c>
      <c r="G114" s="7">
        <f t="shared" si="6"/>
        <v>1.6678137805472246</v>
      </c>
      <c r="H114" s="4">
        <f t="shared" si="7"/>
        <v>0</v>
      </c>
      <c r="I114" s="1">
        <f t="shared" si="8"/>
        <v>1.6678137805472246</v>
      </c>
      <c r="J114" s="1">
        <f t="shared" si="9"/>
        <v>0</v>
      </c>
    </row>
    <row r="115" spans="1:10" ht="15">
      <c r="A115" s="1">
        <v>1959</v>
      </c>
      <c r="B115" s="1">
        <v>4</v>
      </c>
      <c r="C115" s="11">
        <v>39.4</v>
      </c>
      <c r="D115" s="11">
        <v>53.274999999999999</v>
      </c>
      <c r="E115" s="3">
        <f t="shared" si="10"/>
        <v>-13.875</v>
      </c>
      <c r="F115" s="3">
        <f t="shared" si="11"/>
        <v>-13.875</v>
      </c>
      <c r="G115" s="7">
        <f t="shared" si="6"/>
        <v>-0.14165990544179308</v>
      </c>
      <c r="H115" s="4">
        <f t="shared" si="7"/>
        <v>1</v>
      </c>
      <c r="I115" s="1">
        <f t="shared" si="8"/>
        <v>0</v>
      </c>
      <c r="J115" s="1">
        <f t="shared" si="9"/>
        <v>-0.14165990544179308</v>
      </c>
    </row>
    <row r="116" spans="1:10" ht="15">
      <c r="A116" s="1">
        <v>1959</v>
      </c>
      <c r="B116" s="1">
        <v>5</v>
      </c>
      <c r="C116" s="11">
        <v>93.4</v>
      </c>
      <c r="D116" s="11">
        <v>30.975000000000001</v>
      </c>
      <c r="E116" s="3">
        <f t="shared" si="10"/>
        <v>62.425000000000004</v>
      </c>
      <c r="F116" s="3">
        <f t="shared" si="11"/>
        <v>48.550000000000004</v>
      </c>
      <c r="G116" s="7">
        <f t="shared" si="6"/>
        <v>0.29365281155171108</v>
      </c>
      <c r="H116" s="4">
        <f t="shared" si="7"/>
        <v>0</v>
      </c>
      <c r="I116" s="1">
        <f t="shared" si="8"/>
        <v>0.29365281155171108</v>
      </c>
      <c r="J116" s="1">
        <f t="shared" si="9"/>
        <v>0</v>
      </c>
    </row>
    <row r="117" spans="1:10" ht="15">
      <c r="A117" s="1">
        <v>1959</v>
      </c>
      <c r="B117" s="1">
        <v>6</v>
      </c>
      <c r="C117" s="11">
        <v>0</v>
      </c>
      <c r="D117" s="11">
        <v>3.7875000000000001</v>
      </c>
      <c r="E117" s="3">
        <f t="shared" si="10"/>
        <v>-3.7875000000000001</v>
      </c>
      <c r="F117" s="3">
        <f t="shared" si="11"/>
        <v>-3.7875000000000001</v>
      </c>
      <c r="G117" s="7">
        <f t="shared" si="6"/>
        <v>-7.1316020256819546E-2</v>
      </c>
      <c r="H117" s="4">
        <f t="shared" si="7"/>
        <v>1</v>
      </c>
      <c r="I117" s="1">
        <f t="shared" si="8"/>
        <v>0</v>
      </c>
      <c r="J117" s="1">
        <f t="shared" si="9"/>
        <v>-7.1316020256819546E-2</v>
      </c>
    </row>
    <row r="118" spans="1:10" ht="15">
      <c r="A118" s="1">
        <v>1959</v>
      </c>
      <c r="B118" s="1">
        <v>7</v>
      </c>
      <c r="C118" s="11">
        <v>0</v>
      </c>
      <c r="D118" s="11">
        <v>0.125</v>
      </c>
      <c r="E118" s="3">
        <f t="shared" si="10"/>
        <v>-0.125</v>
      </c>
      <c r="F118" s="3">
        <f t="shared" si="11"/>
        <v>-3.9125000000000001</v>
      </c>
      <c r="G118" s="7">
        <f t="shared" si="6"/>
        <v>-7.2187691696534217E-2</v>
      </c>
      <c r="H118" s="4">
        <f t="shared" si="7"/>
        <v>1</v>
      </c>
      <c r="I118" s="1">
        <f t="shared" si="8"/>
        <v>0</v>
      </c>
      <c r="J118" s="1">
        <f t="shared" si="9"/>
        <v>-7.2187691696534217E-2</v>
      </c>
    </row>
    <row r="119" spans="1:10" ht="15">
      <c r="A119" s="1">
        <v>1959</v>
      </c>
      <c r="B119" s="1">
        <v>8</v>
      </c>
      <c r="C119" s="11">
        <v>0.1</v>
      </c>
      <c r="D119" s="11">
        <v>0.15416666666666667</v>
      </c>
      <c r="E119" s="3">
        <f t="shared" si="10"/>
        <v>-5.4166666666666669E-2</v>
      </c>
      <c r="F119" s="3">
        <f t="shared" si="11"/>
        <v>-3.9666666666666668</v>
      </c>
      <c r="G119" s="7">
        <f t="shared" si="6"/>
        <v>-7.256541598707722E-2</v>
      </c>
      <c r="H119" s="4">
        <f t="shared" si="7"/>
        <v>1</v>
      </c>
      <c r="I119" s="1">
        <f t="shared" si="8"/>
        <v>0</v>
      </c>
      <c r="J119" s="1">
        <f t="shared" si="9"/>
        <v>-7.256541598707722E-2</v>
      </c>
    </row>
    <row r="120" spans="1:10" ht="15">
      <c r="A120" s="1">
        <v>1959</v>
      </c>
      <c r="B120" s="1">
        <v>9</v>
      </c>
      <c r="C120" s="11">
        <v>18.5</v>
      </c>
      <c r="D120" s="11">
        <v>11.1625</v>
      </c>
      <c r="E120" s="3">
        <f t="shared" si="10"/>
        <v>7.3375000000000004</v>
      </c>
      <c r="F120" s="3">
        <f t="shared" si="11"/>
        <v>3.3708333333333336</v>
      </c>
      <c r="G120" s="7">
        <f t="shared" si="6"/>
        <v>-2.1398302475826345E-2</v>
      </c>
      <c r="H120" s="4">
        <f t="shared" si="7"/>
        <v>1</v>
      </c>
      <c r="I120" s="1">
        <f t="shared" si="8"/>
        <v>0</v>
      </c>
      <c r="J120" s="1">
        <f t="shared" si="9"/>
        <v>-2.1398302475826345E-2</v>
      </c>
    </row>
    <row r="121" spans="1:10" ht="15">
      <c r="A121" s="1">
        <v>1959</v>
      </c>
      <c r="B121" s="1">
        <v>10</v>
      </c>
      <c r="C121" s="11">
        <v>103.3</v>
      </c>
      <c r="D121" s="11">
        <v>69.125</v>
      </c>
      <c r="E121" s="3">
        <f t="shared" si="10"/>
        <v>34.174999999999997</v>
      </c>
      <c r="F121" s="3">
        <f t="shared" si="11"/>
        <v>37.545833333333334</v>
      </c>
      <c r="G121" s="7">
        <f t="shared" si="6"/>
        <v>0.21691666914216329</v>
      </c>
      <c r="H121" s="4">
        <f t="shared" si="7"/>
        <v>0</v>
      </c>
      <c r="I121" s="1">
        <f t="shared" si="8"/>
        <v>0.21691666914216329</v>
      </c>
      <c r="J121" s="1">
        <f t="shared" si="9"/>
        <v>0</v>
      </c>
    </row>
    <row r="122" spans="1:10" ht="15">
      <c r="A122" s="1">
        <v>1959</v>
      </c>
      <c r="B122" s="1">
        <v>11</v>
      </c>
      <c r="C122" s="11">
        <v>124.1</v>
      </c>
      <c r="D122" s="11">
        <v>69.8125</v>
      </c>
      <c r="E122" s="3">
        <f t="shared" si="10"/>
        <v>54.287499999999994</v>
      </c>
      <c r="F122" s="3">
        <f t="shared" si="11"/>
        <v>91.833333333333329</v>
      </c>
      <c r="G122" s="7">
        <f t="shared" si="6"/>
        <v>0.59548357541024255</v>
      </c>
      <c r="H122" s="4">
        <f t="shared" si="7"/>
        <v>0</v>
      </c>
      <c r="I122" s="1">
        <f t="shared" si="8"/>
        <v>0.59548357541024255</v>
      </c>
      <c r="J122" s="1">
        <f t="shared" si="9"/>
        <v>0</v>
      </c>
    </row>
    <row r="123" spans="1:10" ht="15">
      <c r="A123" s="1">
        <v>1959</v>
      </c>
      <c r="B123" s="1">
        <v>12</v>
      </c>
      <c r="C123" s="11">
        <v>72.900000000000006</v>
      </c>
      <c r="D123" s="11">
        <v>56.5</v>
      </c>
      <c r="E123" s="3">
        <f t="shared" si="10"/>
        <v>16.400000000000006</v>
      </c>
      <c r="F123" s="3">
        <f t="shared" si="11"/>
        <v>108.23333333333333</v>
      </c>
      <c r="G123" s="7">
        <f t="shared" si="6"/>
        <v>0.70984686830080679</v>
      </c>
      <c r="H123" s="4">
        <f t="shared" si="7"/>
        <v>0</v>
      </c>
      <c r="I123" s="1">
        <f t="shared" si="8"/>
        <v>0.70984686830080679</v>
      </c>
      <c r="J123" s="1">
        <f t="shared" si="9"/>
        <v>0</v>
      </c>
    </row>
    <row r="124" spans="1:10" ht="15">
      <c r="A124" s="1">
        <v>1960</v>
      </c>
      <c r="B124" s="1">
        <v>1</v>
      </c>
      <c r="C124" s="11">
        <v>126.6</v>
      </c>
      <c r="D124" s="11">
        <v>62.537500000000001</v>
      </c>
      <c r="E124" s="3">
        <f t="shared" si="10"/>
        <v>64.0625</v>
      </c>
      <c r="F124" s="3">
        <f t="shared" si="11"/>
        <v>172.29583333333335</v>
      </c>
      <c r="G124" s="7">
        <f t="shared" si="6"/>
        <v>1.1565784811545732</v>
      </c>
      <c r="H124" s="4">
        <f t="shared" si="7"/>
        <v>0</v>
      </c>
      <c r="I124" s="1">
        <f t="shared" si="8"/>
        <v>1.1565784811545732</v>
      </c>
      <c r="J124" s="1">
        <f t="shared" si="9"/>
        <v>0</v>
      </c>
    </row>
    <row r="125" spans="1:10" ht="15">
      <c r="A125" s="1">
        <v>1960</v>
      </c>
      <c r="B125" s="1">
        <v>2</v>
      </c>
      <c r="C125" s="11">
        <v>153.9</v>
      </c>
      <c r="D125" s="11">
        <v>41.162500000000001</v>
      </c>
      <c r="E125" s="3">
        <f t="shared" si="10"/>
        <v>112.73750000000001</v>
      </c>
      <c r="F125" s="3">
        <f t="shared" si="11"/>
        <v>285.03333333333336</v>
      </c>
      <c r="G125" s="7">
        <f t="shared" si="6"/>
        <v>1.9427389526332304</v>
      </c>
      <c r="H125" s="4">
        <f t="shared" si="7"/>
        <v>0</v>
      </c>
      <c r="I125" s="1">
        <f t="shared" si="8"/>
        <v>1.9427389526332304</v>
      </c>
      <c r="J125" s="1">
        <f t="shared" si="9"/>
        <v>0</v>
      </c>
    </row>
    <row r="126" spans="1:10" ht="15">
      <c r="A126" s="1">
        <v>1960</v>
      </c>
      <c r="B126" s="1">
        <v>3</v>
      </c>
      <c r="C126" s="11">
        <v>161.69999999999999</v>
      </c>
      <c r="D126" s="11">
        <v>37.674999999999997</v>
      </c>
      <c r="E126" s="3">
        <f t="shared" si="10"/>
        <v>124.02499999999999</v>
      </c>
      <c r="F126" s="3">
        <f t="shared" si="11"/>
        <v>409.05833333333334</v>
      </c>
      <c r="G126" s="7">
        <f t="shared" si="6"/>
        <v>2.8076113551181217</v>
      </c>
      <c r="H126" s="4">
        <f t="shared" si="7"/>
        <v>0</v>
      </c>
      <c r="I126" s="1">
        <f t="shared" si="8"/>
        <v>2.8076113551181217</v>
      </c>
      <c r="J126" s="1">
        <f t="shared" si="9"/>
        <v>0</v>
      </c>
    </row>
    <row r="127" spans="1:10" ht="15">
      <c r="A127" s="1">
        <v>1960</v>
      </c>
      <c r="B127" s="1">
        <v>4</v>
      </c>
      <c r="C127" s="11">
        <v>50.6</v>
      </c>
      <c r="D127" s="11">
        <v>53.274999999999999</v>
      </c>
      <c r="E127" s="3">
        <f t="shared" si="10"/>
        <v>-2.6749999999999972</v>
      </c>
      <c r="F127" s="3">
        <f t="shared" si="11"/>
        <v>-2.6749999999999972</v>
      </c>
      <c r="G127" s="7">
        <f t="shared" si="6"/>
        <v>-6.3558144443358999E-2</v>
      </c>
      <c r="H127" s="4">
        <f t="shared" si="7"/>
        <v>1</v>
      </c>
      <c r="I127" s="1">
        <f t="shared" si="8"/>
        <v>0</v>
      </c>
      <c r="J127" s="1">
        <f t="shared" si="9"/>
        <v>-6.3558144443358999E-2</v>
      </c>
    </row>
    <row r="128" spans="1:10" ht="15">
      <c r="A128" s="1">
        <v>1960</v>
      </c>
      <c r="B128" s="1">
        <v>5</v>
      </c>
      <c r="C128" s="11">
        <v>27.2</v>
      </c>
      <c r="D128" s="11">
        <v>30.975000000000001</v>
      </c>
      <c r="E128" s="3">
        <f t="shared" si="10"/>
        <v>-3.7750000000000021</v>
      </c>
      <c r="F128" s="3">
        <f t="shared" si="11"/>
        <v>-6.4499999999999993</v>
      </c>
      <c r="G128" s="7">
        <f t="shared" si="6"/>
        <v>-8.988262192274192E-2</v>
      </c>
      <c r="H128" s="4">
        <f t="shared" si="7"/>
        <v>1</v>
      </c>
      <c r="I128" s="1">
        <f t="shared" si="8"/>
        <v>0</v>
      </c>
      <c r="J128" s="1">
        <f t="shared" si="9"/>
        <v>-8.988262192274192E-2</v>
      </c>
    </row>
    <row r="129" spans="1:10" ht="15">
      <c r="A129" s="1">
        <v>1960</v>
      </c>
      <c r="B129" s="1">
        <v>6</v>
      </c>
      <c r="C129" s="11">
        <v>18.7</v>
      </c>
      <c r="D129" s="11">
        <v>3.7875000000000001</v>
      </c>
      <c r="E129" s="3">
        <f t="shared" si="10"/>
        <v>14.9125</v>
      </c>
      <c r="F129" s="3">
        <f t="shared" si="11"/>
        <v>8.4625000000000004</v>
      </c>
      <c r="G129" s="7">
        <f t="shared" si="6"/>
        <v>1.410778083521771E-2</v>
      </c>
      <c r="H129" s="4">
        <f t="shared" si="7"/>
        <v>0</v>
      </c>
      <c r="I129" s="1">
        <f t="shared" si="8"/>
        <v>1.410778083521771E-2</v>
      </c>
      <c r="J129" s="1">
        <f t="shared" si="9"/>
        <v>0</v>
      </c>
    </row>
    <row r="130" spans="1:10" ht="15">
      <c r="A130" s="1">
        <v>1960</v>
      </c>
      <c r="B130" s="1">
        <v>7</v>
      </c>
      <c r="C130" s="11">
        <v>0</v>
      </c>
      <c r="D130" s="11">
        <v>0.125</v>
      </c>
      <c r="E130" s="3">
        <f t="shared" si="10"/>
        <v>-0.125</v>
      </c>
      <c r="F130" s="3">
        <f t="shared" si="11"/>
        <v>-0.125</v>
      </c>
      <c r="G130" s="7">
        <f t="shared" si="6"/>
        <v>-4.5776047073179831E-2</v>
      </c>
      <c r="H130" s="4">
        <f t="shared" si="7"/>
        <v>1</v>
      </c>
      <c r="I130" s="1">
        <f t="shared" si="8"/>
        <v>0</v>
      </c>
      <c r="J130" s="1">
        <f t="shared" si="9"/>
        <v>-4.5776047073179831E-2</v>
      </c>
    </row>
    <row r="131" spans="1:10" ht="15">
      <c r="A131" s="1">
        <v>1960</v>
      </c>
      <c r="B131" s="1">
        <v>8</v>
      </c>
      <c r="C131" s="11">
        <v>8.6</v>
      </c>
      <c r="D131" s="11">
        <v>0.15416666666666667</v>
      </c>
      <c r="E131" s="3">
        <f t="shared" si="10"/>
        <v>8.4458333333333329</v>
      </c>
      <c r="F131" s="3">
        <f t="shared" si="11"/>
        <v>8.3208333333333329</v>
      </c>
      <c r="G131" s="7">
        <f t="shared" si="6"/>
        <v>1.3119886536874415E-2</v>
      </c>
      <c r="H131" s="4">
        <f t="shared" si="7"/>
        <v>0</v>
      </c>
      <c r="I131" s="1">
        <f t="shared" si="8"/>
        <v>1.3119886536874415E-2</v>
      </c>
      <c r="J131" s="1">
        <f t="shared" si="9"/>
        <v>0</v>
      </c>
    </row>
    <row r="132" spans="1:10" ht="15">
      <c r="A132" s="1">
        <v>1960</v>
      </c>
      <c r="B132" s="1">
        <v>9</v>
      </c>
      <c r="C132" s="11">
        <v>17.8</v>
      </c>
      <c r="D132" s="11">
        <v>11.1625</v>
      </c>
      <c r="E132" s="3">
        <f t="shared" si="10"/>
        <v>6.6375000000000011</v>
      </c>
      <c r="F132" s="3">
        <f t="shared" si="11"/>
        <v>14.958333333333334</v>
      </c>
      <c r="G132" s="7">
        <f t="shared" ref="G132:G195" si="12">(F132-$F$773)/$F$774</f>
        <v>5.9405639985723187E-2</v>
      </c>
      <c r="H132" s="4">
        <f t="shared" ref="H132:H195" si="13">COUNTIF(G132,"&lt;0")</f>
        <v>0</v>
      </c>
      <c r="I132" s="1">
        <f t="shared" ref="I132:I195" si="14">SUMIF(G132,"&gt;0")</f>
        <v>5.9405639985723187E-2</v>
      </c>
      <c r="J132" s="1">
        <f t="shared" ref="J132:J195" si="15">SUMIF(G132,"&lt;0")</f>
        <v>0</v>
      </c>
    </row>
    <row r="133" spans="1:10" ht="15">
      <c r="A133" s="1">
        <v>1960</v>
      </c>
      <c r="B133" s="1">
        <v>10</v>
      </c>
      <c r="C133" s="11">
        <v>250.8</v>
      </c>
      <c r="D133" s="11">
        <v>69.125</v>
      </c>
      <c r="E133" s="3">
        <f t="shared" ref="E133:E196" si="16">C133-D133</f>
        <v>181.67500000000001</v>
      </c>
      <c r="F133" s="3">
        <f t="shared" ref="F133:F196" si="17">IF(F132&gt;=0,IF(E133&lt;0,E133,F132+E133),F132+E133)</f>
        <v>196.63333333333335</v>
      </c>
      <c r="G133" s="7">
        <f t="shared" si="12"/>
        <v>1.3262929104670187</v>
      </c>
      <c r="H133" s="4">
        <f t="shared" si="13"/>
        <v>0</v>
      </c>
      <c r="I133" s="1">
        <f t="shared" si="14"/>
        <v>1.3262929104670187</v>
      </c>
      <c r="J133" s="1">
        <f t="shared" si="15"/>
        <v>0</v>
      </c>
    </row>
    <row r="134" spans="1:10" ht="15">
      <c r="A134" s="1">
        <v>1960</v>
      </c>
      <c r="B134" s="1">
        <v>11</v>
      </c>
      <c r="C134" s="11">
        <v>84.1</v>
      </c>
      <c r="D134" s="11">
        <v>69.8125</v>
      </c>
      <c r="E134" s="3">
        <f t="shared" si="16"/>
        <v>14.287499999999994</v>
      </c>
      <c r="F134" s="3">
        <f t="shared" si="17"/>
        <v>210.92083333333335</v>
      </c>
      <c r="G134" s="7">
        <f t="shared" si="12"/>
        <v>1.4259249560264049</v>
      </c>
      <c r="H134" s="4">
        <f t="shared" si="13"/>
        <v>0</v>
      </c>
      <c r="I134" s="1">
        <f t="shared" si="14"/>
        <v>1.4259249560264049</v>
      </c>
      <c r="J134" s="1">
        <f t="shared" si="15"/>
        <v>0</v>
      </c>
    </row>
    <row r="135" spans="1:10" ht="15">
      <c r="A135" s="1">
        <v>1960</v>
      </c>
      <c r="B135" s="1">
        <v>12</v>
      </c>
      <c r="C135" s="11">
        <v>55.4</v>
      </c>
      <c r="D135" s="11">
        <v>56.5</v>
      </c>
      <c r="E135" s="3">
        <f t="shared" si="16"/>
        <v>-1.1000000000000014</v>
      </c>
      <c r="F135" s="3">
        <f t="shared" si="17"/>
        <v>-1.1000000000000014</v>
      </c>
      <c r="G135" s="7">
        <f t="shared" si="12"/>
        <v>-5.2575084302954239E-2</v>
      </c>
      <c r="H135" s="4">
        <f t="shared" si="13"/>
        <v>1</v>
      </c>
      <c r="I135" s="1">
        <f t="shared" si="14"/>
        <v>0</v>
      </c>
      <c r="J135" s="1">
        <f t="shared" si="15"/>
        <v>-5.2575084302954239E-2</v>
      </c>
    </row>
    <row r="136" spans="1:10" ht="15">
      <c r="A136" s="1">
        <v>1961</v>
      </c>
      <c r="B136" s="1">
        <v>1</v>
      </c>
      <c r="C136" s="11">
        <v>30</v>
      </c>
      <c r="D136" s="11">
        <v>62.537500000000001</v>
      </c>
      <c r="E136" s="3">
        <f t="shared" si="16"/>
        <v>-32.537500000000001</v>
      </c>
      <c r="F136" s="3">
        <f t="shared" si="17"/>
        <v>-33.637500000000003</v>
      </c>
      <c r="G136" s="7">
        <f t="shared" si="12"/>
        <v>-0.27947116006068179</v>
      </c>
      <c r="H136" s="4">
        <f t="shared" si="13"/>
        <v>1</v>
      </c>
      <c r="I136" s="1">
        <f t="shared" si="14"/>
        <v>0</v>
      </c>
      <c r="J136" s="1">
        <f t="shared" si="15"/>
        <v>-0.27947116006068179</v>
      </c>
    </row>
    <row r="137" spans="1:10" ht="15">
      <c r="A137" s="1">
        <v>1961</v>
      </c>
      <c r="B137" s="1">
        <v>2</v>
      </c>
      <c r="C137" s="11">
        <v>4.0999999999999996</v>
      </c>
      <c r="D137" s="11">
        <v>41.162500000000001</v>
      </c>
      <c r="E137" s="3">
        <f t="shared" si="16"/>
        <v>-37.0625</v>
      </c>
      <c r="F137" s="3">
        <f t="shared" si="17"/>
        <v>-70.7</v>
      </c>
      <c r="G137" s="7">
        <f t="shared" si="12"/>
        <v>-0.53792174193608022</v>
      </c>
      <c r="H137" s="4">
        <f t="shared" si="13"/>
        <v>1</v>
      </c>
      <c r="I137" s="1">
        <f t="shared" si="14"/>
        <v>0</v>
      </c>
      <c r="J137" s="1">
        <f t="shared" si="15"/>
        <v>-0.53792174193608022</v>
      </c>
    </row>
    <row r="138" spans="1:10" ht="15">
      <c r="A138" s="1">
        <v>1961</v>
      </c>
      <c r="B138" s="1">
        <v>3</v>
      </c>
      <c r="C138" s="11">
        <v>201.2</v>
      </c>
      <c r="D138" s="11">
        <v>37.674999999999997</v>
      </c>
      <c r="E138" s="3">
        <f t="shared" si="16"/>
        <v>163.52499999999998</v>
      </c>
      <c r="F138" s="3">
        <f t="shared" si="17"/>
        <v>92.824999999999974</v>
      </c>
      <c r="G138" s="7">
        <f t="shared" si="12"/>
        <v>0.60239883549864548</v>
      </c>
      <c r="H138" s="4">
        <f t="shared" si="13"/>
        <v>0</v>
      </c>
      <c r="I138" s="1">
        <f t="shared" si="14"/>
        <v>0.60239883549864548</v>
      </c>
      <c r="J138" s="1">
        <f t="shared" si="15"/>
        <v>0</v>
      </c>
    </row>
    <row r="139" spans="1:10" ht="15">
      <c r="A139" s="1">
        <v>1961</v>
      </c>
      <c r="B139" s="1">
        <v>4</v>
      </c>
      <c r="C139" s="11">
        <v>47.2</v>
      </c>
      <c r="D139" s="11">
        <v>53.274999999999999</v>
      </c>
      <c r="E139" s="3">
        <f t="shared" si="16"/>
        <v>-6.0749999999999957</v>
      </c>
      <c r="F139" s="3">
        <f t="shared" si="17"/>
        <v>-6.0749999999999957</v>
      </c>
      <c r="G139" s="7">
        <f t="shared" si="12"/>
        <v>-8.7267607603597905E-2</v>
      </c>
      <c r="H139" s="4">
        <f t="shared" si="13"/>
        <v>1</v>
      </c>
      <c r="I139" s="1">
        <f t="shared" si="14"/>
        <v>0</v>
      </c>
      <c r="J139" s="1">
        <f t="shared" si="15"/>
        <v>-8.7267607603597905E-2</v>
      </c>
    </row>
    <row r="140" spans="1:10" ht="15">
      <c r="A140" s="1">
        <v>1961</v>
      </c>
      <c r="B140" s="1">
        <v>5</v>
      </c>
      <c r="C140" s="11">
        <v>45.4</v>
      </c>
      <c r="D140" s="11">
        <v>30.975000000000001</v>
      </c>
      <c r="E140" s="3">
        <f t="shared" si="16"/>
        <v>14.424999999999997</v>
      </c>
      <c r="F140" s="3">
        <f t="shared" si="17"/>
        <v>8.3500000000000014</v>
      </c>
      <c r="G140" s="7">
        <f t="shared" si="12"/>
        <v>1.3323276539474517E-2</v>
      </c>
      <c r="H140" s="4">
        <f t="shared" si="13"/>
        <v>0</v>
      </c>
      <c r="I140" s="1">
        <f t="shared" si="14"/>
        <v>1.3323276539474517E-2</v>
      </c>
      <c r="J140" s="1">
        <f t="shared" si="15"/>
        <v>0</v>
      </c>
    </row>
    <row r="141" spans="1:10" ht="15">
      <c r="A141" s="1">
        <v>1961</v>
      </c>
      <c r="B141" s="1">
        <v>6</v>
      </c>
      <c r="C141" s="11">
        <v>15.2</v>
      </c>
      <c r="D141" s="11">
        <v>3.7875000000000001</v>
      </c>
      <c r="E141" s="3">
        <f t="shared" si="16"/>
        <v>11.4125</v>
      </c>
      <c r="F141" s="3">
        <f t="shared" si="17"/>
        <v>19.762500000000003</v>
      </c>
      <c r="G141" s="7">
        <f t="shared" si="12"/>
        <v>9.2906878985423505E-2</v>
      </c>
      <c r="H141" s="4">
        <f t="shared" si="13"/>
        <v>0</v>
      </c>
      <c r="I141" s="1">
        <f t="shared" si="14"/>
        <v>9.2906878985423505E-2</v>
      </c>
      <c r="J141" s="1">
        <f t="shared" si="15"/>
        <v>0</v>
      </c>
    </row>
    <row r="142" spans="1:10" ht="15">
      <c r="A142" s="1">
        <v>1961</v>
      </c>
      <c r="B142" s="1">
        <v>7</v>
      </c>
      <c r="C142" s="11">
        <v>15</v>
      </c>
      <c r="D142" s="11">
        <v>0.125</v>
      </c>
      <c r="E142" s="3">
        <f t="shared" si="16"/>
        <v>14.875</v>
      </c>
      <c r="F142" s="3">
        <f t="shared" si="17"/>
        <v>34.637500000000003</v>
      </c>
      <c r="G142" s="7">
        <f t="shared" si="12"/>
        <v>0.19663578031146875</v>
      </c>
      <c r="H142" s="4">
        <f t="shared" si="13"/>
        <v>0</v>
      </c>
      <c r="I142" s="1">
        <f t="shared" si="14"/>
        <v>0.19663578031146875</v>
      </c>
      <c r="J142" s="1">
        <f t="shared" si="15"/>
        <v>0</v>
      </c>
    </row>
    <row r="143" spans="1:10" ht="15">
      <c r="A143" s="1">
        <v>1961</v>
      </c>
      <c r="B143" s="1">
        <v>8</v>
      </c>
      <c r="C143" s="11">
        <v>0</v>
      </c>
      <c r="D143" s="11">
        <v>0.15416666666666667</v>
      </c>
      <c r="E143" s="3">
        <f t="shared" si="16"/>
        <v>-0.15416666666666667</v>
      </c>
      <c r="F143" s="3">
        <f t="shared" si="17"/>
        <v>-0.15416666666666667</v>
      </c>
      <c r="G143" s="7">
        <f t="shared" si="12"/>
        <v>-4.5979437075779922E-2</v>
      </c>
      <c r="H143" s="4">
        <f t="shared" si="13"/>
        <v>1</v>
      </c>
      <c r="I143" s="1">
        <f t="shared" si="14"/>
        <v>0</v>
      </c>
      <c r="J143" s="1">
        <f t="shared" si="15"/>
        <v>-4.5979437075779922E-2</v>
      </c>
    </row>
    <row r="144" spans="1:10" ht="15">
      <c r="A144" s="1">
        <v>1961</v>
      </c>
      <c r="B144" s="1">
        <v>9</v>
      </c>
      <c r="C144" s="11">
        <v>96.6</v>
      </c>
      <c r="D144" s="11">
        <v>11.1625</v>
      </c>
      <c r="E144" s="3">
        <f t="shared" si="16"/>
        <v>85.4375</v>
      </c>
      <c r="F144" s="3">
        <f t="shared" si="17"/>
        <v>85.283333333333331</v>
      </c>
      <c r="G144" s="7">
        <f t="shared" si="12"/>
        <v>0.54980799196919417</v>
      </c>
      <c r="H144" s="4">
        <f t="shared" si="13"/>
        <v>0</v>
      </c>
      <c r="I144" s="1">
        <f t="shared" si="14"/>
        <v>0.54980799196919417</v>
      </c>
      <c r="J144" s="1">
        <f t="shared" si="15"/>
        <v>0</v>
      </c>
    </row>
    <row r="145" spans="1:10" ht="15">
      <c r="A145" s="1">
        <v>1961</v>
      </c>
      <c r="B145" s="1">
        <v>10</v>
      </c>
      <c r="C145" s="11">
        <v>63.3</v>
      </c>
      <c r="D145" s="11">
        <v>69.125</v>
      </c>
      <c r="E145" s="3">
        <f t="shared" si="16"/>
        <v>-5.8250000000000028</v>
      </c>
      <c r="F145" s="3">
        <f t="shared" si="17"/>
        <v>-5.8250000000000028</v>
      </c>
      <c r="G145" s="7">
        <f t="shared" si="12"/>
        <v>-8.5524264724168617E-2</v>
      </c>
      <c r="H145" s="4">
        <f t="shared" si="13"/>
        <v>1</v>
      </c>
      <c r="I145" s="1">
        <f t="shared" si="14"/>
        <v>0</v>
      </c>
      <c r="J145" s="1">
        <f t="shared" si="15"/>
        <v>-8.5524264724168617E-2</v>
      </c>
    </row>
    <row r="146" spans="1:10" ht="15">
      <c r="A146" s="1">
        <v>1961</v>
      </c>
      <c r="B146" s="1">
        <v>11</v>
      </c>
      <c r="C146" s="11">
        <v>211</v>
      </c>
      <c r="D146" s="11">
        <v>69.8125</v>
      </c>
      <c r="E146" s="3">
        <f t="shared" si="16"/>
        <v>141.1875</v>
      </c>
      <c r="F146" s="3">
        <f t="shared" si="17"/>
        <v>135.36250000000001</v>
      </c>
      <c r="G146" s="7">
        <f t="shared" si="12"/>
        <v>0.89902862643354653</v>
      </c>
      <c r="H146" s="4">
        <f t="shared" si="13"/>
        <v>0</v>
      </c>
      <c r="I146" s="1">
        <f t="shared" si="14"/>
        <v>0.89902862643354653</v>
      </c>
      <c r="J146" s="1">
        <f t="shared" si="15"/>
        <v>0</v>
      </c>
    </row>
    <row r="147" spans="1:10" ht="15">
      <c r="A147" s="1">
        <v>1961</v>
      </c>
      <c r="B147" s="1">
        <v>12</v>
      </c>
      <c r="C147" s="11">
        <v>208.1</v>
      </c>
      <c r="D147" s="11">
        <v>56.5</v>
      </c>
      <c r="E147" s="3">
        <f t="shared" si="16"/>
        <v>151.6</v>
      </c>
      <c r="F147" s="3">
        <f t="shared" si="17"/>
        <v>286.96249999999998</v>
      </c>
      <c r="G147" s="7">
        <f t="shared" si="12"/>
        <v>1.9561917485194928</v>
      </c>
      <c r="H147" s="4">
        <f t="shared" si="13"/>
        <v>0</v>
      </c>
      <c r="I147" s="1">
        <f t="shared" si="14"/>
        <v>1.9561917485194928</v>
      </c>
      <c r="J147" s="1">
        <f t="shared" si="15"/>
        <v>0</v>
      </c>
    </row>
    <row r="148" spans="1:10" ht="15">
      <c r="A148" s="1">
        <v>1962</v>
      </c>
      <c r="B148" s="1">
        <v>1</v>
      </c>
      <c r="C148" s="11">
        <v>126</v>
      </c>
      <c r="D148" s="11">
        <v>62.537500000000001</v>
      </c>
      <c r="E148" s="3">
        <f t="shared" si="16"/>
        <v>63.462499999999999</v>
      </c>
      <c r="F148" s="3">
        <f t="shared" si="17"/>
        <v>350.42499999999995</v>
      </c>
      <c r="G148" s="7">
        <f t="shared" si="12"/>
        <v>2.3987393384626285</v>
      </c>
      <c r="H148" s="4">
        <f t="shared" si="13"/>
        <v>0</v>
      </c>
      <c r="I148" s="1">
        <f t="shared" si="14"/>
        <v>2.3987393384626285</v>
      </c>
      <c r="J148" s="1">
        <f t="shared" si="15"/>
        <v>0</v>
      </c>
    </row>
    <row r="149" spans="1:10" ht="15">
      <c r="A149" s="1">
        <v>1962</v>
      </c>
      <c r="B149" s="1">
        <v>2</v>
      </c>
      <c r="C149" s="11">
        <v>25.4</v>
      </c>
      <c r="D149" s="11">
        <v>41.162500000000001</v>
      </c>
      <c r="E149" s="3">
        <f t="shared" si="16"/>
        <v>-15.762500000000003</v>
      </c>
      <c r="F149" s="3">
        <f t="shared" si="17"/>
        <v>-15.762500000000003</v>
      </c>
      <c r="G149" s="7">
        <f t="shared" si="12"/>
        <v>-0.15482214418148454</v>
      </c>
      <c r="H149" s="4">
        <f t="shared" si="13"/>
        <v>1</v>
      </c>
      <c r="I149" s="1">
        <f t="shared" si="14"/>
        <v>0</v>
      </c>
      <c r="J149" s="1">
        <f t="shared" si="15"/>
        <v>-0.15482214418148454</v>
      </c>
    </row>
    <row r="150" spans="1:10" ht="15">
      <c r="A150" s="1">
        <v>1962</v>
      </c>
      <c r="B150" s="1">
        <v>3</v>
      </c>
      <c r="C150" s="11">
        <v>230.9</v>
      </c>
      <c r="D150" s="11">
        <v>37.674999999999997</v>
      </c>
      <c r="E150" s="3">
        <f t="shared" si="16"/>
        <v>193.22500000000002</v>
      </c>
      <c r="F150" s="3">
        <f t="shared" si="17"/>
        <v>177.46250000000003</v>
      </c>
      <c r="G150" s="7">
        <f t="shared" si="12"/>
        <v>1.1926075673294461</v>
      </c>
      <c r="H150" s="4">
        <f t="shared" si="13"/>
        <v>0</v>
      </c>
      <c r="I150" s="1">
        <f t="shared" si="14"/>
        <v>1.1926075673294461</v>
      </c>
      <c r="J150" s="1">
        <f t="shared" si="15"/>
        <v>0</v>
      </c>
    </row>
    <row r="151" spans="1:10" ht="15">
      <c r="A151" s="1">
        <v>1962</v>
      </c>
      <c r="B151" s="1">
        <v>4</v>
      </c>
      <c r="C151" s="11">
        <v>32.6</v>
      </c>
      <c r="D151" s="11">
        <v>53.274999999999999</v>
      </c>
      <c r="E151" s="3">
        <f t="shared" si="16"/>
        <v>-20.674999999999997</v>
      </c>
      <c r="F151" s="3">
        <f t="shared" si="17"/>
        <v>-20.674999999999997</v>
      </c>
      <c r="G151" s="7">
        <f t="shared" si="12"/>
        <v>-0.18907883176227089</v>
      </c>
      <c r="H151" s="4">
        <f t="shared" si="13"/>
        <v>1</v>
      </c>
      <c r="I151" s="1">
        <f t="shared" si="14"/>
        <v>0</v>
      </c>
      <c r="J151" s="1">
        <f t="shared" si="15"/>
        <v>-0.18907883176227089</v>
      </c>
    </row>
    <row r="152" spans="1:10" ht="15">
      <c r="A152" s="1">
        <v>1962</v>
      </c>
      <c r="B152" s="1">
        <v>5</v>
      </c>
      <c r="C152" s="11">
        <v>16</v>
      </c>
      <c r="D152" s="11">
        <v>30.975000000000001</v>
      </c>
      <c r="E152" s="3">
        <f t="shared" si="16"/>
        <v>-14.975000000000001</v>
      </c>
      <c r="F152" s="3">
        <f t="shared" si="17"/>
        <v>-35.65</v>
      </c>
      <c r="G152" s="7">
        <f t="shared" si="12"/>
        <v>-0.29350507024008787</v>
      </c>
      <c r="H152" s="4">
        <f t="shared" si="13"/>
        <v>1</v>
      </c>
      <c r="I152" s="1">
        <f t="shared" si="14"/>
        <v>0</v>
      </c>
      <c r="J152" s="1">
        <f t="shared" si="15"/>
        <v>-0.29350507024008787</v>
      </c>
    </row>
    <row r="153" spans="1:10" ht="15">
      <c r="A153" s="1">
        <v>1962</v>
      </c>
      <c r="B153" s="1">
        <v>6</v>
      </c>
      <c r="C153" s="11">
        <v>49.7</v>
      </c>
      <c r="D153" s="11">
        <v>3.7875000000000001</v>
      </c>
      <c r="E153" s="3">
        <f t="shared" si="16"/>
        <v>45.912500000000001</v>
      </c>
      <c r="F153" s="3">
        <f t="shared" si="17"/>
        <v>10.262500000000003</v>
      </c>
      <c r="G153" s="7">
        <f t="shared" si="12"/>
        <v>2.6659849567108915E-2</v>
      </c>
      <c r="H153" s="4">
        <f t="shared" si="13"/>
        <v>0</v>
      </c>
      <c r="I153" s="1">
        <f t="shared" si="14"/>
        <v>2.6659849567108915E-2</v>
      </c>
      <c r="J153" s="1">
        <f t="shared" si="15"/>
        <v>0</v>
      </c>
    </row>
    <row r="154" spans="1:10" ht="15">
      <c r="A154" s="1">
        <v>1962</v>
      </c>
      <c r="B154" s="1">
        <v>7</v>
      </c>
      <c r="C154" s="11">
        <v>0</v>
      </c>
      <c r="D154" s="11">
        <v>0.125</v>
      </c>
      <c r="E154" s="3">
        <f t="shared" si="16"/>
        <v>-0.125</v>
      </c>
      <c r="F154" s="3">
        <f t="shared" si="17"/>
        <v>-0.125</v>
      </c>
      <c r="G154" s="7">
        <f t="shared" si="12"/>
        <v>-4.5776047073179831E-2</v>
      </c>
      <c r="H154" s="4">
        <f t="shared" si="13"/>
        <v>1</v>
      </c>
      <c r="I154" s="1">
        <f t="shared" si="14"/>
        <v>0</v>
      </c>
      <c r="J154" s="1">
        <f t="shared" si="15"/>
        <v>-4.5776047073179831E-2</v>
      </c>
    </row>
    <row r="155" spans="1:10" ht="15">
      <c r="A155" s="1">
        <v>1962</v>
      </c>
      <c r="B155" s="1">
        <v>8</v>
      </c>
      <c r="C155" s="11">
        <v>0</v>
      </c>
      <c r="D155" s="11">
        <v>0.15416666666666667</v>
      </c>
      <c r="E155" s="3">
        <f t="shared" si="16"/>
        <v>-0.15416666666666667</v>
      </c>
      <c r="F155" s="3">
        <f t="shared" si="17"/>
        <v>-0.27916666666666667</v>
      </c>
      <c r="G155" s="7">
        <f t="shared" si="12"/>
        <v>-4.6851108515494587E-2</v>
      </c>
      <c r="H155" s="4">
        <f t="shared" si="13"/>
        <v>1</v>
      </c>
      <c r="I155" s="1">
        <f t="shared" si="14"/>
        <v>0</v>
      </c>
      <c r="J155" s="1">
        <f t="shared" si="15"/>
        <v>-4.6851108515494587E-2</v>
      </c>
    </row>
    <row r="156" spans="1:10" ht="15">
      <c r="A156" s="1">
        <v>1962</v>
      </c>
      <c r="B156" s="1">
        <v>9</v>
      </c>
      <c r="C156" s="11">
        <v>19.2</v>
      </c>
      <c r="D156" s="11">
        <v>11.1625</v>
      </c>
      <c r="E156" s="3">
        <f t="shared" si="16"/>
        <v>8.0374999999999996</v>
      </c>
      <c r="F156" s="3">
        <f t="shared" si="17"/>
        <v>7.7583333333333329</v>
      </c>
      <c r="G156" s="7">
        <f t="shared" si="12"/>
        <v>9.1973650581584198E-3</v>
      </c>
      <c r="H156" s="4">
        <f t="shared" si="13"/>
        <v>0</v>
      </c>
      <c r="I156" s="1">
        <f t="shared" si="14"/>
        <v>9.1973650581584198E-3</v>
      </c>
      <c r="J156" s="1">
        <f t="shared" si="15"/>
        <v>0</v>
      </c>
    </row>
    <row r="157" spans="1:10" ht="15">
      <c r="A157" s="1">
        <v>1962</v>
      </c>
      <c r="B157" s="1">
        <v>10</v>
      </c>
      <c r="C157" s="11">
        <v>188.3</v>
      </c>
      <c r="D157" s="11">
        <v>69.125</v>
      </c>
      <c r="E157" s="3">
        <f t="shared" si="16"/>
        <v>119.17500000000001</v>
      </c>
      <c r="F157" s="3">
        <f t="shared" si="17"/>
        <v>126.93333333333334</v>
      </c>
      <c r="G157" s="7">
        <f t="shared" si="12"/>
        <v>0.84024891568212079</v>
      </c>
      <c r="H157" s="4">
        <f t="shared" si="13"/>
        <v>0</v>
      </c>
      <c r="I157" s="1">
        <f t="shared" si="14"/>
        <v>0.84024891568212079</v>
      </c>
      <c r="J157" s="1">
        <f t="shared" si="15"/>
        <v>0</v>
      </c>
    </row>
    <row r="158" spans="1:10" ht="15">
      <c r="A158" s="1">
        <v>1962</v>
      </c>
      <c r="B158" s="1">
        <v>11</v>
      </c>
      <c r="C158" s="11">
        <v>67.5</v>
      </c>
      <c r="D158" s="11">
        <v>69.8125</v>
      </c>
      <c r="E158" s="3">
        <f t="shared" si="16"/>
        <v>-2.3125</v>
      </c>
      <c r="F158" s="3">
        <f t="shared" si="17"/>
        <v>-2.3125</v>
      </c>
      <c r="G158" s="7">
        <f t="shared" si="12"/>
        <v>-6.1030297268186491E-2</v>
      </c>
      <c r="H158" s="4">
        <f t="shared" si="13"/>
        <v>1</v>
      </c>
      <c r="I158" s="1">
        <f t="shared" si="14"/>
        <v>0</v>
      </c>
      <c r="J158" s="1">
        <f t="shared" si="15"/>
        <v>-6.1030297268186491E-2</v>
      </c>
    </row>
    <row r="159" spans="1:10" ht="15">
      <c r="A159" s="1">
        <v>1962</v>
      </c>
      <c r="B159" s="1">
        <v>12</v>
      </c>
      <c r="C159" s="11">
        <v>156.80000000000001</v>
      </c>
      <c r="D159" s="11">
        <v>56.5</v>
      </c>
      <c r="E159" s="3">
        <f t="shared" si="16"/>
        <v>100.30000000000001</v>
      </c>
      <c r="F159" s="3">
        <f t="shared" si="17"/>
        <v>97.987500000000011</v>
      </c>
      <c r="G159" s="7">
        <f t="shared" si="12"/>
        <v>0.63839886595886142</v>
      </c>
      <c r="H159" s="4">
        <f t="shared" si="13"/>
        <v>0</v>
      </c>
      <c r="I159" s="1">
        <f t="shared" si="14"/>
        <v>0.63839886595886142</v>
      </c>
      <c r="J159" s="1">
        <f t="shared" si="15"/>
        <v>0</v>
      </c>
    </row>
    <row r="160" spans="1:10" ht="15">
      <c r="A160" s="1">
        <v>1963</v>
      </c>
      <c r="B160" s="1">
        <v>1</v>
      </c>
      <c r="C160" s="11">
        <v>294.8</v>
      </c>
      <c r="D160" s="11">
        <v>62.537500000000001</v>
      </c>
      <c r="E160" s="3">
        <f t="shared" si="16"/>
        <v>232.26250000000002</v>
      </c>
      <c r="F160" s="3">
        <f t="shared" si="17"/>
        <v>330.25</v>
      </c>
      <c r="G160" s="7">
        <f t="shared" si="12"/>
        <v>2.2580515680926818</v>
      </c>
      <c r="H160" s="4">
        <f t="shared" si="13"/>
        <v>0</v>
      </c>
      <c r="I160" s="1">
        <f t="shared" si="14"/>
        <v>2.2580515680926818</v>
      </c>
      <c r="J160" s="1">
        <f t="shared" si="15"/>
        <v>0</v>
      </c>
    </row>
    <row r="161" spans="1:10" ht="15">
      <c r="A161" s="1">
        <v>1963</v>
      </c>
      <c r="B161" s="1">
        <v>2</v>
      </c>
      <c r="C161" s="11">
        <v>160.80000000000001</v>
      </c>
      <c r="D161" s="11">
        <v>41.162500000000001</v>
      </c>
      <c r="E161" s="3">
        <f t="shared" si="16"/>
        <v>119.63750000000002</v>
      </c>
      <c r="F161" s="3">
        <f t="shared" si="17"/>
        <v>449.88750000000005</v>
      </c>
      <c r="G161" s="7">
        <f t="shared" si="12"/>
        <v>3.0923283030435886</v>
      </c>
      <c r="H161" s="4">
        <f t="shared" si="13"/>
        <v>0</v>
      </c>
      <c r="I161" s="1">
        <f t="shared" si="14"/>
        <v>3.0923283030435886</v>
      </c>
      <c r="J161" s="1">
        <f t="shared" si="15"/>
        <v>0</v>
      </c>
    </row>
    <row r="162" spans="1:10" ht="15">
      <c r="A162" s="1">
        <v>1963</v>
      </c>
      <c r="B162" s="1">
        <v>3</v>
      </c>
      <c r="C162" s="11">
        <v>48</v>
      </c>
      <c r="D162" s="11">
        <v>37.674999999999997</v>
      </c>
      <c r="E162" s="3">
        <f t="shared" si="16"/>
        <v>10.325000000000003</v>
      </c>
      <c r="F162" s="3">
        <f t="shared" si="17"/>
        <v>460.21250000000003</v>
      </c>
      <c r="G162" s="7">
        <f t="shared" si="12"/>
        <v>3.1643283639640201</v>
      </c>
      <c r="H162" s="4">
        <f t="shared" si="13"/>
        <v>0</v>
      </c>
      <c r="I162" s="1">
        <f t="shared" si="14"/>
        <v>3.1643283639640201</v>
      </c>
      <c r="J162" s="1">
        <f t="shared" si="15"/>
        <v>0</v>
      </c>
    </row>
    <row r="163" spans="1:10" ht="15">
      <c r="A163" s="1">
        <v>1963</v>
      </c>
      <c r="B163" s="1">
        <v>4</v>
      </c>
      <c r="C163" s="11">
        <v>203.1</v>
      </c>
      <c r="D163" s="11">
        <v>53.274999999999999</v>
      </c>
      <c r="E163" s="3">
        <f t="shared" si="16"/>
        <v>149.82499999999999</v>
      </c>
      <c r="F163" s="3">
        <f t="shared" si="17"/>
        <v>610.03750000000002</v>
      </c>
      <c r="G163" s="7">
        <f t="shared" si="12"/>
        <v>4.2091137516060186</v>
      </c>
      <c r="H163" s="4">
        <f t="shared" si="13"/>
        <v>0</v>
      </c>
      <c r="I163" s="1">
        <f t="shared" si="14"/>
        <v>4.2091137516060186</v>
      </c>
      <c r="J163" s="1">
        <f t="shared" si="15"/>
        <v>0</v>
      </c>
    </row>
    <row r="164" spans="1:10" ht="15">
      <c r="A164" s="1">
        <v>1963</v>
      </c>
      <c r="B164" s="1">
        <v>5</v>
      </c>
      <c r="C164" s="11">
        <v>32.700000000000003</v>
      </c>
      <c r="D164" s="11">
        <v>30.975000000000001</v>
      </c>
      <c r="E164" s="3">
        <f t="shared" si="16"/>
        <v>1.7250000000000014</v>
      </c>
      <c r="F164" s="3">
        <f t="shared" si="17"/>
        <v>611.76250000000005</v>
      </c>
      <c r="G164" s="7">
        <f t="shared" si="12"/>
        <v>4.2211428174740808</v>
      </c>
      <c r="H164" s="4">
        <f t="shared" si="13"/>
        <v>0</v>
      </c>
      <c r="I164" s="1">
        <f t="shared" si="14"/>
        <v>4.2211428174740808</v>
      </c>
      <c r="J164" s="1">
        <f t="shared" si="15"/>
        <v>0</v>
      </c>
    </row>
    <row r="165" spans="1:10" ht="15">
      <c r="A165" s="1">
        <v>1963</v>
      </c>
      <c r="B165" s="1">
        <v>6</v>
      </c>
      <c r="C165" s="11">
        <v>56.2</v>
      </c>
      <c r="D165" s="11">
        <v>3.7875000000000001</v>
      </c>
      <c r="E165" s="3">
        <f t="shared" si="16"/>
        <v>52.412500000000001</v>
      </c>
      <c r="F165" s="3">
        <f t="shared" si="17"/>
        <v>664.17500000000007</v>
      </c>
      <c r="G165" s="7">
        <f t="shared" si="12"/>
        <v>4.5866346521464409</v>
      </c>
      <c r="H165" s="4">
        <f t="shared" si="13"/>
        <v>0</v>
      </c>
      <c r="I165" s="1">
        <f t="shared" si="14"/>
        <v>4.5866346521464409</v>
      </c>
      <c r="J165" s="1">
        <f t="shared" si="15"/>
        <v>0</v>
      </c>
    </row>
    <row r="166" spans="1:10" ht="15">
      <c r="A166" s="1">
        <v>1963</v>
      </c>
      <c r="B166" s="1">
        <v>7</v>
      </c>
      <c r="C166" s="11">
        <v>0</v>
      </c>
      <c r="D166" s="11">
        <v>0.125</v>
      </c>
      <c r="E166" s="3">
        <f t="shared" si="16"/>
        <v>-0.125</v>
      </c>
      <c r="F166" s="3">
        <f t="shared" si="17"/>
        <v>-0.125</v>
      </c>
      <c r="G166" s="7">
        <f t="shared" si="12"/>
        <v>-4.5776047073179831E-2</v>
      </c>
      <c r="H166" s="4">
        <f t="shared" si="13"/>
        <v>1</v>
      </c>
      <c r="I166" s="1">
        <f t="shared" si="14"/>
        <v>0</v>
      </c>
      <c r="J166" s="1">
        <f t="shared" si="15"/>
        <v>-4.5776047073179831E-2</v>
      </c>
    </row>
    <row r="167" spans="1:10" ht="15">
      <c r="A167" s="1">
        <v>1963</v>
      </c>
      <c r="B167" s="1">
        <v>8</v>
      </c>
      <c r="C167" s="11">
        <v>0</v>
      </c>
      <c r="D167" s="11">
        <v>0.15416666666666667</v>
      </c>
      <c r="E167" s="3">
        <f t="shared" si="16"/>
        <v>-0.15416666666666667</v>
      </c>
      <c r="F167" s="3">
        <f t="shared" si="17"/>
        <v>-0.27916666666666667</v>
      </c>
      <c r="G167" s="7">
        <f t="shared" si="12"/>
        <v>-4.6851108515494587E-2</v>
      </c>
      <c r="H167" s="4">
        <f t="shared" si="13"/>
        <v>1</v>
      </c>
      <c r="I167" s="1">
        <f t="shared" si="14"/>
        <v>0</v>
      </c>
      <c r="J167" s="1">
        <f t="shared" si="15"/>
        <v>-4.6851108515494587E-2</v>
      </c>
    </row>
    <row r="168" spans="1:10" ht="15">
      <c r="A168" s="1">
        <v>1963</v>
      </c>
      <c r="B168" s="1">
        <v>9</v>
      </c>
      <c r="C168" s="11">
        <v>2</v>
      </c>
      <c r="D168" s="11">
        <v>11.1625</v>
      </c>
      <c r="E168" s="3">
        <f t="shared" si="16"/>
        <v>-9.1624999999999996</v>
      </c>
      <c r="F168" s="3">
        <f t="shared" si="17"/>
        <v>-9.4416666666666664</v>
      </c>
      <c r="G168" s="7">
        <f t="shared" si="12"/>
        <v>-0.1107446250465796</v>
      </c>
      <c r="H168" s="4">
        <f t="shared" si="13"/>
        <v>1</v>
      </c>
      <c r="I168" s="1">
        <f t="shared" si="14"/>
        <v>0</v>
      </c>
      <c r="J168" s="1">
        <f t="shared" si="15"/>
        <v>-0.1107446250465796</v>
      </c>
    </row>
    <row r="169" spans="1:10" ht="15">
      <c r="A169" s="1">
        <v>1963</v>
      </c>
      <c r="B169" s="1">
        <v>10</v>
      </c>
      <c r="C169" s="11">
        <v>31.3</v>
      </c>
      <c r="D169" s="11">
        <v>69.125</v>
      </c>
      <c r="E169" s="3">
        <f t="shared" si="16"/>
        <v>-37.825000000000003</v>
      </c>
      <c r="F169" s="3">
        <f t="shared" si="17"/>
        <v>-47.266666666666666</v>
      </c>
      <c r="G169" s="7">
        <f t="shared" si="12"/>
        <v>-0.37451240270423747</v>
      </c>
      <c r="H169" s="4">
        <f t="shared" si="13"/>
        <v>1</v>
      </c>
      <c r="I169" s="1">
        <f t="shared" si="14"/>
        <v>0</v>
      </c>
      <c r="J169" s="1">
        <f t="shared" si="15"/>
        <v>-0.37451240270423747</v>
      </c>
    </row>
    <row r="170" spans="1:10" ht="15">
      <c r="A170" s="1">
        <v>1963</v>
      </c>
      <c r="B170" s="1">
        <v>11</v>
      </c>
      <c r="C170" s="11">
        <v>164.1</v>
      </c>
      <c r="D170" s="11">
        <v>69.8125</v>
      </c>
      <c r="E170" s="3">
        <f t="shared" si="16"/>
        <v>94.287499999999994</v>
      </c>
      <c r="F170" s="3">
        <f t="shared" si="17"/>
        <v>47.020833333333329</v>
      </c>
      <c r="G170" s="7">
        <f t="shared" si="12"/>
        <v>0.2829893642725349</v>
      </c>
      <c r="H170" s="4">
        <f t="shared" si="13"/>
        <v>0</v>
      </c>
      <c r="I170" s="1">
        <f t="shared" si="14"/>
        <v>0.2829893642725349</v>
      </c>
      <c r="J170" s="1">
        <f t="shared" si="15"/>
        <v>0</v>
      </c>
    </row>
    <row r="171" spans="1:10" ht="15">
      <c r="A171" s="1">
        <v>1963</v>
      </c>
      <c r="B171" s="1">
        <v>12</v>
      </c>
      <c r="C171" s="11">
        <v>250.9</v>
      </c>
      <c r="D171" s="11">
        <v>56.5</v>
      </c>
      <c r="E171" s="3">
        <f t="shared" si="16"/>
        <v>194.4</v>
      </c>
      <c r="F171" s="3">
        <f t="shared" si="17"/>
        <v>241.42083333333335</v>
      </c>
      <c r="G171" s="7">
        <f t="shared" si="12"/>
        <v>1.6386127873167833</v>
      </c>
      <c r="H171" s="4">
        <f t="shared" si="13"/>
        <v>0</v>
      </c>
      <c r="I171" s="1">
        <f t="shared" si="14"/>
        <v>1.6386127873167833</v>
      </c>
      <c r="J171" s="1">
        <f t="shared" si="15"/>
        <v>0</v>
      </c>
    </row>
    <row r="172" spans="1:10" ht="15">
      <c r="A172" s="1">
        <v>1964</v>
      </c>
      <c r="B172" s="1">
        <v>1</v>
      </c>
      <c r="C172" s="11">
        <v>59.25</v>
      </c>
      <c r="D172" s="11">
        <v>62.537500000000001</v>
      </c>
      <c r="E172" s="3">
        <f t="shared" si="16"/>
        <v>-3.2875000000000014</v>
      </c>
      <c r="F172" s="3">
        <f t="shared" si="17"/>
        <v>-3.2875000000000014</v>
      </c>
      <c r="G172" s="7">
        <f t="shared" si="12"/>
        <v>-6.78293344979609E-2</v>
      </c>
      <c r="H172" s="4">
        <f t="shared" si="13"/>
        <v>1</v>
      </c>
      <c r="I172" s="1">
        <f t="shared" si="14"/>
        <v>0</v>
      </c>
      <c r="J172" s="1">
        <f t="shared" si="15"/>
        <v>-6.78293344979609E-2</v>
      </c>
    </row>
    <row r="173" spans="1:10" ht="15">
      <c r="A173" s="1">
        <v>1964</v>
      </c>
      <c r="B173" s="1">
        <v>2</v>
      </c>
      <c r="C173" s="11">
        <v>173.7</v>
      </c>
      <c r="D173" s="11">
        <v>41.162500000000001</v>
      </c>
      <c r="E173" s="3">
        <f t="shared" si="16"/>
        <v>132.53749999999999</v>
      </c>
      <c r="F173" s="3">
        <f t="shared" si="17"/>
        <v>129.25</v>
      </c>
      <c r="G173" s="7">
        <f t="shared" si="12"/>
        <v>0.85640389303149922</v>
      </c>
      <c r="H173" s="4">
        <f t="shared" si="13"/>
        <v>0</v>
      </c>
      <c r="I173" s="1">
        <f t="shared" si="14"/>
        <v>0.85640389303149922</v>
      </c>
      <c r="J173" s="1">
        <f t="shared" si="15"/>
        <v>0</v>
      </c>
    </row>
    <row r="174" spans="1:10" ht="15">
      <c r="A174" s="1">
        <v>1964</v>
      </c>
      <c r="B174" s="1">
        <v>3</v>
      </c>
      <c r="C174" s="11">
        <v>114.86666666666667</v>
      </c>
      <c r="D174" s="11">
        <v>37.674999999999997</v>
      </c>
      <c r="E174" s="3">
        <f t="shared" si="16"/>
        <v>77.191666666666677</v>
      </c>
      <c r="F174" s="3">
        <f t="shared" si="17"/>
        <v>206.44166666666666</v>
      </c>
      <c r="G174" s="7">
        <f t="shared" si="12"/>
        <v>1.3946900627699625</v>
      </c>
      <c r="H174" s="4">
        <f t="shared" si="13"/>
        <v>0</v>
      </c>
      <c r="I174" s="1">
        <f t="shared" si="14"/>
        <v>1.3946900627699625</v>
      </c>
      <c r="J174" s="1">
        <f t="shared" si="15"/>
        <v>0</v>
      </c>
    </row>
    <row r="175" spans="1:10" ht="15">
      <c r="A175" s="1">
        <v>1964</v>
      </c>
      <c r="B175" s="1">
        <v>4</v>
      </c>
      <c r="C175" s="11">
        <v>16.666666666666668</v>
      </c>
      <c r="D175" s="11">
        <v>53.274999999999999</v>
      </c>
      <c r="E175" s="3">
        <f t="shared" si="16"/>
        <v>-36.608333333333334</v>
      </c>
      <c r="F175" s="3">
        <f t="shared" si="17"/>
        <v>-36.608333333333334</v>
      </c>
      <c r="G175" s="7">
        <f t="shared" si="12"/>
        <v>-0.30018788461123364</v>
      </c>
      <c r="H175" s="4">
        <f t="shared" si="13"/>
        <v>1</v>
      </c>
      <c r="I175" s="1">
        <f t="shared" si="14"/>
        <v>0</v>
      </c>
      <c r="J175" s="1">
        <f t="shared" si="15"/>
        <v>-0.30018788461123364</v>
      </c>
    </row>
    <row r="176" spans="1:10" ht="15">
      <c r="A176" s="1">
        <v>1964</v>
      </c>
      <c r="B176" s="1">
        <v>5</v>
      </c>
      <c r="C176" s="11">
        <v>26.6</v>
      </c>
      <c r="D176" s="11">
        <v>30.975000000000001</v>
      </c>
      <c r="E176" s="3">
        <f t="shared" si="16"/>
        <v>-4.375</v>
      </c>
      <c r="F176" s="3">
        <f t="shared" si="17"/>
        <v>-40.983333333333334</v>
      </c>
      <c r="G176" s="7">
        <f t="shared" si="12"/>
        <v>-0.33069638500124693</v>
      </c>
      <c r="H176" s="4">
        <f t="shared" si="13"/>
        <v>1</v>
      </c>
      <c r="I176" s="1">
        <f t="shared" si="14"/>
        <v>0</v>
      </c>
      <c r="J176" s="1">
        <f t="shared" si="15"/>
        <v>-0.33069638500124693</v>
      </c>
    </row>
    <row r="177" spans="1:10" ht="15">
      <c r="A177" s="1">
        <v>1964</v>
      </c>
      <c r="B177" s="1">
        <v>6</v>
      </c>
      <c r="C177" s="11">
        <v>12.9</v>
      </c>
      <c r="D177" s="11">
        <v>3.7875000000000001</v>
      </c>
      <c r="E177" s="3">
        <f t="shared" si="16"/>
        <v>9.1125000000000007</v>
      </c>
      <c r="F177" s="3">
        <f t="shared" si="17"/>
        <v>-31.870833333333334</v>
      </c>
      <c r="G177" s="7">
        <f t="shared" si="12"/>
        <v>-0.26715153704604777</v>
      </c>
      <c r="H177" s="4">
        <f t="shared" si="13"/>
        <v>1</v>
      </c>
      <c r="I177" s="1">
        <f t="shared" si="14"/>
        <v>0</v>
      </c>
      <c r="J177" s="1">
        <f t="shared" si="15"/>
        <v>-0.26715153704604777</v>
      </c>
    </row>
    <row r="178" spans="1:10" ht="15">
      <c r="A178" s="1">
        <v>1964</v>
      </c>
      <c r="B178" s="1">
        <v>7</v>
      </c>
      <c r="C178" s="11">
        <v>0</v>
      </c>
      <c r="D178" s="11">
        <v>0.125</v>
      </c>
      <c r="E178" s="3">
        <f t="shared" si="16"/>
        <v>-0.125</v>
      </c>
      <c r="F178" s="3">
        <f t="shared" si="17"/>
        <v>-31.995833333333334</v>
      </c>
      <c r="G178" s="7">
        <f t="shared" si="12"/>
        <v>-0.26802320848576244</v>
      </c>
      <c r="H178" s="4">
        <f t="shared" si="13"/>
        <v>1</v>
      </c>
      <c r="I178" s="1">
        <f t="shared" si="14"/>
        <v>0</v>
      </c>
      <c r="J178" s="1">
        <f t="shared" si="15"/>
        <v>-0.26802320848576244</v>
      </c>
    </row>
    <row r="179" spans="1:10" ht="15">
      <c r="A179" s="1">
        <v>1964</v>
      </c>
      <c r="B179" s="1">
        <v>8</v>
      </c>
      <c r="C179" s="11">
        <v>0</v>
      </c>
      <c r="D179" s="11">
        <v>0.15416666666666667</v>
      </c>
      <c r="E179" s="3">
        <f t="shared" si="16"/>
        <v>-0.15416666666666667</v>
      </c>
      <c r="F179" s="3">
        <f t="shared" si="17"/>
        <v>-32.15</v>
      </c>
      <c r="G179" s="7">
        <f t="shared" si="12"/>
        <v>-0.26909826992807723</v>
      </c>
      <c r="H179" s="4">
        <f t="shared" si="13"/>
        <v>1</v>
      </c>
      <c r="I179" s="1">
        <f t="shared" si="14"/>
        <v>0</v>
      </c>
      <c r="J179" s="1">
        <f t="shared" si="15"/>
        <v>-0.26909826992807723</v>
      </c>
    </row>
    <row r="180" spans="1:10" ht="15">
      <c r="A180" s="1">
        <v>1964</v>
      </c>
      <c r="B180" s="1">
        <v>9</v>
      </c>
      <c r="C180" s="11">
        <v>10.966666666666667</v>
      </c>
      <c r="D180" s="11">
        <v>11.1625</v>
      </c>
      <c r="E180" s="3">
        <f t="shared" si="16"/>
        <v>-0.19583333333333286</v>
      </c>
      <c r="F180" s="3">
        <f t="shared" si="17"/>
        <v>-32.345833333333331</v>
      </c>
      <c r="G180" s="7">
        <f t="shared" si="12"/>
        <v>-0.27046388851696351</v>
      </c>
      <c r="H180" s="4">
        <f t="shared" si="13"/>
        <v>1</v>
      </c>
      <c r="I180" s="1">
        <f t="shared" si="14"/>
        <v>0</v>
      </c>
      <c r="J180" s="1">
        <f t="shared" si="15"/>
        <v>-0.27046388851696351</v>
      </c>
    </row>
    <row r="181" spans="1:10" ht="15">
      <c r="A181" s="1">
        <v>1964</v>
      </c>
      <c r="B181" s="1">
        <v>10</v>
      </c>
      <c r="C181" s="11">
        <v>7.2666666666666666</v>
      </c>
      <c r="D181" s="11">
        <v>69.125</v>
      </c>
      <c r="E181" s="3">
        <f t="shared" si="16"/>
        <v>-61.858333333333334</v>
      </c>
      <c r="F181" s="3">
        <f t="shared" si="17"/>
        <v>-94.204166666666666</v>
      </c>
      <c r="G181" s="7">
        <f t="shared" si="12"/>
        <v>-0.70182502831709448</v>
      </c>
      <c r="H181" s="4">
        <f t="shared" si="13"/>
        <v>1</v>
      </c>
      <c r="I181" s="1">
        <f t="shared" si="14"/>
        <v>0</v>
      </c>
      <c r="J181" s="1">
        <f t="shared" si="15"/>
        <v>-0.70182502831709448</v>
      </c>
    </row>
    <row r="182" spans="1:10" ht="15">
      <c r="A182" s="1">
        <v>1964</v>
      </c>
      <c r="B182" s="1">
        <v>11</v>
      </c>
      <c r="C182" s="11">
        <v>53.733333333333327</v>
      </c>
      <c r="D182" s="11">
        <v>69.8125</v>
      </c>
      <c r="E182" s="3">
        <f t="shared" si="16"/>
        <v>-16.079166666666673</v>
      </c>
      <c r="F182" s="3">
        <f t="shared" si="17"/>
        <v>-110.28333333333333</v>
      </c>
      <c r="G182" s="7">
        <f t="shared" si="12"/>
        <v>-0.81395103117905765</v>
      </c>
      <c r="H182" s="4">
        <f t="shared" si="13"/>
        <v>1</v>
      </c>
      <c r="I182" s="1">
        <f t="shared" si="14"/>
        <v>0</v>
      </c>
      <c r="J182" s="1">
        <f t="shared" si="15"/>
        <v>-0.81395103117905765</v>
      </c>
    </row>
    <row r="183" spans="1:10" ht="15">
      <c r="A183" s="1">
        <v>1964</v>
      </c>
      <c r="B183" s="1">
        <v>12</v>
      </c>
      <c r="C183" s="11">
        <v>105.13333333333333</v>
      </c>
      <c r="D183" s="11">
        <v>56.5</v>
      </c>
      <c r="E183" s="3">
        <f t="shared" si="16"/>
        <v>48.633333333333326</v>
      </c>
      <c r="F183" s="3">
        <f t="shared" si="17"/>
        <v>-61.650000000000006</v>
      </c>
      <c r="G183" s="7">
        <f t="shared" si="12"/>
        <v>-0.4748127297007384</v>
      </c>
      <c r="H183" s="4">
        <f t="shared" si="13"/>
        <v>1</v>
      </c>
      <c r="I183" s="1">
        <f t="shared" si="14"/>
        <v>0</v>
      </c>
      <c r="J183" s="1">
        <f t="shared" si="15"/>
        <v>-0.4748127297007384</v>
      </c>
    </row>
    <row r="184" spans="1:10" ht="15">
      <c r="A184" s="1">
        <v>1965</v>
      </c>
      <c r="B184" s="1">
        <v>1</v>
      </c>
      <c r="C184" s="11">
        <v>136.06666666666666</v>
      </c>
      <c r="D184" s="11">
        <v>62.537500000000001</v>
      </c>
      <c r="E184" s="3">
        <f t="shared" si="16"/>
        <v>73.529166666666669</v>
      </c>
      <c r="F184" s="3">
        <f t="shared" si="17"/>
        <v>11.879166666666663</v>
      </c>
      <c r="G184" s="7">
        <f t="shared" si="12"/>
        <v>3.7933466854085211E-2</v>
      </c>
      <c r="H184" s="4">
        <f t="shared" si="13"/>
        <v>0</v>
      </c>
      <c r="I184" s="1">
        <f t="shared" si="14"/>
        <v>3.7933466854085211E-2</v>
      </c>
      <c r="J184" s="1">
        <f t="shared" si="15"/>
        <v>0</v>
      </c>
    </row>
    <row r="185" spans="1:10" ht="15">
      <c r="A185" s="1">
        <v>1965</v>
      </c>
      <c r="B185" s="1">
        <v>2</v>
      </c>
      <c r="C185" s="11">
        <v>120.3</v>
      </c>
      <c r="D185" s="11">
        <v>41.162500000000001</v>
      </c>
      <c r="E185" s="3">
        <f t="shared" si="16"/>
        <v>79.137499999999989</v>
      </c>
      <c r="F185" s="3">
        <f t="shared" si="17"/>
        <v>91.016666666666652</v>
      </c>
      <c r="G185" s="7">
        <f t="shared" si="12"/>
        <v>0.58978865533744007</v>
      </c>
      <c r="H185" s="4">
        <f t="shared" si="13"/>
        <v>0</v>
      </c>
      <c r="I185" s="1">
        <f t="shared" si="14"/>
        <v>0.58978865533744007</v>
      </c>
      <c r="J185" s="1">
        <f t="shared" si="15"/>
        <v>0</v>
      </c>
    </row>
    <row r="186" spans="1:10" ht="15">
      <c r="A186" s="1">
        <v>1965</v>
      </c>
      <c r="B186" s="1">
        <v>3</v>
      </c>
      <c r="C186" s="11">
        <v>67.5</v>
      </c>
      <c r="D186" s="11">
        <v>37.674999999999997</v>
      </c>
      <c r="E186" s="3">
        <f t="shared" si="16"/>
        <v>29.825000000000003</v>
      </c>
      <c r="F186" s="3">
        <f t="shared" si="17"/>
        <v>120.84166666666665</v>
      </c>
      <c r="G186" s="7">
        <f t="shared" si="12"/>
        <v>0.79776946085335931</v>
      </c>
      <c r="H186" s="4">
        <f t="shared" si="13"/>
        <v>0</v>
      </c>
      <c r="I186" s="1">
        <f t="shared" si="14"/>
        <v>0.79776946085335931</v>
      </c>
      <c r="J186" s="1">
        <f t="shared" si="15"/>
        <v>0</v>
      </c>
    </row>
    <row r="187" spans="1:10" ht="15">
      <c r="A187" s="1">
        <v>1965</v>
      </c>
      <c r="B187" s="1">
        <v>4</v>
      </c>
      <c r="C187" s="11">
        <v>0</v>
      </c>
      <c r="D187" s="11">
        <v>53.274999999999999</v>
      </c>
      <c r="E187" s="3">
        <f t="shared" si="16"/>
        <v>-53.274999999999999</v>
      </c>
      <c r="F187" s="3">
        <f t="shared" si="17"/>
        <v>-53.274999999999999</v>
      </c>
      <c r="G187" s="7">
        <f t="shared" si="12"/>
        <v>-0.41641074323985572</v>
      </c>
      <c r="H187" s="4">
        <f t="shared" si="13"/>
        <v>1</v>
      </c>
      <c r="I187" s="1">
        <f t="shared" si="14"/>
        <v>0</v>
      </c>
      <c r="J187" s="1">
        <f t="shared" si="15"/>
        <v>-0.41641074323985572</v>
      </c>
    </row>
    <row r="188" spans="1:10" ht="15">
      <c r="A188" s="1">
        <v>1965</v>
      </c>
      <c r="B188" s="1">
        <v>5</v>
      </c>
      <c r="C188" s="11">
        <v>11.2</v>
      </c>
      <c r="D188" s="11">
        <v>30.975000000000001</v>
      </c>
      <c r="E188" s="3">
        <f t="shared" si="16"/>
        <v>-19.775000000000002</v>
      </c>
      <c r="F188" s="3">
        <f t="shared" si="17"/>
        <v>-73.05</v>
      </c>
      <c r="G188" s="7">
        <f t="shared" si="12"/>
        <v>-0.55430916500271588</v>
      </c>
      <c r="H188" s="4">
        <f t="shared" si="13"/>
        <v>1</v>
      </c>
      <c r="I188" s="1">
        <f t="shared" si="14"/>
        <v>0</v>
      </c>
      <c r="J188" s="1">
        <f t="shared" si="15"/>
        <v>-0.55430916500271588</v>
      </c>
    </row>
    <row r="189" spans="1:10" ht="15">
      <c r="A189" s="1">
        <v>1965</v>
      </c>
      <c r="B189" s="1">
        <v>6</v>
      </c>
      <c r="C189" s="11">
        <v>13.6</v>
      </c>
      <c r="D189" s="11">
        <v>3.7875000000000001</v>
      </c>
      <c r="E189" s="3">
        <f t="shared" si="16"/>
        <v>9.8125</v>
      </c>
      <c r="F189" s="3">
        <f t="shared" si="17"/>
        <v>-63.237499999999997</v>
      </c>
      <c r="G189" s="7">
        <f t="shared" si="12"/>
        <v>-0.48588295698511458</v>
      </c>
      <c r="H189" s="4">
        <f t="shared" si="13"/>
        <v>1</v>
      </c>
      <c r="I189" s="1">
        <f t="shared" si="14"/>
        <v>0</v>
      </c>
      <c r="J189" s="1">
        <f t="shared" si="15"/>
        <v>-0.48588295698511458</v>
      </c>
    </row>
    <row r="190" spans="1:10" ht="15">
      <c r="A190" s="1">
        <v>1965</v>
      </c>
      <c r="B190" s="1">
        <v>7</v>
      </c>
      <c r="C190" s="11">
        <v>0</v>
      </c>
      <c r="D190" s="11">
        <v>0.125</v>
      </c>
      <c r="E190" s="3">
        <f t="shared" si="16"/>
        <v>-0.125</v>
      </c>
      <c r="F190" s="3">
        <f t="shared" si="17"/>
        <v>-63.362499999999997</v>
      </c>
      <c r="G190" s="7">
        <f t="shared" si="12"/>
        <v>-0.48675462842482925</v>
      </c>
      <c r="H190" s="4">
        <f t="shared" si="13"/>
        <v>1</v>
      </c>
      <c r="I190" s="1">
        <f t="shared" si="14"/>
        <v>0</v>
      </c>
      <c r="J190" s="1">
        <f t="shared" si="15"/>
        <v>-0.48675462842482925</v>
      </c>
    </row>
    <row r="191" spans="1:10" ht="15">
      <c r="A191" s="1">
        <v>1965</v>
      </c>
      <c r="B191" s="1">
        <v>8</v>
      </c>
      <c r="C191" s="11">
        <v>0</v>
      </c>
      <c r="D191" s="11">
        <v>0.15416666666666667</v>
      </c>
      <c r="E191" s="3">
        <f t="shared" si="16"/>
        <v>-0.15416666666666667</v>
      </c>
      <c r="F191" s="3">
        <f t="shared" si="17"/>
        <v>-63.516666666666666</v>
      </c>
      <c r="G191" s="7">
        <f t="shared" si="12"/>
        <v>-0.48782968986714403</v>
      </c>
      <c r="H191" s="4">
        <f t="shared" si="13"/>
        <v>1</v>
      </c>
      <c r="I191" s="1">
        <f t="shared" si="14"/>
        <v>0</v>
      </c>
      <c r="J191" s="1">
        <f t="shared" si="15"/>
        <v>-0.48782968986714403</v>
      </c>
    </row>
    <row r="192" spans="1:10" ht="15">
      <c r="A192" s="1">
        <v>1965</v>
      </c>
      <c r="B192" s="1">
        <v>9</v>
      </c>
      <c r="C192" s="11">
        <v>101.33333333333333</v>
      </c>
      <c r="D192" s="11">
        <v>11.1625</v>
      </c>
      <c r="E192" s="3">
        <f t="shared" si="16"/>
        <v>90.170833333333334</v>
      </c>
      <c r="F192" s="3">
        <f t="shared" si="17"/>
        <v>26.654166666666669</v>
      </c>
      <c r="G192" s="7">
        <f t="shared" si="12"/>
        <v>0.14096503102835875</v>
      </c>
      <c r="H192" s="4">
        <f t="shared" si="13"/>
        <v>0</v>
      </c>
      <c r="I192" s="1">
        <f t="shared" si="14"/>
        <v>0.14096503102835875</v>
      </c>
      <c r="J192" s="1">
        <f t="shared" si="15"/>
        <v>0</v>
      </c>
    </row>
    <row r="193" spans="1:10" ht="15">
      <c r="A193" s="1">
        <v>1965</v>
      </c>
      <c r="B193" s="1">
        <v>10</v>
      </c>
      <c r="C193" s="11">
        <v>243.16666666666666</v>
      </c>
      <c r="D193" s="11">
        <v>69.125</v>
      </c>
      <c r="E193" s="3">
        <f t="shared" si="16"/>
        <v>174.04166666666666</v>
      </c>
      <c r="F193" s="3">
        <f t="shared" si="17"/>
        <v>200.69583333333333</v>
      </c>
      <c r="G193" s="7">
        <f t="shared" si="12"/>
        <v>1.354622232257745</v>
      </c>
      <c r="H193" s="4">
        <f t="shared" si="13"/>
        <v>0</v>
      </c>
      <c r="I193" s="1">
        <f t="shared" si="14"/>
        <v>1.354622232257745</v>
      </c>
      <c r="J193" s="1">
        <f t="shared" si="15"/>
        <v>0</v>
      </c>
    </row>
    <row r="194" spans="1:10" ht="15">
      <c r="A194" s="1">
        <v>1965</v>
      </c>
      <c r="B194" s="1">
        <v>11</v>
      </c>
      <c r="C194" s="11">
        <v>98.7</v>
      </c>
      <c r="D194" s="11">
        <v>69.8125</v>
      </c>
      <c r="E194" s="3">
        <f t="shared" si="16"/>
        <v>28.887500000000003</v>
      </c>
      <c r="F194" s="3">
        <f t="shared" si="17"/>
        <v>229.58333333333331</v>
      </c>
      <c r="G194" s="7">
        <f t="shared" si="12"/>
        <v>1.5560655019758043</v>
      </c>
      <c r="H194" s="4">
        <f t="shared" si="13"/>
        <v>0</v>
      </c>
      <c r="I194" s="1">
        <f t="shared" si="14"/>
        <v>1.5560655019758043</v>
      </c>
      <c r="J194" s="1">
        <f t="shared" si="15"/>
        <v>0</v>
      </c>
    </row>
    <row r="195" spans="1:10" ht="15">
      <c r="A195" s="1">
        <v>1965</v>
      </c>
      <c r="B195" s="1">
        <v>12</v>
      </c>
      <c r="C195" s="11">
        <v>34</v>
      </c>
      <c r="D195" s="11">
        <v>56.5</v>
      </c>
      <c r="E195" s="3">
        <f t="shared" si="16"/>
        <v>-22.5</v>
      </c>
      <c r="F195" s="3">
        <f t="shared" si="17"/>
        <v>-22.5</v>
      </c>
      <c r="G195" s="7">
        <f t="shared" si="12"/>
        <v>-0.20180523478210502</v>
      </c>
      <c r="H195" s="4">
        <f t="shared" si="13"/>
        <v>1</v>
      </c>
      <c r="I195" s="1">
        <f t="shared" si="14"/>
        <v>0</v>
      </c>
      <c r="J195" s="1">
        <f t="shared" si="15"/>
        <v>-0.20180523478210502</v>
      </c>
    </row>
    <row r="196" spans="1:10" ht="15">
      <c r="A196" s="1">
        <v>1966</v>
      </c>
      <c r="B196" s="1">
        <v>1</v>
      </c>
      <c r="C196" s="11">
        <v>96.3</v>
      </c>
      <c r="D196" s="11">
        <v>62.537500000000001</v>
      </c>
      <c r="E196" s="3">
        <f t="shared" si="16"/>
        <v>33.762499999999996</v>
      </c>
      <c r="F196" s="3">
        <f t="shared" si="17"/>
        <v>11.262499999999996</v>
      </c>
      <c r="G196" s="7">
        <f t="shared" ref="G196:G259" si="18">(F196-$F$773)/$F$774</f>
        <v>3.3633221084826193E-2</v>
      </c>
      <c r="H196" s="4">
        <f t="shared" ref="H196:H259" si="19">COUNTIF(G196,"&lt;0")</f>
        <v>0</v>
      </c>
      <c r="I196" s="1">
        <f t="shared" ref="I196:I259" si="20">SUMIF(G196,"&gt;0")</f>
        <v>3.3633221084826193E-2</v>
      </c>
      <c r="J196" s="1">
        <f t="shared" ref="J196:J259" si="21">SUMIF(G196,"&lt;0")</f>
        <v>0</v>
      </c>
    </row>
    <row r="197" spans="1:10" ht="15">
      <c r="A197" s="1">
        <v>1966</v>
      </c>
      <c r="B197" s="1">
        <v>2</v>
      </c>
      <c r="C197" s="11">
        <v>115.7</v>
      </c>
      <c r="D197" s="11">
        <v>41.162500000000001</v>
      </c>
      <c r="E197" s="3">
        <f t="shared" ref="E197:E260" si="22">C197-D197</f>
        <v>74.537499999999994</v>
      </c>
      <c r="F197" s="3">
        <f t="shared" ref="F197:F260" si="23">IF(F196&gt;=0,IF(E197&lt;0,E197,F196+E197),F196+E197)</f>
        <v>85.799999999999983</v>
      </c>
      <c r="G197" s="7">
        <f t="shared" si="18"/>
        <v>0.5534109005866813</v>
      </c>
      <c r="H197" s="4">
        <f t="shared" si="19"/>
        <v>0</v>
      </c>
      <c r="I197" s="1">
        <f t="shared" si="20"/>
        <v>0.5534109005866813</v>
      </c>
      <c r="J197" s="1">
        <f t="shared" si="21"/>
        <v>0</v>
      </c>
    </row>
    <row r="198" spans="1:10" ht="15">
      <c r="A198" s="1">
        <v>1966</v>
      </c>
      <c r="B198" s="1">
        <v>3</v>
      </c>
      <c r="C198" s="11">
        <v>0</v>
      </c>
      <c r="D198" s="11">
        <v>37.674999999999997</v>
      </c>
      <c r="E198" s="3">
        <f t="shared" si="22"/>
        <v>-37.674999999999997</v>
      </c>
      <c r="F198" s="3">
        <f t="shared" si="23"/>
        <v>-37.674999999999997</v>
      </c>
      <c r="G198" s="7">
        <f t="shared" si="18"/>
        <v>-0.3076261475634654</v>
      </c>
      <c r="H198" s="4">
        <f t="shared" si="19"/>
        <v>1</v>
      </c>
      <c r="I198" s="1">
        <f t="shared" si="20"/>
        <v>0</v>
      </c>
      <c r="J198" s="1">
        <f t="shared" si="21"/>
        <v>-0.3076261475634654</v>
      </c>
    </row>
    <row r="199" spans="1:10" ht="15">
      <c r="A199" s="1">
        <v>1966</v>
      </c>
      <c r="B199" s="1">
        <v>4</v>
      </c>
      <c r="C199" s="11">
        <v>83.7</v>
      </c>
      <c r="D199" s="11">
        <v>53.274999999999999</v>
      </c>
      <c r="E199" s="3">
        <f t="shared" si="22"/>
        <v>30.425000000000004</v>
      </c>
      <c r="F199" s="3">
        <f t="shared" si="23"/>
        <v>-7.2499999999999929</v>
      </c>
      <c r="G199" s="7">
        <f t="shared" si="18"/>
        <v>-9.5461319136915745E-2</v>
      </c>
      <c r="H199" s="4">
        <f t="shared" si="19"/>
        <v>1</v>
      </c>
      <c r="I199" s="1">
        <f t="shared" si="20"/>
        <v>0</v>
      </c>
      <c r="J199" s="1">
        <f t="shared" si="21"/>
        <v>-9.5461319136915745E-2</v>
      </c>
    </row>
    <row r="200" spans="1:10" ht="15">
      <c r="A200" s="1">
        <v>1966</v>
      </c>
      <c r="B200" s="1">
        <v>5</v>
      </c>
      <c r="C200" s="11">
        <v>8.8000000000000007</v>
      </c>
      <c r="D200" s="11">
        <v>30.975000000000001</v>
      </c>
      <c r="E200" s="3">
        <f t="shared" si="22"/>
        <v>-22.175000000000001</v>
      </c>
      <c r="F200" s="3">
        <f t="shared" si="23"/>
        <v>-29.424999999999994</v>
      </c>
      <c r="G200" s="7">
        <f t="shared" si="18"/>
        <v>-0.25009583254229745</v>
      </c>
      <c r="H200" s="4">
        <f t="shared" si="19"/>
        <v>1</v>
      </c>
      <c r="I200" s="1">
        <f t="shared" si="20"/>
        <v>0</v>
      </c>
      <c r="J200" s="1">
        <f t="shared" si="21"/>
        <v>-0.25009583254229745</v>
      </c>
    </row>
    <row r="201" spans="1:10" ht="15">
      <c r="A201" s="1">
        <v>1966</v>
      </c>
      <c r="B201" s="1">
        <v>6</v>
      </c>
      <c r="C201" s="11">
        <v>16.433333333333334</v>
      </c>
      <c r="D201" s="11">
        <v>3.7875000000000001</v>
      </c>
      <c r="E201" s="3">
        <f t="shared" si="22"/>
        <v>12.645833333333334</v>
      </c>
      <c r="F201" s="3">
        <f t="shared" si="23"/>
        <v>-16.779166666666661</v>
      </c>
      <c r="G201" s="7">
        <f t="shared" si="18"/>
        <v>-0.16191173855783045</v>
      </c>
      <c r="H201" s="4">
        <f t="shared" si="19"/>
        <v>1</v>
      </c>
      <c r="I201" s="1">
        <f t="shared" si="20"/>
        <v>0</v>
      </c>
      <c r="J201" s="1">
        <f t="shared" si="21"/>
        <v>-0.16191173855783045</v>
      </c>
    </row>
    <row r="202" spans="1:10" ht="15">
      <c r="A202" s="1">
        <v>1966</v>
      </c>
      <c r="B202" s="1">
        <v>7</v>
      </c>
      <c r="C202" s="11">
        <v>0</v>
      </c>
      <c r="D202" s="11">
        <v>0.125</v>
      </c>
      <c r="E202" s="3">
        <f t="shared" si="22"/>
        <v>-0.125</v>
      </c>
      <c r="F202" s="3">
        <f t="shared" si="23"/>
        <v>-16.904166666666661</v>
      </c>
      <c r="G202" s="7">
        <f t="shared" si="18"/>
        <v>-0.16278340999754512</v>
      </c>
      <c r="H202" s="4">
        <f t="shared" si="19"/>
        <v>1</v>
      </c>
      <c r="I202" s="1">
        <f t="shared" si="20"/>
        <v>0</v>
      </c>
      <c r="J202" s="1">
        <f t="shared" si="21"/>
        <v>-0.16278340999754512</v>
      </c>
    </row>
    <row r="203" spans="1:10" ht="15">
      <c r="A203" s="1">
        <v>1966</v>
      </c>
      <c r="B203" s="1">
        <v>8</v>
      </c>
      <c r="C203" s="11">
        <v>10.5</v>
      </c>
      <c r="D203" s="11">
        <v>0.15416666666666667</v>
      </c>
      <c r="E203" s="3">
        <f t="shared" si="22"/>
        <v>10.345833333333333</v>
      </c>
      <c r="F203" s="3">
        <f t="shared" si="23"/>
        <v>-6.5583333333333282</v>
      </c>
      <c r="G203" s="7">
        <f t="shared" si="18"/>
        <v>-9.0638070503827925E-2</v>
      </c>
      <c r="H203" s="4">
        <f t="shared" si="19"/>
        <v>1</v>
      </c>
      <c r="I203" s="1">
        <f t="shared" si="20"/>
        <v>0</v>
      </c>
      <c r="J203" s="1">
        <f t="shared" si="21"/>
        <v>-9.0638070503827925E-2</v>
      </c>
    </row>
    <row r="204" spans="1:10" ht="15">
      <c r="A204" s="1">
        <v>1966</v>
      </c>
      <c r="B204" s="1">
        <v>9</v>
      </c>
      <c r="C204" s="11">
        <v>10.966666666666667</v>
      </c>
      <c r="D204" s="11">
        <v>11.1625</v>
      </c>
      <c r="E204" s="3">
        <f t="shared" si="22"/>
        <v>-0.19583333333333286</v>
      </c>
      <c r="F204" s="3">
        <f t="shared" si="23"/>
        <v>-6.7541666666666611</v>
      </c>
      <c r="G204" s="7">
        <f t="shared" si="18"/>
        <v>-9.2003689092714239E-2</v>
      </c>
      <c r="H204" s="4">
        <f t="shared" si="19"/>
        <v>1</v>
      </c>
      <c r="I204" s="1">
        <f t="shared" si="20"/>
        <v>0</v>
      </c>
      <c r="J204" s="1">
        <f t="shared" si="21"/>
        <v>-9.2003689092714239E-2</v>
      </c>
    </row>
    <row r="205" spans="1:10" ht="15">
      <c r="A205" s="1">
        <v>1966</v>
      </c>
      <c r="B205" s="1">
        <v>10</v>
      </c>
      <c r="C205" s="11">
        <v>95.933333333333337</v>
      </c>
      <c r="D205" s="11">
        <v>69.125</v>
      </c>
      <c r="E205" s="3">
        <f t="shared" si="22"/>
        <v>26.808333333333337</v>
      </c>
      <c r="F205" s="3">
        <f t="shared" si="23"/>
        <v>20.054166666666674</v>
      </c>
      <c r="G205" s="7">
        <f t="shared" si="18"/>
        <v>9.4940779011424434E-2</v>
      </c>
      <c r="H205" s="4">
        <f t="shared" si="19"/>
        <v>0</v>
      </c>
      <c r="I205" s="1">
        <f t="shared" si="20"/>
        <v>9.4940779011424434E-2</v>
      </c>
      <c r="J205" s="1">
        <f t="shared" si="21"/>
        <v>0</v>
      </c>
    </row>
    <row r="206" spans="1:10" ht="15">
      <c r="A206" s="1">
        <v>1966</v>
      </c>
      <c r="B206" s="1">
        <v>11</v>
      </c>
      <c r="C206" s="11">
        <v>44.9</v>
      </c>
      <c r="D206" s="11">
        <v>69.8125</v>
      </c>
      <c r="E206" s="3">
        <f t="shared" si="22"/>
        <v>-24.912500000000001</v>
      </c>
      <c r="F206" s="3">
        <f t="shared" si="23"/>
        <v>-24.912500000000001</v>
      </c>
      <c r="G206" s="7">
        <f t="shared" si="18"/>
        <v>-0.21862849356859809</v>
      </c>
      <c r="H206" s="4">
        <f t="shared" si="19"/>
        <v>1</v>
      </c>
      <c r="I206" s="1">
        <f t="shared" si="20"/>
        <v>0</v>
      </c>
      <c r="J206" s="1">
        <f t="shared" si="21"/>
        <v>-0.21862849356859809</v>
      </c>
    </row>
    <row r="207" spans="1:10" ht="15">
      <c r="A207" s="1">
        <v>1966</v>
      </c>
      <c r="B207" s="1">
        <v>12</v>
      </c>
      <c r="C207" s="11">
        <v>9.9333333333333336</v>
      </c>
      <c r="D207" s="11">
        <v>56.5</v>
      </c>
      <c r="E207" s="3">
        <f t="shared" si="22"/>
        <v>-46.566666666666663</v>
      </c>
      <c r="F207" s="3">
        <f t="shared" si="23"/>
        <v>-71.479166666666657</v>
      </c>
      <c r="G207" s="7">
        <f t="shared" si="18"/>
        <v>-0.5433551605769682</v>
      </c>
      <c r="H207" s="4">
        <f t="shared" si="19"/>
        <v>1</v>
      </c>
      <c r="I207" s="1">
        <f t="shared" si="20"/>
        <v>0</v>
      </c>
      <c r="J207" s="1">
        <f t="shared" si="21"/>
        <v>-0.5433551605769682</v>
      </c>
    </row>
    <row r="208" spans="1:10" ht="15">
      <c r="A208" s="1">
        <v>1967</v>
      </c>
      <c r="B208" s="1">
        <v>1</v>
      </c>
      <c r="C208" s="11">
        <v>72.766666666666666</v>
      </c>
      <c r="D208" s="11">
        <v>62.537500000000001</v>
      </c>
      <c r="E208" s="3">
        <f t="shared" si="22"/>
        <v>10.229166666666664</v>
      </c>
      <c r="F208" s="3">
        <f t="shared" si="23"/>
        <v>-61.249999999999993</v>
      </c>
      <c r="G208" s="7">
        <f t="shared" si="18"/>
        <v>-0.47202338109365133</v>
      </c>
      <c r="H208" s="4">
        <f t="shared" si="19"/>
        <v>1</v>
      </c>
      <c r="I208" s="1">
        <f t="shared" si="20"/>
        <v>0</v>
      </c>
      <c r="J208" s="1">
        <f t="shared" si="21"/>
        <v>-0.47202338109365133</v>
      </c>
    </row>
    <row r="209" spans="1:10" ht="15">
      <c r="A209" s="1">
        <v>1967</v>
      </c>
      <c r="B209" s="1">
        <v>2</v>
      </c>
      <c r="C209" s="11">
        <v>66.400000000000006</v>
      </c>
      <c r="D209" s="11">
        <v>41.162500000000001</v>
      </c>
      <c r="E209" s="3">
        <f t="shared" si="22"/>
        <v>25.237500000000004</v>
      </c>
      <c r="F209" s="3">
        <f t="shared" si="23"/>
        <v>-36.012499999999989</v>
      </c>
      <c r="G209" s="7">
        <f t="shared" si="18"/>
        <v>-0.29603291741526033</v>
      </c>
      <c r="H209" s="4">
        <f t="shared" si="19"/>
        <v>1</v>
      </c>
      <c r="I209" s="1">
        <f t="shared" si="20"/>
        <v>0</v>
      </c>
      <c r="J209" s="1">
        <f t="shared" si="21"/>
        <v>-0.29603291741526033</v>
      </c>
    </row>
    <row r="210" spans="1:10" ht="15">
      <c r="A210" s="1">
        <v>1967</v>
      </c>
      <c r="B210" s="1">
        <v>3</v>
      </c>
      <c r="C210" s="11">
        <v>43.966666666666669</v>
      </c>
      <c r="D210" s="11">
        <v>37.674999999999997</v>
      </c>
      <c r="E210" s="3">
        <f t="shared" si="22"/>
        <v>6.2916666666666714</v>
      </c>
      <c r="F210" s="3">
        <f t="shared" si="23"/>
        <v>-29.720833333333317</v>
      </c>
      <c r="G210" s="7">
        <f t="shared" si="18"/>
        <v>-0.25215878828295546</v>
      </c>
      <c r="H210" s="4">
        <f t="shared" si="19"/>
        <v>1</v>
      </c>
      <c r="I210" s="1">
        <f t="shared" si="20"/>
        <v>0</v>
      </c>
      <c r="J210" s="1">
        <f t="shared" si="21"/>
        <v>-0.25215878828295546</v>
      </c>
    </row>
    <row r="211" spans="1:10" ht="15">
      <c r="A211" s="1">
        <v>1967</v>
      </c>
      <c r="B211" s="1">
        <v>4</v>
      </c>
      <c r="C211" s="11">
        <v>37.633333333333333</v>
      </c>
      <c r="D211" s="11">
        <v>53.274999999999999</v>
      </c>
      <c r="E211" s="3">
        <f t="shared" si="22"/>
        <v>-15.641666666666666</v>
      </c>
      <c r="F211" s="3">
        <f t="shared" si="23"/>
        <v>-45.362499999999983</v>
      </c>
      <c r="G211" s="7">
        <f t="shared" si="18"/>
        <v>-0.36123394110591728</v>
      </c>
      <c r="H211" s="4">
        <f t="shared" si="19"/>
        <v>1</v>
      </c>
      <c r="I211" s="1">
        <f t="shared" si="20"/>
        <v>0</v>
      </c>
      <c r="J211" s="1">
        <f t="shared" si="21"/>
        <v>-0.36123394110591728</v>
      </c>
    </row>
    <row r="212" spans="1:10" ht="15">
      <c r="A212" s="1">
        <v>1967</v>
      </c>
      <c r="B212" s="1">
        <v>5</v>
      </c>
      <c r="C212" s="11">
        <v>65.8</v>
      </c>
      <c r="D212" s="11">
        <v>30.975000000000001</v>
      </c>
      <c r="E212" s="3">
        <f t="shared" si="22"/>
        <v>34.824999999999996</v>
      </c>
      <c r="F212" s="3">
        <f t="shared" si="23"/>
        <v>-10.537499999999987</v>
      </c>
      <c r="G212" s="7">
        <f t="shared" si="18"/>
        <v>-0.11838627800141141</v>
      </c>
      <c r="H212" s="4">
        <f t="shared" si="19"/>
        <v>1</v>
      </c>
      <c r="I212" s="1">
        <f t="shared" si="20"/>
        <v>0</v>
      </c>
      <c r="J212" s="1">
        <f t="shared" si="21"/>
        <v>-0.11838627800141141</v>
      </c>
    </row>
    <row r="213" spans="1:10" ht="15">
      <c r="A213" s="1">
        <v>1967</v>
      </c>
      <c r="B213" s="1">
        <v>6</v>
      </c>
      <c r="C213" s="11">
        <v>27.433333333333337</v>
      </c>
      <c r="D213" s="11">
        <v>3.7875000000000001</v>
      </c>
      <c r="E213" s="3">
        <f t="shared" si="22"/>
        <v>23.645833333333336</v>
      </c>
      <c r="F213" s="3">
        <f t="shared" si="23"/>
        <v>13.108333333333348</v>
      </c>
      <c r="G213" s="7">
        <f t="shared" si="18"/>
        <v>4.6504902677946228E-2</v>
      </c>
      <c r="H213" s="4">
        <f t="shared" si="19"/>
        <v>0</v>
      </c>
      <c r="I213" s="1">
        <f t="shared" si="20"/>
        <v>4.6504902677946228E-2</v>
      </c>
      <c r="J213" s="1">
        <f t="shared" si="21"/>
        <v>0</v>
      </c>
    </row>
    <row r="214" spans="1:10" ht="15">
      <c r="A214" s="1">
        <v>1967</v>
      </c>
      <c r="B214" s="1">
        <v>7</v>
      </c>
      <c r="C214" s="11">
        <v>0</v>
      </c>
      <c r="D214" s="11">
        <v>0.125</v>
      </c>
      <c r="E214" s="3">
        <f t="shared" si="22"/>
        <v>-0.125</v>
      </c>
      <c r="F214" s="3">
        <f t="shared" si="23"/>
        <v>-0.125</v>
      </c>
      <c r="G214" s="7">
        <f t="shared" si="18"/>
        <v>-4.5776047073179831E-2</v>
      </c>
      <c r="H214" s="4">
        <f t="shared" si="19"/>
        <v>1</v>
      </c>
      <c r="I214" s="1">
        <f t="shared" si="20"/>
        <v>0</v>
      </c>
      <c r="J214" s="1">
        <f t="shared" si="21"/>
        <v>-4.5776047073179831E-2</v>
      </c>
    </row>
    <row r="215" spans="1:10" ht="15">
      <c r="A215" s="1">
        <v>1967</v>
      </c>
      <c r="B215" s="1">
        <v>8</v>
      </c>
      <c r="C215" s="11">
        <v>0</v>
      </c>
      <c r="D215" s="11">
        <v>0.15416666666666667</v>
      </c>
      <c r="E215" s="3">
        <f t="shared" si="22"/>
        <v>-0.15416666666666667</v>
      </c>
      <c r="F215" s="3">
        <f t="shared" si="23"/>
        <v>-0.27916666666666667</v>
      </c>
      <c r="G215" s="7">
        <f t="shared" si="18"/>
        <v>-4.6851108515494587E-2</v>
      </c>
      <c r="H215" s="4">
        <f t="shared" si="19"/>
        <v>1</v>
      </c>
      <c r="I215" s="1">
        <f t="shared" si="20"/>
        <v>0</v>
      </c>
      <c r="J215" s="1">
        <f t="shared" si="21"/>
        <v>-4.6851108515494587E-2</v>
      </c>
    </row>
    <row r="216" spans="1:10" ht="15">
      <c r="A216" s="1">
        <v>1967</v>
      </c>
      <c r="B216" s="1">
        <v>9</v>
      </c>
      <c r="C216" s="11">
        <v>0</v>
      </c>
      <c r="D216" s="11">
        <v>11.1625</v>
      </c>
      <c r="E216" s="3">
        <f t="shared" si="22"/>
        <v>-11.1625</v>
      </c>
      <c r="F216" s="3">
        <f t="shared" si="23"/>
        <v>-11.441666666666666</v>
      </c>
      <c r="G216" s="7">
        <f t="shared" si="18"/>
        <v>-0.12469136808201425</v>
      </c>
      <c r="H216" s="4">
        <f t="shared" si="19"/>
        <v>1</v>
      </c>
      <c r="I216" s="1">
        <f t="shared" si="20"/>
        <v>0</v>
      </c>
      <c r="J216" s="1">
        <f t="shared" si="21"/>
        <v>-0.12469136808201425</v>
      </c>
    </row>
    <row r="217" spans="1:10" ht="15">
      <c r="A217" s="1">
        <v>1967</v>
      </c>
      <c r="B217" s="1">
        <v>10</v>
      </c>
      <c r="C217" s="11">
        <v>90.966666666666654</v>
      </c>
      <c r="D217" s="11">
        <v>69.125</v>
      </c>
      <c r="E217" s="3">
        <f t="shared" si="22"/>
        <v>21.841666666666654</v>
      </c>
      <c r="F217" s="3">
        <f t="shared" si="23"/>
        <v>10.399999999999988</v>
      </c>
      <c r="G217" s="7">
        <f t="shared" si="18"/>
        <v>2.7618688150794941E-2</v>
      </c>
      <c r="H217" s="4">
        <f t="shared" si="19"/>
        <v>0</v>
      </c>
      <c r="I217" s="1">
        <f t="shared" si="20"/>
        <v>2.7618688150794941E-2</v>
      </c>
      <c r="J217" s="1">
        <f t="shared" si="21"/>
        <v>0</v>
      </c>
    </row>
    <row r="218" spans="1:10" ht="15">
      <c r="A218" s="1">
        <v>1967</v>
      </c>
      <c r="B218" s="1">
        <v>11</v>
      </c>
      <c r="C218" s="11">
        <v>196.33333333333334</v>
      </c>
      <c r="D218" s="11">
        <v>69.8125</v>
      </c>
      <c r="E218" s="3">
        <f t="shared" si="22"/>
        <v>126.52083333333334</v>
      </c>
      <c r="F218" s="3">
        <f t="shared" si="23"/>
        <v>136.92083333333332</v>
      </c>
      <c r="G218" s="7">
        <f t="shared" si="18"/>
        <v>0.90989546371532248</v>
      </c>
      <c r="H218" s="4">
        <f t="shared" si="19"/>
        <v>0</v>
      </c>
      <c r="I218" s="1">
        <f t="shared" si="20"/>
        <v>0.90989546371532248</v>
      </c>
      <c r="J218" s="1">
        <f t="shared" si="21"/>
        <v>0</v>
      </c>
    </row>
    <row r="219" spans="1:10" ht="15">
      <c r="A219" s="1">
        <v>1967</v>
      </c>
      <c r="B219" s="1">
        <v>12</v>
      </c>
      <c r="C219" s="11">
        <v>12</v>
      </c>
      <c r="D219" s="11">
        <v>56.5</v>
      </c>
      <c r="E219" s="3">
        <f t="shared" si="22"/>
        <v>-44.5</v>
      </c>
      <c r="F219" s="3">
        <f t="shared" si="23"/>
        <v>-44.5</v>
      </c>
      <c r="G219" s="7">
        <f t="shared" si="18"/>
        <v>-0.35521940817188619</v>
      </c>
      <c r="H219" s="4">
        <f t="shared" si="19"/>
        <v>1</v>
      </c>
      <c r="I219" s="1">
        <f t="shared" si="20"/>
        <v>0</v>
      </c>
      <c r="J219" s="1">
        <f t="shared" si="21"/>
        <v>-0.35521940817188619</v>
      </c>
    </row>
    <row r="220" spans="1:10" ht="15">
      <c r="A220" s="1">
        <v>1968</v>
      </c>
      <c r="B220" s="1">
        <v>1</v>
      </c>
      <c r="C220" s="11">
        <v>17.166666666666668</v>
      </c>
      <c r="D220" s="11">
        <v>62.537500000000001</v>
      </c>
      <c r="E220" s="3">
        <f t="shared" si="22"/>
        <v>-45.370833333333337</v>
      </c>
      <c r="F220" s="3">
        <f t="shared" si="23"/>
        <v>-89.870833333333337</v>
      </c>
      <c r="G220" s="7">
        <f t="shared" si="18"/>
        <v>-0.67160708507365274</v>
      </c>
      <c r="H220" s="4">
        <f t="shared" si="19"/>
        <v>1</v>
      </c>
      <c r="I220" s="1">
        <f t="shared" si="20"/>
        <v>0</v>
      </c>
      <c r="J220" s="1">
        <f t="shared" si="21"/>
        <v>-0.67160708507365274</v>
      </c>
    </row>
    <row r="221" spans="1:10" ht="15">
      <c r="A221" s="1">
        <v>1968</v>
      </c>
      <c r="B221" s="1">
        <v>2</v>
      </c>
      <c r="C221" s="11">
        <v>193.9</v>
      </c>
      <c r="D221" s="11">
        <v>41.162500000000001</v>
      </c>
      <c r="E221" s="3">
        <f t="shared" si="22"/>
        <v>152.73750000000001</v>
      </c>
      <c r="F221" s="3">
        <f t="shared" si="23"/>
        <v>62.866666666666674</v>
      </c>
      <c r="G221" s="7">
        <f t="shared" si="18"/>
        <v>0.39348824711369745</v>
      </c>
      <c r="H221" s="4">
        <f t="shared" si="19"/>
        <v>0</v>
      </c>
      <c r="I221" s="1">
        <f t="shared" si="20"/>
        <v>0.39348824711369745</v>
      </c>
      <c r="J221" s="1">
        <f t="shared" si="21"/>
        <v>0</v>
      </c>
    </row>
    <row r="222" spans="1:10" ht="15">
      <c r="A222" s="1">
        <v>1968</v>
      </c>
      <c r="B222" s="1">
        <v>3</v>
      </c>
      <c r="C222" s="11">
        <v>58.833333333333336</v>
      </c>
      <c r="D222" s="11">
        <v>37.674999999999997</v>
      </c>
      <c r="E222" s="3">
        <f t="shared" si="22"/>
        <v>21.158333333333339</v>
      </c>
      <c r="F222" s="3">
        <f t="shared" si="23"/>
        <v>84.025000000000006</v>
      </c>
      <c r="G222" s="7">
        <f t="shared" si="18"/>
        <v>0.54103316614273322</v>
      </c>
      <c r="H222" s="4">
        <f t="shared" si="19"/>
        <v>0</v>
      </c>
      <c r="I222" s="1">
        <f t="shared" si="20"/>
        <v>0.54103316614273322</v>
      </c>
      <c r="J222" s="1">
        <f t="shared" si="21"/>
        <v>0</v>
      </c>
    </row>
    <row r="223" spans="1:10" ht="15">
      <c r="A223" s="1">
        <v>1968</v>
      </c>
      <c r="B223" s="1">
        <v>4</v>
      </c>
      <c r="C223" s="11">
        <v>48.2</v>
      </c>
      <c r="D223" s="11">
        <v>53.274999999999999</v>
      </c>
      <c r="E223" s="3">
        <f t="shared" si="22"/>
        <v>-5.0749999999999957</v>
      </c>
      <c r="F223" s="3">
        <f t="shared" si="23"/>
        <v>-5.0749999999999957</v>
      </c>
      <c r="G223" s="7">
        <f t="shared" si="18"/>
        <v>-8.0294236085880571E-2</v>
      </c>
      <c r="H223" s="4">
        <f t="shared" si="19"/>
        <v>1</v>
      </c>
      <c r="I223" s="1">
        <f t="shared" si="20"/>
        <v>0</v>
      </c>
      <c r="J223" s="1">
        <f t="shared" si="21"/>
        <v>-8.0294236085880571E-2</v>
      </c>
    </row>
    <row r="224" spans="1:10" ht="15">
      <c r="A224" s="1">
        <v>1968</v>
      </c>
      <c r="B224" s="1">
        <v>5</v>
      </c>
      <c r="C224" s="11">
        <v>18.399999999999999</v>
      </c>
      <c r="D224" s="11">
        <v>30.975000000000001</v>
      </c>
      <c r="E224" s="3">
        <f t="shared" si="22"/>
        <v>-12.575000000000003</v>
      </c>
      <c r="F224" s="3">
        <f t="shared" si="23"/>
        <v>-17.649999999999999</v>
      </c>
      <c r="G224" s="7">
        <f t="shared" si="18"/>
        <v>-0.16798438292117598</v>
      </c>
      <c r="H224" s="4">
        <f t="shared" si="19"/>
        <v>1</v>
      </c>
      <c r="I224" s="1">
        <f t="shared" si="20"/>
        <v>0</v>
      </c>
      <c r="J224" s="1">
        <f t="shared" si="21"/>
        <v>-0.16798438292117598</v>
      </c>
    </row>
    <row r="225" spans="1:10" ht="15">
      <c r="A225" s="1">
        <v>1968</v>
      </c>
      <c r="B225" s="1">
        <v>6</v>
      </c>
      <c r="C225" s="11">
        <v>11.933333333333332</v>
      </c>
      <c r="D225" s="11">
        <v>3.7875000000000001</v>
      </c>
      <c r="E225" s="3">
        <f t="shared" si="22"/>
        <v>8.1458333333333321</v>
      </c>
      <c r="F225" s="3">
        <f t="shared" si="23"/>
        <v>-9.5041666666666664</v>
      </c>
      <c r="G225" s="7">
        <f t="shared" si="18"/>
        <v>-0.11118046076643692</v>
      </c>
      <c r="H225" s="4">
        <f t="shared" si="19"/>
        <v>1</v>
      </c>
      <c r="I225" s="1">
        <f t="shared" si="20"/>
        <v>0</v>
      </c>
      <c r="J225" s="1">
        <f t="shared" si="21"/>
        <v>-0.11118046076643692</v>
      </c>
    </row>
    <row r="226" spans="1:10" ht="15">
      <c r="A226" s="1">
        <v>1968</v>
      </c>
      <c r="B226" s="1">
        <v>7</v>
      </c>
      <c r="C226" s="11">
        <v>0.3</v>
      </c>
      <c r="D226" s="11">
        <v>0.125</v>
      </c>
      <c r="E226" s="3">
        <f t="shared" si="22"/>
        <v>0.17499999999999999</v>
      </c>
      <c r="F226" s="3">
        <f t="shared" si="23"/>
        <v>-9.3291666666666657</v>
      </c>
      <c r="G226" s="7">
        <f t="shared" si="18"/>
        <v>-0.10996012075083639</v>
      </c>
      <c r="H226" s="4">
        <f t="shared" si="19"/>
        <v>1</v>
      </c>
      <c r="I226" s="1">
        <f t="shared" si="20"/>
        <v>0</v>
      </c>
      <c r="J226" s="1">
        <f t="shared" si="21"/>
        <v>-0.10996012075083639</v>
      </c>
    </row>
    <row r="227" spans="1:10" ht="15">
      <c r="A227" s="1">
        <v>1968</v>
      </c>
      <c r="B227" s="1">
        <v>8</v>
      </c>
      <c r="C227" s="11">
        <v>5.3</v>
      </c>
      <c r="D227" s="11">
        <v>0.15416666666666667</v>
      </c>
      <c r="E227" s="3">
        <f t="shared" si="22"/>
        <v>5.145833333333333</v>
      </c>
      <c r="F227" s="3">
        <f t="shared" si="23"/>
        <v>-4.1833333333333327</v>
      </c>
      <c r="G227" s="7">
        <f t="shared" si="18"/>
        <v>-7.4076313149249312E-2</v>
      </c>
      <c r="H227" s="4">
        <f t="shared" si="19"/>
        <v>1</v>
      </c>
      <c r="I227" s="1">
        <f t="shared" si="20"/>
        <v>0</v>
      </c>
      <c r="J227" s="1">
        <f t="shared" si="21"/>
        <v>-7.4076313149249312E-2</v>
      </c>
    </row>
    <row r="228" spans="1:10" ht="15">
      <c r="A228" s="1">
        <v>1968</v>
      </c>
      <c r="B228" s="1">
        <v>9</v>
      </c>
      <c r="C228" s="11">
        <v>0.2</v>
      </c>
      <c r="D228" s="11">
        <v>11.1625</v>
      </c>
      <c r="E228" s="3">
        <f t="shared" si="22"/>
        <v>-10.9625</v>
      </c>
      <c r="F228" s="3">
        <f t="shared" si="23"/>
        <v>-15.145833333333332</v>
      </c>
      <c r="G228" s="7">
        <f t="shared" si="18"/>
        <v>-0.15052189841222552</v>
      </c>
      <c r="H228" s="4">
        <f t="shared" si="19"/>
        <v>1</v>
      </c>
      <c r="I228" s="1">
        <f t="shared" si="20"/>
        <v>0</v>
      </c>
      <c r="J228" s="1">
        <f t="shared" si="21"/>
        <v>-0.15052189841222552</v>
      </c>
    </row>
    <row r="229" spans="1:10" ht="15">
      <c r="A229" s="1">
        <v>1968</v>
      </c>
      <c r="B229" s="1">
        <v>10</v>
      </c>
      <c r="C229" s="11">
        <v>38.133333333333333</v>
      </c>
      <c r="D229" s="11">
        <v>69.125</v>
      </c>
      <c r="E229" s="3">
        <f t="shared" si="22"/>
        <v>-30.991666666666667</v>
      </c>
      <c r="F229" s="3">
        <f t="shared" si="23"/>
        <v>-46.137500000000003</v>
      </c>
      <c r="G229" s="7">
        <f t="shared" si="18"/>
        <v>-0.36663830403214837</v>
      </c>
      <c r="H229" s="4">
        <f t="shared" si="19"/>
        <v>1</v>
      </c>
      <c r="I229" s="1">
        <f t="shared" si="20"/>
        <v>0</v>
      </c>
      <c r="J229" s="1">
        <f t="shared" si="21"/>
        <v>-0.36663830403214837</v>
      </c>
    </row>
    <row r="230" spans="1:10" ht="15">
      <c r="A230" s="1">
        <v>1968</v>
      </c>
      <c r="B230" s="1">
        <v>11</v>
      </c>
      <c r="C230" s="11">
        <v>167.6</v>
      </c>
      <c r="D230" s="11">
        <v>69.8125</v>
      </c>
      <c r="E230" s="3">
        <f t="shared" si="22"/>
        <v>97.787499999999994</v>
      </c>
      <c r="F230" s="3">
        <f t="shared" si="23"/>
        <v>51.649999999999991</v>
      </c>
      <c r="G230" s="7">
        <f t="shared" si="18"/>
        <v>0.31527026325663465</v>
      </c>
      <c r="H230" s="4">
        <f t="shared" si="19"/>
        <v>0</v>
      </c>
      <c r="I230" s="1">
        <f t="shared" si="20"/>
        <v>0.31527026325663465</v>
      </c>
      <c r="J230" s="1">
        <f t="shared" si="21"/>
        <v>0</v>
      </c>
    </row>
    <row r="231" spans="1:10" ht="15">
      <c r="A231" s="1">
        <v>1968</v>
      </c>
      <c r="B231" s="1">
        <v>12</v>
      </c>
      <c r="C231" s="11">
        <v>96.966666666666654</v>
      </c>
      <c r="D231" s="11">
        <v>56.5</v>
      </c>
      <c r="E231" s="3">
        <f t="shared" si="22"/>
        <v>40.466666666666654</v>
      </c>
      <c r="F231" s="3">
        <f t="shared" si="23"/>
        <v>92.116666666666646</v>
      </c>
      <c r="G231" s="7">
        <f t="shared" si="18"/>
        <v>0.59745936400692912</v>
      </c>
      <c r="H231" s="4">
        <f t="shared" si="19"/>
        <v>0</v>
      </c>
      <c r="I231" s="1">
        <f t="shared" si="20"/>
        <v>0.59745936400692912</v>
      </c>
      <c r="J231" s="1">
        <f t="shared" si="21"/>
        <v>0</v>
      </c>
    </row>
    <row r="232" spans="1:10" ht="15">
      <c r="A232" s="1">
        <v>1969</v>
      </c>
      <c r="B232" s="1">
        <v>1</v>
      </c>
      <c r="C232" s="11">
        <v>127.23333333333333</v>
      </c>
      <c r="D232" s="11">
        <v>62.537500000000001</v>
      </c>
      <c r="E232" s="3">
        <f t="shared" si="22"/>
        <v>64.695833333333326</v>
      </c>
      <c r="F232" s="3">
        <f t="shared" si="23"/>
        <v>156.81249999999997</v>
      </c>
      <c r="G232" s="7">
        <f t="shared" si="18"/>
        <v>1.048607445488583</v>
      </c>
      <c r="H232" s="4">
        <f t="shared" si="19"/>
        <v>0</v>
      </c>
      <c r="I232" s="1">
        <f t="shared" si="20"/>
        <v>1.048607445488583</v>
      </c>
      <c r="J232" s="1">
        <f t="shared" si="21"/>
        <v>0</v>
      </c>
    </row>
    <row r="233" spans="1:10" ht="15">
      <c r="A233" s="1">
        <v>1969</v>
      </c>
      <c r="B233" s="1">
        <v>2</v>
      </c>
      <c r="C233" s="11">
        <v>185.7</v>
      </c>
      <c r="D233" s="11">
        <v>41.162500000000001</v>
      </c>
      <c r="E233" s="3">
        <f t="shared" si="22"/>
        <v>144.53749999999999</v>
      </c>
      <c r="F233" s="3">
        <f t="shared" si="23"/>
        <v>301.34999999999997</v>
      </c>
      <c r="G233" s="7">
        <f t="shared" si="18"/>
        <v>2.0565211312306508</v>
      </c>
      <c r="H233" s="4">
        <f t="shared" si="19"/>
        <v>0</v>
      </c>
      <c r="I233" s="1">
        <f t="shared" si="20"/>
        <v>2.0565211312306508</v>
      </c>
      <c r="J233" s="1">
        <f t="shared" si="21"/>
        <v>0</v>
      </c>
    </row>
    <row r="234" spans="1:10" ht="15">
      <c r="A234" s="1">
        <v>1969</v>
      </c>
      <c r="B234" s="1">
        <v>3</v>
      </c>
      <c r="C234" s="11">
        <v>172.27500000000001</v>
      </c>
      <c r="D234" s="11">
        <v>37.674999999999997</v>
      </c>
      <c r="E234" s="3">
        <f t="shared" si="22"/>
        <v>134.60000000000002</v>
      </c>
      <c r="F234" s="3">
        <f t="shared" si="23"/>
        <v>435.95</v>
      </c>
      <c r="G234" s="7">
        <f t="shared" si="18"/>
        <v>2.9951369375154031</v>
      </c>
      <c r="H234" s="4">
        <f t="shared" si="19"/>
        <v>0</v>
      </c>
      <c r="I234" s="1">
        <f t="shared" si="20"/>
        <v>2.9951369375154031</v>
      </c>
      <c r="J234" s="1">
        <f t="shared" si="21"/>
        <v>0</v>
      </c>
    </row>
    <row r="235" spans="1:10" ht="15">
      <c r="A235" s="1">
        <v>1969</v>
      </c>
      <c r="B235" s="1">
        <v>4</v>
      </c>
      <c r="C235" s="11">
        <v>24.574999999999999</v>
      </c>
      <c r="D235" s="11">
        <v>53.274999999999999</v>
      </c>
      <c r="E235" s="3">
        <f t="shared" si="22"/>
        <v>-28.7</v>
      </c>
      <c r="F235" s="3">
        <f t="shared" si="23"/>
        <v>-28.7</v>
      </c>
      <c r="G235" s="7">
        <f t="shared" si="18"/>
        <v>-0.24504013819195242</v>
      </c>
      <c r="H235" s="4">
        <f t="shared" si="19"/>
        <v>1</v>
      </c>
      <c r="I235" s="1">
        <f t="shared" si="20"/>
        <v>0</v>
      </c>
      <c r="J235" s="1">
        <f t="shared" si="21"/>
        <v>-0.24504013819195242</v>
      </c>
    </row>
    <row r="236" spans="1:10" ht="15">
      <c r="A236" s="1">
        <v>1969</v>
      </c>
      <c r="B236" s="1">
        <v>5</v>
      </c>
      <c r="C236" s="11">
        <v>35.549999999999997</v>
      </c>
      <c r="D236" s="11">
        <v>30.975000000000001</v>
      </c>
      <c r="E236" s="3">
        <f t="shared" si="22"/>
        <v>4.5749999999999957</v>
      </c>
      <c r="F236" s="3">
        <f t="shared" si="23"/>
        <v>-24.125000000000004</v>
      </c>
      <c r="G236" s="7">
        <f t="shared" si="18"/>
        <v>-0.2131369634983957</v>
      </c>
      <c r="H236" s="4">
        <f t="shared" si="19"/>
        <v>1</v>
      </c>
      <c r="I236" s="1">
        <f t="shared" si="20"/>
        <v>0</v>
      </c>
      <c r="J236" s="1">
        <f t="shared" si="21"/>
        <v>-0.2131369634983957</v>
      </c>
    </row>
    <row r="237" spans="1:10" ht="15">
      <c r="A237" s="1">
        <v>1969</v>
      </c>
      <c r="B237" s="1">
        <v>6</v>
      </c>
      <c r="C237" s="11">
        <v>12.3</v>
      </c>
      <c r="D237" s="11">
        <v>3.7875000000000001</v>
      </c>
      <c r="E237" s="3">
        <f t="shared" si="22"/>
        <v>8.5125000000000011</v>
      </c>
      <c r="F237" s="3">
        <f t="shared" si="23"/>
        <v>-15.612500000000002</v>
      </c>
      <c r="G237" s="7">
        <f t="shared" si="18"/>
        <v>-0.15377613845382693</v>
      </c>
      <c r="H237" s="4">
        <f t="shared" si="19"/>
        <v>1</v>
      </c>
      <c r="I237" s="1">
        <f t="shared" si="20"/>
        <v>0</v>
      </c>
      <c r="J237" s="1">
        <f t="shared" si="21"/>
        <v>-0.15377613845382693</v>
      </c>
    </row>
    <row r="238" spans="1:10" ht="15">
      <c r="A238" s="1">
        <v>1969</v>
      </c>
      <c r="B238" s="1">
        <v>7</v>
      </c>
      <c r="C238" s="11">
        <v>0</v>
      </c>
      <c r="D238" s="11">
        <v>0.125</v>
      </c>
      <c r="E238" s="3">
        <f t="shared" si="22"/>
        <v>-0.125</v>
      </c>
      <c r="F238" s="3">
        <f t="shared" si="23"/>
        <v>-15.737500000000002</v>
      </c>
      <c r="G238" s="7">
        <f t="shared" si="18"/>
        <v>-0.1546478098935416</v>
      </c>
      <c r="H238" s="4">
        <f t="shared" si="19"/>
        <v>1</v>
      </c>
      <c r="I238" s="1">
        <f t="shared" si="20"/>
        <v>0</v>
      </c>
      <c r="J238" s="1">
        <f t="shared" si="21"/>
        <v>-0.1546478098935416</v>
      </c>
    </row>
    <row r="239" spans="1:10" ht="15">
      <c r="A239" s="1">
        <v>1969</v>
      </c>
      <c r="B239" s="1">
        <v>8</v>
      </c>
      <c r="C239" s="11">
        <v>0</v>
      </c>
      <c r="D239" s="11">
        <v>0.15416666666666667</v>
      </c>
      <c r="E239" s="3">
        <f t="shared" si="22"/>
        <v>-0.15416666666666667</v>
      </c>
      <c r="F239" s="3">
        <f t="shared" si="23"/>
        <v>-15.891666666666669</v>
      </c>
      <c r="G239" s="7">
        <f t="shared" si="18"/>
        <v>-0.15572287133585638</v>
      </c>
      <c r="H239" s="4">
        <f t="shared" si="19"/>
        <v>1</v>
      </c>
      <c r="I239" s="1">
        <f t="shared" si="20"/>
        <v>0</v>
      </c>
      <c r="J239" s="1">
        <f t="shared" si="21"/>
        <v>-0.15572287133585638</v>
      </c>
    </row>
    <row r="240" spans="1:10" ht="15">
      <c r="A240" s="1">
        <v>1969</v>
      </c>
      <c r="B240" s="1">
        <v>9</v>
      </c>
      <c r="C240" s="11">
        <v>28.925000000000001</v>
      </c>
      <c r="D240" s="11">
        <v>11.1625</v>
      </c>
      <c r="E240" s="3">
        <f t="shared" si="22"/>
        <v>17.762500000000003</v>
      </c>
      <c r="F240" s="3">
        <f t="shared" si="23"/>
        <v>1.8708333333333336</v>
      </c>
      <c r="G240" s="7">
        <f t="shared" si="18"/>
        <v>-3.1858359752402338E-2</v>
      </c>
      <c r="H240" s="4">
        <f t="shared" si="19"/>
        <v>1</v>
      </c>
      <c r="I240" s="1">
        <f t="shared" si="20"/>
        <v>0</v>
      </c>
      <c r="J240" s="1">
        <f t="shared" si="21"/>
        <v>-3.1858359752402338E-2</v>
      </c>
    </row>
    <row r="241" spans="1:10" ht="15">
      <c r="A241" s="1">
        <v>1969</v>
      </c>
      <c r="B241" s="1">
        <v>10</v>
      </c>
      <c r="C241" s="11">
        <v>116.72499999999999</v>
      </c>
      <c r="D241" s="11">
        <v>69.125</v>
      </c>
      <c r="E241" s="3">
        <f t="shared" si="22"/>
        <v>47.599999999999994</v>
      </c>
      <c r="F241" s="3">
        <f t="shared" si="23"/>
        <v>49.470833333333331</v>
      </c>
      <c r="G241" s="7">
        <f t="shared" si="18"/>
        <v>0.3000741244909424</v>
      </c>
      <c r="H241" s="4">
        <f t="shared" si="19"/>
        <v>0</v>
      </c>
      <c r="I241" s="1">
        <f t="shared" si="20"/>
        <v>0.3000741244909424</v>
      </c>
      <c r="J241" s="1">
        <f t="shared" si="21"/>
        <v>0</v>
      </c>
    </row>
    <row r="242" spans="1:10" ht="15">
      <c r="A242" s="1">
        <v>1969</v>
      </c>
      <c r="B242" s="1">
        <v>11</v>
      </c>
      <c r="C242" s="11">
        <v>98.674999999999997</v>
      </c>
      <c r="D242" s="11">
        <v>69.8125</v>
      </c>
      <c r="E242" s="3">
        <f t="shared" si="22"/>
        <v>28.862499999999997</v>
      </c>
      <c r="F242" s="3">
        <f t="shared" si="23"/>
        <v>78.333333333333329</v>
      </c>
      <c r="G242" s="7">
        <f t="shared" si="18"/>
        <v>0.50134305992105865</v>
      </c>
      <c r="H242" s="4">
        <f t="shared" si="19"/>
        <v>0</v>
      </c>
      <c r="I242" s="1">
        <f t="shared" si="20"/>
        <v>0.50134305992105865</v>
      </c>
      <c r="J242" s="1">
        <f t="shared" si="21"/>
        <v>0</v>
      </c>
    </row>
    <row r="243" spans="1:10" ht="15">
      <c r="A243" s="1">
        <v>1969</v>
      </c>
      <c r="B243" s="1">
        <v>12</v>
      </c>
      <c r="C243" s="11">
        <v>26.55</v>
      </c>
      <c r="D243" s="11">
        <v>56.5</v>
      </c>
      <c r="E243" s="3">
        <f t="shared" si="22"/>
        <v>-29.95</v>
      </c>
      <c r="F243" s="3">
        <f t="shared" si="23"/>
        <v>-29.95</v>
      </c>
      <c r="G243" s="7">
        <f t="shared" si="18"/>
        <v>-0.25375685258909908</v>
      </c>
      <c r="H243" s="4">
        <f t="shared" si="19"/>
        <v>1</v>
      </c>
      <c r="I243" s="1">
        <f t="shared" si="20"/>
        <v>0</v>
      </c>
      <c r="J243" s="1">
        <f t="shared" si="21"/>
        <v>-0.25375685258909908</v>
      </c>
    </row>
    <row r="244" spans="1:10" ht="15">
      <c r="A244" s="1">
        <v>1970</v>
      </c>
      <c r="B244" s="1">
        <v>1</v>
      </c>
      <c r="C244" s="11">
        <v>361.07499999999999</v>
      </c>
      <c r="D244" s="11">
        <v>62.537500000000001</v>
      </c>
      <c r="E244" s="3">
        <f t="shared" si="22"/>
        <v>298.53749999999997</v>
      </c>
      <c r="F244" s="3">
        <f t="shared" si="23"/>
        <v>268.58749999999998</v>
      </c>
      <c r="G244" s="7">
        <f t="shared" si="18"/>
        <v>1.8280560468814371</v>
      </c>
      <c r="H244" s="4">
        <f t="shared" si="19"/>
        <v>0</v>
      </c>
      <c r="I244" s="1">
        <f t="shared" si="20"/>
        <v>1.8280560468814371</v>
      </c>
      <c r="J244" s="1">
        <f t="shared" si="21"/>
        <v>0</v>
      </c>
    </row>
    <row r="245" spans="1:10" ht="15">
      <c r="A245" s="1">
        <v>1970</v>
      </c>
      <c r="B245" s="1">
        <v>2</v>
      </c>
      <c r="C245" s="11">
        <v>18.3</v>
      </c>
      <c r="D245" s="11">
        <v>41.162500000000001</v>
      </c>
      <c r="E245" s="3">
        <f t="shared" si="22"/>
        <v>-22.862500000000001</v>
      </c>
      <c r="F245" s="3">
        <f t="shared" si="23"/>
        <v>-22.862500000000001</v>
      </c>
      <c r="G245" s="7">
        <f t="shared" si="18"/>
        <v>-0.20433308195727756</v>
      </c>
      <c r="H245" s="4">
        <f t="shared" si="19"/>
        <v>1</v>
      </c>
      <c r="I245" s="1">
        <f t="shared" si="20"/>
        <v>0</v>
      </c>
      <c r="J245" s="1">
        <f t="shared" si="21"/>
        <v>-0.20433308195727756</v>
      </c>
    </row>
    <row r="246" spans="1:10" ht="15">
      <c r="A246" s="1">
        <v>1970</v>
      </c>
      <c r="B246" s="1">
        <v>3</v>
      </c>
      <c r="C246" s="11">
        <v>76.2</v>
      </c>
      <c r="D246" s="11">
        <v>37.674999999999997</v>
      </c>
      <c r="E246" s="3">
        <f t="shared" si="22"/>
        <v>38.525000000000006</v>
      </c>
      <c r="F246" s="3">
        <f t="shared" si="23"/>
        <v>15.662500000000005</v>
      </c>
      <c r="G246" s="7">
        <f t="shared" si="18"/>
        <v>6.4316055762782487E-2</v>
      </c>
      <c r="H246" s="4">
        <f t="shared" si="19"/>
        <v>0</v>
      </c>
      <c r="I246" s="1">
        <f t="shared" si="20"/>
        <v>6.4316055762782487E-2</v>
      </c>
      <c r="J246" s="1">
        <f t="shared" si="21"/>
        <v>0</v>
      </c>
    </row>
    <row r="247" spans="1:10" ht="15">
      <c r="A247" s="1">
        <v>1970</v>
      </c>
      <c r="B247" s="1">
        <v>4</v>
      </c>
      <c r="C247" s="11">
        <v>38.424999999999997</v>
      </c>
      <c r="D247" s="11">
        <v>53.274999999999999</v>
      </c>
      <c r="E247" s="3">
        <f t="shared" si="22"/>
        <v>-14.850000000000001</v>
      </c>
      <c r="F247" s="3">
        <f t="shared" si="23"/>
        <v>-14.850000000000001</v>
      </c>
      <c r="G247" s="7">
        <f t="shared" si="18"/>
        <v>-0.14845894267156748</v>
      </c>
      <c r="H247" s="4">
        <f t="shared" si="19"/>
        <v>1</v>
      </c>
      <c r="I247" s="1">
        <f t="shared" si="20"/>
        <v>0</v>
      </c>
      <c r="J247" s="1">
        <f t="shared" si="21"/>
        <v>-0.14845894267156748</v>
      </c>
    </row>
    <row r="248" spans="1:10" ht="15">
      <c r="A248" s="1">
        <v>1970</v>
      </c>
      <c r="B248" s="1">
        <v>5</v>
      </c>
      <c r="C248" s="11">
        <v>42.774999999999999</v>
      </c>
      <c r="D248" s="11">
        <v>30.975000000000001</v>
      </c>
      <c r="E248" s="3">
        <f t="shared" si="22"/>
        <v>11.799999999999997</v>
      </c>
      <c r="F248" s="3">
        <f t="shared" si="23"/>
        <v>-3.0500000000000043</v>
      </c>
      <c r="G248" s="7">
        <f t="shared" si="18"/>
        <v>-6.6173158762503057E-2</v>
      </c>
      <c r="H248" s="4">
        <f t="shared" si="19"/>
        <v>1</v>
      </c>
      <c r="I248" s="1">
        <f t="shared" si="20"/>
        <v>0</v>
      </c>
      <c r="J248" s="1">
        <f t="shared" si="21"/>
        <v>-6.6173158762503057E-2</v>
      </c>
    </row>
    <row r="249" spans="1:10" ht="15">
      <c r="A249" s="1">
        <v>1970</v>
      </c>
      <c r="B249" s="1">
        <v>6</v>
      </c>
      <c r="C249" s="11">
        <v>94.5</v>
      </c>
      <c r="D249" s="11">
        <v>3.7875000000000001</v>
      </c>
      <c r="E249" s="3">
        <f t="shared" si="22"/>
        <v>90.712500000000006</v>
      </c>
      <c r="F249" s="3">
        <f t="shared" si="23"/>
        <v>87.662499999999994</v>
      </c>
      <c r="G249" s="7">
        <f t="shared" si="18"/>
        <v>0.56639880503842988</v>
      </c>
      <c r="H249" s="4">
        <f t="shared" si="19"/>
        <v>0</v>
      </c>
      <c r="I249" s="1">
        <f t="shared" si="20"/>
        <v>0.56639880503842988</v>
      </c>
      <c r="J249" s="1">
        <f t="shared" si="21"/>
        <v>0</v>
      </c>
    </row>
    <row r="250" spans="1:10" ht="15">
      <c r="A250" s="1">
        <v>1970</v>
      </c>
      <c r="B250" s="1">
        <v>7</v>
      </c>
      <c r="C250" s="11">
        <v>0</v>
      </c>
      <c r="D250" s="11">
        <v>0.125</v>
      </c>
      <c r="E250" s="3">
        <f t="shared" si="22"/>
        <v>-0.125</v>
      </c>
      <c r="F250" s="3">
        <f t="shared" si="23"/>
        <v>-0.125</v>
      </c>
      <c r="G250" s="7">
        <f t="shared" si="18"/>
        <v>-4.5776047073179831E-2</v>
      </c>
      <c r="H250" s="4">
        <f t="shared" si="19"/>
        <v>1</v>
      </c>
      <c r="I250" s="1">
        <f t="shared" si="20"/>
        <v>0</v>
      </c>
      <c r="J250" s="1">
        <f t="shared" si="21"/>
        <v>-4.5776047073179831E-2</v>
      </c>
    </row>
    <row r="251" spans="1:10" ht="15">
      <c r="A251" s="1">
        <v>1970</v>
      </c>
      <c r="B251" s="1">
        <v>8</v>
      </c>
      <c r="C251" s="11">
        <v>0</v>
      </c>
      <c r="D251" s="11">
        <v>0.15416666666666667</v>
      </c>
      <c r="E251" s="3">
        <f t="shared" si="22"/>
        <v>-0.15416666666666667</v>
      </c>
      <c r="F251" s="3">
        <f t="shared" si="23"/>
        <v>-0.27916666666666667</v>
      </c>
      <c r="G251" s="7">
        <f t="shared" si="18"/>
        <v>-4.6851108515494587E-2</v>
      </c>
      <c r="H251" s="4">
        <f t="shared" si="19"/>
        <v>1</v>
      </c>
      <c r="I251" s="1">
        <f t="shared" si="20"/>
        <v>0</v>
      </c>
      <c r="J251" s="1">
        <f t="shared" si="21"/>
        <v>-4.6851108515494587E-2</v>
      </c>
    </row>
    <row r="252" spans="1:10" ht="15">
      <c r="A252" s="1">
        <v>1970</v>
      </c>
      <c r="B252" s="1">
        <v>9</v>
      </c>
      <c r="C252" s="11">
        <v>0</v>
      </c>
      <c r="D252" s="11">
        <v>11.1625</v>
      </c>
      <c r="E252" s="3">
        <f t="shared" si="22"/>
        <v>-11.1625</v>
      </c>
      <c r="F252" s="3">
        <f t="shared" si="23"/>
        <v>-11.441666666666666</v>
      </c>
      <c r="G252" s="7">
        <f t="shared" si="18"/>
        <v>-0.12469136808201425</v>
      </c>
      <c r="H252" s="4">
        <f t="shared" si="19"/>
        <v>1</v>
      </c>
      <c r="I252" s="1">
        <f t="shared" si="20"/>
        <v>0</v>
      </c>
      <c r="J252" s="1">
        <f t="shared" si="21"/>
        <v>-0.12469136808201425</v>
      </c>
    </row>
    <row r="253" spans="1:10" ht="15">
      <c r="A253" s="1">
        <v>1970</v>
      </c>
      <c r="B253" s="1">
        <v>10</v>
      </c>
      <c r="C253" s="11">
        <v>5.8250000000000002</v>
      </c>
      <c r="D253" s="11">
        <v>69.125</v>
      </c>
      <c r="E253" s="3">
        <f t="shared" si="22"/>
        <v>-63.3</v>
      </c>
      <c r="F253" s="3">
        <f t="shared" si="23"/>
        <v>-74.74166666666666</v>
      </c>
      <c r="G253" s="7">
        <f t="shared" si="18"/>
        <v>-0.56610578515352095</v>
      </c>
      <c r="H253" s="4">
        <f t="shared" si="19"/>
        <v>1</v>
      </c>
      <c r="I253" s="1">
        <f t="shared" si="20"/>
        <v>0</v>
      </c>
      <c r="J253" s="1">
        <f t="shared" si="21"/>
        <v>-0.56610578515352095</v>
      </c>
    </row>
    <row r="254" spans="1:10" ht="15">
      <c r="A254" s="1">
        <v>1970</v>
      </c>
      <c r="B254" s="1">
        <v>11</v>
      </c>
      <c r="C254" s="11">
        <v>58.125</v>
      </c>
      <c r="D254" s="11">
        <v>69.8125</v>
      </c>
      <c r="E254" s="3">
        <f t="shared" si="22"/>
        <v>-11.6875</v>
      </c>
      <c r="F254" s="3">
        <f t="shared" si="23"/>
        <v>-86.42916666666666</v>
      </c>
      <c r="G254" s="7">
        <f t="shared" si="18"/>
        <v>-0.64760706476684227</v>
      </c>
      <c r="H254" s="4">
        <f t="shared" si="19"/>
        <v>1</v>
      </c>
      <c r="I254" s="1">
        <f t="shared" si="20"/>
        <v>0</v>
      </c>
      <c r="J254" s="1">
        <f t="shared" si="21"/>
        <v>-0.64760706476684227</v>
      </c>
    </row>
    <row r="255" spans="1:10" ht="15">
      <c r="A255" s="1">
        <v>1970</v>
      </c>
      <c r="B255" s="1">
        <v>12</v>
      </c>
      <c r="C255" s="11">
        <v>126.8</v>
      </c>
      <c r="D255" s="11">
        <v>56.5</v>
      </c>
      <c r="E255" s="3">
        <f t="shared" si="22"/>
        <v>70.3</v>
      </c>
      <c r="F255" s="3">
        <f t="shared" si="23"/>
        <v>-16.129166666666663</v>
      </c>
      <c r="G255" s="7">
        <f t="shared" si="18"/>
        <v>-0.1573790470713142</v>
      </c>
      <c r="H255" s="4">
        <f t="shared" si="19"/>
        <v>1</v>
      </c>
      <c r="I255" s="1">
        <f t="shared" si="20"/>
        <v>0</v>
      </c>
      <c r="J255" s="1">
        <f t="shared" si="21"/>
        <v>-0.1573790470713142</v>
      </c>
    </row>
    <row r="256" spans="1:10" ht="15">
      <c r="A256" s="1">
        <v>1971</v>
      </c>
      <c r="B256" s="1">
        <v>1</v>
      </c>
      <c r="C256" s="11">
        <v>107.85</v>
      </c>
      <c r="D256" s="11">
        <v>62.537500000000001</v>
      </c>
      <c r="E256" s="3">
        <f t="shared" si="22"/>
        <v>45.312499999999993</v>
      </c>
      <c r="F256" s="3">
        <f t="shared" si="23"/>
        <v>29.18333333333333</v>
      </c>
      <c r="G256" s="7">
        <f t="shared" si="18"/>
        <v>0.15860184982525211</v>
      </c>
      <c r="H256" s="4">
        <f t="shared" si="19"/>
        <v>0</v>
      </c>
      <c r="I256" s="1">
        <f t="shared" si="20"/>
        <v>0.15860184982525211</v>
      </c>
      <c r="J256" s="1">
        <f t="shared" si="21"/>
        <v>0</v>
      </c>
    </row>
    <row r="257" spans="1:10" ht="15">
      <c r="A257" s="1">
        <v>1971</v>
      </c>
      <c r="B257" s="1">
        <v>2</v>
      </c>
      <c r="C257" s="11">
        <v>0.5</v>
      </c>
      <c r="D257" s="11">
        <v>41.162500000000001</v>
      </c>
      <c r="E257" s="3">
        <f t="shared" si="22"/>
        <v>-40.662500000000001</v>
      </c>
      <c r="F257" s="3">
        <f t="shared" si="23"/>
        <v>-40.662500000000001</v>
      </c>
      <c r="G257" s="7">
        <f t="shared" si="18"/>
        <v>-0.32845909497264597</v>
      </c>
      <c r="H257" s="4">
        <f t="shared" si="19"/>
        <v>1</v>
      </c>
      <c r="I257" s="1">
        <f t="shared" si="20"/>
        <v>0</v>
      </c>
      <c r="J257" s="1">
        <f t="shared" si="21"/>
        <v>-0.32845909497264597</v>
      </c>
    </row>
    <row r="258" spans="1:10" ht="15">
      <c r="A258" s="1">
        <v>1971</v>
      </c>
      <c r="B258" s="1">
        <v>3</v>
      </c>
      <c r="C258" s="11">
        <v>19.425000000000001</v>
      </c>
      <c r="D258" s="11">
        <v>37.674999999999997</v>
      </c>
      <c r="E258" s="3">
        <f t="shared" si="22"/>
        <v>-18.249999999999996</v>
      </c>
      <c r="F258" s="3">
        <f t="shared" si="23"/>
        <v>-58.912499999999994</v>
      </c>
      <c r="G258" s="7">
        <f t="shared" si="18"/>
        <v>-0.45572312517098712</v>
      </c>
      <c r="H258" s="4">
        <f t="shared" si="19"/>
        <v>1</v>
      </c>
      <c r="I258" s="1">
        <f t="shared" si="20"/>
        <v>0</v>
      </c>
      <c r="J258" s="1">
        <f t="shared" si="21"/>
        <v>-0.45572312517098712</v>
      </c>
    </row>
    <row r="259" spans="1:10" ht="15">
      <c r="A259" s="1">
        <v>1971</v>
      </c>
      <c r="B259" s="1">
        <v>4</v>
      </c>
      <c r="C259" s="11">
        <v>195.17500000000001</v>
      </c>
      <c r="D259" s="11">
        <v>53.274999999999999</v>
      </c>
      <c r="E259" s="3">
        <f t="shared" si="22"/>
        <v>141.9</v>
      </c>
      <c r="F259" s="3">
        <f t="shared" si="23"/>
        <v>82.987500000000011</v>
      </c>
      <c r="G259" s="7">
        <f t="shared" si="18"/>
        <v>0.53379829319310157</v>
      </c>
      <c r="H259" s="4">
        <f t="shared" si="19"/>
        <v>0</v>
      </c>
      <c r="I259" s="1">
        <f t="shared" si="20"/>
        <v>0.53379829319310157</v>
      </c>
      <c r="J259" s="1">
        <f t="shared" si="21"/>
        <v>0</v>
      </c>
    </row>
    <row r="260" spans="1:10" ht="15">
      <c r="A260" s="1">
        <v>1971</v>
      </c>
      <c r="B260" s="1">
        <v>5</v>
      </c>
      <c r="C260" s="11">
        <v>94</v>
      </c>
      <c r="D260" s="11">
        <v>30.975000000000001</v>
      </c>
      <c r="E260" s="3">
        <f t="shared" si="22"/>
        <v>63.024999999999999</v>
      </c>
      <c r="F260" s="3">
        <f t="shared" si="23"/>
        <v>146.01250000000002</v>
      </c>
      <c r="G260" s="7">
        <f t="shared" ref="G260:G323" si="24">(F260-$F$773)/$F$774</f>
        <v>0.97329503309723608</v>
      </c>
      <c r="H260" s="4">
        <f t="shared" ref="H260:H323" si="25">COUNTIF(G260,"&lt;0")</f>
        <v>0</v>
      </c>
      <c r="I260" s="1">
        <f t="shared" ref="I260:I323" si="26">SUMIF(G260,"&gt;0")</f>
        <v>0.97329503309723608</v>
      </c>
      <c r="J260" s="1">
        <f t="shared" ref="J260:J323" si="27">SUMIF(G260,"&lt;0")</f>
        <v>0</v>
      </c>
    </row>
    <row r="261" spans="1:10" ht="15">
      <c r="A261" s="1">
        <v>1971</v>
      </c>
      <c r="B261" s="1">
        <v>6</v>
      </c>
      <c r="C261" s="11">
        <v>27.75</v>
      </c>
      <c r="D261" s="11">
        <v>3.7875000000000001</v>
      </c>
      <c r="E261" s="3">
        <f t="shared" ref="E261:E324" si="28">C261-D261</f>
        <v>23.962499999999999</v>
      </c>
      <c r="F261" s="3">
        <f t="shared" ref="F261:F324" si="29">IF(F260&gt;=0,IF(E261&lt;0,E261,F260+E261),F260+E261)</f>
        <v>169.97500000000002</v>
      </c>
      <c r="G261" s="7">
        <f t="shared" si="24"/>
        <v>1.1403944480905375</v>
      </c>
      <c r="H261" s="4">
        <f t="shared" si="25"/>
        <v>0</v>
      </c>
      <c r="I261" s="1">
        <f t="shared" si="26"/>
        <v>1.1403944480905375</v>
      </c>
      <c r="J261" s="1">
        <f t="shared" si="27"/>
        <v>0</v>
      </c>
    </row>
    <row r="262" spans="1:10" ht="15">
      <c r="A262" s="1">
        <v>1971</v>
      </c>
      <c r="B262" s="1">
        <v>7</v>
      </c>
      <c r="C262" s="11">
        <v>0.125</v>
      </c>
      <c r="D262" s="11">
        <v>0.125</v>
      </c>
      <c r="E262" s="3">
        <f t="shared" si="28"/>
        <v>0</v>
      </c>
      <c r="F262" s="3">
        <f t="shared" si="29"/>
        <v>169.97500000000002</v>
      </c>
      <c r="G262" s="7">
        <f t="shared" si="24"/>
        <v>1.1403944480905375</v>
      </c>
      <c r="H262" s="4">
        <f t="shared" si="25"/>
        <v>0</v>
      </c>
      <c r="I262" s="1">
        <f t="shared" si="26"/>
        <v>1.1403944480905375</v>
      </c>
      <c r="J262" s="1">
        <f t="shared" si="27"/>
        <v>0</v>
      </c>
    </row>
    <row r="263" spans="1:10" ht="15">
      <c r="A263" s="1">
        <v>1971</v>
      </c>
      <c r="B263" s="1">
        <v>8</v>
      </c>
      <c r="C263" s="11">
        <v>4.4749999999999996</v>
      </c>
      <c r="D263" s="11">
        <v>0.15416666666666667</v>
      </c>
      <c r="E263" s="3">
        <f t="shared" si="28"/>
        <v>4.3208333333333329</v>
      </c>
      <c r="F263" s="3">
        <f t="shared" si="29"/>
        <v>174.29583333333335</v>
      </c>
      <c r="G263" s="7">
        <f t="shared" si="24"/>
        <v>1.1705252241900077</v>
      </c>
      <c r="H263" s="4">
        <f t="shared" si="25"/>
        <v>0</v>
      </c>
      <c r="I263" s="1">
        <f t="shared" si="26"/>
        <v>1.1705252241900077</v>
      </c>
      <c r="J263" s="1">
        <f t="shared" si="27"/>
        <v>0</v>
      </c>
    </row>
    <row r="264" spans="1:10" ht="15">
      <c r="A264" s="1">
        <v>1971</v>
      </c>
      <c r="B264" s="1">
        <v>9</v>
      </c>
      <c r="C264" s="11">
        <v>3.8</v>
      </c>
      <c r="D264" s="11">
        <v>11.1625</v>
      </c>
      <c r="E264" s="3">
        <f t="shared" si="28"/>
        <v>-7.3624999999999998</v>
      </c>
      <c r="F264" s="3">
        <f t="shared" si="29"/>
        <v>-7.3624999999999998</v>
      </c>
      <c r="G264" s="7">
        <f t="shared" si="24"/>
        <v>-9.6245823432658986E-2</v>
      </c>
      <c r="H264" s="4">
        <f t="shared" si="25"/>
        <v>1</v>
      </c>
      <c r="I264" s="1">
        <f t="shared" si="26"/>
        <v>0</v>
      </c>
      <c r="J264" s="1">
        <f t="shared" si="27"/>
        <v>-9.6245823432658986E-2</v>
      </c>
    </row>
    <row r="265" spans="1:10" ht="15">
      <c r="A265" s="1">
        <v>1971</v>
      </c>
      <c r="B265" s="1">
        <v>10</v>
      </c>
      <c r="C265" s="11">
        <v>0.22500000000000001</v>
      </c>
      <c r="D265" s="11">
        <v>69.125</v>
      </c>
      <c r="E265" s="3">
        <f t="shared" si="28"/>
        <v>-68.900000000000006</v>
      </c>
      <c r="F265" s="3">
        <f t="shared" si="29"/>
        <v>-76.262500000000003</v>
      </c>
      <c r="G265" s="7">
        <f t="shared" si="24"/>
        <v>-0.57671112100338284</v>
      </c>
      <c r="H265" s="4">
        <f t="shared" si="25"/>
        <v>1</v>
      </c>
      <c r="I265" s="1">
        <f t="shared" si="26"/>
        <v>0</v>
      </c>
      <c r="J265" s="1">
        <f t="shared" si="27"/>
        <v>-0.57671112100338284</v>
      </c>
    </row>
    <row r="266" spans="1:10" ht="15">
      <c r="A266" s="1">
        <v>1971</v>
      </c>
      <c r="B266" s="1">
        <v>11</v>
      </c>
      <c r="C266" s="11">
        <v>3.8250000000000002</v>
      </c>
      <c r="D266" s="11">
        <v>69.8125</v>
      </c>
      <c r="E266" s="3">
        <f t="shared" si="28"/>
        <v>-65.987499999999997</v>
      </c>
      <c r="F266" s="3">
        <f t="shared" si="29"/>
        <v>-142.25</v>
      </c>
      <c r="G266" s="7">
        <f t="shared" si="24"/>
        <v>-1.0368664740287548</v>
      </c>
      <c r="H266" s="4">
        <f t="shared" si="25"/>
        <v>1</v>
      </c>
      <c r="I266" s="1">
        <f t="shared" si="26"/>
        <v>0</v>
      </c>
      <c r="J266" s="1">
        <f t="shared" si="27"/>
        <v>-1.0368664740287548</v>
      </c>
    </row>
    <row r="267" spans="1:10" ht="15">
      <c r="A267" s="1">
        <v>1971</v>
      </c>
      <c r="B267" s="1">
        <v>12</v>
      </c>
      <c r="C267" s="11">
        <v>34.35</v>
      </c>
      <c r="D267" s="11">
        <v>56.5</v>
      </c>
      <c r="E267" s="3">
        <f t="shared" si="28"/>
        <v>-22.15</v>
      </c>
      <c r="F267" s="3">
        <f t="shared" si="29"/>
        <v>-164.4</v>
      </c>
      <c r="G267" s="7">
        <f t="shared" si="24"/>
        <v>-1.1913266531461937</v>
      </c>
      <c r="H267" s="4">
        <f t="shared" si="25"/>
        <v>1</v>
      </c>
      <c r="I267" s="1">
        <f t="shared" si="26"/>
        <v>0</v>
      </c>
      <c r="J267" s="1">
        <f t="shared" si="27"/>
        <v>-1.1913266531461937</v>
      </c>
    </row>
    <row r="268" spans="1:10" ht="15">
      <c r="A268" s="1">
        <v>1972</v>
      </c>
      <c r="B268" s="1">
        <v>1</v>
      </c>
      <c r="C268" s="11">
        <v>199.52500000000001</v>
      </c>
      <c r="D268" s="11">
        <v>62.537500000000001</v>
      </c>
      <c r="E268" s="3">
        <f t="shared" si="28"/>
        <v>136.98750000000001</v>
      </c>
      <c r="F268" s="3">
        <f t="shared" si="29"/>
        <v>-27.412499999999994</v>
      </c>
      <c r="G268" s="7">
        <f t="shared" si="24"/>
        <v>-0.23606192236289134</v>
      </c>
      <c r="H268" s="4">
        <f t="shared" si="25"/>
        <v>1</v>
      </c>
      <c r="I268" s="1">
        <f t="shared" si="26"/>
        <v>0</v>
      </c>
      <c r="J268" s="1">
        <f t="shared" si="27"/>
        <v>-0.23606192236289134</v>
      </c>
    </row>
    <row r="269" spans="1:10" ht="15">
      <c r="A269" s="1">
        <v>1972</v>
      </c>
      <c r="B269" s="1">
        <v>2</v>
      </c>
      <c r="C269" s="11">
        <v>121.675</v>
      </c>
      <c r="D269" s="11">
        <v>41.162500000000001</v>
      </c>
      <c r="E269" s="3">
        <f t="shared" si="28"/>
        <v>80.512499999999989</v>
      </c>
      <c r="F269" s="3">
        <f t="shared" si="29"/>
        <v>53.099999999999994</v>
      </c>
      <c r="G269" s="7">
        <f t="shared" si="24"/>
        <v>0.32538165195732482</v>
      </c>
      <c r="H269" s="4">
        <f t="shared" si="25"/>
        <v>0</v>
      </c>
      <c r="I269" s="1">
        <f t="shared" si="26"/>
        <v>0.32538165195732482</v>
      </c>
      <c r="J269" s="1">
        <f t="shared" si="27"/>
        <v>0</v>
      </c>
    </row>
    <row r="270" spans="1:10" ht="15">
      <c r="A270" s="1">
        <v>1972</v>
      </c>
      <c r="B270" s="1">
        <v>3</v>
      </c>
      <c r="C270" s="11">
        <v>133.15</v>
      </c>
      <c r="D270" s="11">
        <v>37.674999999999997</v>
      </c>
      <c r="E270" s="3">
        <f t="shared" si="28"/>
        <v>95.475000000000009</v>
      </c>
      <c r="F270" s="3">
        <f t="shared" si="29"/>
        <v>148.57499999999999</v>
      </c>
      <c r="G270" s="7">
        <f t="shared" si="24"/>
        <v>0.99116429761138647</v>
      </c>
      <c r="H270" s="4">
        <f t="shared" si="25"/>
        <v>0</v>
      </c>
      <c r="I270" s="1">
        <f t="shared" si="26"/>
        <v>0.99116429761138647</v>
      </c>
      <c r="J270" s="1">
        <f t="shared" si="27"/>
        <v>0</v>
      </c>
    </row>
    <row r="271" spans="1:10" ht="15">
      <c r="A271" s="1">
        <v>1972</v>
      </c>
      <c r="B271" s="1">
        <v>4</v>
      </c>
      <c r="C271" s="11">
        <v>13.324999999999999</v>
      </c>
      <c r="D271" s="11">
        <v>53.274999999999999</v>
      </c>
      <c r="E271" s="3">
        <f t="shared" si="28"/>
        <v>-39.950000000000003</v>
      </c>
      <c r="F271" s="3">
        <f t="shared" si="29"/>
        <v>-39.950000000000003</v>
      </c>
      <c r="G271" s="7">
        <f t="shared" si="24"/>
        <v>-0.32349056776627239</v>
      </c>
      <c r="H271" s="4">
        <f t="shared" si="25"/>
        <v>1</v>
      </c>
      <c r="I271" s="1">
        <f t="shared" si="26"/>
        <v>0</v>
      </c>
      <c r="J271" s="1">
        <f t="shared" si="27"/>
        <v>-0.32349056776627239</v>
      </c>
    </row>
    <row r="272" spans="1:10" ht="15">
      <c r="A272" s="1">
        <v>1972</v>
      </c>
      <c r="B272" s="1">
        <v>5</v>
      </c>
      <c r="C272" s="11">
        <v>12.25</v>
      </c>
      <c r="D272" s="11">
        <v>30.975000000000001</v>
      </c>
      <c r="E272" s="3">
        <f t="shared" si="28"/>
        <v>-18.725000000000001</v>
      </c>
      <c r="F272" s="3">
        <f t="shared" si="29"/>
        <v>-58.675000000000004</v>
      </c>
      <c r="G272" s="7">
        <f t="shared" si="24"/>
        <v>-0.45406694943552928</v>
      </c>
      <c r="H272" s="4">
        <f t="shared" si="25"/>
        <v>1</v>
      </c>
      <c r="I272" s="1">
        <f t="shared" si="26"/>
        <v>0</v>
      </c>
      <c r="J272" s="1">
        <f t="shared" si="27"/>
        <v>-0.45406694943552928</v>
      </c>
    </row>
    <row r="273" spans="1:10" ht="15">
      <c r="A273" s="1">
        <v>1972</v>
      </c>
      <c r="B273" s="1">
        <v>6</v>
      </c>
      <c r="C273" s="11">
        <v>1.125</v>
      </c>
      <c r="D273" s="11">
        <v>3.7875000000000001</v>
      </c>
      <c r="E273" s="3">
        <f t="shared" si="28"/>
        <v>-2.6625000000000001</v>
      </c>
      <c r="F273" s="3">
        <f t="shared" si="29"/>
        <v>-61.337500000000006</v>
      </c>
      <c r="G273" s="7">
        <f t="shared" si="24"/>
        <v>-0.47263355110145172</v>
      </c>
      <c r="H273" s="4">
        <f t="shared" si="25"/>
        <v>1</v>
      </c>
      <c r="I273" s="1">
        <f t="shared" si="26"/>
        <v>0</v>
      </c>
      <c r="J273" s="1">
        <f t="shared" si="27"/>
        <v>-0.47263355110145172</v>
      </c>
    </row>
    <row r="274" spans="1:10" ht="15">
      <c r="A274" s="1">
        <v>1972</v>
      </c>
      <c r="B274" s="1">
        <v>7</v>
      </c>
      <c r="C274" s="11">
        <v>1.625</v>
      </c>
      <c r="D274" s="11">
        <v>0.125</v>
      </c>
      <c r="E274" s="3">
        <f t="shared" si="28"/>
        <v>1.5</v>
      </c>
      <c r="F274" s="3">
        <f t="shared" si="29"/>
        <v>-59.837500000000006</v>
      </c>
      <c r="G274" s="7">
        <f t="shared" si="24"/>
        <v>-0.46217349382487571</v>
      </c>
      <c r="H274" s="4">
        <f t="shared" si="25"/>
        <v>1</v>
      </c>
      <c r="I274" s="1">
        <f t="shared" si="26"/>
        <v>0</v>
      </c>
      <c r="J274" s="1">
        <f t="shared" si="27"/>
        <v>-0.46217349382487571</v>
      </c>
    </row>
    <row r="275" spans="1:10" ht="15">
      <c r="A275" s="1">
        <v>1972</v>
      </c>
      <c r="B275" s="1">
        <v>8</v>
      </c>
      <c r="C275" s="11">
        <v>0</v>
      </c>
      <c r="D275" s="11">
        <v>0.15416666666666667</v>
      </c>
      <c r="E275" s="3">
        <f t="shared" si="28"/>
        <v>-0.15416666666666667</v>
      </c>
      <c r="F275" s="3">
        <f t="shared" si="29"/>
        <v>-59.991666666666674</v>
      </c>
      <c r="G275" s="7">
        <f t="shared" si="24"/>
        <v>-0.4632485552671905</v>
      </c>
      <c r="H275" s="4">
        <f t="shared" si="25"/>
        <v>1</v>
      </c>
      <c r="I275" s="1">
        <f t="shared" si="26"/>
        <v>0</v>
      </c>
      <c r="J275" s="1">
        <f t="shared" si="27"/>
        <v>-0.4632485552671905</v>
      </c>
    </row>
    <row r="276" spans="1:10" ht="15">
      <c r="A276" s="1">
        <v>1972</v>
      </c>
      <c r="B276" s="1">
        <v>9</v>
      </c>
      <c r="C276" s="11">
        <v>48.975000000000001</v>
      </c>
      <c r="D276" s="11">
        <v>11.1625</v>
      </c>
      <c r="E276" s="3">
        <f t="shared" si="28"/>
        <v>37.8125</v>
      </c>
      <c r="F276" s="3">
        <f t="shared" si="29"/>
        <v>-22.179166666666674</v>
      </c>
      <c r="G276" s="7">
        <f t="shared" si="24"/>
        <v>-0.19956794475350409</v>
      </c>
      <c r="H276" s="4">
        <f t="shared" si="25"/>
        <v>1</v>
      </c>
      <c r="I276" s="1">
        <f t="shared" si="26"/>
        <v>0</v>
      </c>
      <c r="J276" s="1">
        <f t="shared" si="27"/>
        <v>-0.19956794475350409</v>
      </c>
    </row>
    <row r="277" spans="1:10" ht="15">
      <c r="A277" s="1">
        <v>1972</v>
      </c>
      <c r="B277" s="1">
        <v>10</v>
      </c>
      <c r="C277" s="11">
        <v>234.82499999999999</v>
      </c>
      <c r="D277" s="11">
        <v>69.125</v>
      </c>
      <c r="E277" s="3">
        <f t="shared" si="28"/>
        <v>165.7</v>
      </c>
      <c r="F277" s="3">
        <f t="shared" si="29"/>
        <v>143.52083333333331</v>
      </c>
      <c r="G277" s="7">
        <f t="shared" si="24"/>
        <v>0.95591971573225676</v>
      </c>
      <c r="H277" s="4">
        <f t="shared" si="25"/>
        <v>0</v>
      </c>
      <c r="I277" s="1">
        <f t="shared" si="26"/>
        <v>0.95591971573225676</v>
      </c>
      <c r="J277" s="1">
        <f t="shared" si="27"/>
        <v>0</v>
      </c>
    </row>
    <row r="278" spans="1:10" ht="15">
      <c r="A278" s="1">
        <v>1972</v>
      </c>
      <c r="B278" s="1">
        <v>11</v>
      </c>
      <c r="C278" s="11">
        <v>34.950000000000003</v>
      </c>
      <c r="D278" s="11">
        <v>69.8125</v>
      </c>
      <c r="E278" s="3">
        <f t="shared" si="28"/>
        <v>-34.862499999999997</v>
      </c>
      <c r="F278" s="3">
        <f t="shared" si="29"/>
        <v>-34.862499999999997</v>
      </c>
      <c r="G278" s="7">
        <f t="shared" si="24"/>
        <v>-0.28801354016988545</v>
      </c>
      <c r="H278" s="4">
        <f t="shared" si="25"/>
        <v>1</v>
      </c>
      <c r="I278" s="1">
        <f t="shared" si="26"/>
        <v>0</v>
      </c>
      <c r="J278" s="1">
        <f t="shared" si="27"/>
        <v>-0.28801354016988545</v>
      </c>
    </row>
    <row r="279" spans="1:10" ht="15">
      <c r="A279" s="1">
        <v>1972</v>
      </c>
      <c r="B279" s="1">
        <v>12</v>
      </c>
      <c r="C279" s="11">
        <v>138.44999999999999</v>
      </c>
      <c r="D279" s="11">
        <v>56.5</v>
      </c>
      <c r="E279" s="3">
        <f t="shared" si="28"/>
        <v>81.949999999999989</v>
      </c>
      <c r="F279" s="3">
        <f t="shared" si="29"/>
        <v>47.087499999999991</v>
      </c>
      <c r="G279" s="7">
        <f t="shared" si="24"/>
        <v>0.28345425570704935</v>
      </c>
      <c r="H279" s="4">
        <f t="shared" si="25"/>
        <v>0</v>
      </c>
      <c r="I279" s="1">
        <f t="shared" si="26"/>
        <v>0.28345425570704935</v>
      </c>
      <c r="J279" s="1">
        <f t="shared" si="27"/>
        <v>0</v>
      </c>
    </row>
    <row r="280" spans="1:10" ht="15">
      <c r="A280" s="1">
        <v>1973</v>
      </c>
      <c r="B280" s="1">
        <v>1</v>
      </c>
      <c r="C280" s="11">
        <v>83.174999999999997</v>
      </c>
      <c r="D280" s="11">
        <v>62.537500000000001</v>
      </c>
      <c r="E280" s="3">
        <f t="shared" si="28"/>
        <v>20.637499999999996</v>
      </c>
      <c r="F280" s="3">
        <f t="shared" si="29"/>
        <v>67.724999999999994</v>
      </c>
      <c r="G280" s="7">
        <f t="shared" si="24"/>
        <v>0.42736721040394071</v>
      </c>
      <c r="H280" s="4">
        <f t="shared" si="25"/>
        <v>0</v>
      </c>
      <c r="I280" s="1">
        <f t="shared" si="26"/>
        <v>0.42736721040394071</v>
      </c>
      <c r="J280" s="1">
        <f t="shared" si="27"/>
        <v>0</v>
      </c>
    </row>
    <row r="281" spans="1:10" ht="15">
      <c r="A281" s="1">
        <v>1973</v>
      </c>
      <c r="B281" s="1">
        <v>2</v>
      </c>
      <c r="C281" s="11">
        <v>26.6</v>
      </c>
      <c r="D281" s="11">
        <v>41.162500000000001</v>
      </c>
      <c r="E281" s="3">
        <f t="shared" si="28"/>
        <v>-14.5625</v>
      </c>
      <c r="F281" s="3">
        <f t="shared" si="29"/>
        <v>-14.5625</v>
      </c>
      <c r="G281" s="7">
        <f t="shared" si="24"/>
        <v>-0.14645409836022374</v>
      </c>
      <c r="H281" s="4">
        <f t="shared" si="25"/>
        <v>1</v>
      </c>
      <c r="I281" s="1">
        <f t="shared" si="26"/>
        <v>0</v>
      </c>
      <c r="J281" s="1">
        <f t="shared" si="27"/>
        <v>-0.14645409836022374</v>
      </c>
    </row>
    <row r="282" spans="1:10" ht="15">
      <c r="A282" s="1">
        <v>1973</v>
      </c>
      <c r="B282" s="1">
        <v>3</v>
      </c>
      <c r="C282" s="11">
        <v>51.25</v>
      </c>
      <c r="D282" s="11">
        <v>37.674999999999997</v>
      </c>
      <c r="E282" s="3">
        <f t="shared" si="28"/>
        <v>13.575000000000003</v>
      </c>
      <c r="F282" s="3">
        <f t="shared" si="29"/>
        <v>-0.98749999999999716</v>
      </c>
      <c r="G282" s="7">
        <f t="shared" si="24"/>
        <v>-5.1790580007211005E-2</v>
      </c>
      <c r="H282" s="4">
        <f t="shared" si="25"/>
        <v>1</v>
      </c>
      <c r="I282" s="1">
        <f t="shared" si="26"/>
        <v>0</v>
      </c>
      <c r="J282" s="1">
        <f t="shared" si="27"/>
        <v>-5.1790580007211005E-2</v>
      </c>
    </row>
    <row r="283" spans="1:10" ht="15">
      <c r="A283" s="1">
        <v>1973</v>
      </c>
      <c r="B283" s="1">
        <v>4</v>
      </c>
      <c r="C283" s="11">
        <v>5.7249999999999996</v>
      </c>
      <c r="D283" s="11">
        <v>53.274999999999999</v>
      </c>
      <c r="E283" s="3">
        <f t="shared" si="28"/>
        <v>-47.55</v>
      </c>
      <c r="F283" s="3">
        <f t="shared" si="29"/>
        <v>-48.537499999999994</v>
      </c>
      <c r="G283" s="7">
        <f t="shared" si="24"/>
        <v>-0.38337439567466985</v>
      </c>
      <c r="H283" s="4">
        <f t="shared" si="25"/>
        <v>1</v>
      </c>
      <c r="I283" s="1">
        <f t="shared" si="26"/>
        <v>0</v>
      </c>
      <c r="J283" s="1">
        <f t="shared" si="27"/>
        <v>-0.38337439567466985</v>
      </c>
    </row>
    <row r="284" spans="1:10" ht="15">
      <c r="A284" s="1">
        <v>1973</v>
      </c>
      <c r="B284" s="1">
        <v>5</v>
      </c>
      <c r="C284" s="11">
        <v>97.7</v>
      </c>
      <c r="D284" s="11">
        <v>30.975000000000001</v>
      </c>
      <c r="E284" s="3">
        <f t="shared" si="28"/>
        <v>66.724999999999994</v>
      </c>
      <c r="F284" s="3">
        <f t="shared" si="29"/>
        <v>18.1875</v>
      </c>
      <c r="G284" s="7">
        <f t="shared" si="24"/>
        <v>8.1923818845018703E-2</v>
      </c>
      <c r="H284" s="4">
        <f t="shared" si="25"/>
        <v>0</v>
      </c>
      <c r="I284" s="1">
        <f t="shared" si="26"/>
        <v>8.1923818845018703E-2</v>
      </c>
      <c r="J284" s="1">
        <f t="shared" si="27"/>
        <v>0</v>
      </c>
    </row>
    <row r="285" spans="1:10" ht="15">
      <c r="A285" s="1">
        <v>1973</v>
      </c>
      <c r="B285" s="1">
        <v>6</v>
      </c>
      <c r="C285" s="11">
        <v>41.3</v>
      </c>
      <c r="D285" s="11">
        <v>3.7875000000000001</v>
      </c>
      <c r="E285" s="3">
        <f t="shared" si="28"/>
        <v>37.512499999999996</v>
      </c>
      <c r="F285" s="3">
        <f t="shared" si="29"/>
        <v>55.699999999999996</v>
      </c>
      <c r="G285" s="7">
        <f t="shared" si="24"/>
        <v>0.34351241790338988</v>
      </c>
      <c r="H285" s="4">
        <f t="shared" si="25"/>
        <v>0</v>
      </c>
      <c r="I285" s="1">
        <f t="shared" si="26"/>
        <v>0.34351241790338988</v>
      </c>
      <c r="J285" s="1">
        <f t="shared" si="27"/>
        <v>0</v>
      </c>
    </row>
    <row r="286" spans="1:10" ht="15">
      <c r="A286" s="1">
        <v>1973</v>
      </c>
      <c r="B286" s="1">
        <v>7</v>
      </c>
      <c r="C286" s="11">
        <v>0</v>
      </c>
      <c r="D286" s="11">
        <v>0.125</v>
      </c>
      <c r="E286" s="3">
        <f t="shared" si="28"/>
        <v>-0.125</v>
      </c>
      <c r="F286" s="3">
        <f t="shared" si="29"/>
        <v>-0.125</v>
      </c>
      <c r="G286" s="7">
        <f t="shared" si="24"/>
        <v>-4.5776047073179831E-2</v>
      </c>
      <c r="H286" s="4">
        <f t="shared" si="25"/>
        <v>1</v>
      </c>
      <c r="I286" s="1">
        <f t="shared" si="26"/>
        <v>0</v>
      </c>
      <c r="J286" s="1">
        <f t="shared" si="27"/>
        <v>-4.5776047073179831E-2</v>
      </c>
    </row>
    <row r="287" spans="1:10" ht="15">
      <c r="A287" s="1">
        <v>1973</v>
      </c>
      <c r="B287" s="1">
        <v>8</v>
      </c>
      <c r="C287" s="11">
        <v>5.5250000000000004</v>
      </c>
      <c r="D287" s="11">
        <v>0.15416666666666667</v>
      </c>
      <c r="E287" s="3">
        <f t="shared" si="28"/>
        <v>5.3708333333333336</v>
      </c>
      <c r="F287" s="3">
        <f t="shared" si="29"/>
        <v>5.2458333333333336</v>
      </c>
      <c r="G287" s="7">
        <f t="shared" si="24"/>
        <v>-8.3232308801063585E-3</v>
      </c>
      <c r="H287" s="4">
        <f t="shared" si="25"/>
        <v>1</v>
      </c>
      <c r="I287" s="1">
        <f t="shared" si="26"/>
        <v>0</v>
      </c>
      <c r="J287" s="1">
        <f t="shared" si="27"/>
        <v>-8.3232308801063585E-3</v>
      </c>
    </row>
    <row r="288" spans="1:10" ht="15">
      <c r="A288" s="1">
        <v>1973</v>
      </c>
      <c r="B288" s="1">
        <v>9</v>
      </c>
      <c r="C288" s="11">
        <v>0</v>
      </c>
      <c r="D288" s="11">
        <v>11.1625</v>
      </c>
      <c r="E288" s="3">
        <f t="shared" si="28"/>
        <v>-11.1625</v>
      </c>
      <c r="F288" s="3">
        <f t="shared" si="29"/>
        <v>-11.1625</v>
      </c>
      <c r="G288" s="7">
        <f t="shared" si="24"/>
        <v>-0.12274463519998481</v>
      </c>
      <c r="H288" s="4">
        <f t="shared" si="25"/>
        <v>1</v>
      </c>
      <c r="I288" s="1">
        <f t="shared" si="26"/>
        <v>0</v>
      </c>
      <c r="J288" s="1">
        <f t="shared" si="27"/>
        <v>-0.12274463519998481</v>
      </c>
    </row>
    <row r="289" spans="1:10" ht="15">
      <c r="A289" s="1">
        <v>1973</v>
      </c>
      <c r="B289" s="1">
        <v>10</v>
      </c>
      <c r="C289" s="11">
        <v>36.524999999999999</v>
      </c>
      <c r="D289" s="11">
        <v>69.125</v>
      </c>
      <c r="E289" s="3">
        <f t="shared" si="28"/>
        <v>-32.6</v>
      </c>
      <c r="F289" s="3">
        <f t="shared" si="29"/>
        <v>-43.762500000000003</v>
      </c>
      <c r="G289" s="7">
        <f t="shared" si="24"/>
        <v>-0.35007654667756971</v>
      </c>
      <c r="H289" s="4">
        <f t="shared" si="25"/>
        <v>1</v>
      </c>
      <c r="I289" s="1">
        <f t="shared" si="26"/>
        <v>0</v>
      </c>
      <c r="J289" s="1">
        <f t="shared" si="27"/>
        <v>-0.35007654667756971</v>
      </c>
    </row>
    <row r="290" spans="1:10" ht="15">
      <c r="A290" s="1">
        <v>1973</v>
      </c>
      <c r="B290" s="1">
        <v>11</v>
      </c>
      <c r="C290" s="11">
        <v>40.549999999999997</v>
      </c>
      <c r="D290" s="11">
        <v>69.8125</v>
      </c>
      <c r="E290" s="3">
        <f t="shared" si="28"/>
        <v>-29.262500000000003</v>
      </c>
      <c r="F290" s="3">
        <f t="shared" si="29"/>
        <v>-73.025000000000006</v>
      </c>
      <c r="G290" s="7">
        <f t="shared" si="24"/>
        <v>-0.55413483071477299</v>
      </c>
      <c r="H290" s="4">
        <f t="shared" si="25"/>
        <v>1</v>
      </c>
      <c r="I290" s="1">
        <f t="shared" si="26"/>
        <v>0</v>
      </c>
      <c r="J290" s="1">
        <f t="shared" si="27"/>
        <v>-0.55413483071477299</v>
      </c>
    </row>
    <row r="291" spans="1:10" ht="15">
      <c r="A291" s="1">
        <v>1973</v>
      </c>
      <c r="B291" s="1">
        <v>12</v>
      </c>
      <c r="C291" s="11">
        <v>55.424999999999997</v>
      </c>
      <c r="D291" s="11">
        <v>56.5</v>
      </c>
      <c r="E291" s="3">
        <f t="shared" si="28"/>
        <v>-1.0750000000000028</v>
      </c>
      <c r="F291" s="3">
        <f t="shared" si="29"/>
        <v>-74.100000000000009</v>
      </c>
      <c r="G291" s="7">
        <f t="shared" si="24"/>
        <v>-0.56163120509631914</v>
      </c>
      <c r="H291" s="4">
        <f t="shared" si="25"/>
        <v>1</v>
      </c>
      <c r="I291" s="1">
        <f t="shared" si="26"/>
        <v>0</v>
      </c>
      <c r="J291" s="1">
        <f t="shared" si="27"/>
        <v>-0.56163120509631914</v>
      </c>
    </row>
    <row r="292" spans="1:10" ht="15">
      <c r="A292" s="1">
        <v>1974</v>
      </c>
      <c r="B292" s="1">
        <v>1</v>
      </c>
      <c r="C292" s="11">
        <v>51.3</v>
      </c>
      <c r="D292" s="11">
        <v>62.537500000000001</v>
      </c>
      <c r="E292" s="3">
        <f t="shared" si="28"/>
        <v>-11.237500000000004</v>
      </c>
      <c r="F292" s="3">
        <f t="shared" si="29"/>
        <v>-85.337500000000006</v>
      </c>
      <c r="G292" s="7">
        <f t="shared" si="24"/>
        <v>-0.63999446752666755</v>
      </c>
      <c r="H292" s="4">
        <f t="shared" si="25"/>
        <v>1</v>
      </c>
      <c r="I292" s="1">
        <f t="shared" si="26"/>
        <v>0</v>
      </c>
      <c r="J292" s="1">
        <f t="shared" si="27"/>
        <v>-0.63999446752666755</v>
      </c>
    </row>
    <row r="293" spans="1:10" ht="15">
      <c r="A293" s="1">
        <v>1974</v>
      </c>
      <c r="B293" s="1">
        <v>2</v>
      </c>
      <c r="C293" s="11">
        <v>36.274999999999999</v>
      </c>
      <c r="D293" s="11">
        <v>41.162500000000001</v>
      </c>
      <c r="E293" s="3">
        <f t="shared" si="28"/>
        <v>-4.8875000000000028</v>
      </c>
      <c r="F293" s="3">
        <f t="shared" si="29"/>
        <v>-90.225000000000009</v>
      </c>
      <c r="G293" s="7">
        <f t="shared" si="24"/>
        <v>-0.67407682081951104</v>
      </c>
      <c r="H293" s="4">
        <f t="shared" si="25"/>
        <v>1</v>
      </c>
      <c r="I293" s="1">
        <f t="shared" si="26"/>
        <v>0</v>
      </c>
      <c r="J293" s="1">
        <f t="shared" si="27"/>
        <v>-0.67407682081951104</v>
      </c>
    </row>
    <row r="294" spans="1:10" ht="15">
      <c r="A294" s="1">
        <v>1974</v>
      </c>
      <c r="B294" s="1">
        <v>3</v>
      </c>
      <c r="C294" s="11">
        <v>102.075</v>
      </c>
      <c r="D294" s="11">
        <v>37.674999999999997</v>
      </c>
      <c r="E294" s="3">
        <f t="shared" si="28"/>
        <v>64.400000000000006</v>
      </c>
      <c r="F294" s="3">
        <f t="shared" si="29"/>
        <v>-25.825000000000003</v>
      </c>
      <c r="G294" s="7">
        <f t="shared" si="24"/>
        <v>-0.22499169507851516</v>
      </c>
      <c r="H294" s="4">
        <f t="shared" si="25"/>
        <v>1</v>
      </c>
      <c r="I294" s="1">
        <f t="shared" si="26"/>
        <v>0</v>
      </c>
      <c r="J294" s="1">
        <f t="shared" si="27"/>
        <v>-0.22499169507851516</v>
      </c>
    </row>
    <row r="295" spans="1:10" ht="15">
      <c r="A295" s="1">
        <v>1974</v>
      </c>
      <c r="B295" s="1">
        <v>4</v>
      </c>
      <c r="C295" s="11">
        <v>79.866666666666674</v>
      </c>
      <c r="D295" s="11">
        <v>53.274999999999999</v>
      </c>
      <c r="E295" s="3">
        <f t="shared" si="28"/>
        <v>26.591666666666676</v>
      </c>
      <c r="F295" s="3">
        <f t="shared" si="29"/>
        <v>0.76666666666667282</v>
      </c>
      <c r="G295" s="7">
        <f t="shared" si="24"/>
        <v>-3.9558124136548509E-2</v>
      </c>
      <c r="H295" s="4">
        <f t="shared" si="25"/>
        <v>1</v>
      </c>
      <c r="I295" s="1">
        <f t="shared" si="26"/>
        <v>0</v>
      </c>
      <c r="J295" s="1">
        <f t="shared" si="27"/>
        <v>-3.9558124136548509E-2</v>
      </c>
    </row>
    <row r="296" spans="1:10" ht="15">
      <c r="A296" s="1">
        <v>1974</v>
      </c>
      <c r="B296" s="1">
        <v>5</v>
      </c>
      <c r="C296" s="11">
        <v>9</v>
      </c>
      <c r="D296" s="11">
        <v>30.975000000000001</v>
      </c>
      <c r="E296" s="3">
        <f t="shared" si="28"/>
        <v>-21.975000000000001</v>
      </c>
      <c r="F296" s="3">
        <f t="shared" si="29"/>
        <v>-21.975000000000001</v>
      </c>
      <c r="G296" s="7">
        <f t="shared" si="24"/>
        <v>-0.19814421473530344</v>
      </c>
      <c r="H296" s="4">
        <f t="shared" si="25"/>
        <v>1</v>
      </c>
      <c r="I296" s="1">
        <f t="shared" si="26"/>
        <v>0</v>
      </c>
      <c r="J296" s="1">
        <f t="shared" si="27"/>
        <v>-0.19814421473530344</v>
      </c>
    </row>
    <row r="297" spans="1:10" ht="15">
      <c r="A297" s="1">
        <v>1974</v>
      </c>
      <c r="B297" s="1">
        <v>6</v>
      </c>
      <c r="C297" s="11">
        <v>16.425000000000001</v>
      </c>
      <c r="D297" s="11">
        <v>3.7875000000000001</v>
      </c>
      <c r="E297" s="3">
        <f t="shared" si="28"/>
        <v>12.637500000000001</v>
      </c>
      <c r="F297" s="3">
        <f t="shared" si="29"/>
        <v>-9.3375000000000004</v>
      </c>
      <c r="G297" s="7">
        <f t="shared" si="24"/>
        <v>-0.11001823218015069</v>
      </c>
      <c r="H297" s="4">
        <f t="shared" si="25"/>
        <v>1</v>
      </c>
      <c r="I297" s="1">
        <f t="shared" si="26"/>
        <v>0</v>
      </c>
      <c r="J297" s="1">
        <f t="shared" si="27"/>
        <v>-0.11001823218015069</v>
      </c>
    </row>
    <row r="298" spans="1:10" ht="15">
      <c r="A298" s="1">
        <v>1974</v>
      </c>
      <c r="B298" s="1">
        <v>7</v>
      </c>
      <c r="C298" s="11">
        <v>0.25</v>
      </c>
      <c r="D298" s="11">
        <v>0.125</v>
      </c>
      <c r="E298" s="3">
        <f t="shared" si="28"/>
        <v>0.125</v>
      </c>
      <c r="F298" s="3">
        <f t="shared" si="29"/>
        <v>-9.2125000000000004</v>
      </c>
      <c r="G298" s="7">
        <f t="shared" si="24"/>
        <v>-0.10914656074043604</v>
      </c>
      <c r="H298" s="4">
        <f t="shared" si="25"/>
        <v>1</v>
      </c>
      <c r="I298" s="1">
        <f t="shared" si="26"/>
        <v>0</v>
      </c>
      <c r="J298" s="1">
        <f t="shared" si="27"/>
        <v>-0.10914656074043604</v>
      </c>
    </row>
    <row r="299" spans="1:10" ht="15">
      <c r="A299" s="1">
        <v>1974</v>
      </c>
      <c r="B299" s="1">
        <v>8</v>
      </c>
      <c r="C299" s="11">
        <v>0</v>
      </c>
      <c r="D299" s="11">
        <v>0.15416666666666667</v>
      </c>
      <c r="E299" s="3">
        <f t="shared" si="28"/>
        <v>-0.15416666666666667</v>
      </c>
      <c r="F299" s="3">
        <f t="shared" si="29"/>
        <v>-9.3666666666666671</v>
      </c>
      <c r="G299" s="7">
        <f t="shared" si="24"/>
        <v>-0.11022162218275081</v>
      </c>
      <c r="H299" s="4">
        <f t="shared" si="25"/>
        <v>1</v>
      </c>
      <c r="I299" s="1">
        <f t="shared" si="26"/>
        <v>0</v>
      </c>
      <c r="J299" s="1">
        <f t="shared" si="27"/>
        <v>-0.11022162218275081</v>
      </c>
    </row>
    <row r="300" spans="1:10" ht="15">
      <c r="A300" s="1">
        <v>1974</v>
      </c>
      <c r="B300" s="1">
        <v>9</v>
      </c>
      <c r="C300" s="11">
        <v>0</v>
      </c>
      <c r="D300" s="11">
        <v>11.1625</v>
      </c>
      <c r="E300" s="3">
        <f t="shared" si="28"/>
        <v>-11.1625</v>
      </c>
      <c r="F300" s="3">
        <f t="shared" si="29"/>
        <v>-20.529166666666669</v>
      </c>
      <c r="G300" s="7">
        <f t="shared" si="24"/>
        <v>-0.18806188174927047</v>
      </c>
      <c r="H300" s="4">
        <f t="shared" si="25"/>
        <v>1</v>
      </c>
      <c r="I300" s="1">
        <f t="shared" si="26"/>
        <v>0</v>
      </c>
      <c r="J300" s="1">
        <f t="shared" si="27"/>
        <v>-0.18806188174927047</v>
      </c>
    </row>
    <row r="301" spans="1:10" ht="15">
      <c r="A301" s="1">
        <v>1974</v>
      </c>
      <c r="B301" s="1">
        <v>10</v>
      </c>
      <c r="C301" s="11">
        <v>0</v>
      </c>
      <c r="D301" s="11">
        <v>69.125</v>
      </c>
      <c r="E301" s="3">
        <f t="shared" si="28"/>
        <v>-69.125</v>
      </c>
      <c r="F301" s="3">
        <f t="shared" si="29"/>
        <v>-89.654166666666669</v>
      </c>
      <c r="G301" s="7">
        <f t="shared" si="24"/>
        <v>-0.67009618791148062</v>
      </c>
      <c r="H301" s="4">
        <f t="shared" si="25"/>
        <v>1</v>
      </c>
      <c r="I301" s="1">
        <f t="shared" si="26"/>
        <v>0</v>
      </c>
      <c r="J301" s="1">
        <f t="shared" si="27"/>
        <v>-0.67009618791148062</v>
      </c>
    </row>
    <row r="302" spans="1:10" ht="15">
      <c r="A302" s="1">
        <v>1974</v>
      </c>
      <c r="B302" s="1">
        <v>11</v>
      </c>
      <c r="C302" s="11">
        <v>54.5</v>
      </c>
      <c r="D302" s="11">
        <v>69.8125</v>
      </c>
      <c r="E302" s="3">
        <f t="shared" si="28"/>
        <v>-15.3125</v>
      </c>
      <c r="F302" s="3">
        <f t="shared" si="29"/>
        <v>-104.96666666666667</v>
      </c>
      <c r="G302" s="7">
        <f t="shared" si="24"/>
        <v>-0.77687593927652721</v>
      </c>
      <c r="H302" s="4">
        <f t="shared" si="25"/>
        <v>1</v>
      </c>
      <c r="I302" s="1">
        <f t="shared" si="26"/>
        <v>0</v>
      </c>
      <c r="J302" s="1">
        <f t="shared" si="27"/>
        <v>-0.77687593927652721</v>
      </c>
    </row>
    <row r="303" spans="1:10" ht="15">
      <c r="A303" s="1">
        <v>1974</v>
      </c>
      <c r="B303" s="1">
        <v>12</v>
      </c>
      <c r="C303" s="11">
        <v>45.35</v>
      </c>
      <c r="D303" s="11">
        <v>56.5</v>
      </c>
      <c r="E303" s="3">
        <f t="shared" si="28"/>
        <v>-11.149999999999999</v>
      </c>
      <c r="F303" s="3">
        <f t="shared" si="29"/>
        <v>-116.11666666666667</v>
      </c>
      <c r="G303" s="7">
        <f t="shared" si="24"/>
        <v>-0.85462903169907545</v>
      </c>
      <c r="H303" s="4">
        <f t="shared" si="25"/>
        <v>1</v>
      </c>
      <c r="I303" s="1">
        <f t="shared" si="26"/>
        <v>0</v>
      </c>
      <c r="J303" s="1">
        <f t="shared" si="27"/>
        <v>-0.85462903169907545</v>
      </c>
    </row>
    <row r="304" spans="1:10" ht="15">
      <c r="A304" s="1">
        <v>1975</v>
      </c>
      <c r="B304" s="1">
        <v>1</v>
      </c>
      <c r="C304" s="11">
        <v>80.674999999999997</v>
      </c>
      <c r="D304" s="11">
        <v>62.537500000000001</v>
      </c>
      <c r="E304" s="3">
        <f t="shared" si="28"/>
        <v>18.137499999999996</v>
      </c>
      <c r="F304" s="3">
        <f t="shared" si="29"/>
        <v>-97.979166666666686</v>
      </c>
      <c r="G304" s="7">
        <f t="shared" si="24"/>
        <v>-0.72814950579647753</v>
      </c>
      <c r="H304" s="4">
        <f t="shared" si="25"/>
        <v>1</v>
      </c>
      <c r="I304" s="1">
        <f t="shared" si="26"/>
        <v>0</v>
      </c>
      <c r="J304" s="1">
        <f t="shared" si="27"/>
        <v>-0.72814950579647753</v>
      </c>
    </row>
    <row r="305" spans="1:10" ht="15">
      <c r="A305" s="1">
        <v>1975</v>
      </c>
      <c r="B305" s="1">
        <v>2</v>
      </c>
      <c r="C305" s="11">
        <v>95.033333333333346</v>
      </c>
      <c r="D305" s="11">
        <v>41.162500000000001</v>
      </c>
      <c r="E305" s="3">
        <f t="shared" si="28"/>
        <v>53.870833333333344</v>
      </c>
      <c r="F305" s="3">
        <f t="shared" si="29"/>
        <v>-44.108333333333341</v>
      </c>
      <c r="G305" s="7">
        <f t="shared" si="24"/>
        <v>-0.35248817099411361</v>
      </c>
      <c r="H305" s="4">
        <f t="shared" si="25"/>
        <v>1</v>
      </c>
      <c r="I305" s="1">
        <f t="shared" si="26"/>
        <v>0</v>
      </c>
      <c r="J305" s="1">
        <f t="shared" si="27"/>
        <v>-0.35248817099411361</v>
      </c>
    </row>
    <row r="306" spans="1:10" ht="15">
      <c r="A306" s="1">
        <v>1975</v>
      </c>
      <c r="B306" s="1">
        <v>3</v>
      </c>
      <c r="C306" s="11">
        <v>115.72499999999999</v>
      </c>
      <c r="D306" s="11">
        <v>37.674999999999997</v>
      </c>
      <c r="E306" s="3">
        <f t="shared" si="28"/>
        <v>78.05</v>
      </c>
      <c r="F306" s="3">
        <f t="shared" si="29"/>
        <v>33.941666666666656</v>
      </c>
      <c r="G306" s="7">
        <f t="shared" si="24"/>
        <v>0.19178347596372367</v>
      </c>
      <c r="H306" s="4">
        <f t="shared" si="25"/>
        <v>0</v>
      </c>
      <c r="I306" s="1">
        <f t="shared" si="26"/>
        <v>0.19178347596372367</v>
      </c>
      <c r="J306" s="1">
        <f t="shared" si="27"/>
        <v>0</v>
      </c>
    </row>
    <row r="307" spans="1:10" ht="15">
      <c r="A307" s="1">
        <v>1975</v>
      </c>
      <c r="B307" s="1">
        <v>4</v>
      </c>
      <c r="C307" s="11">
        <v>31.4</v>
      </c>
      <c r="D307" s="11">
        <v>53.274999999999999</v>
      </c>
      <c r="E307" s="3">
        <f t="shared" si="28"/>
        <v>-21.875</v>
      </c>
      <c r="F307" s="3">
        <f t="shared" si="29"/>
        <v>-21.875</v>
      </c>
      <c r="G307" s="7">
        <f t="shared" si="24"/>
        <v>-0.19744687758353169</v>
      </c>
      <c r="H307" s="4">
        <f t="shared" si="25"/>
        <v>1</v>
      </c>
      <c r="I307" s="1">
        <f t="shared" si="26"/>
        <v>0</v>
      </c>
      <c r="J307" s="1">
        <f t="shared" si="27"/>
        <v>-0.19744687758353169</v>
      </c>
    </row>
    <row r="308" spans="1:10" ht="15">
      <c r="A308" s="1">
        <v>1975</v>
      </c>
      <c r="B308" s="1">
        <v>5</v>
      </c>
      <c r="C308" s="11">
        <v>61.524999999999999</v>
      </c>
      <c r="D308" s="11">
        <v>30.975000000000001</v>
      </c>
      <c r="E308" s="3">
        <f t="shared" si="28"/>
        <v>30.549999999999997</v>
      </c>
      <c r="F308" s="3">
        <f t="shared" si="29"/>
        <v>8.6749999999999972</v>
      </c>
      <c r="G308" s="7">
        <f t="shared" si="24"/>
        <v>1.5589622282732619E-2</v>
      </c>
      <c r="H308" s="4">
        <f t="shared" si="25"/>
        <v>0</v>
      </c>
      <c r="I308" s="1">
        <f t="shared" si="26"/>
        <v>1.5589622282732619E-2</v>
      </c>
      <c r="J308" s="1">
        <f t="shared" si="27"/>
        <v>0</v>
      </c>
    </row>
    <row r="309" spans="1:10" ht="15">
      <c r="A309" s="1">
        <v>1975</v>
      </c>
      <c r="B309" s="1">
        <v>6</v>
      </c>
      <c r="C309" s="11">
        <v>5.4749999999999996</v>
      </c>
      <c r="D309" s="11">
        <v>3.7875000000000001</v>
      </c>
      <c r="E309" s="3">
        <f t="shared" si="28"/>
        <v>1.6874999999999996</v>
      </c>
      <c r="F309" s="3">
        <f t="shared" si="29"/>
        <v>10.362499999999997</v>
      </c>
      <c r="G309" s="7">
        <f t="shared" si="24"/>
        <v>2.7357186718880606E-2</v>
      </c>
      <c r="H309" s="4">
        <f t="shared" si="25"/>
        <v>0</v>
      </c>
      <c r="I309" s="1">
        <f t="shared" si="26"/>
        <v>2.7357186718880606E-2</v>
      </c>
      <c r="J309" s="1">
        <f t="shared" si="27"/>
        <v>0</v>
      </c>
    </row>
    <row r="310" spans="1:10" ht="15">
      <c r="A310" s="1">
        <v>1975</v>
      </c>
      <c r="B310" s="1">
        <v>7</v>
      </c>
      <c r="C310" s="11">
        <v>0</v>
      </c>
      <c r="D310" s="11">
        <v>0.125</v>
      </c>
      <c r="E310" s="3">
        <f t="shared" si="28"/>
        <v>-0.125</v>
      </c>
      <c r="F310" s="3">
        <f t="shared" si="29"/>
        <v>-0.125</v>
      </c>
      <c r="G310" s="7">
        <f t="shared" si="24"/>
        <v>-4.5776047073179831E-2</v>
      </c>
      <c r="H310" s="4">
        <f t="shared" si="25"/>
        <v>1</v>
      </c>
      <c r="I310" s="1">
        <f t="shared" si="26"/>
        <v>0</v>
      </c>
      <c r="J310" s="1">
        <f t="shared" si="27"/>
        <v>-4.5776047073179831E-2</v>
      </c>
    </row>
    <row r="311" spans="1:10" ht="15">
      <c r="A311" s="1">
        <v>1975</v>
      </c>
      <c r="B311" s="1">
        <v>8</v>
      </c>
      <c r="C311" s="11">
        <v>0</v>
      </c>
      <c r="D311" s="11">
        <v>0.15416666666666667</v>
      </c>
      <c r="E311" s="3">
        <f t="shared" si="28"/>
        <v>-0.15416666666666667</v>
      </c>
      <c r="F311" s="3">
        <f t="shared" si="29"/>
        <v>-0.27916666666666667</v>
      </c>
      <c r="G311" s="7">
        <f t="shared" si="24"/>
        <v>-4.6851108515494587E-2</v>
      </c>
      <c r="H311" s="4">
        <f t="shared" si="25"/>
        <v>1</v>
      </c>
      <c r="I311" s="1">
        <f t="shared" si="26"/>
        <v>0</v>
      </c>
      <c r="J311" s="1">
        <f t="shared" si="27"/>
        <v>-4.6851108515494587E-2</v>
      </c>
    </row>
    <row r="312" spans="1:10" ht="15">
      <c r="A312" s="1">
        <v>1975</v>
      </c>
      <c r="B312" s="1">
        <v>9</v>
      </c>
      <c r="C312" s="11">
        <v>2.5499999999999998</v>
      </c>
      <c r="D312" s="11">
        <v>11.1625</v>
      </c>
      <c r="E312" s="3">
        <f t="shared" si="28"/>
        <v>-8.6125000000000007</v>
      </c>
      <c r="F312" s="3">
        <f t="shared" si="29"/>
        <v>-8.8916666666666675</v>
      </c>
      <c r="G312" s="7">
        <f t="shared" si="24"/>
        <v>-0.10690927071183506</v>
      </c>
      <c r="H312" s="4">
        <f t="shared" si="25"/>
        <v>1</v>
      </c>
      <c r="I312" s="1">
        <f t="shared" si="26"/>
        <v>0</v>
      </c>
      <c r="J312" s="1">
        <f t="shared" si="27"/>
        <v>-0.10690927071183506</v>
      </c>
    </row>
    <row r="313" spans="1:10" ht="15">
      <c r="A313" s="1">
        <v>1975</v>
      </c>
      <c r="B313" s="1">
        <v>10</v>
      </c>
      <c r="C313" s="11">
        <v>5.1749999999999998</v>
      </c>
      <c r="D313" s="11">
        <v>69.125</v>
      </c>
      <c r="E313" s="3">
        <f t="shared" si="28"/>
        <v>-63.95</v>
      </c>
      <c r="F313" s="3">
        <f t="shared" si="29"/>
        <v>-72.841666666666669</v>
      </c>
      <c r="G313" s="7">
        <f t="shared" si="24"/>
        <v>-0.55285637926985809</v>
      </c>
      <c r="H313" s="4">
        <f t="shared" si="25"/>
        <v>1</v>
      </c>
      <c r="I313" s="1">
        <f t="shared" si="26"/>
        <v>0</v>
      </c>
      <c r="J313" s="1">
        <f t="shared" si="27"/>
        <v>-0.55285637926985809</v>
      </c>
    </row>
    <row r="314" spans="1:10" ht="15">
      <c r="A314" s="1">
        <v>1975</v>
      </c>
      <c r="B314" s="1">
        <v>11</v>
      </c>
      <c r="C314" s="11">
        <v>7.5250000000000004</v>
      </c>
      <c r="D314" s="11">
        <v>69.8125</v>
      </c>
      <c r="E314" s="3">
        <f t="shared" si="28"/>
        <v>-62.287500000000001</v>
      </c>
      <c r="F314" s="3">
        <f t="shared" si="29"/>
        <v>-135.12916666666666</v>
      </c>
      <c r="G314" s="7">
        <f t="shared" si="24"/>
        <v>-0.98721025767967607</v>
      </c>
      <c r="H314" s="4">
        <f t="shared" si="25"/>
        <v>1</v>
      </c>
      <c r="I314" s="1">
        <f t="shared" si="26"/>
        <v>0</v>
      </c>
      <c r="J314" s="1">
        <f t="shared" si="27"/>
        <v>-0.98721025767967607</v>
      </c>
    </row>
    <row r="315" spans="1:10" ht="15">
      <c r="A315" s="1">
        <v>1975</v>
      </c>
      <c r="B315" s="1">
        <v>12</v>
      </c>
      <c r="C315" s="11">
        <v>118.925</v>
      </c>
      <c r="D315" s="11">
        <v>56.5</v>
      </c>
      <c r="E315" s="3">
        <f t="shared" si="28"/>
        <v>62.424999999999997</v>
      </c>
      <c r="F315" s="3">
        <f t="shared" si="29"/>
        <v>-72.704166666666666</v>
      </c>
      <c r="G315" s="7">
        <f t="shared" si="24"/>
        <v>-0.55189754068617192</v>
      </c>
      <c r="H315" s="4">
        <f t="shared" si="25"/>
        <v>1</v>
      </c>
      <c r="I315" s="1">
        <f t="shared" si="26"/>
        <v>0</v>
      </c>
      <c r="J315" s="1">
        <f t="shared" si="27"/>
        <v>-0.55189754068617192</v>
      </c>
    </row>
    <row r="316" spans="1:10" ht="15">
      <c r="A316" s="1">
        <v>1976</v>
      </c>
      <c r="B316" s="1">
        <v>1</v>
      </c>
      <c r="C316" s="11">
        <v>30.175000000000001</v>
      </c>
      <c r="D316" s="11">
        <v>62.537500000000001</v>
      </c>
      <c r="E316" s="3">
        <f t="shared" si="28"/>
        <v>-32.362499999999997</v>
      </c>
      <c r="F316" s="3">
        <f t="shared" si="29"/>
        <v>-105.06666666666666</v>
      </c>
      <c r="G316" s="7">
        <f t="shared" si="24"/>
        <v>-0.77757327642829888</v>
      </c>
      <c r="H316" s="4">
        <f t="shared" si="25"/>
        <v>1</v>
      </c>
      <c r="I316" s="1">
        <f t="shared" si="26"/>
        <v>0</v>
      </c>
      <c r="J316" s="1">
        <f t="shared" si="27"/>
        <v>-0.77757327642829888</v>
      </c>
    </row>
    <row r="317" spans="1:10" ht="15">
      <c r="A317" s="1">
        <v>1976</v>
      </c>
      <c r="B317" s="1">
        <v>2</v>
      </c>
      <c r="C317" s="11">
        <v>92.45</v>
      </c>
      <c r="D317" s="11">
        <v>41.162500000000001</v>
      </c>
      <c r="E317" s="3">
        <f t="shared" si="28"/>
        <v>51.287500000000001</v>
      </c>
      <c r="F317" s="3">
        <f t="shared" si="29"/>
        <v>-53.779166666666661</v>
      </c>
      <c r="G317" s="7">
        <f t="shared" si="24"/>
        <v>-0.41992648471337152</v>
      </c>
      <c r="H317" s="4">
        <f t="shared" si="25"/>
        <v>1</v>
      </c>
      <c r="I317" s="1">
        <f t="shared" si="26"/>
        <v>0</v>
      </c>
      <c r="J317" s="1">
        <f t="shared" si="27"/>
        <v>-0.41992648471337152</v>
      </c>
    </row>
    <row r="318" spans="1:10" ht="15">
      <c r="A318" s="1">
        <v>1976</v>
      </c>
      <c r="B318" s="1">
        <v>3</v>
      </c>
      <c r="C318" s="11">
        <v>38.65</v>
      </c>
      <c r="D318" s="11">
        <v>37.674999999999997</v>
      </c>
      <c r="E318" s="3">
        <f t="shared" si="28"/>
        <v>0.97500000000000142</v>
      </c>
      <c r="F318" s="3">
        <f t="shared" si="29"/>
        <v>-52.80416666666666</v>
      </c>
      <c r="G318" s="7">
        <f t="shared" si="24"/>
        <v>-0.41312744748359714</v>
      </c>
      <c r="H318" s="4">
        <f t="shared" si="25"/>
        <v>1</v>
      </c>
      <c r="I318" s="1">
        <f t="shared" si="26"/>
        <v>0</v>
      </c>
      <c r="J318" s="1">
        <f t="shared" si="27"/>
        <v>-0.41312744748359714</v>
      </c>
    </row>
    <row r="319" spans="1:10" ht="15">
      <c r="A319" s="1">
        <v>1976</v>
      </c>
      <c r="B319" s="1">
        <v>4</v>
      </c>
      <c r="C319" s="11">
        <v>115.125</v>
      </c>
      <c r="D319" s="11">
        <v>53.274999999999999</v>
      </c>
      <c r="E319" s="3">
        <f t="shared" si="28"/>
        <v>61.85</v>
      </c>
      <c r="F319" s="3">
        <f t="shared" si="29"/>
        <v>9.0458333333333414</v>
      </c>
      <c r="G319" s="7">
        <f t="shared" si="24"/>
        <v>1.8175580887219538E-2</v>
      </c>
      <c r="H319" s="4">
        <f t="shared" si="25"/>
        <v>0</v>
      </c>
      <c r="I319" s="1">
        <f t="shared" si="26"/>
        <v>1.8175580887219538E-2</v>
      </c>
      <c r="J319" s="1">
        <f t="shared" si="27"/>
        <v>0</v>
      </c>
    </row>
    <row r="320" spans="1:10" ht="15">
      <c r="A320" s="1">
        <v>1976</v>
      </c>
      <c r="B320" s="1">
        <v>5</v>
      </c>
      <c r="C320" s="11">
        <v>14.7</v>
      </c>
      <c r="D320" s="11">
        <v>30.975000000000001</v>
      </c>
      <c r="E320" s="3">
        <f t="shared" si="28"/>
        <v>-16.275000000000002</v>
      </c>
      <c r="F320" s="3">
        <f t="shared" si="29"/>
        <v>-16.275000000000002</v>
      </c>
      <c r="G320" s="7">
        <f t="shared" si="24"/>
        <v>-0.15839599708431468</v>
      </c>
      <c r="H320" s="4">
        <f t="shared" si="25"/>
        <v>1</v>
      </c>
      <c r="I320" s="1">
        <f t="shared" si="26"/>
        <v>0</v>
      </c>
      <c r="J320" s="1">
        <f t="shared" si="27"/>
        <v>-0.15839599708431468</v>
      </c>
    </row>
    <row r="321" spans="1:10" ht="15">
      <c r="A321" s="1">
        <v>1976</v>
      </c>
      <c r="B321" s="1">
        <v>6</v>
      </c>
      <c r="C321" s="11">
        <v>11.2</v>
      </c>
      <c r="D321" s="11">
        <v>3.7875000000000001</v>
      </c>
      <c r="E321" s="3">
        <f t="shared" si="28"/>
        <v>7.4124999999999996</v>
      </c>
      <c r="F321" s="3">
        <f t="shared" si="29"/>
        <v>-8.8625000000000025</v>
      </c>
      <c r="G321" s="7">
        <f t="shared" si="24"/>
        <v>-0.10670588070923498</v>
      </c>
      <c r="H321" s="4">
        <f t="shared" si="25"/>
        <v>1</v>
      </c>
      <c r="I321" s="1">
        <f t="shared" si="26"/>
        <v>0</v>
      </c>
      <c r="J321" s="1">
        <f t="shared" si="27"/>
        <v>-0.10670588070923498</v>
      </c>
    </row>
    <row r="322" spans="1:10" ht="15">
      <c r="A322" s="1">
        <v>1976</v>
      </c>
      <c r="B322" s="1">
        <v>7</v>
      </c>
      <c r="C322" s="11">
        <v>0.125</v>
      </c>
      <c r="D322" s="11">
        <v>0.125</v>
      </c>
      <c r="E322" s="3">
        <f t="shared" si="28"/>
        <v>0</v>
      </c>
      <c r="F322" s="3">
        <f t="shared" si="29"/>
        <v>-8.8625000000000025</v>
      </c>
      <c r="G322" s="7">
        <f t="shared" si="24"/>
        <v>-0.10670588070923498</v>
      </c>
      <c r="H322" s="4">
        <f t="shared" si="25"/>
        <v>1</v>
      </c>
      <c r="I322" s="1">
        <f t="shared" si="26"/>
        <v>0</v>
      </c>
      <c r="J322" s="1">
        <f t="shared" si="27"/>
        <v>-0.10670588070923498</v>
      </c>
    </row>
    <row r="323" spans="1:10" ht="15">
      <c r="A323" s="1">
        <v>1976</v>
      </c>
      <c r="B323" s="1">
        <v>8</v>
      </c>
      <c r="C323" s="11">
        <v>29.125</v>
      </c>
      <c r="D323" s="11">
        <v>0.15416666666666667</v>
      </c>
      <c r="E323" s="3">
        <f t="shared" si="28"/>
        <v>28.970833333333335</v>
      </c>
      <c r="F323" s="3">
        <f t="shared" si="29"/>
        <v>20.108333333333334</v>
      </c>
      <c r="G323" s="7">
        <f t="shared" si="24"/>
        <v>9.5318503301967408E-2</v>
      </c>
      <c r="H323" s="4">
        <f t="shared" si="25"/>
        <v>0</v>
      </c>
      <c r="I323" s="1">
        <f t="shared" si="26"/>
        <v>9.5318503301967408E-2</v>
      </c>
      <c r="J323" s="1">
        <f t="shared" si="27"/>
        <v>0</v>
      </c>
    </row>
    <row r="324" spans="1:10" ht="15">
      <c r="A324" s="1">
        <v>1976</v>
      </c>
      <c r="B324" s="1">
        <v>9</v>
      </c>
      <c r="C324" s="11">
        <v>103.575</v>
      </c>
      <c r="D324" s="11">
        <v>11.1625</v>
      </c>
      <c r="E324" s="3">
        <f t="shared" si="28"/>
        <v>92.412500000000009</v>
      </c>
      <c r="F324" s="3">
        <f t="shared" si="29"/>
        <v>112.52083333333334</v>
      </c>
      <c r="G324" s="7">
        <f t="shared" ref="G324:G387" si="30">(F324-$F$773)/$F$774</f>
        <v>0.73974519868301991</v>
      </c>
      <c r="H324" s="4">
        <f t="shared" ref="H324:H387" si="31">COUNTIF(G324,"&lt;0")</f>
        <v>0</v>
      </c>
      <c r="I324" s="1">
        <f t="shared" ref="I324:I387" si="32">SUMIF(G324,"&gt;0")</f>
        <v>0.73974519868301991</v>
      </c>
      <c r="J324" s="1">
        <f t="shared" ref="J324:J387" si="33">SUMIF(G324,"&lt;0")</f>
        <v>0</v>
      </c>
    </row>
    <row r="325" spans="1:10" ht="15">
      <c r="A325" s="1">
        <v>1976</v>
      </c>
      <c r="B325" s="1">
        <v>10</v>
      </c>
      <c r="C325" s="11">
        <v>97.674999999999997</v>
      </c>
      <c r="D325" s="11">
        <v>69.125</v>
      </c>
      <c r="E325" s="3">
        <f t="shared" ref="E325:E388" si="34">C325-D325</f>
        <v>28.549999999999997</v>
      </c>
      <c r="F325" s="3">
        <f t="shared" ref="F325:F388" si="35">IF(F324&gt;=0,IF(E325&lt;0,E325,F324+E325),F324+E325)</f>
        <v>141.07083333333333</v>
      </c>
      <c r="G325" s="7">
        <f t="shared" si="30"/>
        <v>0.93883495551384943</v>
      </c>
      <c r="H325" s="4">
        <f t="shared" si="31"/>
        <v>0</v>
      </c>
      <c r="I325" s="1">
        <f t="shared" si="32"/>
        <v>0.93883495551384943</v>
      </c>
      <c r="J325" s="1">
        <f t="shared" si="33"/>
        <v>0</v>
      </c>
    </row>
    <row r="326" spans="1:10" ht="15">
      <c r="A326" s="1">
        <v>1976</v>
      </c>
      <c r="B326" s="1">
        <v>11</v>
      </c>
      <c r="C326" s="11">
        <v>82.25</v>
      </c>
      <c r="D326" s="11">
        <v>69.8125</v>
      </c>
      <c r="E326" s="3">
        <f t="shared" si="34"/>
        <v>12.4375</v>
      </c>
      <c r="F326" s="3">
        <f t="shared" si="35"/>
        <v>153.50833333333333</v>
      </c>
      <c r="G326" s="7">
        <f t="shared" si="30"/>
        <v>1.0255662637654588</v>
      </c>
      <c r="H326" s="4">
        <f t="shared" si="31"/>
        <v>0</v>
      </c>
      <c r="I326" s="1">
        <f t="shared" si="32"/>
        <v>1.0255662637654588</v>
      </c>
      <c r="J326" s="1">
        <f t="shared" si="33"/>
        <v>0</v>
      </c>
    </row>
    <row r="327" spans="1:10" ht="15">
      <c r="A327" s="1">
        <v>1976</v>
      </c>
      <c r="B327" s="1">
        <v>12</v>
      </c>
      <c r="C327" s="11">
        <v>183.07499999999999</v>
      </c>
      <c r="D327" s="11">
        <v>56.5</v>
      </c>
      <c r="E327" s="3">
        <f t="shared" si="34"/>
        <v>126.57499999999999</v>
      </c>
      <c r="F327" s="3">
        <f t="shared" si="35"/>
        <v>280.08333333333331</v>
      </c>
      <c r="G327" s="7">
        <f t="shared" si="30"/>
        <v>1.9082207636205293</v>
      </c>
      <c r="H327" s="4">
        <f t="shared" si="31"/>
        <v>0</v>
      </c>
      <c r="I327" s="1">
        <f t="shared" si="32"/>
        <v>1.9082207636205293</v>
      </c>
      <c r="J327" s="1">
        <f t="shared" si="33"/>
        <v>0</v>
      </c>
    </row>
    <row r="328" spans="1:10" ht="15">
      <c r="A328" s="1">
        <v>1977</v>
      </c>
      <c r="B328" s="1">
        <v>1</v>
      </c>
      <c r="C328" s="11">
        <v>193.27500000000001</v>
      </c>
      <c r="D328" s="11">
        <v>62.537500000000001</v>
      </c>
      <c r="E328" s="3">
        <f t="shared" si="34"/>
        <v>130.73750000000001</v>
      </c>
      <c r="F328" s="3">
        <f t="shared" si="35"/>
        <v>410.82083333333333</v>
      </c>
      <c r="G328" s="7">
        <f t="shared" si="30"/>
        <v>2.8199019224180981</v>
      </c>
      <c r="H328" s="4">
        <f t="shared" si="31"/>
        <v>0</v>
      </c>
      <c r="I328" s="1">
        <f t="shared" si="32"/>
        <v>2.8199019224180981</v>
      </c>
      <c r="J328" s="1">
        <f t="shared" si="33"/>
        <v>0</v>
      </c>
    </row>
    <row r="329" spans="1:10" ht="15">
      <c r="A329" s="1">
        <v>1977</v>
      </c>
      <c r="B329" s="1">
        <v>2</v>
      </c>
      <c r="C329" s="11">
        <v>131.17500000000001</v>
      </c>
      <c r="D329" s="11">
        <v>41.162500000000001</v>
      </c>
      <c r="E329" s="3">
        <f t="shared" si="34"/>
        <v>90.012500000000017</v>
      </c>
      <c r="F329" s="3">
        <f t="shared" si="35"/>
        <v>500.83333333333337</v>
      </c>
      <c r="G329" s="7">
        <f t="shared" si="30"/>
        <v>3.4475925261566296</v>
      </c>
      <c r="H329" s="4">
        <f t="shared" si="31"/>
        <v>0</v>
      </c>
      <c r="I329" s="1">
        <f t="shared" si="32"/>
        <v>3.4475925261566296</v>
      </c>
      <c r="J329" s="1">
        <f t="shared" si="33"/>
        <v>0</v>
      </c>
    </row>
    <row r="330" spans="1:10" ht="15">
      <c r="A330" s="1">
        <v>1977</v>
      </c>
      <c r="B330" s="1">
        <v>3</v>
      </c>
      <c r="C330" s="11">
        <v>6.85</v>
      </c>
      <c r="D330" s="11">
        <v>37.674999999999997</v>
      </c>
      <c r="E330" s="3">
        <f t="shared" si="34"/>
        <v>-30.824999999999996</v>
      </c>
      <c r="F330" s="3">
        <f t="shared" si="35"/>
        <v>-30.824999999999996</v>
      </c>
      <c r="G330" s="7">
        <f t="shared" si="30"/>
        <v>-0.25985855266710173</v>
      </c>
      <c r="H330" s="4">
        <f t="shared" si="31"/>
        <v>1</v>
      </c>
      <c r="I330" s="1">
        <f t="shared" si="32"/>
        <v>0</v>
      </c>
      <c r="J330" s="1">
        <f t="shared" si="33"/>
        <v>-0.25985855266710173</v>
      </c>
    </row>
    <row r="331" spans="1:10" ht="15">
      <c r="A331" s="1">
        <v>1977</v>
      </c>
      <c r="B331" s="1">
        <v>4</v>
      </c>
      <c r="C331" s="11">
        <v>1.95</v>
      </c>
      <c r="D331" s="11">
        <v>53.274999999999999</v>
      </c>
      <c r="E331" s="3">
        <f t="shared" si="34"/>
        <v>-51.324999999999996</v>
      </c>
      <c r="F331" s="3">
        <f t="shared" si="35"/>
        <v>-82.149999999999991</v>
      </c>
      <c r="G331" s="7">
        <f t="shared" si="30"/>
        <v>-0.61776684581394348</v>
      </c>
      <c r="H331" s="4">
        <f t="shared" si="31"/>
        <v>1</v>
      </c>
      <c r="I331" s="1">
        <f t="shared" si="32"/>
        <v>0</v>
      </c>
      <c r="J331" s="1">
        <f t="shared" si="33"/>
        <v>-0.61776684581394348</v>
      </c>
    </row>
    <row r="332" spans="1:10" ht="15">
      <c r="A332" s="1">
        <v>1977</v>
      </c>
      <c r="B332" s="1">
        <v>5</v>
      </c>
      <c r="C332" s="11">
        <v>5.85</v>
      </c>
      <c r="D332" s="11">
        <v>30.975000000000001</v>
      </c>
      <c r="E332" s="3">
        <f t="shared" si="34"/>
        <v>-25.125</v>
      </c>
      <c r="F332" s="3">
        <f t="shared" si="35"/>
        <v>-107.27499999999999</v>
      </c>
      <c r="G332" s="7">
        <f t="shared" si="30"/>
        <v>-0.7929728051965913</v>
      </c>
      <c r="H332" s="4">
        <f t="shared" si="31"/>
        <v>1</v>
      </c>
      <c r="I332" s="1">
        <f t="shared" si="32"/>
        <v>0</v>
      </c>
      <c r="J332" s="1">
        <f t="shared" si="33"/>
        <v>-0.7929728051965913</v>
      </c>
    </row>
    <row r="333" spans="1:10" ht="15">
      <c r="A333" s="1">
        <v>1977</v>
      </c>
      <c r="B333" s="1">
        <v>6</v>
      </c>
      <c r="C333" s="11">
        <v>29.725000000000001</v>
      </c>
      <c r="D333" s="11">
        <v>3.7875000000000001</v>
      </c>
      <c r="E333" s="3">
        <f t="shared" si="34"/>
        <v>25.9375</v>
      </c>
      <c r="F333" s="3">
        <f t="shared" si="35"/>
        <v>-81.337499999999991</v>
      </c>
      <c r="G333" s="7">
        <f t="shared" si="30"/>
        <v>-0.61210098145579817</v>
      </c>
      <c r="H333" s="4">
        <f t="shared" si="31"/>
        <v>1</v>
      </c>
      <c r="I333" s="1">
        <f t="shared" si="32"/>
        <v>0</v>
      </c>
      <c r="J333" s="1">
        <f t="shared" si="33"/>
        <v>-0.61210098145579817</v>
      </c>
    </row>
    <row r="334" spans="1:10" ht="15">
      <c r="A334" s="1">
        <v>1977</v>
      </c>
      <c r="B334" s="1">
        <v>7</v>
      </c>
      <c r="C334" s="11">
        <v>6.8250000000000002</v>
      </c>
      <c r="D334" s="11">
        <v>0.125</v>
      </c>
      <c r="E334" s="3">
        <f t="shared" si="34"/>
        <v>6.7</v>
      </c>
      <c r="F334" s="3">
        <f t="shared" si="35"/>
        <v>-74.637499999999989</v>
      </c>
      <c r="G334" s="7">
        <f t="shared" si="30"/>
        <v>-0.565379392287092</v>
      </c>
      <c r="H334" s="4">
        <f t="shared" si="31"/>
        <v>1</v>
      </c>
      <c r="I334" s="1">
        <f t="shared" si="32"/>
        <v>0</v>
      </c>
      <c r="J334" s="1">
        <f t="shared" si="33"/>
        <v>-0.565379392287092</v>
      </c>
    </row>
    <row r="335" spans="1:10" ht="15">
      <c r="A335" s="1">
        <v>1977</v>
      </c>
      <c r="B335" s="1">
        <v>8</v>
      </c>
      <c r="C335" s="11">
        <v>0.875</v>
      </c>
      <c r="D335" s="11">
        <v>0.15416666666666667</v>
      </c>
      <c r="E335" s="3">
        <f t="shared" si="34"/>
        <v>0.72083333333333333</v>
      </c>
      <c r="F335" s="3">
        <f t="shared" si="35"/>
        <v>-73.916666666666657</v>
      </c>
      <c r="G335" s="7">
        <f t="shared" si="30"/>
        <v>-0.56035275365140413</v>
      </c>
      <c r="H335" s="4">
        <f t="shared" si="31"/>
        <v>1</v>
      </c>
      <c r="I335" s="1">
        <f t="shared" si="32"/>
        <v>0</v>
      </c>
      <c r="J335" s="1">
        <f t="shared" si="33"/>
        <v>-0.56035275365140413</v>
      </c>
    </row>
    <row r="336" spans="1:10" ht="15">
      <c r="A336" s="1">
        <v>1977</v>
      </c>
      <c r="B336" s="1">
        <v>9</v>
      </c>
      <c r="C336" s="11">
        <v>1.5</v>
      </c>
      <c r="D336" s="11">
        <v>11.1625</v>
      </c>
      <c r="E336" s="3">
        <f t="shared" si="34"/>
        <v>-9.6624999999999996</v>
      </c>
      <c r="F336" s="3">
        <f t="shared" si="35"/>
        <v>-83.579166666666652</v>
      </c>
      <c r="G336" s="7">
        <f t="shared" si="30"/>
        <v>-0.62773295594134781</v>
      </c>
      <c r="H336" s="4">
        <f t="shared" si="31"/>
        <v>1</v>
      </c>
      <c r="I336" s="1">
        <f t="shared" si="32"/>
        <v>0</v>
      </c>
      <c r="J336" s="1">
        <f t="shared" si="33"/>
        <v>-0.62773295594134781</v>
      </c>
    </row>
    <row r="337" spans="1:10" ht="15">
      <c r="A337" s="1">
        <v>1977</v>
      </c>
      <c r="B337" s="1">
        <v>10</v>
      </c>
      <c r="C337" s="11">
        <v>117.22499999999999</v>
      </c>
      <c r="D337" s="11">
        <v>69.125</v>
      </c>
      <c r="E337" s="3">
        <f t="shared" si="34"/>
        <v>48.099999999999994</v>
      </c>
      <c r="F337" s="3">
        <f t="shared" si="35"/>
        <v>-35.479166666666657</v>
      </c>
      <c r="G337" s="7">
        <f t="shared" si="30"/>
        <v>-0.29231378593914442</v>
      </c>
      <c r="H337" s="4">
        <f t="shared" si="31"/>
        <v>1</v>
      </c>
      <c r="I337" s="1">
        <f t="shared" si="32"/>
        <v>0</v>
      </c>
      <c r="J337" s="1">
        <f t="shared" si="33"/>
        <v>-0.29231378593914442</v>
      </c>
    </row>
    <row r="338" spans="1:10" ht="15">
      <c r="A338" s="1">
        <v>1977</v>
      </c>
      <c r="B338" s="1">
        <v>11</v>
      </c>
      <c r="C338" s="11">
        <v>108.15</v>
      </c>
      <c r="D338" s="11">
        <v>69.8125</v>
      </c>
      <c r="E338" s="3">
        <f t="shared" si="34"/>
        <v>38.337500000000006</v>
      </c>
      <c r="F338" s="3">
        <f t="shared" si="35"/>
        <v>2.8583333333333485</v>
      </c>
      <c r="G338" s="7">
        <f t="shared" si="30"/>
        <v>-2.497215537865637E-2</v>
      </c>
      <c r="H338" s="4">
        <f t="shared" si="31"/>
        <v>1</v>
      </c>
      <c r="I338" s="1">
        <f t="shared" si="32"/>
        <v>0</v>
      </c>
      <c r="J338" s="1">
        <f t="shared" si="33"/>
        <v>-2.497215537865637E-2</v>
      </c>
    </row>
    <row r="339" spans="1:10" ht="15">
      <c r="A339" s="1">
        <v>1977</v>
      </c>
      <c r="B339" s="1">
        <v>12</v>
      </c>
      <c r="C339" s="11">
        <v>222.15</v>
      </c>
      <c r="D339" s="11">
        <v>56.5</v>
      </c>
      <c r="E339" s="3">
        <f t="shared" si="34"/>
        <v>165.65</v>
      </c>
      <c r="F339" s="3">
        <f t="shared" si="35"/>
        <v>168.50833333333335</v>
      </c>
      <c r="G339" s="7">
        <f t="shared" si="30"/>
        <v>1.1301668365312187</v>
      </c>
      <c r="H339" s="4">
        <f t="shared" si="31"/>
        <v>0</v>
      </c>
      <c r="I339" s="1">
        <f t="shared" si="32"/>
        <v>1.1301668365312187</v>
      </c>
      <c r="J339" s="1">
        <f t="shared" si="33"/>
        <v>0</v>
      </c>
    </row>
    <row r="340" spans="1:10" ht="15">
      <c r="A340" s="1">
        <v>1978</v>
      </c>
      <c r="B340" s="1">
        <v>1</v>
      </c>
      <c r="C340" s="11">
        <v>36.9</v>
      </c>
      <c r="D340" s="11">
        <v>62.537500000000001</v>
      </c>
      <c r="E340" s="3">
        <f t="shared" si="34"/>
        <v>-25.637500000000003</v>
      </c>
      <c r="F340" s="3">
        <f t="shared" si="35"/>
        <v>-25.637500000000003</v>
      </c>
      <c r="G340" s="7">
        <f t="shared" si="30"/>
        <v>-0.22368418791894315</v>
      </c>
      <c r="H340" s="4">
        <f t="shared" si="31"/>
        <v>1</v>
      </c>
      <c r="I340" s="1">
        <f t="shared" si="32"/>
        <v>0</v>
      </c>
      <c r="J340" s="1">
        <f t="shared" si="33"/>
        <v>-0.22368418791894315</v>
      </c>
    </row>
    <row r="341" spans="1:10" ht="15">
      <c r="A341" s="1">
        <v>1978</v>
      </c>
      <c r="B341" s="1">
        <v>2</v>
      </c>
      <c r="C341" s="11">
        <v>122.05</v>
      </c>
      <c r="D341" s="11">
        <v>41.162500000000001</v>
      </c>
      <c r="E341" s="3">
        <f t="shared" si="34"/>
        <v>80.887499999999989</v>
      </c>
      <c r="F341" s="3">
        <f t="shared" si="35"/>
        <v>55.249999999999986</v>
      </c>
      <c r="G341" s="7">
        <f t="shared" si="30"/>
        <v>0.34037440072041703</v>
      </c>
      <c r="H341" s="4">
        <f t="shared" si="31"/>
        <v>0</v>
      </c>
      <c r="I341" s="1">
        <f t="shared" si="32"/>
        <v>0.34037440072041703</v>
      </c>
      <c r="J341" s="1">
        <f t="shared" si="33"/>
        <v>0</v>
      </c>
    </row>
    <row r="342" spans="1:10" ht="15">
      <c r="A342" s="1">
        <v>1978</v>
      </c>
      <c r="B342" s="1">
        <v>3</v>
      </c>
      <c r="C342" s="11">
        <v>32.25</v>
      </c>
      <c r="D342" s="11">
        <v>37.674999999999997</v>
      </c>
      <c r="E342" s="3">
        <f t="shared" si="34"/>
        <v>-5.4249999999999972</v>
      </c>
      <c r="F342" s="3">
        <f t="shared" si="35"/>
        <v>-5.4249999999999972</v>
      </c>
      <c r="G342" s="7">
        <f t="shared" si="30"/>
        <v>-8.2734916117081655E-2</v>
      </c>
      <c r="H342" s="4">
        <f t="shared" si="31"/>
        <v>1</v>
      </c>
      <c r="I342" s="1">
        <f t="shared" si="32"/>
        <v>0</v>
      </c>
      <c r="J342" s="1">
        <f t="shared" si="33"/>
        <v>-8.2734916117081655E-2</v>
      </c>
    </row>
    <row r="343" spans="1:10" ht="15">
      <c r="A343" s="1">
        <v>1978</v>
      </c>
      <c r="B343" s="1">
        <v>4</v>
      </c>
      <c r="C343" s="11">
        <v>66.8</v>
      </c>
      <c r="D343" s="11">
        <v>53.274999999999999</v>
      </c>
      <c r="E343" s="3">
        <f t="shared" si="34"/>
        <v>13.524999999999999</v>
      </c>
      <c r="F343" s="3">
        <f t="shared" si="35"/>
        <v>8.1000000000000014</v>
      </c>
      <c r="G343" s="7">
        <f t="shared" si="30"/>
        <v>1.1579933660045186E-2</v>
      </c>
      <c r="H343" s="4">
        <f t="shared" si="31"/>
        <v>0</v>
      </c>
      <c r="I343" s="1">
        <f t="shared" si="32"/>
        <v>1.1579933660045186E-2</v>
      </c>
      <c r="J343" s="1">
        <f t="shared" si="33"/>
        <v>0</v>
      </c>
    </row>
    <row r="344" spans="1:10" ht="15">
      <c r="A344" s="1">
        <v>1978</v>
      </c>
      <c r="B344" s="1">
        <v>5</v>
      </c>
      <c r="C344" s="11">
        <v>51.024999999999999</v>
      </c>
      <c r="D344" s="11">
        <v>30.975000000000001</v>
      </c>
      <c r="E344" s="3">
        <f t="shared" si="34"/>
        <v>20.049999999999997</v>
      </c>
      <c r="F344" s="3">
        <f t="shared" si="35"/>
        <v>28.15</v>
      </c>
      <c r="G344" s="7">
        <f t="shared" si="30"/>
        <v>0.15139603259027756</v>
      </c>
      <c r="H344" s="4">
        <f t="shared" si="31"/>
        <v>0</v>
      </c>
      <c r="I344" s="1">
        <f t="shared" si="32"/>
        <v>0.15139603259027756</v>
      </c>
      <c r="J344" s="1">
        <f t="shared" si="33"/>
        <v>0</v>
      </c>
    </row>
    <row r="345" spans="1:10" ht="15">
      <c r="A345" s="1">
        <v>1978</v>
      </c>
      <c r="B345" s="1">
        <v>6</v>
      </c>
      <c r="C345" s="11">
        <v>36.1</v>
      </c>
      <c r="D345" s="11">
        <v>3.7875000000000001</v>
      </c>
      <c r="E345" s="3">
        <f t="shared" si="34"/>
        <v>32.3125</v>
      </c>
      <c r="F345" s="3">
        <f t="shared" si="35"/>
        <v>60.462499999999999</v>
      </c>
      <c r="G345" s="7">
        <f t="shared" si="30"/>
        <v>0.37672309975651869</v>
      </c>
      <c r="H345" s="4">
        <f t="shared" si="31"/>
        <v>0</v>
      </c>
      <c r="I345" s="1">
        <f t="shared" si="32"/>
        <v>0.37672309975651869</v>
      </c>
      <c r="J345" s="1">
        <f t="shared" si="33"/>
        <v>0</v>
      </c>
    </row>
    <row r="346" spans="1:10" ht="15">
      <c r="A346" s="1">
        <v>1978</v>
      </c>
      <c r="B346" s="1">
        <v>7</v>
      </c>
      <c r="C346" s="11">
        <v>0</v>
      </c>
      <c r="D346" s="11">
        <v>0.125</v>
      </c>
      <c r="E346" s="3">
        <f t="shared" si="34"/>
        <v>-0.125</v>
      </c>
      <c r="F346" s="3">
        <f t="shared" si="35"/>
        <v>-0.125</v>
      </c>
      <c r="G346" s="7">
        <f t="shared" si="30"/>
        <v>-4.5776047073179831E-2</v>
      </c>
      <c r="H346" s="4">
        <f t="shared" si="31"/>
        <v>1</v>
      </c>
      <c r="I346" s="1">
        <f t="shared" si="32"/>
        <v>0</v>
      </c>
      <c r="J346" s="1">
        <f t="shared" si="33"/>
        <v>-4.5776047073179831E-2</v>
      </c>
    </row>
    <row r="347" spans="1:10" ht="15">
      <c r="A347" s="1">
        <v>1978</v>
      </c>
      <c r="B347" s="1">
        <v>8</v>
      </c>
      <c r="C347" s="11">
        <v>1.3333333333333333</v>
      </c>
      <c r="D347" s="11">
        <v>0.15416666666666667</v>
      </c>
      <c r="E347" s="3">
        <f t="shared" si="34"/>
        <v>1.1791666666666667</v>
      </c>
      <c r="F347" s="3">
        <f t="shared" si="35"/>
        <v>1.0541666666666667</v>
      </c>
      <c r="G347" s="7">
        <f t="shared" si="30"/>
        <v>-3.7553279825204823E-2</v>
      </c>
      <c r="H347" s="4">
        <f t="shared" si="31"/>
        <v>1</v>
      </c>
      <c r="I347" s="1">
        <f t="shared" si="32"/>
        <v>0</v>
      </c>
      <c r="J347" s="1">
        <f t="shared" si="33"/>
        <v>-3.7553279825204823E-2</v>
      </c>
    </row>
    <row r="348" spans="1:10" ht="15">
      <c r="A348" s="1">
        <v>1978</v>
      </c>
      <c r="B348" s="1">
        <v>9</v>
      </c>
      <c r="C348" s="11">
        <v>5.3</v>
      </c>
      <c r="D348" s="11">
        <v>11.1625</v>
      </c>
      <c r="E348" s="3">
        <f t="shared" si="34"/>
        <v>-5.8624999999999998</v>
      </c>
      <c r="F348" s="3">
        <f t="shared" si="35"/>
        <v>-5.8624999999999998</v>
      </c>
      <c r="G348" s="7">
        <f t="shared" si="30"/>
        <v>-8.5785766156082993E-2</v>
      </c>
      <c r="H348" s="4">
        <f t="shared" si="31"/>
        <v>1</v>
      </c>
      <c r="I348" s="1">
        <f t="shared" si="32"/>
        <v>0</v>
      </c>
      <c r="J348" s="1">
        <f t="shared" si="33"/>
        <v>-8.5785766156082993E-2</v>
      </c>
    </row>
    <row r="349" spans="1:10" ht="15">
      <c r="A349" s="1">
        <v>1978</v>
      </c>
      <c r="B349" s="1">
        <v>10</v>
      </c>
      <c r="C349" s="11">
        <v>57.7</v>
      </c>
      <c r="D349" s="11">
        <v>69.125</v>
      </c>
      <c r="E349" s="3">
        <f t="shared" si="34"/>
        <v>-11.424999999999997</v>
      </c>
      <c r="F349" s="3">
        <f t="shared" si="35"/>
        <v>-17.287499999999998</v>
      </c>
      <c r="G349" s="7">
        <f t="shared" si="30"/>
        <v>-0.16545653574600344</v>
      </c>
      <c r="H349" s="4">
        <f t="shared" si="31"/>
        <v>1</v>
      </c>
      <c r="I349" s="1">
        <f t="shared" si="32"/>
        <v>0</v>
      </c>
      <c r="J349" s="1">
        <f t="shared" si="33"/>
        <v>-0.16545653574600344</v>
      </c>
    </row>
    <row r="350" spans="1:10" ht="15">
      <c r="A350" s="1">
        <v>1978</v>
      </c>
      <c r="B350" s="1">
        <v>11</v>
      </c>
      <c r="C350" s="11">
        <v>43.825000000000003</v>
      </c>
      <c r="D350" s="11">
        <v>69.8125</v>
      </c>
      <c r="E350" s="3">
        <f t="shared" si="34"/>
        <v>-25.987499999999997</v>
      </c>
      <c r="F350" s="3">
        <f t="shared" si="35"/>
        <v>-43.274999999999991</v>
      </c>
      <c r="G350" s="7">
        <f t="shared" si="30"/>
        <v>-0.34667702806268241</v>
      </c>
      <c r="H350" s="4">
        <f t="shared" si="31"/>
        <v>1</v>
      </c>
      <c r="I350" s="1">
        <f t="shared" si="32"/>
        <v>0</v>
      </c>
      <c r="J350" s="1">
        <f t="shared" si="33"/>
        <v>-0.34667702806268241</v>
      </c>
    </row>
    <row r="351" spans="1:10" ht="15">
      <c r="A351" s="1">
        <v>1978</v>
      </c>
      <c r="B351" s="1">
        <v>12</v>
      </c>
      <c r="C351" s="11">
        <v>176.8</v>
      </c>
      <c r="D351" s="11">
        <v>56.5</v>
      </c>
      <c r="E351" s="3">
        <f t="shared" si="34"/>
        <v>120.30000000000001</v>
      </c>
      <c r="F351" s="3">
        <f t="shared" si="35"/>
        <v>77.02500000000002</v>
      </c>
      <c r="G351" s="7">
        <f t="shared" si="30"/>
        <v>0.49221956551871204</v>
      </c>
      <c r="H351" s="4">
        <f t="shared" si="31"/>
        <v>0</v>
      </c>
      <c r="I351" s="1">
        <f t="shared" si="32"/>
        <v>0.49221956551871204</v>
      </c>
      <c r="J351" s="1">
        <f t="shared" si="33"/>
        <v>0</v>
      </c>
    </row>
    <row r="352" spans="1:10" ht="15">
      <c r="A352" s="1">
        <v>1979</v>
      </c>
      <c r="B352" s="1">
        <v>1</v>
      </c>
      <c r="C352" s="11">
        <v>180.5</v>
      </c>
      <c r="D352" s="11">
        <v>62.537500000000001</v>
      </c>
      <c r="E352" s="3">
        <f t="shared" si="34"/>
        <v>117.96250000000001</v>
      </c>
      <c r="F352" s="3">
        <f t="shared" si="35"/>
        <v>194.98750000000001</v>
      </c>
      <c r="G352" s="7">
        <f t="shared" si="30"/>
        <v>1.314815903177442</v>
      </c>
      <c r="H352" s="4">
        <f t="shared" si="31"/>
        <v>0</v>
      </c>
      <c r="I352" s="1">
        <f t="shared" si="32"/>
        <v>1.314815903177442</v>
      </c>
      <c r="J352" s="1">
        <f t="shared" si="33"/>
        <v>0</v>
      </c>
    </row>
    <row r="353" spans="1:10" ht="15">
      <c r="A353" s="1">
        <v>1979</v>
      </c>
      <c r="B353" s="1">
        <v>2</v>
      </c>
      <c r="C353" s="11">
        <v>141.05000000000001</v>
      </c>
      <c r="D353" s="11">
        <v>41.162500000000001</v>
      </c>
      <c r="E353" s="3">
        <f t="shared" si="34"/>
        <v>99.887500000000017</v>
      </c>
      <c r="F353" s="3">
        <f t="shared" si="35"/>
        <v>294.875</v>
      </c>
      <c r="G353" s="7">
        <f t="shared" si="30"/>
        <v>2.0113685506534313</v>
      </c>
      <c r="H353" s="4">
        <f t="shared" si="31"/>
        <v>0</v>
      </c>
      <c r="I353" s="1">
        <f t="shared" si="32"/>
        <v>2.0113685506534313</v>
      </c>
      <c r="J353" s="1">
        <f t="shared" si="33"/>
        <v>0</v>
      </c>
    </row>
    <row r="354" spans="1:10" ht="15">
      <c r="A354" s="1">
        <v>1979</v>
      </c>
      <c r="B354" s="1">
        <v>3</v>
      </c>
      <c r="C354" s="11">
        <v>73.400000000000006</v>
      </c>
      <c r="D354" s="11">
        <v>37.674999999999997</v>
      </c>
      <c r="E354" s="3">
        <f t="shared" si="34"/>
        <v>35.725000000000009</v>
      </c>
      <c r="F354" s="3">
        <f t="shared" si="35"/>
        <v>330.6</v>
      </c>
      <c r="G354" s="7">
        <f t="shared" si="30"/>
        <v>2.2604922481238829</v>
      </c>
      <c r="H354" s="4">
        <f t="shared" si="31"/>
        <v>0</v>
      </c>
      <c r="I354" s="1">
        <f t="shared" si="32"/>
        <v>2.2604922481238829</v>
      </c>
      <c r="J354" s="1">
        <f t="shared" si="33"/>
        <v>0</v>
      </c>
    </row>
    <row r="355" spans="1:10" ht="15">
      <c r="A355" s="1">
        <v>1979</v>
      </c>
      <c r="B355" s="1">
        <v>4</v>
      </c>
      <c r="C355" s="11">
        <v>58.4</v>
      </c>
      <c r="D355" s="11">
        <v>53.274999999999999</v>
      </c>
      <c r="E355" s="3">
        <f t="shared" si="34"/>
        <v>5.125</v>
      </c>
      <c r="F355" s="3">
        <f t="shared" si="35"/>
        <v>335.72500000000002</v>
      </c>
      <c r="G355" s="7">
        <f t="shared" si="30"/>
        <v>2.2962307771521844</v>
      </c>
      <c r="H355" s="4">
        <f t="shared" si="31"/>
        <v>0</v>
      </c>
      <c r="I355" s="1">
        <f t="shared" si="32"/>
        <v>2.2962307771521844</v>
      </c>
      <c r="J355" s="1">
        <f t="shared" si="33"/>
        <v>0</v>
      </c>
    </row>
    <row r="356" spans="1:10" ht="15">
      <c r="A356" s="1">
        <v>1979</v>
      </c>
      <c r="B356" s="1">
        <v>5</v>
      </c>
      <c r="C356" s="11">
        <v>0.4</v>
      </c>
      <c r="D356" s="11">
        <v>30.975000000000001</v>
      </c>
      <c r="E356" s="3">
        <f t="shared" si="34"/>
        <v>-30.575000000000003</v>
      </c>
      <c r="F356" s="3">
        <f t="shared" si="35"/>
        <v>-30.575000000000003</v>
      </c>
      <c r="G356" s="7">
        <f t="shared" si="30"/>
        <v>-0.25811520978767244</v>
      </c>
      <c r="H356" s="4">
        <f t="shared" si="31"/>
        <v>1</v>
      </c>
      <c r="I356" s="1">
        <f t="shared" si="32"/>
        <v>0</v>
      </c>
      <c r="J356" s="1">
        <f t="shared" si="33"/>
        <v>-0.25811520978767244</v>
      </c>
    </row>
    <row r="357" spans="1:10" ht="15">
      <c r="A357" s="1">
        <v>1979</v>
      </c>
      <c r="B357" s="1">
        <v>6</v>
      </c>
      <c r="C357" s="11">
        <v>1.325</v>
      </c>
      <c r="D357" s="11">
        <v>3.7875000000000001</v>
      </c>
      <c r="E357" s="3">
        <f t="shared" si="34"/>
        <v>-2.4625000000000004</v>
      </c>
      <c r="F357" s="3">
        <f t="shared" si="35"/>
        <v>-33.037500000000001</v>
      </c>
      <c r="G357" s="7">
        <f t="shared" si="30"/>
        <v>-0.27528713715005138</v>
      </c>
      <c r="H357" s="4">
        <f t="shared" si="31"/>
        <v>1</v>
      </c>
      <c r="I357" s="1">
        <f t="shared" si="32"/>
        <v>0</v>
      </c>
      <c r="J357" s="1">
        <f t="shared" si="33"/>
        <v>-0.27528713715005138</v>
      </c>
    </row>
    <row r="358" spans="1:10" ht="15">
      <c r="A358" s="1">
        <v>1979</v>
      </c>
      <c r="B358" s="1">
        <v>7</v>
      </c>
      <c r="C358" s="11">
        <v>9.75</v>
      </c>
      <c r="D358" s="11">
        <v>0.125</v>
      </c>
      <c r="E358" s="3">
        <f t="shared" si="34"/>
        <v>9.625</v>
      </c>
      <c r="F358" s="3">
        <f t="shared" si="35"/>
        <v>-23.412500000000001</v>
      </c>
      <c r="G358" s="7">
        <f t="shared" si="30"/>
        <v>-0.20816843629202209</v>
      </c>
      <c r="H358" s="4">
        <f t="shared" si="31"/>
        <v>1</v>
      </c>
      <c r="I358" s="1">
        <f t="shared" si="32"/>
        <v>0</v>
      </c>
      <c r="J358" s="1">
        <f t="shared" si="33"/>
        <v>-0.20816843629202209</v>
      </c>
    </row>
    <row r="359" spans="1:10" ht="15">
      <c r="A359" s="1">
        <v>1979</v>
      </c>
      <c r="B359" s="1">
        <v>8</v>
      </c>
      <c r="C359" s="11">
        <v>0</v>
      </c>
      <c r="D359" s="11">
        <v>0.15416666666666667</v>
      </c>
      <c r="E359" s="3">
        <f t="shared" si="34"/>
        <v>-0.15416666666666667</v>
      </c>
      <c r="F359" s="3">
        <f t="shared" si="35"/>
        <v>-23.566666666666666</v>
      </c>
      <c r="G359" s="7">
        <f t="shared" si="30"/>
        <v>-0.20924349773433684</v>
      </c>
      <c r="H359" s="4">
        <f t="shared" si="31"/>
        <v>1</v>
      </c>
      <c r="I359" s="1">
        <f t="shared" si="32"/>
        <v>0</v>
      </c>
      <c r="J359" s="1">
        <f t="shared" si="33"/>
        <v>-0.20924349773433684</v>
      </c>
    </row>
    <row r="360" spans="1:10" ht="15">
      <c r="A360" s="1">
        <v>1979</v>
      </c>
      <c r="B360" s="1">
        <v>9</v>
      </c>
      <c r="C360" s="11">
        <v>5.625</v>
      </c>
      <c r="D360" s="11">
        <v>11.1625</v>
      </c>
      <c r="E360" s="3">
        <f t="shared" si="34"/>
        <v>-5.5374999999999996</v>
      </c>
      <c r="F360" s="3">
        <f t="shared" si="35"/>
        <v>-29.104166666666664</v>
      </c>
      <c r="G360" s="7">
        <f t="shared" si="30"/>
        <v>-0.24785854251369652</v>
      </c>
      <c r="H360" s="4">
        <f t="shared" si="31"/>
        <v>1</v>
      </c>
      <c r="I360" s="1">
        <f t="shared" si="32"/>
        <v>0</v>
      </c>
      <c r="J360" s="1">
        <f t="shared" si="33"/>
        <v>-0.24785854251369652</v>
      </c>
    </row>
    <row r="361" spans="1:10" ht="15">
      <c r="A361" s="1">
        <v>1979</v>
      </c>
      <c r="B361" s="1">
        <v>10</v>
      </c>
      <c r="C361" s="11">
        <v>158.42500000000001</v>
      </c>
      <c r="D361" s="11">
        <v>69.125</v>
      </c>
      <c r="E361" s="3">
        <f t="shared" si="34"/>
        <v>89.300000000000011</v>
      </c>
      <c r="F361" s="3">
        <f t="shared" si="35"/>
        <v>60.195833333333347</v>
      </c>
      <c r="G361" s="7">
        <f t="shared" si="30"/>
        <v>0.37486353401846084</v>
      </c>
      <c r="H361" s="4">
        <f t="shared" si="31"/>
        <v>0</v>
      </c>
      <c r="I361" s="1">
        <f t="shared" si="32"/>
        <v>0.37486353401846084</v>
      </c>
      <c r="J361" s="1">
        <f t="shared" si="33"/>
        <v>0</v>
      </c>
    </row>
    <row r="362" spans="1:10" ht="15">
      <c r="A362" s="1">
        <v>1979</v>
      </c>
      <c r="B362" s="1">
        <v>11</v>
      </c>
      <c r="C362" s="11">
        <v>5.55</v>
      </c>
      <c r="D362" s="11">
        <v>69.8125</v>
      </c>
      <c r="E362" s="3">
        <f t="shared" si="34"/>
        <v>-64.262500000000003</v>
      </c>
      <c r="F362" s="3">
        <f t="shared" si="35"/>
        <v>-64.262500000000003</v>
      </c>
      <c r="G362" s="7">
        <f t="shared" si="30"/>
        <v>-0.4930306627907749</v>
      </c>
      <c r="H362" s="4">
        <f t="shared" si="31"/>
        <v>1</v>
      </c>
      <c r="I362" s="1">
        <f t="shared" si="32"/>
        <v>0</v>
      </c>
      <c r="J362" s="1">
        <f t="shared" si="33"/>
        <v>-0.4930306627907749</v>
      </c>
    </row>
    <row r="363" spans="1:10" ht="15">
      <c r="A363" s="1">
        <v>1979</v>
      </c>
      <c r="B363" s="1">
        <v>12</v>
      </c>
      <c r="C363" s="11">
        <v>11</v>
      </c>
      <c r="D363" s="11">
        <v>56.5</v>
      </c>
      <c r="E363" s="3">
        <f t="shared" si="34"/>
        <v>-45.5</v>
      </c>
      <c r="F363" s="3">
        <f t="shared" si="35"/>
        <v>-109.7625</v>
      </c>
      <c r="G363" s="7">
        <f t="shared" si="30"/>
        <v>-0.81031906684691324</v>
      </c>
      <c r="H363" s="4">
        <f t="shared" si="31"/>
        <v>1</v>
      </c>
      <c r="I363" s="1">
        <f t="shared" si="32"/>
        <v>0</v>
      </c>
      <c r="J363" s="1">
        <f t="shared" si="33"/>
        <v>-0.81031906684691324</v>
      </c>
    </row>
    <row r="364" spans="1:10" ht="15">
      <c r="A364" s="1">
        <v>1980</v>
      </c>
      <c r="B364" s="1">
        <v>1</v>
      </c>
      <c r="C364" s="11">
        <v>47.133333333333333</v>
      </c>
      <c r="D364" s="11">
        <v>62.537500000000001</v>
      </c>
      <c r="E364" s="3">
        <f t="shared" si="34"/>
        <v>-15.404166666666669</v>
      </c>
      <c r="F364" s="3">
        <f t="shared" si="35"/>
        <v>-125.16666666666667</v>
      </c>
      <c r="G364" s="7">
        <f t="shared" si="30"/>
        <v>-0.91773804393441716</v>
      </c>
      <c r="H364" s="4">
        <f t="shared" si="31"/>
        <v>1</v>
      </c>
      <c r="I364" s="1">
        <f t="shared" si="32"/>
        <v>0</v>
      </c>
      <c r="J364" s="1">
        <f t="shared" si="33"/>
        <v>-0.91773804393441716</v>
      </c>
    </row>
    <row r="365" spans="1:10" ht="15">
      <c r="A365" s="1">
        <v>1980</v>
      </c>
      <c r="B365" s="1">
        <v>2</v>
      </c>
      <c r="C365" s="11">
        <v>73.025000000000006</v>
      </c>
      <c r="D365" s="11">
        <v>41.162500000000001</v>
      </c>
      <c r="E365" s="3">
        <f t="shared" si="34"/>
        <v>31.862500000000004</v>
      </c>
      <c r="F365" s="3">
        <f t="shared" si="35"/>
        <v>-93.304166666666674</v>
      </c>
      <c r="G365" s="7">
        <f t="shared" si="30"/>
        <v>-0.69554899395114889</v>
      </c>
      <c r="H365" s="4">
        <f t="shared" si="31"/>
        <v>1</v>
      </c>
      <c r="I365" s="1">
        <f t="shared" si="32"/>
        <v>0</v>
      </c>
      <c r="J365" s="1">
        <f t="shared" si="33"/>
        <v>-0.69554899395114889</v>
      </c>
    </row>
    <row r="366" spans="1:10" ht="15">
      <c r="A366" s="1">
        <v>1980</v>
      </c>
      <c r="B366" s="1">
        <v>3</v>
      </c>
      <c r="C366" s="11">
        <v>48.975000000000001</v>
      </c>
      <c r="D366" s="11">
        <v>37.674999999999997</v>
      </c>
      <c r="E366" s="3">
        <f t="shared" si="34"/>
        <v>11.300000000000004</v>
      </c>
      <c r="F366" s="3">
        <f t="shared" si="35"/>
        <v>-82.004166666666663</v>
      </c>
      <c r="G366" s="7">
        <f t="shared" si="30"/>
        <v>-0.61674989580094308</v>
      </c>
      <c r="H366" s="4">
        <f t="shared" si="31"/>
        <v>1</v>
      </c>
      <c r="I366" s="1">
        <f t="shared" si="32"/>
        <v>0</v>
      </c>
      <c r="J366" s="1">
        <f t="shared" si="33"/>
        <v>-0.61674989580094308</v>
      </c>
    </row>
    <row r="367" spans="1:10" ht="15">
      <c r="A367" s="1">
        <v>1980</v>
      </c>
      <c r="B367" s="1">
        <v>4</v>
      </c>
      <c r="C367" s="11">
        <v>30.2</v>
      </c>
      <c r="D367" s="11">
        <v>53.274999999999999</v>
      </c>
      <c r="E367" s="3">
        <f t="shared" si="34"/>
        <v>-23.074999999999999</v>
      </c>
      <c r="F367" s="3">
        <f t="shared" si="35"/>
        <v>-105.07916666666667</v>
      </c>
      <c r="G367" s="7">
        <f t="shared" si="30"/>
        <v>-0.77766044357227038</v>
      </c>
      <c r="H367" s="4">
        <f t="shared" si="31"/>
        <v>1</v>
      </c>
      <c r="I367" s="1">
        <f t="shared" si="32"/>
        <v>0</v>
      </c>
      <c r="J367" s="1">
        <f t="shared" si="33"/>
        <v>-0.77766044357227038</v>
      </c>
    </row>
    <row r="368" spans="1:10" ht="15">
      <c r="A368" s="1">
        <v>1980</v>
      </c>
      <c r="B368" s="1">
        <v>5</v>
      </c>
      <c r="C368" s="11">
        <v>76.349999999999994</v>
      </c>
      <c r="D368" s="11">
        <v>30.975000000000001</v>
      </c>
      <c r="E368" s="3">
        <f t="shared" si="34"/>
        <v>45.374999999999993</v>
      </c>
      <c r="F368" s="3">
        <f t="shared" si="35"/>
        <v>-59.704166666666673</v>
      </c>
      <c r="G368" s="7">
        <f t="shared" si="30"/>
        <v>-0.46124371095584671</v>
      </c>
      <c r="H368" s="4">
        <f t="shared" si="31"/>
        <v>1</v>
      </c>
      <c r="I368" s="1">
        <f t="shared" si="32"/>
        <v>0</v>
      </c>
      <c r="J368" s="1">
        <f t="shared" si="33"/>
        <v>-0.46124371095584671</v>
      </c>
    </row>
    <row r="369" spans="1:10" ht="15">
      <c r="A369" s="1">
        <v>1980</v>
      </c>
      <c r="B369" s="1">
        <v>6</v>
      </c>
      <c r="C369" s="11">
        <v>0</v>
      </c>
      <c r="D369" s="11">
        <v>3.7875000000000001</v>
      </c>
      <c r="E369" s="3">
        <f t="shared" si="34"/>
        <v>-3.7875000000000001</v>
      </c>
      <c r="F369" s="3">
        <f t="shared" si="35"/>
        <v>-63.491666666666674</v>
      </c>
      <c r="G369" s="7">
        <f t="shared" si="30"/>
        <v>-0.48765535557920114</v>
      </c>
      <c r="H369" s="4">
        <f t="shared" si="31"/>
        <v>1</v>
      </c>
      <c r="I369" s="1">
        <f t="shared" si="32"/>
        <v>0</v>
      </c>
      <c r="J369" s="1">
        <f t="shared" si="33"/>
        <v>-0.48765535557920114</v>
      </c>
    </row>
    <row r="370" spans="1:10" ht="15">
      <c r="A370" s="1">
        <v>1980</v>
      </c>
      <c r="B370" s="1">
        <v>7</v>
      </c>
      <c r="C370" s="11">
        <v>0</v>
      </c>
      <c r="D370" s="11">
        <v>0.125</v>
      </c>
      <c r="E370" s="3">
        <f t="shared" si="34"/>
        <v>-0.125</v>
      </c>
      <c r="F370" s="3">
        <f t="shared" si="35"/>
        <v>-63.616666666666674</v>
      </c>
      <c r="G370" s="7">
        <f t="shared" si="30"/>
        <v>-0.48852702701891582</v>
      </c>
      <c r="H370" s="4">
        <f t="shared" si="31"/>
        <v>1</v>
      </c>
      <c r="I370" s="1">
        <f t="shared" si="32"/>
        <v>0</v>
      </c>
      <c r="J370" s="1">
        <f t="shared" si="33"/>
        <v>-0.48852702701891582</v>
      </c>
    </row>
    <row r="371" spans="1:10" ht="15">
      <c r="A371" s="1">
        <v>1980</v>
      </c>
      <c r="B371" s="1">
        <v>8</v>
      </c>
      <c r="C371" s="11">
        <v>0.4</v>
      </c>
      <c r="D371" s="11">
        <v>0.15416666666666667</v>
      </c>
      <c r="E371" s="3">
        <f t="shared" si="34"/>
        <v>0.24583333333333335</v>
      </c>
      <c r="F371" s="3">
        <f t="shared" si="35"/>
        <v>-63.370833333333344</v>
      </c>
      <c r="G371" s="7">
        <f t="shared" si="30"/>
        <v>-0.48681273985414358</v>
      </c>
      <c r="H371" s="4">
        <f t="shared" si="31"/>
        <v>1</v>
      </c>
      <c r="I371" s="1">
        <f t="shared" si="32"/>
        <v>0</v>
      </c>
      <c r="J371" s="1">
        <f t="shared" si="33"/>
        <v>-0.48681273985414358</v>
      </c>
    </row>
    <row r="372" spans="1:10" ht="15">
      <c r="A372" s="1">
        <v>1980</v>
      </c>
      <c r="B372" s="1">
        <v>9</v>
      </c>
      <c r="C372" s="11">
        <v>4.05</v>
      </c>
      <c r="D372" s="11">
        <v>11.1625</v>
      </c>
      <c r="E372" s="3">
        <f t="shared" si="34"/>
        <v>-7.1124999999999998</v>
      </c>
      <c r="F372" s="3">
        <f t="shared" si="35"/>
        <v>-70.483333333333348</v>
      </c>
      <c r="G372" s="7">
        <f t="shared" si="30"/>
        <v>-0.53641084477390821</v>
      </c>
      <c r="H372" s="4">
        <f t="shared" si="31"/>
        <v>1</v>
      </c>
      <c r="I372" s="1">
        <f t="shared" si="32"/>
        <v>0</v>
      </c>
      <c r="J372" s="1">
        <f t="shared" si="33"/>
        <v>-0.53641084477390821</v>
      </c>
    </row>
    <row r="373" spans="1:10" ht="15">
      <c r="A373" s="1">
        <v>1980</v>
      </c>
      <c r="B373" s="1">
        <v>10</v>
      </c>
      <c r="C373" s="11">
        <v>45.475000000000001</v>
      </c>
      <c r="D373" s="11">
        <v>69.125</v>
      </c>
      <c r="E373" s="3">
        <f t="shared" si="34"/>
        <v>-23.65</v>
      </c>
      <c r="F373" s="3">
        <f t="shared" si="35"/>
        <v>-94.133333333333354</v>
      </c>
      <c r="G373" s="7">
        <f t="shared" si="30"/>
        <v>-0.70133108116792298</v>
      </c>
      <c r="H373" s="4">
        <f t="shared" si="31"/>
        <v>1</v>
      </c>
      <c r="I373" s="1">
        <f t="shared" si="32"/>
        <v>0</v>
      </c>
      <c r="J373" s="1">
        <f t="shared" si="33"/>
        <v>-0.70133108116792298</v>
      </c>
    </row>
    <row r="374" spans="1:10" ht="15">
      <c r="A374" s="1">
        <v>1980</v>
      </c>
      <c r="B374" s="1">
        <v>11</v>
      </c>
      <c r="C374" s="11">
        <v>135.4</v>
      </c>
      <c r="D374" s="11">
        <v>69.8125</v>
      </c>
      <c r="E374" s="3">
        <f t="shared" si="34"/>
        <v>65.587500000000006</v>
      </c>
      <c r="F374" s="3">
        <f t="shared" si="35"/>
        <v>-28.545833333333348</v>
      </c>
      <c r="G374" s="7">
        <f t="shared" si="30"/>
        <v>-0.2439650767496378</v>
      </c>
      <c r="H374" s="4">
        <f t="shared" si="31"/>
        <v>1</v>
      </c>
      <c r="I374" s="1">
        <f t="shared" si="32"/>
        <v>0</v>
      </c>
      <c r="J374" s="1">
        <f t="shared" si="33"/>
        <v>-0.2439650767496378</v>
      </c>
    </row>
    <row r="375" spans="1:10" ht="15">
      <c r="A375" s="1">
        <v>1980</v>
      </c>
      <c r="B375" s="1">
        <v>12</v>
      </c>
      <c r="C375" s="11">
        <v>0</v>
      </c>
      <c r="D375" s="11">
        <v>56.5</v>
      </c>
      <c r="E375" s="3">
        <f t="shared" si="34"/>
        <v>-56.5</v>
      </c>
      <c r="F375" s="3">
        <f t="shared" si="35"/>
        <v>-85.045833333333348</v>
      </c>
      <c r="G375" s="7">
        <f t="shared" si="30"/>
        <v>-0.63796056750066676</v>
      </c>
      <c r="H375" s="4">
        <f t="shared" si="31"/>
        <v>1</v>
      </c>
      <c r="I375" s="1">
        <f t="shared" si="32"/>
        <v>0</v>
      </c>
      <c r="J375" s="1">
        <f t="shared" si="33"/>
        <v>-0.63796056750066676</v>
      </c>
    </row>
    <row r="376" spans="1:10" ht="15">
      <c r="A376" s="1">
        <v>1981</v>
      </c>
      <c r="B376" s="1">
        <v>1</v>
      </c>
      <c r="C376" s="11">
        <v>0</v>
      </c>
      <c r="D376" s="11">
        <v>62.537500000000001</v>
      </c>
      <c r="E376" s="3">
        <f t="shared" si="34"/>
        <v>-62.537500000000001</v>
      </c>
      <c r="F376" s="3">
        <f t="shared" si="35"/>
        <v>-147.58333333333334</v>
      </c>
      <c r="G376" s="7">
        <f t="shared" si="30"/>
        <v>-1.0740577887899141</v>
      </c>
      <c r="H376" s="4">
        <f t="shared" si="31"/>
        <v>1</v>
      </c>
      <c r="I376" s="1">
        <f t="shared" si="32"/>
        <v>0</v>
      </c>
      <c r="J376" s="1">
        <f t="shared" si="33"/>
        <v>-1.0740577887899141</v>
      </c>
    </row>
    <row r="377" spans="1:10" ht="15">
      <c r="A377" s="1">
        <v>1981</v>
      </c>
      <c r="B377" s="1">
        <v>2</v>
      </c>
      <c r="C377" s="11">
        <v>14.824999999999999</v>
      </c>
      <c r="D377" s="11">
        <v>41.162500000000001</v>
      </c>
      <c r="E377" s="3">
        <f t="shared" si="34"/>
        <v>-26.337500000000002</v>
      </c>
      <c r="F377" s="3">
        <f t="shared" si="35"/>
        <v>-173.92083333333335</v>
      </c>
      <c r="G377" s="7">
        <f t="shared" si="30"/>
        <v>-1.2577189611377941</v>
      </c>
      <c r="H377" s="4">
        <f t="shared" si="31"/>
        <v>1</v>
      </c>
      <c r="I377" s="1">
        <f t="shared" si="32"/>
        <v>0</v>
      </c>
      <c r="J377" s="1">
        <f t="shared" si="33"/>
        <v>-1.2577189611377941</v>
      </c>
    </row>
    <row r="378" spans="1:10" ht="15">
      <c r="A378" s="1">
        <v>1981</v>
      </c>
      <c r="B378" s="1">
        <v>3</v>
      </c>
      <c r="C378" s="11">
        <v>41.875</v>
      </c>
      <c r="D378" s="11">
        <v>37.674999999999997</v>
      </c>
      <c r="E378" s="3">
        <f t="shared" si="34"/>
        <v>4.2000000000000028</v>
      </c>
      <c r="F378" s="3">
        <f t="shared" si="35"/>
        <v>-169.72083333333336</v>
      </c>
      <c r="G378" s="7">
        <f t="shared" si="30"/>
        <v>-1.2284308007633815</v>
      </c>
      <c r="H378" s="4">
        <f t="shared" si="31"/>
        <v>1</v>
      </c>
      <c r="I378" s="1">
        <f t="shared" si="32"/>
        <v>0</v>
      </c>
      <c r="J378" s="1">
        <f t="shared" si="33"/>
        <v>-1.2284308007633815</v>
      </c>
    </row>
    <row r="379" spans="1:10" ht="15">
      <c r="A379" s="1">
        <v>1981</v>
      </c>
      <c r="B379" s="1">
        <v>4</v>
      </c>
      <c r="C379" s="11">
        <v>47.95</v>
      </c>
      <c r="D379" s="11">
        <v>53.274999999999999</v>
      </c>
      <c r="E379" s="3">
        <f t="shared" si="34"/>
        <v>-5.3249999999999957</v>
      </c>
      <c r="F379" s="3">
        <f t="shared" si="35"/>
        <v>-175.04583333333335</v>
      </c>
      <c r="G379" s="7">
        <f t="shared" si="30"/>
        <v>-1.2655640040952261</v>
      </c>
      <c r="H379" s="4">
        <f t="shared" si="31"/>
        <v>1</v>
      </c>
      <c r="I379" s="1">
        <f t="shared" si="32"/>
        <v>0</v>
      </c>
      <c r="J379" s="1">
        <f t="shared" si="33"/>
        <v>-1.2655640040952261</v>
      </c>
    </row>
    <row r="380" spans="1:10" ht="15">
      <c r="A380" s="1">
        <v>1981</v>
      </c>
      <c r="B380" s="1">
        <v>5</v>
      </c>
      <c r="C380" s="11">
        <v>14.85</v>
      </c>
      <c r="D380" s="11">
        <v>30.975000000000001</v>
      </c>
      <c r="E380" s="3">
        <f t="shared" si="34"/>
        <v>-16.125</v>
      </c>
      <c r="F380" s="3">
        <f t="shared" si="35"/>
        <v>-191.17083333333335</v>
      </c>
      <c r="G380" s="7">
        <f t="shared" si="30"/>
        <v>-1.378009619818418</v>
      </c>
      <c r="H380" s="4">
        <f t="shared" si="31"/>
        <v>1</v>
      </c>
      <c r="I380" s="1">
        <f t="shared" si="32"/>
        <v>0</v>
      </c>
      <c r="J380" s="1">
        <f t="shared" si="33"/>
        <v>-1.378009619818418</v>
      </c>
    </row>
    <row r="381" spans="1:10" ht="15">
      <c r="A381" s="1">
        <v>1981</v>
      </c>
      <c r="B381" s="1">
        <v>6</v>
      </c>
      <c r="C381" s="11">
        <v>9.625</v>
      </c>
      <c r="D381" s="11">
        <v>3.7875000000000001</v>
      </c>
      <c r="E381" s="3">
        <f t="shared" si="34"/>
        <v>5.8375000000000004</v>
      </c>
      <c r="F381" s="3">
        <f t="shared" si="35"/>
        <v>-185.33333333333334</v>
      </c>
      <c r="G381" s="7">
        <f t="shared" si="30"/>
        <v>-1.337302563583743</v>
      </c>
      <c r="H381" s="4">
        <f t="shared" si="31"/>
        <v>1</v>
      </c>
      <c r="I381" s="1">
        <f t="shared" si="32"/>
        <v>0</v>
      </c>
      <c r="J381" s="1">
        <f t="shared" si="33"/>
        <v>-1.337302563583743</v>
      </c>
    </row>
    <row r="382" spans="1:10" ht="15">
      <c r="A382" s="1">
        <v>1981</v>
      </c>
      <c r="B382" s="1">
        <v>7</v>
      </c>
      <c r="C382" s="11">
        <v>1.925</v>
      </c>
      <c r="D382" s="11">
        <v>0.125</v>
      </c>
      <c r="E382" s="3">
        <f t="shared" si="34"/>
        <v>1.8</v>
      </c>
      <c r="F382" s="3">
        <f t="shared" si="35"/>
        <v>-183.53333333333333</v>
      </c>
      <c r="G382" s="7">
        <f t="shared" si="30"/>
        <v>-1.3247504948518518</v>
      </c>
      <c r="H382" s="4">
        <f t="shared" si="31"/>
        <v>1</v>
      </c>
      <c r="I382" s="1">
        <f t="shared" si="32"/>
        <v>0</v>
      </c>
      <c r="J382" s="1">
        <f t="shared" si="33"/>
        <v>-1.3247504948518518</v>
      </c>
    </row>
    <row r="383" spans="1:10" ht="15">
      <c r="A383" s="1">
        <v>1981</v>
      </c>
      <c r="B383" s="1">
        <v>8</v>
      </c>
      <c r="C383" s="11">
        <v>0.17499999999999999</v>
      </c>
      <c r="D383" s="11">
        <v>0.15416666666666667</v>
      </c>
      <c r="E383" s="3">
        <f t="shared" si="34"/>
        <v>2.0833333333333315E-2</v>
      </c>
      <c r="F383" s="3">
        <f t="shared" si="35"/>
        <v>-183.51249999999999</v>
      </c>
      <c r="G383" s="7">
        <f t="shared" si="30"/>
        <v>-1.324605216278566</v>
      </c>
      <c r="H383" s="4">
        <f t="shared" si="31"/>
        <v>1</v>
      </c>
      <c r="I383" s="1">
        <f t="shared" si="32"/>
        <v>0</v>
      </c>
      <c r="J383" s="1">
        <f t="shared" si="33"/>
        <v>-1.324605216278566</v>
      </c>
    </row>
    <row r="384" spans="1:10" ht="15">
      <c r="A384" s="1">
        <v>1981</v>
      </c>
      <c r="B384" s="1">
        <v>9</v>
      </c>
      <c r="C384" s="11">
        <v>12.5</v>
      </c>
      <c r="D384" s="11">
        <v>11.1625</v>
      </c>
      <c r="E384" s="3">
        <f t="shared" si="34"/>
        <v>1.3375000000000004</v>
      </c>
      <c r="F384" s="3">
        <f t="shared" si="35"/>
        <v>-182.17499999999998</v>
      </c>
      <c r="G384" s="7">
        <f t="shared" si="30"/>
        <v>-1.315278331873619</v>
      </c>
      <c r="H384" s="4">
        <f t="shared" si="31"/>
        <v>1</v>
      </c>
      <c r="I384" s="1">
        <f t="shared" si="32"/>
        <v>0</v>
      </c>
      <c r="J384" s="1">
        <f t="shared" si="33"/>
        <v>-1.315278331873619</v>
      </c>
    </row>
    <row r="385" spans="1:10" ht="15">
      <c r="A385" s="1">
        <v>1981</v>
      </c>
      <c r="B385" s="1">
        <v>10</v>
      </c>
      <c r="C385" s="11">
        <v>14.125</v>
      </c>
      <c r="D385" s="11">
        <v>69.125</v>
      </c>
      <c r="E385" s="3">
        <f t="shared" si="34"/>
        <v>-55</v>
      </c>
      <c r="F385" s="3">
        <f t="shared" si="35"/>
        <v>-237.17499999999998</v>
      </c>
      <c r="G385" s="7">
        <f t="shared" si="30"/>
        <v>-1.6988137653480719</v>
      </c>
      <c r="H385" s="4">
        <f t="shared" si="31"/>
        <v>1</v>
      </c>
      <c r="I385" s="1">
        <f t="shared" si="32"/>
        <v>0</v>
      </c>
      <c r="J385" s="1">
        <f t="shared" si="33"/>
        <v>-1.6988137653480719</v>
      </c>
    </row>
    <row r="386" spans="1:10" ht="15">
      <c r="A386" s="1">
        <v>1981</v>
      </c>
      <c r="B386" s="1">
        <v>11</v>
      </c>
      <c r="C386" s="11">
        <v>0</v>
      </c>
      <c r="D386" s="11">
        <v>69.8125</v>
      </c>
      <c r="E386" s="3">
        <f t="shared" si="34"/>
        <v>-69.8125</v>
      </c>
      <c r="F386" s="3">
        <f t="shared" si="35"/>
        <v>-306.98749999999995</v>
      </c>
      <c r="G386" s="7">
        <f t="shared" si="30"/>
        <v>-2.1856422644287128</v>
      </c>
      <c r="H386" s="4">
        <f t="shared" si="31"/>
        <v>1</v>
      </c>
      <c r="I386" s="1">
        <f t="shared" si="32"/>
        <v>0</v>
      </c>
      <c r="J386" s="1">
        <f t="shared" si="33"/>
        <v>-2.1856422644287128</v>
      </c>
    </row>
    <row r="387" spans="1:10" ht="15">
      <c r="A387" s="1">
        <v>1981</v>
      </c>
      <c r="B387" s="1">
        <v>12</v>
      </c>
      <c r="C387" s="11">
        <v>209.5</v>
      </c>
      <c r="D387" s="11">
        <v>56.5</v>
      </c>
      <c r="E387" s="3">
        <f t="shared" si="34"/>
        <v>153</v>
      </c>
      <c r="F387" s="3">
        <f t="shared" si="35"/>
        <v>-153.98749999999995</v>
      </c>
      <c r="G387" s="7">
        <f t="shared" si="30"/>
        <v>-1.1187164222179617</v>
      </c>
      <c r="H387" s="4">
        <f t="shared" si="31"/>
        <v>1</v>
      </c>
      <c r="I387" s="1">
        <f t="shared" si="32"/>
        <v>0</v>
      </c>
      <c r="J387" s="1">
        <f t="shared" si="33"/>
        <v>-1.1187164222179617</v>
      </c>
    </row>
    <row r="388" spans="1:10" ht="15">
      <c r="A388" s="1">
        <v>1982</v>
      </c>
      <c r="B388" s="1">
        <v>1</v>
      </c>
      <c r="C388" s="11">
        <v>107.27500000000001</v>
      </c>
      <c r="D388" s="11">
        <v>62.537500000000001</v>
      </c>
      <c r="E388" s="3">
        <f t="shared" si="34"/>
        <v>44.737500000000004</v>
      </c>
      <c r="F388" s="3">
        <f t="shared" si="35"/>
        <v>-109.24999999999994</v>
      </c>
      <c r="G388" s="7">
        <f t="shared" ref="G388:G451" si="36">(F388-$F$773)/$F$774</f>
        <v>-0.80674521394408272</v>
      </c>
      <c r="H388" s="4">
        <f t="shared" ref="H388:H451" si="37">COUNTIF(G388,"&lt;0")</f>
        <v>1</v>
      </c>
      <c r="I388" s="1">
        <f t="shared" ref="I388:I451" si="38">SUMIF(G388,"&gt;0")</f>
        <v>0</v>
      </c>
      <c r="J388" s="1">
        <f t="shared" ref="J388:J451" si="39">SUMIF(G388,"&lt;0")</f>
        <v>-0.80674521394408272</v>
      </c>
    </row>
    <row r="389" spans="1:10" ht="15">
      <c r="A389" s="1">
        <v>1982</v>
      </c>
      <c r="B389" s="1">
        <v>2</v>
      </c>
      <c r="C389" s="11">
        <v>29.524999999999999</v>
      </c>
      <c r="D389" s="11">
        <v>41.162500000000001</v>
      </c>
      <c r="E389" s="3">
        <f t="shared" ref="E389:E452" si="40">C389-D389</f>
        <v>-11.637500000000003</v>
      </c>
      <c r="F389" s="3">
        <f t="shared" ref="F389:F452" si="41">IF(F388&gt;=0,IF(E389&lt;0,E389,F388+E389),F388+E389)</f>
        <v>-120.88749999999995</v>
      </c>
      <c r="G389" s="7">
        <f t="shared" si="36"/>
        <v>-0.88789782498151815</v>
      </c>
      <c r="H389" s="4">
        <f t="shared" si="37"/>
        <v>1</v>
      </c>
      <c r="I389" s="1">
        <f t="shared" si="38"/>
        <v>0</v>
      </c>
      <c r="J389" s="1">
        <f t="shared" si="39"/>
        <v>-0.88789782498151815</v>
      </c>
    </row>
    <row r="390" spans="1:10" ht="15">
      <c r="A390" s="1">
        <v>1982</v>
      </c>
      <c r="B390" s="1">
        <v>3</v>
      </c>
      <c r="C390" s="11">
        <v>38.475000000000001</v>
      </c>
      <c r="D390" s="11">
        <v>37.674999999999997</v>
      </c>
      <c r="E390" s="3">
        <f t="shared" si="40"/>
        <v>0.80000000000000426</v>
      </c>
      <c r="F390" s="3">
        <f t="shared" si="41"/>
        <v>-120.08749999999995</v>
      </c>
      <c r="G390" s="7">
        <f t="shared" si="36"/>
        <v>-0.88231912776734422</v>
      </c>
      <c r="H390" s="4">
        <f t="shared" si="37"/>
        <v>1</v>
      </c>
      <c r="I390" s="1">
        <f t="shared" si="38"/>
        <v>0</v>
      </c>
      <c r="J390" s="1">
        <f t="shared" si="39"/>
        <v>-0.88231912776734422</v>
      </c>
    </row>
    <row r="391" spans="1:10" ht="15">
      <c r="A391" s="1">
        <v>1982</v>
      </c>
      <c r="B391" s="1">
        <v>4</v>
      </c>
      <c r="C391" s="11">
        <v>44.075000000000003</v>
      </c>
      <c r="D391" s="11">
        <v>53.274999999999999</v>
      </c>
      <c r="E391" s="3">
        <f t="shared" si="40"/>
        <v>-9.1999999999999957</v>
      </c>
      <c r="F391" s="3">
        <f t="shared" si="41"/>
        <v>-129.28749999999994</v>
      </c>
      <c r="G391" s="7">
        <f t="shared" si="36"/>
        <v>-0.94647414573034361</v>
      </c>
      <c r="H391" s="4">
        <f t="shared" si="37"/>
        <v>1</v>
      </c>
      <c r="I391" s="1">
        <f t="shared" si="38"/>
        <v>0</v>
      </c>
      <c r="J391" s="1">
        <f t="shared" si="39"/>
        <v>-0.94647414573034361</v>
      </c>
    </row>
    <row r="392" spans="1:10" ht="15">
      <c r="A392" s="1">
        <v>1982</v>
      </c>
      <c r="B392" s="1">
        <v>5</v>
      </c>
      <c r="C392" s="11">
        <v>0.25</v>
      </c>
      <c r="D392" s="11">
        <v>30.975000000000001</v>
      </c>
      <c r="E392" s="3">
        <f t="shared" si="40"/>
        <v>-30.725000000000001</v>
      </c>
      <c r="F392" s="3">
        <f t="shared" si="41"/>
        <v>-160.01249999999993</v>
      </c>
      <c r="G392" s="7">
        <f t="shared" si="36"/>
        <v>-1.1607309856122083</v>
      </c>
      <c r="H392" s="4">
        <f t="shared" si="37"/>
        <v>1</v>
      </c>
      <c r="I392" s="1">
        <f t="shared" si="38"/>
        <v>0</v>
      </c>
      <c r="J392" s="1">
        <f t="shared" si="39"/>
        <v>-1.1607309856122083</v>
      </c>
    </row>
    <row r="393" spans="1:10" ht="15">
      <c r="A393" s="1">
        <v>1982</v>
      </c>
      <c r="B393" s="1">
        <v>6</v>
      </c>
      <c r="C393" s="11">
        <v>0</v>
      </c>
      <c r="D393" s="11">
        <v>3.7875000000000001</v>
      </c>
      <c r="E393" s="3">
        <f t="shared" si="40"/>
        <v>-3.7875000000000001</v>
      </c>
      <c r="F393" s="3">
        <f t="shared" si="41"/>
        <v>-163.79999999999993</v>
      </c>
      <c r="G393" s="7">
        <f t="shared" si="36"/>
        <v>-1.1871426302355628</v>
      </c>
      <c r="H393" s="4">
        <f t="shared" si="37"/>
        <v>1</v>
      </c>
      <c r="I393" s="1">
        <f t="shared" si="38"/>
        <v>0</v>
      </c>
      <c r="J393" s="1">
        <f t="shared" si="39"/>
        <v>-1.1871426302355628</v>
      </c>
    </row>
    <row r="394" spans="1:10" ht="15">
      <c r="A394" s="1">
        <v>1982</v>
      </c>
      <c r="B394" s="1">
        <v>7</v>
      </c>
      <c r="C394" s="11">
        <v>21.625</v>
      </c>
      <c r="D394" s="11">
        <v>0.125</v>
      </c>
      <c r="E394" s="3">
        <f t="shared" si="40"/>
        <v>21.5</v>
      </c>
      <c r="F394" s="3">
        <f t="shared" si="41"/>
        <v>-142.29999999999993</v>
      </c>
      <c r="G394" s="7">
        <f t="shared" si="36"/>
        <v>-1.0372151426046403</v>
      </c>
      <c r="H394" s="4">
        <f t="shared" si="37"/>
        <v>1</v>
      </c>
      <c r="I394" s="1">
        <f t="shared" si="38"/>
        <v>0</v>
      </c>
      <c r="J394" s="1">
        <f t="shared" si="39"/>
        <v>-1.0372151426046403</v>
      </c>
    </row>
    <row r="395" spans="1:10" ht="15">
      <c r="A395" s="1">
        <v>1982</v>
      </c>
      <c r="B395" s="1">
        <v>8</v>
      </c>
      <c r="C395" s="11">
        <v>20.875</v>
      </c>
      <c r="D395" s="11">
        <v>0.15416666666666667</v>
      </c>
      <c r="E395" s="3">
        <f t="shared" si="40"/>
        <v>20.720833333333335</v>
      </c>
      <c r="F395" s="3">
        <f t="shared" si="41"/>
        <v>-121.57916666666659</v>
      </c>
      <c r="G395" s="7">
        <f t="shared" si="36"/>
        <v>-0.89272107361460584</v>
      </c>
      <c r="H395" s="4">
        <f t="shared" si="37"/>
        <v>1</v>
      </c>
      <c r="I395" s="1">
        <f t="shared" si="38"/>
        <v>0</v>
      </c>
      <c r="J395" s="1">
        <f t="shared" si="39"/>
        <v>-0.89272107361460584</v>
      </c>
    </row>
    <row r="396" spans="1:10" ht="15">
      <c r="A396" s="1">
        <v>1982</v>
      </c>
      <c r="B396" s="1">
        <v>9</v>
      </c>
      <c r="C396" s="11">
        <v>40.6</v>
      </c>
      <c r="D396" s="11">
        <v>11.1625</v>
      </c>
      <c r="E396" s="3">
        <f t="shared" si="40"/>
        <v>29.4375</v>
      </c>
      <c r="F396" s="3">
        <f t="shared" si="41"/>
        <v>-92.141666666666595</v>
      </c>
      <c r="G396" s="7">
        <f t="shared" si="36"/>
        <v>-0.687442449561802</v>
      </c>
      <c r="H396" s="4">
        <f t="shared" si="37"/>
        <v>1</v>
      </c>
      <c r="I396" s="1">
        <f t="shared" si="38"/>
        <v>0</v>
      </c>
      <c r="J396" s="1">
        <f t="shared" si="39"/>
        <v>-0.687442449561802</v>
      </c>
    </row>
    <row r="397" spans="1:10" ht="15">
      <c r="A397" s="1">
        <v>1982</v>
      </c>
      <c r="B397" s="1">
        <v>10</v>
      </c>
      <c r="C397" s="11">
        <v>29.625</v>
      </c>
      <c r="D397" s="11">
        <v>69.125</v>
      </c>
      <c r="E397" s="3">
        <f t="shared" si="40"/>
        <v>-39.5</v>
      </c>
      <c r="F397" s="3">
        <f t="shared" si="41"/>
        <v>-131.64166666666659</v>
      </c>
      <c r="G397" s="7">
        <f t="shared" si="36"/>
        <v>-0.96289062451163643</v>
      </c>
      <c r="H397" s="4">
        <f t="shared" si="37"/>
        <v>1</v>
      </c>
      <c r="I397" s="1">
        <f t="shared" si="38"/>
        <v>0</v>
      </c>
      <c r="J397" s="1">
        <f t="shared" si="39"/>
        <v>-0.96289062451163643</v>
      </c>
    </row>
    <row r="398" spans="1:10" ht="15">
      <c r="A398" s="1">
        <v>1982</v>
      </c>
      <c r="B398" s="1">
        <v>11</v>
      </c>
      <c r="C398" s="11">
        <v>103.175</v>
      </c>
      <c r="D398" s="11">
        <v>69.8125</v>
      </c>
      <c r="E398" s="3">
        <f t="shared" si="40"/>
        <v>33.362499999999997</v>
      </c>
      <c r="F398" s="3">
        <f t="shared" si="41"/>
        <v>-98.279166666666598</v>
      </c>
      <c r="G398" s="7">
        <f t="shared" si="36"/>
        <v>-0.73024151725179209</v>
      </c>
      <c r="H398" s="4">
        <f t="shared" si="37"/>
        <v>1</v>
      </c>
      <c r="I398" s="1">
        <f t="shared" si="38"/>
        <v>0</v>
      </c>
      <c r="J398" s="1">
        <f t="shared" si="39"/>
        <v>-0.73024151725179209</v>
      </c>
    </row>
    <row r="399" spans="1:10" ht="15">
      <c r="A399" s="1">
        <v>1982</v>
      </c>
      <c r="B399" s="1">
        <v>12</v>
      </c>
      <c r="C399" s="11">
        <v>30.7</v>
      </c>
      <c r="D399" s="11">
        <v>56.5</v>
      </c>
      <c r="E399" s="3">
        <f t="shared" si="40"/>
        <v>-25.8</v>
      </c>
      <c r="F399" s="3">
        <f t="shared" si="41"/>
        <v>-124.07916666666659</v>
      </c>
      <c r="G399" s="7">
        <f t="shared" si="36"/>
        <v>-0.91015450240889906</v>
      </c>
      <c r="H399" s="4">
        <f t="shared" si="37"/>
        <v>1</v>
      </c>
      <c r="I399" s="1">
        <f t="shared" si="38"/>
        <v>0</v>
      </c>
      <c r="J399" s="1">
        <f t="shared" si="39"/>
        <v>-0.91015450240889906</v>
      </c>
    </row>
    <row r="400" spans="1:10" ht="15">
      <c r="A400" s="1">
        <v>1983</v>
      </c>
      <c r="B400" s="1">
        <v>1</v>
      </c>
      <c r="C400" s="11">
        <v>0</v>
      </c>
      <c r="D400" s="11">
        <v>62.537500000000001</v>
      </c>
      <c r="E400" s="3">
        <f t="shared" si="40"/>
        <v>-62.537500000000001</v>
      </c>
      <c r="F400" s="3">
        <f t="shared" si="41"/>
        <v>-186.61666666666659</v>
      </c>
      <c r="G400" s="7">
        <f t="shared" si="36"/>
        <v>-1.3462517236981464</v>
      </c>
      <c r="H400" s="4">
        <f t="shared" si="37"/>
        <v>1</v>
      </c>
      <c r="I400" s="1">
        <f t="shared" si="38"/>
        <v>0</v>
      </c>
      <c r="J400" s="1">
        <f t="shared" si="39"/>
        <v>-1.3462517236981464</v>
      </c>
    </row>
    <row r="401" spans="1:10" ht="15">
      <c r="A401" s="1">
        <v>1983</v>
      </c>
      <c r="B401" s="1">
        <v>2</v>
      </c>
      <c r="C401" s="11">
        <v>38</v>
      </c>
      <c r="D401" s="11">
        <v>41.162500000000001</v>
      </c>
      <c r="E401" s="3">
        <f t="shared" si="40"/>
        <v>-3.1625000000000014</v>
      </c>
      <c r="F401" s="3">
        <f t="shared" si="41"/>
        <v>-189.77916666666658</v>
      </c>
      <c r="G401" s="7">
        <f t="shared" si="36"/>
        <v>-1.3683050111229274</v>
      </c>
      <c r="H401" s="4">
        <f t="shared" si="37"/>
        <v>1</v>
      </c>
      <c r="I401" s="1">
        <f t="shared" si="38"/>
        <v>0</v>
      </c>
      <c r="J401" s="1">
        <f t="shared" si="39"/>
        <v>-1.3683050111229274</v>
      </c>
    </row>
    <row r="402" spans="1:10" ht="15">
      <c r="A402" s="1">
        <v>1983</v>
      </c>
      <c r="B402" s="1">
        <v>3</v>
      </c>
      <c r="C402" s="11">
        <v>8.85</v>
      </c>
      <c r="D402" s="11">
        <v>37.674999999999997</v>
      </c>
      <c r="E402" s="3">
        <f t="shared" si="40"/>
        <v>-28.824999999999996</v>
      </c>
      <c r="F402" s="3">
        <f t="shared" si="41"/>
        <v>-218.60416666666657</v>
      </c>
      <c r="G402" s="7">
        <f t="shared" si="36"/>
        <v>-1.5693124451211293</v>
      </c>
      <c r="H402" s="4">
        <f t="shared" si="37"/>
        <v>1</v>
      </c>
      <c r="I402" s="1">
        <f t="shared" si="38"/>
        <v>0</v>
      </c>
      <c r="J402" s="1">
        <f t="shared" si="39"/>
        <v>-1.5693124451211293</v>
      </c>
    </row>
    <row r="403" spans="1:10" ht="15">
      <c r="A403" s="1">
        <v>1983</v>
      </c>
      <c r="B403" s="1">
        <v>4</v>
      </c>
      <c r="C403" s="11">
        <v>83.625</v>
      </c>
      <c r="D403" s="11">
        <v>53.274999999999999</v>
      </c>
      <c r="E403" s="3">
        <f t="shared" si="40"/>
        <v>30.35</v>
      </c>
      <c r="F403" s="3">
        <f t="shared" si="41"/>
        <v>-188.25416666666658</v>
      </c>
      <c r="G403" s="7">
        <f t="shared" si="36"/>
        <v>-1.3576706195584085</v>
      </c>
      <c r="H403" s="4">
        <f t="shared" si="37"/>
        <v>1</v>
      </c>
      <c r="I403" s="1">
        <f t="shared" si="38"/>
        <v>0</v>
      </c>
      <c r="J403" s="1">
        <f t="shared" si="39"/>
        <v>-1.3576706195584085</v>
      </c>
    </row>
    <row r="404" spans="1:10" ht="15">
      <c r="A404" s="1">
        <v>1983</v>
      </c>
      <c r="B404" s="1">
        <v>5</v>
      </c>
      <c r="C404" s="11">
        <v>17.774999999999999</v>
      </c>
      <c r="D404" s="11">
        <v>30.975000000000001</v>
      </c>
      <c r="E404" s="3">
        <f t="shared" si="40"/>
        <v>-13.200000000000003</v>
      </c>
      <c r="F404" s="3">
        <f t="shared" si="41"/>
        <v>-201.45416666666659</v>
      </c>
      <c r="G404" s="7">
        <f t="shared" si="36"/>
        <v>-1.4497191235922773</v>
      </c>
      <c r="H404" s="4">
        <f t="shared" si="37"/>
        <v>1</v>
      </c>
      <c r="I404" s="1">
        <f t="shared" si="38"/>
        <v>0</v>
      </c>
      <c r="J404" s="1">
        <f t="shared" si="39"/>
        <v>-1.4497191235922773</v>
      </c>
    </row>
    <row r="405" spans="1:10" ht="15">
      <c r="A405" s="1">
        <v>1983</v>
      </c>
      <c r="B405" s="1">
        <v>6</v>
      </c>
      <c r="C405" s="11">
        <v>2.375</v>
      </c>
      <c r="D405" s="11">
        <v>3.7875000000000001</v>
      </c>
      <c r="E405" s="3">
        <f t="shared" si="40"/>
        <v>-1.4125000000000001</v>
      </c>
      <c r="F405" s="3">
        <f t="shared" si="41"/>
        <v>-202.86666666666659</v>
      </c>
      <c r="G405" s="7">
        <f t="shared" si="36"/>
        <v>-1.4595690108610528</v>
      </c>
      <c r="H405" s="4">
        <f t="shared" si="37"/>
        <v>1</v>
      </c>
      <c r="I405" s="1">
        <f t="shared" si="38"/>
        <v>0</v>
      </c>
      <c r="J405" s="1">
        <f t="shared" si="39"/>
        <v>-1.4595690108610528</v>
      </c>
    </row>
    <row r="406" spans="1:10" ht="15">
      <c r="A406" s="1">
        <v>1983</v>
      </c>
      <c r="B406" s="1">
        <v>7</v>
      </c>
      <c r="C406" s="11">
        <v>0</v>
      </c>
      <c r="D406" s="11">
        <v>0.125</v>
      </c>
      <c r="E406" s="3">
        <f t="shared" si="40"/>
        <v>-0.125</v>
      </c>
      <c r="F406" s="3">
        <f t="shared" si="41"/>
        <v>-202.99166666666659</v>
      </c>
      <c r="G406" s="7">
        <f t="shared" si="36"/>
        <v>-1.4604406823007676</v>
      </c>
      <c r="H406" s="4">
        <f t="shared" si="37"/>
        <v>1</v>
      </c>
      <c r="I406" s="1">
        <f t="shared" si="38"/>
        <v>0</v>
      </c>
      <c r="J406" s="1">
        <f t="shared" si="39"/>
        <v>-1.4604406823007676</v>
      </c>
    </row>
    <row r="407" spans="1:10" ht="15">
      <c r="A407" s="1">
        <v>1983</v>
      </c>
      <c r="B407" s="1">
        <v>8</v>
      </c>
      <c r="C407" s="11">
        <v>6.375</v>
      </c>
      <c r="D407" s="11">
        <v>0.15416666666666667</v>
      </c>
      <c r="E407" s="3">
        <f t="shared" si="40"/>
        <v>6.2208333333333332</v>
      </c>
      <c r="F407" s="3">
        <f t="shared" si="41"/>
        <v>-196.77083333333326</v>
      </c>
      <c r="G407" s="7">
        <f t="shared" si="36"/>
        <v>-1.4170605003176344</v>
      </c>
      <c r="H407" s="4">
        <f t="shared" si="37"/>
        <v>1</v>
      </c>
      <c r="I407" s="1">
        <f t="shared" si="38"/>
        <v>0</v>
      </c>
      <c r="J407" s="1">
        <f t="shared" si="39"/>
        <v>-1.4170605003176344</v>
      </c>
    </row>
    <row r="408" spans="1:10" ht="15">
      <c r="A408" s="1">
        <v>1983</v>
      </c>
      <c r="B408" s="1">
        <v>9</v>
      </c>
      <c r="C408" s="11">
        <v>1.3</v>
      </c>
      <c r="D408" s="11">
        <v>11.1625</v>
      </c>
      <c r="E408" s="3">
        <f t="shared" si="40"/>
        <v>-9.8624999999999989</v>
      </c>
      <c r="F408" s="3">
        <f t="shared" si="41"/>
        <v>-206.63333333333327</v>
      </c>
      <c r="G408" s="7">
        <f t="shared" si="36"/>
        <v>-1.4858353769111217</v>
      </c>
      <c r="H408" s="4">
        <f t="shared" si="37"/>
        <v>1</v>
      </c>
      <c r="I408" s="1">
        <f t="shared" si="38"/>
        <v>0</v>
      </c>
      <c r="J408" s="1">
        <f t="shared" si="39"/>
        <v>-1.4858353769111217</v>
      </c>
    </row>
    <row r="409" spans="1:10" ht="15">
      <c r="A409" s="1">
        <v>1983</v>
      </c>
      <c r="B409" s="1">
        <v>10</v>
      </c>
      <c r="C409" s="11">
        <v>83.174999999999997</v>
      </c>
      <c r="D409" s="11">
        <v>69.125</v>
      </c>
      <c r="E409" s="3">
        <f t="shared" si="40"/>
        <v>14.049999999999997</v>
      </c>
      <c r="F409" s="3">
        <f t="shared" si="41"/>
        <v>-192.58333333333326</v>
      </c>
      <c r="G409" s="7">
        <f t="shared" si="36"/>
        <v>-1.3878595070871931</v>
      </c>
      <c r="H409" s="4">
        <f t="shared" si="37"/>
        <v>1</v>
      </c>
      <c r="I409" s="1">
        <f t="shared" si="38"/>
        <v>0</v>
      </c>
      <c r="J409" s="1">
        <f t="shared" si="39"/>
        <v>-1.3878595070871931</v>
      </c>
    </row>
    <row r="410" spans="1:10" ht="15">
      <c r="A410" s="1">
        <v>1983</v>
      </c>
      <c r="B410" s="1">
        <v>11</v>
      </c>
      <c r="C410" s="11">
        <v>366.8</v>
      </c>
      <c r="D410" s="11">
        <v>69.8125</v>
      </c>
      <c r="E410" s="3">
        <f t="shared" si="40"/>
        <v>296.98750000000001</v>
      </c>
      <c r="F410" s="3">
        <f t="shared" si="41"/>
        <v>104.40416666666675</v>
      </c>
      <c r="G410" s="7">
        <f t="shared" si="36"/>
        <v>0.68314466653088146</v>
      </c>
      <c r="H410" s="4">
        <f t="shared" si="37"/>
        <v>0</v>
      </c>
      <c r="I410" s="1">
        <f t="shared" si="38"/>
        <v>0.68314466653088146</v>
      </c>
      <c r="J410" s="1">
        <f t="shared" si="39"/>
        <v>0</v>
      </c>
    </row>
    <row r="411" spans="1:10" ht="15">
      <c r="A411" s="1">
        <v>1983</v>
      </c>
      <c r="B411" s="1">
        <v>12</v>
      </c>
      <c r="C411" s="11">
        <v>98.625</v>
      </c>
      <c r="D411" s="11">
        <v>56.5</v>
      </c>
      <c r="E411" s="3">
        <f t="shared" si="40"/>
        <v>42.125</v>
      </c>
      <c r="F411" s="3">
        <f t="shared" si="41"/>
        <v>146.52916666666675</v>
      </c>
      <c r="G411" s="7">
        <f t="shared" si="36"/>
        <v>0.97689794171472388</v>
      </c>
      <c r="H411" s="4">
        <f t="shared" si="37"/>
        <v>0</v>
      </c>
      <c r="I411" s="1">
        <f t="shared" si="38"/>
        <v>0.97689794171472388</v>
      </c>
      <c r="J411" s="1">
        <f t="shared" si="39"/>
        <v>0</v>
      </c>
    </row>
    <row r="412" spans="1:10" ht="15">
      <c r="A412" s="1">
        <v>1984</v>
      </c>
      <c r="B412" s="1">
        <v>1</v>
      </c>
      <c r="C412" s="11">
        <v>16.100000000000001</v>
      </c>
      <c r="D412" s="11">
        <v>62.537500000000001</v>
      </c>
      <c r="E412" s="3">
        <f t="shared" si="40"/>
        <v>-46.4375</v>
      </c>
      <c r="F412" s="3">
        <f t="shared" si="41"/>
        <v>-46.4375</v>
      </c>
      <c r="G412" s="7">
        <f t="shared" si="36"/>
        <v>-0.36873031548746354</v>
      </c>
      <c r="H412" s="4">
        <f t="shared" si="37"/>
        <v>1</v>
      </c>
      <c r="I412" s="1">
        <f t="shared" si="38"/>
        <v>0</v>
      </c>
      <c r="J412" s="1">
        <f t="shared" si="39"/>
        <v>-0.36873031548746354</v>
      </c>
    </row>
    <row r="413" spans="1:10" ht="15">
      <c r="A413" s="1">
        <v>1984</v>
      </c>
      <c r="B413" s="1">
        <v>2</v>
      </c>
      <c r="C413" s="11">
        <v>27.2</v>
      </c>
      <c r="D413" s="11">
        <v>41.162500000000001</v>
      </c>
      <c r="E413" s="3">
        <f t="shared" si="40"/>
        <v>-13.962500000000002</v>
      </c>
      <c r="F413" s="3">
        <f t="shared" si="41"/>
        <v>-60.400000000000006</v>
      </c>
      <c r="G413" s="7">
        <f t="shared" si="36"/>
        <v>-0.46609601530359174</v>
      </c>
      <c r="H413" s="4">
        <f t="shared" si="37"/>
        <v>1</v>
      </c>
      <c r="I413" s="1">
        <f t="shared" si="38"/>
        <v>0</v>
      </c>
      <c r="J413" s="1">
        <f t="shared" si="39"/>
        <v>-0.46609601530359174</v>
      </c>
    </row>
    <row r="414" spans="1:10" ht="15">
      <c r="A414" s="1">
        <v>1984</v>
      </c>
      <c r="B414" s="1">
        <v>3</v>
      </c>
      <c r="C414" s="11">
        <v>83.325000000000003</v>
      </c>
      <c r="D414" s="11">
        <v>37.674999999999997</v>
      </c>
      <c r="E414" s="3">
        <f t="shared" si="40"/>
        <v>45.650000000000006</v>
      </c>
      <c r="F414" s="3">
        <f t="shared" si="41"/>
        <v>-14.75</v>
      </c>
      <c r="G414" s="7">
        <f t="shared" si="36"/>
        <v>-0.14776160551979575</v>
      </c>
      <c r="H414" s="4">
        <f t="shared" si="37"/>
        <v>1</v>
      </c>
      <c r="I414" s="1">
        <f t="shared" si="38"/>
        <v>0</v>
      </c>
      <c r="J414" s="1">
        <f t="shared" si="39"/>
        <v>-0.14776160551979575</v>
      </c>
    </row>
    <row r="415" spans="1:10" ht="15">
      <c r="A415" s="1">
        <v>1984</v>
      </c>
      <c r="B415" s="1">
        <v>4</v>
      </c>
      <c r="C415" s="11">
        <v>43.2</v>
      </c>
      <c r="D415" s="11">
        <v>53.274999999999999</v>
      </c>
      <c r="E415" s="3">
        <f t="shared" si="40"/>
        <v>-10.074999999999996</v>
      </c>
      <c r="F415" s="3">
        <f t="shared" si="41"/>
        <v>-24.824999999999996</v>
      </c>
      <c r="G415" s="7">
        <f t="shared" si="36"/>
        <v>-0.21801832356079778</v>
      </c>
      <c r="H415" s="4">
        <f t="shared" si="37"/>
        <v>1</v>
      </c>
      <c r="I415" s="1">
        <f t="shared" si="38"/>
        <v>0</v>
      </c>
      <c r="J415" s="1">
        <f t="shared" si="39"/>
        <v>-0.21801832356079778</v>
      </c>
    </row>
    <row r="416" spans="1:10" ht="15">
      <c r="A416" s="1">
        <v>1984</v>
      </c>
      <c r="B416" s="1">
        <v>5</v>
      </c>
      <c r="C416" s="11">
        <v>61.55</v>
      </c>
      <c r="D416" s="11">
        <v>30.975000000000001</v>
      </c>
      <c r="E416" s="3">
        <f t="shared" si="40"/>
        <v>30.574999999999996</v>
      </c>
      <c r="F416" s="3">
        <f t="shared" si="41"/>
        <v>5.75</v>
      </c>
      <c r="G416" s="7">
        <f t="shared" si="36"/>
        <v>-4.8074894065905415E-3</v>
      </c>
      <c r="H416" s="4">
        <f t="shared" si="37"/>
        <v>1</v>
      </c>
      <c r="I416" s="1">
        <f t="shared" si="38"/>
        <v>0</v>
      </c>
      <c r="J416" s="1">
        <f t="shared" si="39"/>
        <v>-4.8074894065905415E-3</v>
      </c>
    </row>
    <row r="417" spans="1:10" ht="15">
      <c r="A417" s="1">
        <v>1984</v>
      </c>
      <c r="B417" s="1">
        <v>6</v>
      </c>
      <c r="C417" s="11">
        <v>13.75</v>
      </c>
      <c r="D417" s="11">
        <v>3.7875000000000001</v>
      </c>
      <c r="E417" s="3">
        <f t="shared" si="40"/>
        <v>9.9625000000000004</v>
      </c>
      <c r="F417" s="3">
        <f t="shared" si="41"/>
        <v>15.7125</v>
      </c>
      <c r="G417" s="7">
        <f t="shared" si="36"/>
        <v>6.4664724338668336E-2</v>
      </c>
      <c r="H417" s="4">
        <f t="shared" si="37"/>
        <v>0</v>
      </c>
      <c r="I417" s="1">
        <f t="shared" si="38"/>
        <v>6.4664724338668336E-2</v>
      </c>
      <c r="J417" s="1">
        <f t="shared" si="39"/>
        <v>0</v>
      </c>
    </row>
    <row r="418" spans="1:10" ht="15">
      <c r="A418" s="1">
        <v>1984</v>
      </c>
      <c r="B418" s="1">
        <v>7</v>
      </c>
      <c r="C418" s="11">
        <v>0</v>
      </c>
      <c r="D418" s="11">
        <v>0.125</v>
      </c>
      <c r="E418" s="3">
        <f t="shared" si="40"/>
        <v>-0.125</v>
      </c>
      <c r="F418" s="3">
        <f t="shared" si="41"/>
        <v>-0.125</v>
      </c>
      <c r="G418" s="7">
        <f t="shared" si="36"/>
        <v>-4.5776047073179831E-2</v>
      </c>
      <c r="H418" s="4">
        <f t="shared" si="37"/>
        <v>1</v>
      </c>
      <c r="I418" s="1">
        <f t="shared" si="38"/>
        <v>0</v>
      </c>
      <c r="J418" s="1">
        <f t="shared" si="39"/>
        <v>-4.5776047073179831E-2</v>
      </c>
    </row>
    <row r="419" spans="1:10" ht="15">
      <c r="A419" s="1">
        <v>1984</v>
      </c>
      <c r="B419" s="1">
        <v>8</v>
      </c>
      <c r="C419" s="11">
        <v>0</v>
      </c>
      <c r="D419" s="11">
        <v>0.15416666666666667</v>
      </c>
      <c r="E419" s="3">
        <f t="shared" si="40"/>
        <v>-0.15416666666666667</v>
      </c>
      <c r="F419" s="3">
        <f t="shared" si="41"/>
        <v>-0.27916666666666667</v>
      </c>
      <c r="G419" s="7">
        <f t="shared" si="36"/>
        <v>-4.6851108515494587E-2</v>
      </c>
      <c r="H419" s="4">
        <f t="shared" si="37"/>
        <v>1</v>
      </c>
      <c r="I419" s="1">
        <f t="shared" si="38"/>
        <v>0</v>
      </c>
      <c r="J419" s="1">
        <f t="shared" si="39"/>
        <v>-4.6851108515494587E-2</v>
      </c>
    </row>
    <row r="420" spans="1:10" ht="15">
      <c r="A420" s="1">
        <v>1984</v>
      </c>
      <c r="B420" s="1">
        <v>9</v>
      </c>
      <c r="C420" s="11">
        <v>8.75</v>
      </c>
      <c r="D420" s="11">
        <v>11.1625</v>
      </c>
      <c r="E420" s="3">
        <f t="shared" si="40"/>
        <v>-2.4124999999999996</v>
      </c>
      <c r="F420" s="3">
        <f t="shared" si="41"/>
        <v>-2.6916666666666664</v>
      </c>
      <c r="G420" s="7">
        <f t="shared" si="36"/>
        <v>-6.3674367301987639E-2</v>
      </c>
      <c r="H420" s="4">
        <f t="shared" si="37"/>
        <v>1</v>
      </c>
      <c r="I420" s="1">
        <f t="shared" si="38"/>
        <v>0</v>
      </c>
      <c r="J420" s="1">
        <f t="shared" si="39"/>
        <v>-6.3674367301987639E-2</v>
      </c>
    </row>
    <row r="421" spans="1:10" ht="15">
      <c r="A421" s="1">
        <v>1984</v>
      </c>
      <c r="B421" s="1">
        <v>10</v>
      </c>
      <c r="C421" s="11">
        <v>24.625</v>
      </c>
      <c r="D421" s="11">
        <v>69.125</v>
      </c>
      <c r="E421" s="3">
        <f t="shared" si="40"/>
        <v>-44.5</v>
      </c>
      <c r="F421" s="3">
        <f t="shared" si="41"/>
        <v>-47.191666666666663</v>
      </c>
      <c r="G421" s="7">
        <f t="shared" si="36"/>
        <v>-0.37398939984040863</v>
      </c>
      <c r="H421" s="4">
        <f t="shared" si="37"/>
        <v>1</v>
      </c>
      <c r="I421" s="1">
        <f t="shared" si="38"/>
        <v>0</v>
      </c>
      <c r="J421" s="1">
        <f t="shared" si="39"/>
        <v>-0.37398939984040863</v>
      </c>
    </row>
    <row r="422" spans="1:10" ht="15">
      <c r="A422" s="1">
        <v>1984</v>
      </c>
      <c r="B422" s="1">
        <v>11</v>
      </c>
      <c r="C422" s="11">
        <v>177.4</v>
      </c>
      <c r="D422" s="11">
        <v>69.8125</v>
      </c>
      <c r="E422" s="3">
        <f t="shared" si="40"/>
        <v>107.58750000000001</v>
      </c>
      <c r="F422" s="3">
        <f t="shared" si="41"/>
        <v>60.395833333333343</v>
      </c>
      <c r="G422" s="7">
        <f t="shared" si="36"/>
        <v>0.37625820832200424</v>
      </c>
      <c r="H422" s="4">
        <f t="shared" si="37"/>
        <v>0</v>
      </c>
      <c r="I422" s="1">
        <f t="shared" si="38"/>
        <v>0.37625820832200424</v>
      </c>
      <c r="J422" s="1">
        <f t="shared" si="39"/>
        <v>0</v>
      </c>
    </row>
    <row r="423" spans="1:10" ht="15">
      <c r="A423" s="1">
        <v>1984</v>
      </c>
      <c r="B423" s="1">
        <v>12</v>
      </c>
      <c r="C423" s="11">
        <v>28.95</v>
      </c>
      <c r="D423" s="11">
        <v>56.5</v>
      </c>
      <c r="E423" s="3">
        <f t="shared" si="40"/>
        <v>-27.55</v>
      </c>
      <c r="F423" s="3">
        <f t="shared" si="41"/>
        <v>-27.55</v>
      </c>
      <c r="G423" s="7">
        <f t="shared" si="36"/>
        <v>-0.23702076094657751</v>
      </c>
      <c r="H423" s="4">
        <f t="shared" si="37"/>
        <v>1</v>
      </c>
      <c r="I423" s="1">
        <f t="shared" si="38"/>
        <v>0</v>
      </c>
      <c r="J423" s="1">
        <f t="shared" si="39"/>
        <v>-0.23702076094657751</v>
      </c>
    </row>
    <row r="424" spans="1:10" ht="15">
      <c r="A424" s="1">
        <v>1985</v>
      </c>
      <c r="B424" s="1">
        <v>1</v>
      </c>
      <c r="C424" s="11">
        <v>203.875</v>
      </c>
      <c r="D424" s="11">
        <v>62.537500000000001</v>
      </c>
      <c r="E424" s="3">
        <f t="shared" si="40"/>
        <v>141.33750000000001</v>
      </c>
      <c r="F424" s="3">
        <f t="shared" si="41"/>
        <v>113.78750000000001</v>
      </c>
      <c r="G424" s="7">
        <f t="shared" si="36"/>
        <v>0.74857813593879519</v>
      </c>
      <c r="H424" s="4">
        <f t="shared" si="37"/>
        <v>0</v>
      </c>
      <c r="I424" s="1">
        <f t="shared" si="38"/>
        <v>0.74857813593879519</v>
      </c>
      <c r="J424" s="1">
        <f t="shared" si="39"/>
        <v>0</v>
      </c>
    </row>
    <row r="425" spans="1:10" ht="15">
      <c r="A425" s="1">
        <v>1985</v>
      </c>
      <c r="B425" s="1">
        <v>2</v>
      </c>
      <c r="C425" s="11">
        <v>88.35</v>
      </c>
      <c r="D425" s="11">
        <v>41.162500000000001</v>
      </c>
      <c r="E425" s="3">
        <f t="shared" si="40"/>
        <v>47.187499999999993</v>
      </c>
      <c r="F425" s="3">
        <f t="shared" si="41"/>
        <v>160.97499999999999</v>
      </c>
      <c r="G425" s="7">
        <f t="shared" si="36"/>
        <v>1.0776341044310813</v>
      </c>
      <c r="H425" s="4">
        <f t="shared" si="37"/>
        <v>0</v>
      </c>
      <c r="I425" s="1">
        <f t="shared" si="38"/>
        <v>1.0776341044310813</v>
      </c>
      <c r="J425" s="1">
        <f t="shared" si="39"/>
        <v>0</v>
      </c>
    </row>
    <row r="426" spans="1:10" ht="15">
      <c r="A426" s="1">
        <v>1985</v>
      </c>
      <c r="B426" s="1">
        <v>3</v>
      </c>
      <c r="C426" s="11">
        <v>3.375</v>
      </c>
      <c r="D426" s="11">
        <v>37.674999999999997</v>
      </c>
      <c r="E426" s="3">
        <f t="shared" si="40"/>
        <v>-34.299999999999997</v>
      </c>
      <c r="F426" s="3">
        <f t="shared" si="41"/>
        <v>-34.299999999999997</v>
      </c>
      <c r="G426" s="7">
        <f t="shared" si="36"/>
        <v>-0.28409101869116943</v>
      </c>
      <c r="H426" s="4">
        <f t="shared" si="37"/>
        <v>1</v>
      </c>
      <c r="I426" s="1">
        <f t="shared" si="38"/>
        <v>0</v>
      </c>
      <c r="J426" s="1">
        <f t="shared" si="39"/>
        <v>-0.28409101869116943</v>
      </c>
    </row>
    <row r="427" spans="1:10" ht="15">
      <c r="A427" s="1">
        <v>1985</v>
      </c>
      <c r="B427" s="1">
        <v>4</v>
      </c>
      <c r="C427" s="11">
        <v>107.9</v>
      </c>
      <c r="D427" s="11">
        <v>53.274999999999999</v>
      </c>
      <c r="E427" s="3">
        <f t="shared" si="40"/>
        <v>54.625000000000007</v>
      </c>
      <c r="F427" s="3">
        <f t="shared" si="41"/>
        <v>20.32500000000001</v>
      </c>
      <c r="G427" s="7">
        <f t="shared" si="36"/>
        <v>9.6829400464139556E-2</v>
      </c>
      <c r="H427" s="4">
        <f t="shared" si="37"/>
        <v>0</v>
      </c>
      <c r="I427" s="1">
        <f t="shared" si="38"/>
        <v>9.6829400464139556E-2</v>
      </c>
      <c r="J427" s="1">
        <f t="shared" si="39"/>
        <v>0</v>
      </c>
    </row>
    <row r="428" spans="1:10" ht="15">
      <c r="A428" s="1">
        <v>1985</v>
      </c>
      <c r="B428" s="1">
        <v>5</v>
      </c>
      <c r="C428" s="11">
        <v>30.1</v>
      </c>
      <c r="D428" s="11">
        <v>30.975000000000001</v>
      </c>
      <c r="E428" s="3">
        <f t="shared" si="40"/>
        <v>-0.875</v>
      </c>
      <c r="F428" s="3">
        <f t="shared" si="41"/>
        <v>-0.875</v>
      </c>
      <c r="G428" s="7">
        <f t="shared" si="36"/>
        <v>-5.1006075711467827E-2</v>
      </c>
      <c r="H428" s="4">
        <f t="shared" si="37"/>
        <v>1</v>
      </c>
      <c r="I428" s="1">
        <f t="shared" si="38"/>
        <v>0</v>
      </c>
      <c r="J428" s="1">
        <f t="shared" si="39"/>
        <v>-5.1006075711467827E-2</v>
      </c>
    </row>
    <row r="429" spans="1:10" ht="15">
      <c r="A429" s="1">
        <v>1985</v>
      </c>
      <c r="B429" s="1">
        <v>6</v>
      </c>
      <c r="C429" s="11">
        <v>32.075000000000003</v>
      </c>
      <c r="D429" s="11">
        <v>3.7875000000000001</v>
      </c>
      <c r="E429" s="3">
        <f t="shared" si="40"/>
        <v>28.287500000000001</v>
      </c>
      <c r="F429" s="3">
        <f t="shared" si="41"/>
        <v>27.412500000000001</v>
      </c>
      <c r="G429" s="7">
        <f t="shared" si="36"/>
        <v>0.14625317109596106</v>
      </c>
      <c r="H429" s="4">
        <f t="shared" si="37"/>
        <v>0</v>
      </c>
      <c r="I429" s="1">
        <f t="shared" si="38"/>
        <v>0.14625317109596106</v>
      </c>
      <c r="J429" s="1">
        <f t="shared" si="39"/>
        <v>0</v>
      </c>
    </row>
    <row r="430" spans="1:10" ht="15">
      <c r="A430" s="1">
        <v>1985</v>
      </c>
      <c r="B430" s="1">
        <v>7</v>
      </c>
      <c r="C430" s="11">
        <v>1.95</v>
      </c>
      <c r="D430" s="11">
        <v>0.125</v>
      </c>
      <c r="E430" s="3">
        <f t="shared" si="40"/>
        <v>1.825</v>
      </c>
      <c r="F430" s="3">
        <f t="shared" si="41"/>
        <v>29.237500000000001</v>
      </c>
      <c r="G430" s="7">
        <f t="shared" si="36"/>
        <v>0.15897957411579516</v>
      </c>
      <c r="H430" s="4">
        <f t="shared" si="37"/>
        <v>0</v>
      </c>
      <c r="I430" s="1">
        <f t="shared" si="38"/>
        <v>0.15897957411579516</v>
      </c>
      <c r="J430" s="1">
        <f t="shared" si="39"/>
        <v>0</v>
      </c>
    </row>
    <row r="431" spans="1:10" ht="15">
      <c r="A431" s="1">
        <v>1985</v>
      </c>
      <c r="B431" s="1">
        <v>8</v>
      </c>
      <c r="C431" s="11">
        <v>0</v>
      </c>
      <c r="D431" s="11">
        <v>0.15416666666666667</v>
      </c>
      <c r="E431" s="3">
        <f t="shared" si="40"/>
        <v>-0.15416666666666667</v>
      </c>
      <c r="F431" s="3">
        <f t="shared" si="41"/>
        <v>-0.15416666666666667</v>
      </c>
      <c r="G431" s="7">
        <f t="shared" si="36"/>
        <v>-4.5979437075779922E-2</v>
      </c>
      <c r="H431" s="4">
        <f t="shared" si="37"/>
        <v>1</v>
      </c>
      <c r="I431" s="1">
        <f t="shared" si="38"/>
        <v>0</v>
      </c>
      <c r="J431" s="1">
        <f t="shared" si="39"/>
        <v>-4.5979437075779922E-2</v>
      </c>
    </row>
    <row r="432" spans="1:10" ht="15">
      <c r="A432" s="1">
        <v>1985</v>
      </c>
      <c r="B432" s="1">
        <v>9</v>
      </c>
      <c r="C432" s="11">
        <v>0</v>
      </c>
      <c r="D432" s="11">
        <v>11.1625</v>
      </c>
      <c r="E432" s="3">
        <f t="shared" si="40"/>
        <v>-11.1625</v>
      </c>
      <c r="F432" s="3">
        <f t="shared" si="41"/>
        <v>-11.316666666666666</v>
      </c>
      <c r="G432" s="7">
        <f t="shared" si="36"/>
        <v>-0.12381969664229958</v>
      </c>
      <c r="H432" s="4">
        <f t="shared" si="37"/>
        <v>1</v>
      </c>
      <c r="I432" s="1">
        <f t="shared" si="38"/>
        <v>0</v>
      </c>
      <c r="J432" s="1">
        <f t="shared" si="39"/>
        <v>-0.12381969664229958</v>
      </c>
    </row>
    <row r="433" spans="1:10" ht="15">
      <c r="A433" s="1">
        <v>1985</v>
      </c>
      <c r="B433" s="1">
        <v>10</v>
      </c>
      <c r="C433" s="11">
        <v>0.05</v>
      </c>
      <c r="D433" s="11">
        <v>69.125</v>
      </c>
      <c r="E433" s="3">
        <f t="shared" si="40"/>
        <v>-69.075000000000003</v>
      </c>
      <c r="F433" s="3">
        <f t="shared" si="41"/>
        <v>-80.391666666666666</v>
      </c>
      <c r="G433" s="7">
        <f t="shared" si="36"/>
        <v>-0.60550533422862385</v>
      </c>
      <c r="H433" s="4">
        <f t="shared" si="37"/>
        <v>1</v>
      </c>
      <c r="I433" s="1">
        <f t="shared" si="38"/>
        <v>0</v>
      </c>
      <c r="J433" s="1">
        <f t="shared" si="39"/>
        <v>-0.60550533422862385</v>
      </c>
    </row>
    <row r="434" spans="1:10" ht="15">
      <c r="A434" s="1">
        <v>1985</v>
      </c>
      <c r="B434" s="1">
        <v>11</v>
      </c>
      <c r="C434" s="11">
        <v>111.35</v>
      </c>
      <c r="D434" s="11">
        <v>69.8125</v>
      </c>
      <c r="E434" s="3">
        <f t="shared" si="40"/>
        <v>41.537499999999994</v>
      </c>
      <c r="F434" s="3">
        <f t="shared" si="41"/>
        <v>-38.854166666666671</v>
      </c>
      <c r="G434" s="7">
        <f t="shared" si="36"/>
        <v>-0.31584891481144051</v>
      </c>
      <c r="H434" s="4">
        <f t="shared" si="37"/>
        <v>1</v>
      </c>
      <c r="I434" s="1">
        <f t="shared" si="38"/>
        <v>0</v>
      </c>
      <c r="J434" s="1">
        <f t="shared" si="39"/>
        <v>-0.31584891481144051</v>
      </c>
    </row>
    <row r="435" spans="1:10" ht="15">
      <c r="A435" s="1">
        <v>1985</v>
      </c>
      <c r="B435" s="1">
        <v>12</v>
      </c>
      <c r="C435" s="11">
        <v>133.22499999999999</v>
      </c>
      <c r="D435" s="11">
        <v>56.5</v>
      </c>
      <c r="E435" s="3">
        <f t="shared" si="40"/>
        <v>76.724999999999994</v>
      </c>
      <c r="F435" s="3">
        <f t="shared" si="41"/>
        <v>37.870833333333323</v>
      </c>
      <c r="G435" s="7">
        <f t="shared" si="36"/>
        <v>0.21918301488542133</v>
      </c>
      <c r="H435" s="4">
        <f t="shared" si="37"/>
        <v>0</v>
      </c>
      <c r="I435" s="1">
        <f t="shared" si="38"/>
        <v>0.21918301488542133</v>
      </c>
      <c r="J435" s="1">
        <f t="shared" si="39"/>
        <v>0</v>
      </c>
    </row>
    <row r="436" spans="1:10" ht="15">
      <c r="A436" s="1">
        <v>1986</v>
      </c>
      <c r="B436" s="1">
        <v>1</v>
      </c>
      <c r="C436" s="11">
        <v>43.725000000000001</v>
      </c>
      <c r="D436" s="11">
        <v>62.537500000000001</v>
      </c>
      <c r="E436" s="3">
        <f t="shared" si="40"/>
        <v>-18.8125</v>
      </c>
      <c r="F436" s="3">
        <f t="shared" si="41"/>
        <v>-18.8125</v>
      </c>
      <c r="G436" s="7">
        <f t="shared" si="36"/>
        <v>-0.17609092731052237</v>
      </c>
      <c r="H436" s="4">
        <f t="shared" si="37"/>
        <v>1</v>
      </c>
      <c r="I436" s="1">
        <f t="shared" si="38"/>
        <v>0</v>
      </c>
      <c r="J436" s="1">
        <f t="shared" si="39"/>
        <v>-0.17609092731052237</v>
      </c>
    </row>
    <row r="437" spans="1:10" ht="15">
      <c r="A437" s="1">
        <v>1986</v>
      </c>
      <c r="B437" s="1">
        <v>2</v>
      </c>
      <c r="C437" s="11">
        <v>107.1</v>
      </c>
      <c r="D437" s="11">
        <v>41.162500000000001</v>
      </c>
      <c r="E437" s="3">
        <f t="shared" si="40"/>
        <v>65.9375</v>
      </c>
      <c r="F437" s="3">
        <f t="shared" si="41"/>
        <v>47.125</v>
      </c>
      <c r="G437" s="7">
        <f t="shared" si="36"/>
        <v>0.28371575713896385</v>
      </c>
      <c r="H437" s="4">
        <f t="shared" si="37"/>
        <v>0</v>
      </c>
      <c r="I437" s="1">
        <f t="shared" si="38"/>
        <v>0.28371575713896385</v>
      </c>
      <c r="J437" s="1">
        <f t="shared" si="39"/>
        <v>0</v>
      </c>
    </row>
    <row r="438" spans="1:10" ht="15">
      <c r="A438" s="1">
        <v>1986</v>
      </c>
      <c r="B438" s="1">
        <v>3</v>
      </c>
      <c r="C438" s="11">
        <v>47.875</v>
      </c>
      <c r="D438" s="11">
        <v>37.674999999999997</v>
      </c>
      <c r="E438" s="3">
        <f t="shared" si="40"/>
        <v>10.200000000000003</v>
      </c>
      <c r="F438" s="3">
        <f t="shared" si="41"/>
        <v>57.325000000000003</v>
      </c>
      <c r="G438" s="7">
        <f t="shared" si="36"/>
        <v>0.35484414661968056</v>
      </c>
      <c r="H438" s="4">
        <f t="shared" si="37"/>
        <v>0</v>
      </c>
      <c r="I438" s="1">
        <f t="shared" si="38"/>
        <v>0.35484414661968056</v>
      </c>
      <c r="J438" s="1">
        <f t="shared" si="39"/>
        <v>0</v>
      </c>
    </row>
    <row r="439" spans="1:10" ht="15">
      <c r="A439" s="1">
        <v>1986</v>
      </c>
      <c r="B439" s="1">
        <v>4</v>
      </c>
      <c r="C439" s="11">
        <v>65.2</v>
      </c>
      <c r="D439" s="11">
        <v>53.274999999999999</v>
      </c>
      <c r="E439" s="3">
        <f t="shared" si="40"/>
        <v>11.925000000000004</v>
      </c>
      <c r="F439" s="3">
        <f t="shared" si="41"/>
        <v>69.25</v>
      </c>
      <c r="G439" s="7">
        <f t="shared" si="36"/>
        <v>0.43800160196845966</v>
      </c>
      <c r="H439" s="4">
        <f t="shared" si="37"/>
        <v>0</v>
      </c>
      <c r="I439" s="1">
        <f t="shared" si="38"/>
        <v>0.43800160196845966</v>
      </c>
      <c r="J439" s="1">
        <f t="shared" si="39"/>
        <v>0</v>
      </c>
    </row>
    <row r="440" spans="1:10" ht="15">
      <c r="A440" s="1">
        <v>1986</v>
      </c>
      <c r="B440" s="1">
        <v>5</v>
      </c>
      <c r="C440" s="11">
        <v>17.5</v>
      </c>
      <c r="D440" s="11">
        <v>30.975000000000001</v>
      </c>
      <c r="E440" s="3">
        <f t="shared" si="40"/>
        <v>-13.475000000000001</v>
      </c>
      <c r="F440" s="3">
        <f t="shared" si="41"/>
        <v>-13.475000000000001</v>
      </c>
      <c r="G440" s="7">
        <f t="shared" si="36"/>
        <v>-0.13887055683470617</v>
      </c>
      <c r="H440" s="4">
        <f t="shared" si="37"/>
        <v>1</v>
      </c>
      <c r="I440" s="1">
        <f t="shared" si="38"/>
        <v>0</v>
      </c>
      <c r="J440" s="1">
        <f t="shared" si="39"/>
        <v>-0.13887055683470617</v>
      </c>
    </row>
    <row r="441" spans="1:10" ht="15">
      <c r="A441" s="1">
        <v>1986</v>
      </c>
      <c r="B441" s="1">
        <v>6</v>
      </c>
      <c r="C441" s="11">
        <v>0.83333333333333337</v>
      </c>
      <c r="D441" s="11">
        <v>3.7875000000000001</v>
      </c>
      <c r="E441" s="3">
        <f t="shared" si="40"/>
        <v>-2.9541666666666666</v>
      </c>
      <c r="F441" s="3">
        <f t="shared" si="41"/>
        <v>-16.429166666666667</v>
      </c>
      <c r="G441" s="7">
        <f t="shared" si="36"/>
        <v>-0.15947105852662943</v>
      </c>
      <c r="H441" s="4">
        <f t="shared" si="37"/>
        <v>1</v>
      </c>
      <c r="I441" s="1">
        <f t="shared" si="38"/>
        <v>0</v>
      </c>
      <c r="J441" s="1">
        <f t="shared" si="39"/>
        <v>-0.15947105852662943</v>
      </c>
    </row>
    <row r="442" spans="1:10" ht="15">
      <c r="A442" s="1">
        <v>1986</v>
      </c>
      <c r="B442" s="1">
        <v>7</v>
      </c>
      <c r="C442" s="11">
        <v>0</v>
      </c>
      <c r="D442" s="11">
        <v>0.125</v>
      </c>
      <c r="E442" s="3">
        <f t="shared" si="40"/>
        <v>-0.125</v>
      </c>
      <c r="F442" s="3">
        <f t="shared" si="41"/>
        <v>-16.554166666666667</v>
      </c>
      <c r="G442" s="7">
        <f t="shared" si="36"/>
        <v>-0.16034272996634408</v>
      </c>
      <c r="H442" s="4">
        <f t="shared" si="37"/>
        <v>1</v>
      </c>
      <c r="I442" s="1">
        <f t="shared" si="38"/>
        <v>0</v>
      </c>
      <c r="J442" s="1">
        <f t="shared" si="39"/>
        <v>-0.16034272996634408</v>
      </c>
    </row>
    <row r="443" spans="1:10" ht="15">
      <c r="A443" s="1">
        <v>1986</v>
      </c>
      <c r="B443" s="1">
        <v>8</v>
      </c>
      <c r="C443" s="11">
        <v>0</v>
      </c>
      <c r="D443" s="11">
        <v>0.15416666666666667</v>
      </c>
      <c r="E443" s="3">
        <f t="shared" si="40"/>
        <v>-0.15416666666666667</v>
      </c>
      <c r="F443" s="3">
        <f t="shared" si="41"/>
        <v>-16.708333333333332</v>
      </c>
      <c r="G443" s="7">
        <f t="shared" si="36"/>
        <v>-0.16141779140865883</v>
      </c>
      <c r="H443" s="4">
        <f t="shared" si="37"/>
        <v>1</v>
      </c>
      <c r="I443" s="1">
        <f t="shared" si="38"/>
        <v>0</v>
      </c>
      <c r="J443" s="1">
        <f t="shared" si="39"/>
        <v>-0.16141779140865883</v>
      </c>
    </row>
    <row r="444" spans="1:10" ht="15">
      <c r="A444" s="1">
        <v>1986</v>
      </c>
      <c r="B444" s="1">
        <v>9</v>
      </c>
      <c r="C444" s="11">
        <v>20.399999999999999</v>
      </c>
      <c r="D444" s="11">
        <v>11.1625</v>
      </c>
      <c r="E444" s="3">
        <f t="shared" si="40"/>
        <v>9.2374999999999989</v>
      </c>
      <c r="F444" s="3">
        <f t="shared" si="41"/>
        <v>-7.4708333333333332</v>
      </c>
      <c r="G444" s="7">
        <f t="shared" si="36"/>
        <v>-9.7001272013745019E-2</v>
      </c>
      <c r="H444" s="4">
        <f t="shared" si="37"/>
        <v>1</v>
      </c>
      <c r="I444" s="1">
        <f t="shared" si="38"/>
        <v>0</v>
      </c>
      <c r="J444" s="1">
        <f t="shared" si="39"/>
        <v>-9.7001272013745019E-2</v>
      </c>
    </row>
    <row r="445" spans="1:10" ht="15">
      <c r="A445" s="1">
        <v>1986</v>
      </c>
      <c r="B445" s="1">
        <v>10</v>
      </c>
      <c r="C445" s="11">
        <v>80.55</v>
      </c>
      <c r="D445" s="11">
        <v>69.125</v>
      </c>
      <c r="E445" s="3">
        <f t="shared" si="40"/>
        <v>11.424999999999997</v>
      </c>
      <c r="F445" s="3">
        <f t="shared" si="41"/>
        <v>3.9541666666666639</v>
      </c>
      <c r="G445" s="7">
        <f t="shared" si="36"/>
        <v>-1.7330502423824591E-2</v>
      </c>
      <c r="H445" s="4">
        <f t="shared" si="37"/>
        <v>1</v>
      </c>
      <c r="I445" s="1">
        <f t="shared" si="38"/>
        <v>0</v>
      </c>
      <c r="J445" s="1">
        <f t="shared" si="39"/>
        <v>-1.7330502423824591E-2</v>
      </c>
    </row>
    <row r="446" spans="1:10" ht="15">
      <c r="A446" s="1">
        <v>1986</v>
      </c>
      <c r="B446" s="1">
        <v>11</v>
      </c>
      <c r="C446" s="11">
        <v>109.52500000000001</v>
      </c>
      <c r="D446" s="11">
        <v>69.8125</v>
      </c>
      <c r="E446" s="3">
        <f t="shared" si="40"/>
        <v>39.712500000000006</v>
      </c>
      <c r="F446" s="3">
        <f t="shared" si="41"/>
        <v>43.666666666666671</v>
      </c>
      <c r="G446" s="7">
        <f t="shared" si="36"/>
        <v>0.25959951397352476</v>
      </c>
      <c r="H446" s="4">
        <f t="shared" si="37"/>
        <v>0</v>
      </c>
      <c r="I446" s="1">
        <f t="shared" si="38"/>
        <v>0.25959951397352476</v>
      </c>
      <c r="J446" s="1">
        <f t="shared" si="39"/>
        <v>0</v>
      </c>
    </row>
    <row r="447" spans="1:10" ht="15">
      <c r="A447" s="1">
        <v>1986</v>
      </c>
      <c r="B447" s="1">
        <v>12</v>
      </c>
      <c r="C447" s="11">
        <v>31.5</v>
      </c>
      <c r="D447" s="11">
        <v>56.5</v>
      </c>
      <c r="E447" s="3">
        <f t="shared" si="40"/>
        <v>-25</v>
      </c>
      <c r="F447" s="3">
        <f t="shared" si="41"/>
        <v>-25</v>
      </c>
      <c r="G447" s="7">
        <f t="shared" si="36"/>
        <v>-0.21923866357639835</v>
      </c>
      <c r="H447" s="4">
        <f t="shared" si="37"/>
        <v>1</v>
      </c>
      <c r="I447" s="1">
        <f t="shared" si="38"/>
        <v>0</v>
      </c>
      <c r="J447" s="1">
        <f t="shared" si="39"/>
        <v>-0.21923866357639835</v>
      </c>
    </row>
    <row r="448" spans="1:10" ht="15">
      <c r="A448" s="1">
        <v>1987</v>
      </c>
      <c r="B448" s="1">
        <v>1</v>
      </c>
      <c r="C448" s="11">
        <v>159.97499999999999</v>
      </c>
      <c r="D448" s="11">
        <v>62.537500000000001</v>
      </c>
      <c r="E448" s="3">
        <f t="shared" si="40"/>
        <v>97.4375</v>
      </c>
      <c r="F448" s="3">
        <f t="shared" si="41"/>
        <v>72.4375</v>
      </c>
      <c r="G448" s="7">
        <f t="shared" si="36"/>
        <v>0.46022922368118369</v>
      </c>
      <c r="H448" s="4">
        <f t="shared" si="37"/>
        <v>0</v>
      </c>
      <c r="I448" s="1">
        <f t="shared" si="38"/>
        <v>0.46022922368118369</v>
      </c>
      <c r="J448" s="1">
        <f t="shared" si="39"/>
        <v>0</v>
      </c>
    </row>
    <row r="449" spans="1:10" ht="15">
      <c r="A449" s="1">
        <v>1987</v>
      </c>
      <c r="B449" s="1">
        <v>2</v>
      </c>
      <c r="C449" s="11">
        <v>100.9</v>
      </c>
      <c r="D449" s="11">
        <v>41.162500000000001</v>
      </c>
      <c r="E449" s="3">
        <f t="shared" si="40"/>
        <v>59.737500000000004</v>
      </c>
      <c r="F449" s="3">
        <f t="shared" si="41"/>
        <v>132.17500000000001</v>
      </c>
      <c r="G449" s="7">
        <f t="shared" si="36"/>
        <v>0.87680100472082256</v>
      </c>
      <c r="H449" s="4">
        <f t="shared" si="37"/>
        <v>0</v>
      </c>
      <c r="I449" s="1">
        <f t="shared" si="38"/>
        <v>0.87680100472082256</v>
      </c>
      <c r="J449" s="1">
        <f t="shared" si="39"/>
        <v>0</v>
      </c>
    </row>
    <row r="450" spans="1:10" ht="15">
      <c r="A450" s="1">
        <v>1987</v>
      </c>
      <c r="B450" s="1">
        <v>3</v>
      </c>
      <c r="C450" s="11">
        <v>13.824999999999999</v>
      </c>
      <c r="D450" s="11">
        <v>37.674999999999997</v>
      </c>
      <c r="E450" s="3">
        <f t="shared" si="40"/>
        <v>-23.849999999999998</v>
      </c>
      <c r="F450" s="3">
        <f t="shared" si="41"/>
        <v>-23.849999999999998</v>
      </c>
      <c r="G450" s="7">
        <f t="shared" si="36"/>
        <v>-0.21121928633102338</v>
      </c>
      <c r="H450" s="4">
        <f t="shared" si="37"/>
        <v>1</v>
      </c>
      <c r="I450" s="1">
        <f t="shared" si="38"/>
        <v>0</v>
      </c>
      <c r="J450" s="1">
        <f t="shared" si="39"/>
        <v>-0.21121928633102338</v>
      </c>
    </row>
    <row r="451" spans="1:10" ht="15">
      <c r="A451" s="1">
        <v>1987</v>
      </c>
      <c r="B451" s="1">
        <v>4</v>
      </c>
      <c r="C451" s="11">
        <v>53.524999999999999</v>
      </c>
      <c r="D451" s="11">
        <v>53.274999999999999</v>
      </c>
      <c r="E451" s="3">
        <f t="shared" si="40"/>
        <v>0.25</v>
      </c>
      <c r="F451" s="3">
        <f t="shared" si="41"/>
        <v>-23.599999999999998</v>
      </c>
      <c r="G451" s="7">
        <f t="shared" si="36"/>
        <v>-0.20947594345159407</v>
      </c>
      <c r="H451" s="4">
        <f t="shared" si="37"/>
        <v>1</v>
      </c>
      <c r="I451" s="1">
        <f t="shared" si="38"/>
        <v>0</v>
      </c>
      <c r="J451" s="1">
        <f t="shared" si="39"/>
        <v>-0.20947594345159407</v>
      </c>
    </row>
    <row r="452" spans="1:10" ht="15">
      <c r="A452" s="1">
        <v>1987</v>
      </c>
      <c r="B452" s="1">
        <v>5</v>
      </c>
      <c r="C452" s="11">
        <v>6.5</v>
      </c>
      <c r="D452" s="11">
        <v>30.975000000000001</v>
      </c>
      <c r="E452" s="3">
        <f t="shared" si="40"/>
        <v>-24.475000000000001</v>
      </c>
      <c r="F452" s="3">
        <f t="shared" si="41"/>
        <v>-48.075000000000003</v>
      </c>
      <c r="G452" s="7">
        <f t="shared" ref="G452:G515" si="42">(F452-$F$773)/$F$774</f>
        <v>-0.38014921134772567</v>
      </c>
      <c r="H452" s="4">
        <f t="shared" ref="H452:H515" si="43">COUNTIF(G452,"&lt;0")</f>
        <v>1</v>
      </c>
      <c r="I452" s="1">
        <f t="shared" ref="I452:I515" si="44">SUMIF(G452,"&gt;0")</f>
        <v>0</v>
      </c>
      <c r="J452" s="1">
        <f t="shared" ref="J452:J515" si="45">SUMIF(G452,"&lt;0")</f>
        <v>-0.38014921134772567</v>
      </c>
    </row>
    <row r="453" spans="1:10" ht="15">
      <c r="A453" s="1">
        <v>1987</v>
      </c>
      <c r="B453" s="1">
        <v>6</v>
      </c>
      <c r="C453" s="11">
        <v>3.3250000000000002</v>
      </c>
      <c r="D453" s="11">
        <v>3.7875000000000001</v>
      </c>
      <c r="E453" s="3">
        <f t="shared" ref="E453:E516" si="46">C453-D453</f>
        <v>-0.46249999999999991</v>
      </c>
      <c r="F453" s="3">
        <f t="shared" ref="F453:F516" si="47">IF(F452&gt;=0,IF(E453&lt;0,E453,F452+E453),F452+E453)</f>
        <v>-48.537500000000001</v>
      </c>
      <c r="G453" s="7">
        <f t="shared" si="42"/>
        <v>-0.38337439567466991</v>
      </c>
      <c r="H453" s="4">
        <f t="shared" si="43"/>
        <v>1</v>
      </c>
      <c r="I453" s="1">
        <f t="shared" si="44"/>
        <v>0</v>
      </c>
      <c r="J453" s="1">
        <f t="shared" si="45"/>
        <v>-0.38337439567466991</v>
      </c>
    </row>
    <row r="454" spans="1:10" ht="15">
      <c r="A454" s="1">
        <v>1987</v>
      </c>
      <c r="B454" s="1">
        <v>7</v>
      </c>
      <c r="C454" s="11">
        <v>18.175000000000001</v>
      </c>
      <c r="D454" s="11">
        <v>0.125</v>
      </c>
      <c r="E454" s="3">
        <f t="shared" si="46"/>
        <v>18.05</v>
      </c>
      <c r="F454" s="3">
        <f t="shared" si="47"/>
        <v>-30.487500000000001</v>
      </c>
      <c r="G454" s="7">
        <f t="shared" si="42"/>
        <v>-0.25750503977987216</v>
      </c>
      <c r="H454" s="4">
        <f t="shared" si="43"/>
        <v>1</v>
      </c>
      <c r="I454" s="1">
        <f t="shared" si="44"/>
        <v>0</v>
      </c>
      <c r="J454" s="1">
        <f t="shared" si="45"/>
        <v>-0.25750503977987216</v>
      </c>
    </row>
    <row r="455" spans="1:10" ht="15">
      <c r="A455" s="1">
        <v>1987</v>
      </c>
      <c r="B455" s="1">
        <v>8</v>
      </c>
      <c r="C455" s="11">
        <v>35.774999999999999</v>
      </c>
      <c r="D455" s="11">
        <v>0.15416666666666667</v>
      </c>
      <c r="E455" s="3">
        <f t="shared" si="46"/>
        <v>35.62083333333333</v>
      </c>
      <c r="F455" s="3">
        <f t="shared" si="47"/>
        <v>5.1333333333333293</v>
      </c>
      <c r="G455" s="7">
        <f t="shared" si="42"/>
        <v>-9.1077351758495871E-3</v>
      </c>
      <c r="H455" s="4">
        <f t="shared" si="43"/>
        <v>1</v>
      </c>
      <c r="I455" s="1">
        <f t="shared" si="44"/>
        <v>0</v>
      </c>
      <c r="J455" s="1">
        <f t="shared" si="45"/>
        <v>-9.1077351758495871E-3</v>
      </c>
    </row>
    <row r="456" spans="1:10" ht="15">
      <c r="A456" s="1">
        <v>1987</v>
      </c>
      <c r="B456" s="1">
        <v>9</v>
      </c>
      <c r="C456" s="11">
        <v>19.875</v>
      </c>
      <c r="D456" s="11">
        <v>11.1625</v>
      </c>
      <c r="E456" s="3">
        <f t="shared" si="46"/>
        <v>8.7125000000000004</v>
      </c>
      <c r="F456" s="3">
        <f t="shared" si="47"/>
        <v>13.84583333333333</v>
      </c>
      <c r="G456" s="7">
        <f t="shared" si="42"/>
        <v>5.164776417226262E-2</v>
      </c>
      <c r="H456" s="4">
        <f t="shared" si="43"/>
        <v>0</v>
      </c>
      <c r="I456" s="1">
        <f t="shared" si="44"/>
        <v>5.164776417226262E-2</v>
      </c>
      <c r="J456" s="1">
        <f t="shared" si="45"/>
        <v>0</v>
      </c>
    </row>
    <row r="457" spans="1:10" ht="15">
      <c r="A457" s="1">
        <v>1987</v>
      </c>
      <c r="B457" s="1">
        <v>10</v>
      </c>
      <c r="C457" s="11">
        <v>128.82499999999999</v>
      </c>
      <c r="D457" s="11">
        <v>69.125</v>
      </c>
      <c r="E457" s="3">
        <f t="shared" si="46"/>
        <v>59.699999999999989</v>
      </c>
      <c r="F457" s="3">
        <f t="shared" si="47"/>
        <v>73.54583333333332</v>
      </c>
      <c r="G457" s="7">
        <f t="shared" si="42"/>
        <v>0.46795804377998695</v>
      </c>
      <c r="H457" s="4">
        <f t="shared" si="43"/>
        <v>0</v>
      </c>
      <c r="I457" s="1">
        <f t="shared" si="44"/>
        <v>0.46795804377998695</v>
      </c>
      <c r="J457" s="1">
        <f t="shared" si="45"/>
        <v>0</v>
      </c>
    </row>
    <row r="458" spans="1:10" ht="15">
      <c r="A458" s="1">
        <v>1987</v>
      </c>
      <c r="B458" s="1">
        <v>11</v>
      </c>
      <c r="C458" s="11">
        <v>79.924999999999997</v>
      </c>
      <c r="D458" s="11">
        <v>69.8125</v>
      </c>
      <c r="E458" s="3">
        <f t="shared" si="46"/>
        <v>10.112499999999997</v>
      </c>
      <c r="F458" s="3">
        <f t="shared" si="47"/>
        <v>83.658333333333317</v>
      </c>
      <c r="G458" s="7">
        <f t="shared" si="42"/>
        <v>0.53847626325290343</v>
      </c>
      <c r="H458" s="4">
        <f t="shared" si="43"/>
        <v>0</v>
      </c>
      <c r="I458" s="1">
        <f t="shared" si="44"/>
        <v>0.53847626325290343</v>
      </c>
      <c r="J458" s="1">
        <f t="shared" si="45"/>
        <v>0</v>
      </c>
    </row>
    <row r="459" spans="1:10" ht="15">
      <c r="A459" s="1">
        <v>1987</v>
      </c>
      <c r="B459" s="1">
        <v>12</v>
      </c>
      <c r="C459" s="11">
        <v>273.07499999999999</v>
      </c>
      <c r="D459" s="11">
        <v>56.5</v>
      </c>
      <c r="E459" s="3">
        <f t="shared" si="46"/>
        <v>216.57499999999999</v>
      </c>
      <c r="F459" s="3">
        <f t="shared" si="47"/>
        <v>300.23333333333329</v>
      </c>
      <c r="G459" s="7">
        <f t="shared" si="42"/>
        <v>2.0487341997025332</v>
      </c>
      <c r="H459" s="4">
        <f t="shared" si="43"/>
        <v>0</v>
      </c>
      <c r="I459" s="1">
        <f t="shared" si="44"/>
        <v>2.0487341997025332</v>
      </c>
      <c r="J459" s="1">
        <f t="shared" si="45"/>
        <v>0</v>
      </c>
    </row>
    <row r="460" spans="1:10" ht="15">
      <c r="A460" s="1">
        <v>1988</v>
      </c>
      <c r="B460" s="1">
        <v>1</v>
      </c>
      <c r="C460" s="11">
        <v>139.42500000000001</v>
      </c>
      <c r="D460" s="11">
        <v>62.537500000000001</v>
      </c>
      <c r="E460" s="3">
        <f t="shared" si="46"/>
        <v>76.887500000000017</v>
      </c>
      <c r="F460" s="3">
        <f t="shared" si="47"/>
        <v>377.12083333333328</v>
      </c>
      <c r="G460" s="7">
        <f t="shared" si="42"/>
        <v>2.5848993022710238</v>
      </c>
      <c r="H460" s="4">
        <f t="shared" si="43"/>
        <v>0</v>
      </c>
      <c r="I460" s="1">
        <f t="shared" si="44"/>
        <v>2.5848993022710238</v>
      </c>
      <c r="J460" s="1">
        <f t="shared" si="45"/>
        <v>0</v>
      </c>
    </row>
    <row r="461" spans="1:10" ht="15">
      <c r="A461" s="1">
        <v>1988</v>
      </c>
      <c r="B461" s="1">
        <v>2</v>
      </c>
      <c r="C461" s="11">
        <v>35.075000000000003</v>
      </c>
      <c r="D461" s="11">
        <v>41.162500000000001</v>
      </c>
      <c r="E461" s="3">
        <f t="shared" si="46"/>
        <v>-6.0874999999999986</v>
      </c>
      <c r="F461" s="3">
        <f t="shared" si="47"/>
        <v>-6.0874999999999986</v>
      </c>
      <c r="G461" s="7">
        <f t="shared" si="42"/>
        <v>-8.7354774747569391E-2</v>
      </c>
      <c r="H461" s="4">
        <f t="shared" si="43"/>
        <v>1</v>
      </c>
      <c r="I461" s="1">
        <f t="shared" si="44"/>
        <v>0</v>
      </c>
      <c r="J461" s="1">
        <f t="shared" si="45"/>
        <v>-8.7354774747569391E-2</v>
      </c>
    </row>
    <row r="462" spans="1:10" ht="15">
      <c r="A462" s="1">
        <v>1988</v>
      </c>
      <c r="B462" s="1">
        <v>3</v>
      </c>
      <c r="C462" s="11">
        <v>3.7250000000000001</v>
      </c>
      <c r="D462" s="11">
        <v>37.674999999999997</v>
      </c>
      <c r="E462" s="3">
        <f t="shared" si="46"/>
        <v>-33.949999999999996</v>
      </c>
      <c r="F462" s="3">
        <f t="shared" si="47"/>
        <v>-40.037499999999994</v>
      </c>
      <c r="G462" s="7">
        <f t="shared" si="42"/>
        <v>-0.32410073777407261</v>
      </c>
      <c r="H462" s="4">
        <f t="shared" si="43"/>
        <v>1</v>
      </c>
      <c r="I462" s="1">
        <f t="shared" si="44"/>
        <v>0</v>
      </c>
      <c r="J462" s="1">
        <f t="shared" si="45"/>
        <v>-0.32410073777407261</v>
      </c>
    </row>
    <row r="463" spans="1:10" ht="15">
      <c r="A463" s="1">
        <v>1988</v>
      </c>
      <c r="B463" s="1">
        <v>4</v>
      </c>
      <c r="C463" s="11">
        <v>14.074999999999999</v>
      </c>
      <c r="D463" s="11">
        <v>53.274999999999999</v>
      </c>
      <c r="E463" s="3">
        <f t="shared" si="46"/>
        <v>-39.200000000000003</v>
      </c>
      <c r="F463" s="3">
        <f t="shared" si="47"/>
        <v>-79.237499999999997</v>
      </c>
      <c r="G463" s="7">
        <f t="shared" si="42"/>
        <v>-0.59745690126859186</v>
      </c>
      <c r="H463" s="4">
        <f t="shared" si="43"/>
        <v>1</v>
      </c>
      <c r="I463" s="1">
        <f t="shared" si="44"/>
        <v>0</v>
      </c>
      <c r="J463" s="1">
        <f t="shared" si="45"/>
        <v>-0.59745690126859186</v>
      </c>
    </row>
    <row r="464" spans="1:10" ht="15">
      <c r="A464" s="1">
        <v>1988</v>
      </c>
      <c r="B464" s="1">
        <v>5</v>
      </c>
      <c r="C464" s="11">
        <v>102.5</v>
      </c>
      <c r="D464" s="11">
        <v>30.975000000000001</v>
      </c>
      <c r="E464" s="3">
        <f t="shared" si="46"/>
        <v>71.525000000000006</v>
      </c>
      <c r="F464" s="3">
        <f t="shared" si="47"/>
        <v>-7.7124999999999915</v>
      </c>
      <c r="G464" s="7">
        <f t="shared" si="42"/>
        <v>-9.8686503463860001E-2</v>
      </c>
      <c r="H464" s="4">
        <f t="shared" si="43"/>
        <v>1</v>
      </c>
      <c r="I464" s="1">
        <f t="shared" si="44"/>
        <v>0</v>
      </c>
      <c r="J464" s="1">
        <f t="shared" si="45"/>
        <v>-9.8686503463860001E-2</v>
      </c>
    </row>
    <row r="465" spans="1:10" ht="15">
      <c r="A465" s="1">
        <v>1988</v>
      </c>
      <c r="B465" s="1">
        <v>6</v>
      </c>
      <c r="C465" s="11">
        <v>83.25</v>
      </c>
      <c r="D465" s="11">
        <v>3.7875000000000001</v>
      </c>
      <c r="E465" s="3">
        <f t="shared" si="46"/>
        <v>79.462500000000006</v>
      </c>
      <c r="F465" s="3">
        <f t="shared" si="47"/>
        <v>71.750000000000014</v>
      </c>
      <c r="G465" s="7">
        <f t="shared" si="42"/>
        <v>0.4554350307627531</v>
      </c>
      <c r="H465" s="4">
        <f t="shared" si="43"/>
        <v>0</v>
      </c>
      <c r="I465" s="1">
        <f t="shared" si="44"/>
        <v>0.4554350307627531</v>
      </c>
      <c r="J465" s="1">
        <f t="shared" si="45"/>
        <v>0</v>
      </c>
    </row>
    <row r="466" spans="1:10" ht="15">
      <c r="A466" s="1">
        <v>1988</v>
      </c>
      <c r="B466" s="1">
        <v>7</v>
      </c>
      <c r="C466" s="11">
        <v>11.574999999999999</v>
      </c>
      <c r="D466" s="11">
        <v>0.125</v>
      </c>
      <c r="E466" s="3">
        <f t="shared" si="46"/>
        <v>11.45</v>
      </c>
      <c r="F466" s="3">
        <f t="shared" si="47"/>
        <v>83.200000000000017</v>
      </c>
      <c r="G466" s="7">
        <f t="shared" si="42"/>
        <v>0.53528013464061652</v>
      </c>
      <c r="H466" s="4">
        <f t="shared" si="43"/>
        <v>0</v>
      </c>
      <c r="I466" s="1">
        <f t="shared" si="44"/>
        <v>0.53528013464061652</v>
      </c>
      <c r="J466" s="1">
        <f t="shared" si="45"/>
        <v>0</v>
      </c>
    </row>
    <row r="467" spans="1:10" ht="15">
      <c r="A467" s="1">
        <v>1988</v>
      </c>
      <c r="B467" s="1">
        <v>8</v>
      </c>
      <c r="C467" s="11">
        <v>0</v>
      </c>
      <c r="D467" s="11">
        <v>0.15416666666666667</v>
      </c>
      <c r="E467" s="3">
        <f t="shared" si="46"/>
        <v>-0.15416666666666667</v>
      </c>
      <c r="F467" s="3">
        <f t="shared" si="47"/>
        <v>-0.15416666666666667</v>
      </c>
      <c r="G467" s="7">
        <f t="shared" si="42"/>
        <v>-4.5979437075779922E-2</v>
      </c>
      <c r="H467" s="4">
        <f t="shared" si="43"/>
        <v>1</v>
      </c>
      <c r="I467" s="1">
        <f t="shared" si="44"/>
        <v>0</v>
      </c>
      <c r="J467" s="1">
        <f t="shared" si="45"/>
        <v>-4.5979437075779922E-2</v>
      </c>
    </row>
    <row r="468" spans="1:10" ht="15">
      <c r="A468" s="1">
        <v>1988</v>
      </c>
      <c r="B468" s="1">
        <v>9</v>
      </c>
      <c r="C468" s="11">
        <v>0</v>
      </c>
      <c r="D468" s="11">
        <v>11.1625</v>
      </c>
      <c r="E468" s="3">
        <f t="shared" si="46"/>
        <v>-11.1625</v>
      </c>
      <c r="F468" s="3">
        <f t="shared" si="47"/>
        <v>-11.316666666666666</v>
      </c>
      <c r="G468" s="7">
        <f t="shared" si="42"/>
        <v>-0.12381969664229958</v>
      </c>
      <c r="H468" s="4">
        <f t="shared" si="43"/>
        <v>1</v>
      </c>
      <c r="I468" s="1">
        <f t="shared" si="44"/>
        <v>0</v>
      </c>
      <c r="J468" s="1">
        <f t="shared" si="45"/>
        <v>-0.12381969664229958</v>
      </c>
    </row>
    <row r="469" spans="1:10" ht="15">
      <c r="A469" s="1">
        <v>1988</v>
      </c>
      <c r="B469" s="1">
        <v>10</v>
      </c>
      <c r="C469" s="11">
        <v>87.674999999999997</v>
      </c>
      <c r="D469" s="11">
        <v>69.125</v>
      </c>
      <c r="E469" s="3">
        <f t="shared" si="46"/>
        <v>18.549999999999997</v>
      </c>
      <c r="F469" s="3">
        <f t="shared" si="47"/>
        <v>7.2333333333333307</v>
      </c>
      <c r="G469" s="7">
        <f t="shared" si="42"/>
        <v>5.5363450113568085E-3</v>
      </c>
      <c r="H469" s="4">
        <f t="shared" si="43"/>
        <v>0</v>
      </c>
      <c r="I469" s="1">
        <f t="shared" si="44"/>
        <v>5.5363450113568085E-3</v>
      </c>
      <c r="J469" s="1">
        <f t="shared" si="45"/>
        <v>0</v>
      </c>
    </row>
    <row r="470" spans="1:10" ht="15">
      <c r="A470" s="1">
        <v>1988</v>
      </c>
      <c r="B470" s="1">
        <v>11</v>
      </c>
      <c r="C470" s="11">
        <v>248.25</v>
      </c>
      <c r="D470" s="11">
        <v>69.8125</v>
      </c>
      <c r="E470" s="3">
        <f t="shared" si="46"/>
        <v>178.4375</v>
      </c>
      <c r="F470" s="3">
        <f t="shared" si="47"/>
        <v>185.67083333333332</v>
      </c>
      <c r="G470" s="7">
        <f t="shared" si="42"/>
        <v>1.2498473252040421</v>
      </c>
      <c r="H470" s="4">
        <f t="shared" si="43"/>
        <v>0</v>
      </c>
      <c r="I470" s="1">
        <f t="shared" si="44"/>
        <v>1.2498473252040421</v>
      </c>
      <c r="J470" s="1">
        <f t="shared" si="45"/>
        <v>0</v>
      </c>
    </row>
    <row r="471" spans="1:10" ht="15">
      <c r="A471" s="1">
        <v>1988</v>
      </c>
      <c r="B471" s="1">
        <v>12</v>
      </c>
      <c r="C471" s="11">
        <v>0.15</v>
      </c>
      <c r="D471" s="11">
        <v>56.5</v>
      </c>
      <c r="E471" s="3">
        <f t="shared" si="46"/>
        <v>-56.35</v>
      </c>
      <c r="F471" s="3">
        <f t="shared" si="47"/>
        <v>-56.35</v>
      </c>
      <c r="G471" s="7">
        <f t="shared" si="42"/>
        <v>-0.43785386065683651</v>
      </c>
      <c r="H471" s="4">
        <f t="shared" si="43"/>
        <v>1</v>
      </c>
      <c r="I471" s="1">
        <f t="shared" si="44"/>
        <v>0</v>
      </c>
      <c r="J471" s="1">
        <f t="shared" si="45"/>
        <v>-0.43785386065683651</v>
      </c>
    </row>
    <row r="472" spans="1:10" ht="15">
      <c r="A472" s="1">
        <v>1989</v>
      </c>
      <c r="B472" s="1">
        <v>1</v>
      </c>
      <c r="C472" s="11">
        <v>62.674999999999997</v>
      </c>
      <c r="D472" s="11">
        <v>62.537500000000001</v>
      </c>
      <c r="E472" s="3">
        <f t="shared" si="46"/>
        <v>0.13749999999999574</v>
      </c>
      <c r="F472" s="3">
        <f t="shared" si="47"/>
        <v>-56.212500000000006</v>
      </c>
      <c r="G472" s="7">
        <f t="shared" si="42"/>
        <v>-0.43689502207315045</v>
      </c>
      <c r="H472" s="4">
        <f t="shared" si="43"/>
        <v>1</v>
      </c>
      <c r="I472" s="1">
        <f t="shared" si="44"/>
        <v>0</v>
      </c>
      <c r="J472" s="1">
        <f t="shared" si="45"/>
        <v>-0.43689502207315045</v>
      </c>
    </row>
    <row r="473" spans="1:10" ht="15">
      <c r="A473" s="1">
        <v>1989</v>
      </c>
      <c r="B473" s="1">
        <v>2</v>
      </c>
      <c r="C473" s="11">
        <v>57.25</v>
      </c>
      <c r="D473" s="11">
        <v>41.162500000000001</v>
      </c>
      <c r="E473" s="3">
        <f t="shared" si="46"/>
        <v>16.087499999999999</v>
      </c>
      <c r="F473" s="3">
        <f t="shared" si="47"/>
        <v>-40.125000000000007</v>
      </c>
      <c r="G473" s="7">
        <f t="shared" si="42"/>
        <v>-0.32471090778187295</v>
      </c>
      <c r="H473" s="4">
        <f t="shared" si="43"/>
        <v>1</v>
      </c>
      <c r="I473" s="1">
        <f t="shared" si="44"/>
        <v>0</v>
      </c>
      <c r="J473" s="1">
        <f t="shared" si="45"/>
        <v>-0.32471090778187295</v>
      </c>
    </row>
    <row r="474" spans="1:10" ht="15">
      <c r="A474" s="1">
        <v>1989</v>
      </c>
      <c r="B474" s="1">
        <v>3</v>
      </c>
      <c r="C474" s="11">
        <v>24.6</v>
      </c>
      <c r="D474" s="11">
        <v>37.674999999999997</v>
      </c>
      <c r="E474" s="3">
        <f t="shared" si="46"/>
        <v>-13.074999999999996</v>
      </c>
      <c r="F474" s="3">
        <f t="shared" si="47"/>
        <v>-53.2</v>
      </c>
      <c r="G474" s="7">
        <f t="shared" si="42"/>
        <v>-0.41588774037602694</v>
      </c>
      <c r="H474" s="4">
        <f t="shared" si="43"/>
        <v>1</v>
      </c>
      <c r="I474" s="1">
        <f t="shared" si="44"/>
        <v>0</v>
      </c>
      <c r="J474" s="1">
        <f t="shared" si="45"/>
        <v>-0.41588774037602694</v>
      </c>
    </row>
    <row r="475" spans="1:10" ht="15">
      <c r="A475" s="1">
        <v>1989</v>
      </c>
      <c r="B475" s="1">
        <v>4</v>
      </c>
      <c r="C475" s="11">
        <v>89.125</v>
      </c>
      <c r="D475" s="11">
        <v>53.274999999999999</v>
      </c>
      <c r="E475" s="3">
        <f t="shared" si="46"/>
        <v>35.85</v>
      </c>
      <c r="F475" s="3">
        <f t="shared" si="47"/>
        <v>-17.350000000000001</v>
      </c>
      <c r="G475" s="7">
        <f t="shared" si="42"/>
        <v>-0.16589237146586081</v>
      </c>
      <c r="H475" s="4">
        <f t="shared" si="43"/>
        <v>1</v>
      </c>
      <c r="I475" s="1">
        <f t="shared" si="44"/>
        <v>0</v>
      </c>
      <c r="J475" s="1">
        <f t="shared" si="45"/>
        <v>-0.16589237146586081</v>
      </c>
    </row>
    <row r="476" spans="1:10" ht="15">
      <c r="A476" s="1">
        <v>1989</v>
      </c>
      <c r="B476" s="1">
        <v>5</v>
      </c>
      <c r="C476" s="11">
        <v>47.3</v>
      </c>
      <c r="D476" s="11">
        <v>30.975000000000001</v>
      </c>
      <c r="E476" s="3">
        <f t="shared" si="46"/>
        <v>16.324999999999996</v>
      </c>
      <c r="F476" s="3">
        <f t="shared" si="47"/>
        <v>-1.0250000000000057</v>
      </c>
      <c r="G476" s="7">
        <f t="shared" si="42"/>
        <v>-5.2052081439125465E-2</v>
      </c>
      <c r="H476" s="4">
        <f t="shared" si="43"/>
        <v>1</v>
      </c>
      <c r="I476" s="1">
        <f t="shared" si="44"/>
        <v>0</v>
      </c>
      <c r="J476" s="1">
        <f t="shared" si="45"/>
        <v>-5.2052081439125465E-2</v>
      </c>
    </row>
    <row r="477" spans="1:10" ht="15">
      <c r="A477" s="1">
        <v>1989</v>
      </c>
      <c r="B477" s="1">
        <v>6</v>
      </c>
      <c r="C477" s="11">
        <v>0</v>
      </c>
      <c r="D477" s="11">
        <v>3.7875000000000001</v>
      </c>
      <c r="E477" s="3">
        <f t="shared" si="46"/>
        <v>-3.7875000000000001</v>
      </c>
      <c r="F477" s="3">
        <f t="shared" si="47"/>
        <v>-4.8125000000000053</v>
      </c>
      <c r="G477" s="7">
        <f t="shared" si="42"/>
        <v>-7.8463726062479838E-2</v>
      </c>
      <c r="H477" s="4">
        <f t="shared" si="43"/>
        <v>1</v>
      </c>
      <c r="I477" s="1">
        <f t="shared" si="44"/>
        <v>0</v>
      </c>
      <c r="J477" s="1">
        <f t="shared" si="45"/>
        <v>-7.8463726062479838E-2</v>
      </c>
    </row>
    <row r="478" spans="1:10" ht="15">
      <c r="A478" s="1">
        <v>1989</v>
      </c>
      <c r="B478" s="1">
        <v>7</v>
      </c>
      <c r="C478" s="11">
        <v>0</v>
      </c>
      <c r="D478" s="11">
        <v>0.125</v>
      </c>
      <c r="E478" s="3">
        <f t="shared" si="46"/>
        <v>-0.125</v>
      </c>
      <c r="F478" s="3">
        <f t="shared" si="47"/>
        <v>-4.9375000000000053</v>
      </c>
      <c r="G478" s="7">
        <f t="shared" si="42"/>
        <v>-7.9335397502194496E-2</v>
      </c>
      <c r="H478" s="4">
        <f t="shared" si="43"/>
        <v>1</v>
      </c>
      <c r="I478" s="1">
        <f t="shared" si="44"/>
        <v>0</v>
      </c>
      <c r="J478" s="1">
        <f t="shared" si="45"/>
        <v>-7.9335397502194496E-2</v>
      </c>
    </row>
    <row r="479" spans="1:10" ht="15">
      <c r="A479" s="1">
        <v>1989</v>
      </c>
      <c r="B479" s="1">
        <v>8</v>
      </c>
      <c r="C479" s="11">
        <v>9.0666666666666664</v>
      </c>
      <c r="D479" s="11">
        <v>0.15416666666666667</v>
      </c>
      <c r="E479" s="3">
        <f t="shared" si="46"/>
        <v>8.9124999999999996</v>
      </c>
      <c r="F479" s="3">
        <f t="shared" si="47"/>
        <v>3.9749999999999943</v>
      </c>
      <c r="G479" s="7">
        <f t="shared" si="42"/>
        <v>-1.7185223850538837E-2</v>
      </c>
      <c r="H479" s="4">
        <f t="shared" si="43"/>
        <v>1</v>
      </c>
      <c r="I479" s="1">
        <f t="shared" si="44"/>
        <v>0</v>
      </c>
      <c r="J479" s="1">
        <f t="shared" si="45"/>
        <v>-1.7185223850538837E-2</v>
      </c>
    </row>
    <row r="480" spans="1:10" ht="15">
      <c r="A480" s="1">
        <v>1989</v>
      </c>
      <c r="B480" s="1">
        <v>9</v>
      </c>
      <c r="C480" s="11">
        <v>74.825000000000003</v>
      </c>
      <c r="D480" s="11">
        <v>11.1625</v>
      </c>
      <c r="E480" s="3">
        <f t="shared" si="46"/>
        <v>63.662500000000001</v>
      </c>
      <c r="F480" s="3">
        <f t="shared" si="47"/>
        <v>67.637499999999989</v>
      </c>
      <c r="G480" s="7">
        <f t="shared" si="42"/>
        <v>0.42675704039614043</v>
      </c>
      <c r="H480" s="4">
        <f t="shared" si="43"/>
        <v>0</v>
      </c>
      <c r="I480" s="1">
        <f t="shared" si="44"/>
        <v>0.42675704039614043</v>
      </c>
      <c r="J480" s="1">
        <f t="shared" si="45"/>
        <v>0</v>
      </c>
    </row>
    <row r="481" spans="1:10" ht="15">
      <c r="A481" s="1">
        <v>1989</v>
      </c>
      <c r="B481" s="1">
        <v>10</v>
      </c>
      <c r="C481" s="11">
        <v>139.75</v>
      </c>
      <c r="D481" s="11">
        <v>69.125</v>
      </c>
      <c r="E481" s="3">
        <f t="shared" si="46"/>
        <v>70.625</v>
      </c>
      <c r="F481" s="3">
        <f t="shared" si="47"/>
        <v>138.26249999999999</v>
      </c>
      <c r="G481" s="7">
        <f t="shared" si="42"/>
        <v>0.91925140383492654</v>
      </c>
      <c r="H481" s="4">
        <f t="shared" si="43"/>
        <v>0</v>
      </c>
      <c r="I481" s="1">
        <f t="shared" si="44"/>
        <v>0.91925140383492654</v>
      </c>
      <c r="J481" s="1">
        <f t="shared" si="45"/>
        <v>0</v>
      </c>
    </row>
    <row r="482" spans="1:10" ht="15">
      <c r="A482" s="1">
        <v>1989</v>
      </c>
      <c r="B482" s="1">
        <v>11</v>
      </c>
      <c r="C482" s="11">
        <v>265.72500000000002</v>
      </c>
      <c r="D482" s="11">
        <v>69.8125</v>
      </c>
      <c r="E482" s="3">
        <f t="shared" si="46"/>
        <v>195.91250000000002</v>
      </c>
      <c r="F482" s="3">
        <f t="shared" si="47"/>
        <v>334.17500000000001</v>
      </c>
      <c r="G482" s="7">
        <f t="shared" si="42"/>
        <v>2.2854220512997223</v>
      </c>
      <c r="H482" s="4">
        <f t="shared" si="43"/>
        <v>0</v>
      </c>
      <c r="I482" s="1">
        <f t="shared" si="44"/>
        <v>2.2854220512997223</v>
      </c>
      <c r="J482" s="1">
        <f t="shared" si="45"/>
        <v>0</v>
      </c>
    </row>
    <row r="483" spans="1:10" ht="15">
      <c r="A483" s="1">
        <v>1989</v>
      </c>
      <c r="B483" s="1">
        <v>12</v>
      </c>
      <c r="C483" s="11">
        <v>398.47500000000002</v>
      </c>
      <c r="D483" s="11">
        <v>56.5</v>
      </c>
      <c r="E483" s="3">
        <f t="shared" si="46"/>
        <v>341.97500000000002</v>
      </c>
      <c r="F483" s="3">
        <f t="shared" si="47"/>
        <v>676.15000000000009</v>
      </c>
      <c r="G483" s="7">
        <f t="shared" si="42"/>
        <v>4.670140776071106</v>
      </c>
      <c r="H483" s="4">
        <f t="shared" si="43"/>
        <v>0</v>
      </c>
      <c r="I483" s="1">
        <f t="shared" si="44"/>
        <v>4.670140776071106</v>
      </c>
      <c r="J483" s="1">
        <f t="shared" si="45"/>
        <v>0</v>
      </c>
    </row>
    <row r="484" spans="1:10" ht="15">
      <c r="A484" s="1">
        <v>1990</v>
      </c>
      <c r="B484" s="1">
        <v>1</v>
      </c>
      <c r="C484" s="11">
        <v>62.4</v>
      </c>
      <c r="D484" s="11">
        <v>62.537500000000001</v>
      </c>
      <c r="E484" s="3">
        <f t="shared" si="46"/>
        <v>-0.13750000000000284</v>
      </c>
      <c r="F484" s="3">
        <f t="shared" si="47"/>
        <v>-0.13750000000000284</v>
      </c>
      <c r="G484" s="7">
        <f t="shared" si="42"/>
        <v>-4.5863214217151317E-2</v>
      </c>
      <c r="H484" s="4">
        <f t="shared" si="43"/>
        <v>1</v>
      </c>
      <c r="I484" s="1">
        <f t="shared" si="44"/>
        <v>0</v>
      </c>
      <c r="J484" s="1">
        <f t="shared" si="45"/>
        <v>-4.5863214217151317E-2</v>
      </c>
    </row>
    <row r="485" spans="1:10" ht="15">
      <c r="A485" s="1">
        <v>1990</v>
      </c>
      <c r="B485" s="1">
        <v>2</v>
      </c>
      <c r="C485" s="11">
        <v>0</v>
      </c>
      <c r="D485" s="11">
        <v>41.162500000000001</v>
      </c>
      <c r="E485" s="3">
        <f t="shared" si="46"/>
        <v>-41.162500000000001</v>
      </c>
      <c r="F485" s="3">
        <f t="shared" si="47"/>
        <v>-41.300000000000004</v>
      </c>
      <c r="G485" s="7">
        <f t="shared" si="42"/>
        <v>-0.33290461931519078</v>
      </c>
      <c r="H485" s="4">
        <f t="shared" si="43"/>
        <v>1</v>
      </c>
      <c r="I485" s="1">
        <f t="shared" si="44"/>
        <v>0</v>
      </c>
      <c r="J485" s="1">
        <f t="shared" si="45"/>
        <v>-0.33290461931519078</v>
      </c>
    </row>
    <row r="486" spans="1:10" ht="15">
      <c r="A486" s="1">
        <v>1990</v>
      </c>
      <c r="B486" s="1">
        <v>3</v>
      </c>
      <c r="C486" s="11">
        <v>31.074999999999999</v>
      </c>
      <c r="D486" s="11">
        <v>37.674999999999997</v>
      </c>
      <c r="E486" s="3">
        <f t="shared" si="46"/>
        <v>-6.5999999999999979</v>
      </c>
      <c r="F486" s="3">
        <f t="shared" si="47"/>
        <v>-47.900000000000006</v>
      </c>
      <c r="G486" s="7">
        <f t="shared" si="42"/>
        <v>-0.37892887133212516</v>
      </c>
      <c r="H486" s="4">
        <f t="shared" si="43"/>
        <v>1</v>
      </c>
      <c r="I486" s="1">
        <f t="shared" si="44"/>
        <v>0</v>
      </c>
      <c r="J486" s="1">
        <f t="shared" si="45"/>
        <v>-0.37892887133212516</v>
      </c>
    </row>
    <row r="487" spans="1:10" ht="15">
      <c r="A487" s="1">
        <v>1990</v>
      </c>
      <c r="B487" s="1">
        <v>4</v>
      </c>
      <c r="C487" s="11">
        <v>129.5</v>
      </c>
      <c r="D487" s="11">
        <v>53.274999999999999</v>
      </c>
      <c r="E487" s="3">
        <f t="shared" si="46"/>
        <v>76.224999999999994</v>
      </c>
      <c r="F487" s="3">
        <f t="shared" si="47"/>
        <v>28.324999999999989</v>
      </c>
      <c r="G487" s="7">
        <f t="shared" si="42"/>
        <v>0.15261637260587801</v>
      </c>
      <c r="H487" s="4">
        <f t="shared" si="43"/>
        <v>0</v>
      </c>
      <c r="I487" s="1">
        <f t="shared" si="44"/>
        <v>0.15261637260587801</v>
      </c>
      <c r="J487" s="1">
        <f t="shared" si="45"/>
        <v>0</v>
      </c>
    </row>
    <row r="488" spans="1:10" ht="15">
      <c r="A488" s="1">
        <v>1990</v>
      </c>
      <c r="B488" s="1">
        <v>5</v>
      </c>
      <c r="C488" s="11">
        <v>7.7</v>
      </c>
      <c r="D488" s="11">
        <v>30.975000000000001</v>
      </c>
      <c r="E488" s="3">
        <f t="shared" si="46"/>
        <v>-23.275000000000002</v>
      </c>
      <c r="F488" s="3">
        <f t="shared" si="47"/>
        <v>-23.275000000000002</v>
      </c>
      <c r="G488" s="7">
        <f t="shared" si="42"/>
        <v>-0.20720959770833597</v>
      </c>
      <c r="H488" s="4">
        <f t="shared" si="43"/>
        <v>1</v>
      </c>
      <c r="I488" s="1">
        <f t="shared" si="44"/>
        <v>0</v>
      </c>
      <c r="J488" s="1">
        <f t="shared" si="45"/>
        <v>-0.20720959770833597</v>
      </c>
    </row>
    <row r="489" spans="1:10" ht="15">
      <c r="A489" s="1">
        <v>1990</v>
      </c>
      <c r="B489" s="1">
        <v>6</v>
      </c>
      <c r="C489" s="11">
        <v>0</v>
      </c>
      <c r="D489" s="11">
        <v>3.7875000000000001</v>
      </c>
      <c r="E489" s="3">
        <f t="shared" si="46"/>
        <v>-3.7875000000000001</v>
      </c>
      <c r="F489" s="3">
        <f t="shared" si="47"/>
        <v>-27.062500000000004</v>
      </c>
      <c r="G489" s="7">
        <f t="shared" si="42"/>
        <v>-0.23362124233169032</v>
      </c>
      <c r="H489" s="4">
        <f t="shared" si="43"/>
        <v>1</v>
      </c>
      <c r="I489" s="1">
        <f t="shared" si="44"/>
        <v>0</v>
      </c>
      <c r="J489" s="1">
        <f t="shared" si="45"/>
        <v>-0.23362124233169032</v>
      </c>
    </row>
    <row r="490" spans="1:10" ht="15">
      <c r="A490" s="1">
        <v>1990</v>
      </c>
      <c r="B490" s="1">
        <v>7</v>
      </c>
      <c r="C490" s="11">
        <v>0</v>
      </c>
      <c r="D490" s="11">
        <v>0.125</v>
      </c>
      <c r="E490" s="3">
        <f t="shared" si="46"/>
        <v>-0.125</v>
      </c>
      <c r="F490" s="3">
        <f t="shared" si="47"/>
        <v>-27.187500000000004</v>
      </c>
      <c r="G490" s="7">
        <f t="shared" si="42"/>
        <v>-0.23449291377140499</v>
      </c>
      <c r="H490" s="4">
        <f t="shared" si="43"/>
        <v>1</v>
      </c>
      <c r="I490" s="1">
        <f t="shared" si="44"/>
        <v>0</v>
      </c>
      <c r="J490" s="1">
        <f t="shared" si="45"/>
        <v>-0.23449291377140499</v>
      </c>
    </row>
    <row r="491" spans="1:10" ht="15">
      <c r="A491" s="1">
        <v>1990</v>
      </c>
      <c r="B491" s="1">
        <v>8</v>
      </c>
      <c r="C491" s="11">
        <v>0</v>
      </c>
      <c r="D491" s="11">
        <v>0.15416666666666667</v>
      </c>
      <c r="E491" s="3">
        <f t="shared" si="46"/>
        <v>-0.15416666666666667</v>
      </c>
      <c r="F491" s="3">
        <f t="shared" si="47"/>
        <v>-27.341666666666669</v>
      </c>
      <c r="G491" s="7">
        <f t="shared" si="42"/>
        <v>-0.23556797521371975</v>
      </c>
      <c r="H491" s="4">
        <f t="shared" si="43"/>
        <v>1</v>
      </c>
      <c r="I491" s="1">
        <f t="shared" si="44"/>
        <v>0</v>
      </c>
      <c r="J491" s="1">
        <f t="shared" si="45"/>
        <v>-0.23556797521371975</v>
      </c>
    </row>
    <row r="492" spans="1:10" ht="15">
      <c r="A492" s="1">
        <v>1990</v>
      </c>
      <c r="B492" s="1">
        <v>9</v>
      </c>
      <c r="C492" s="11">
        <v>5.0250000000000004</v>
      </c>
      <c r="D492" s="11">
        <v>11.1625</v>
      </c>
      <c r="E492" s="3">
        <f t="shared" si="46"/>
        <v>-6.1374999999999993</v>
      </c>
      <c r="F492" s="3">
        <f t="shared" si="47"/>
        <v>-33.479166666666671</v>
      </c>
      <c r="G492" s="7">
        <f t="shared" si="42"/>
        <v>-0.27836704290370984</v>
      </c>
      <c r="H492" s="4">
        <f t="shared" si="43"/>
        <v>1</v>
      </c>
      <c r="I492" s="1">
        <f t="shared" si="44"/>
        <v>0</v>
      </c>
      <c r="J492" s="1">
        <f t="shared" si="45"/>
        <v>-0.27836704290370984</v>
      </c>
    </row>
    <row r="493" spans="1:10" ht="15">
      <c r="A493" s="1">
        <v>1990</v>
      </c>
      <c r="B493" s="1">
        <v>10</v>
      </c>
      <c r="C493" s="11">
        <v>118.77500000000001</v>
      </c>
      <c r="D493" s="11">
        <v>69.125</v>
      </c>
      <c r="E493" s="3">
        <f t="shared" si="46"/>
        <v>49.650000000000006</v>
      </c>
      <c r="F493" s="3">
        <f t="shared" si="47"/>
        <v>16.170833333333334</v>
      </c>
      <c r="G493" s="7">
        <f t="shared" si="42"/>
        <v>6.7860852950955439E-2</v>
      </c>
      <c r="H493" s="4">
        <f t="shared" si="43"/>
        <v>0</v>
      </c>
      <c r="I493" s="1">
        <f t="shared" si="44"/>
        <v>6.7860852950955439E-2</v>
      </c>
      <c r="J493" s="1">
        <f t="shared" si="45"/>
        <v>0</v>
      </c>
    </row>
    <row r="494" spans="1:10" ht="15">
      <c r="A494" s="1">
        <v>1990</v>
      </c>
      <c r="B494" s="1">
        <v>11</v>
      </c>
      <c r="C494" s="11">
        <v>40.15</v>
      </c>
      <c r="D494" s="11">
        <v>69.8125</v>
      </c>
      <c r="E494" s="3">
        <f t="shared" si="46"/>
        <v>-29.662500000000001</v>
      </c>
      <c r="F494" s="3">
        <f t="shared" si="47"/>
        <v>-29.662500000000001</v>
      </c>
      <c r="G494" s="7">
        <f t="shared" si="42"/>
        <v>-0.2517520082777554</v>
      </c>
      <c r="H494" s="4">
        <f t="shared" si="43"/>
        <v>1</v>
      </c>
      <c r="I494" s="1">
        <f t="shared" si="44"/>
        <v>0</v>
      </c>
      <c r="J494" s="1">
        <f t="shared" si="45"/>
        <v>-0.2517520082777554</v>
      </c>
    </row>
    <row r="495" spans="1:10" ht="15">
      <c r="A495" s="1">
        <v>1990</v>
      </c>
      <c r="B495" s="1">
        <v>12</v>
      </c>
      <c r="C495" s="11">
        <v>32.725000000000001</v>
      </c>
      <c r="D495" s="11">
        <v>56.5</v>
      </c>
      <c r="E495" s="3">
        <f t="shared" si="46"/>
        <v>-23.774999999999999</v>
      </c>
      <c r="F495" s="3">
        <f t="shared" si="47"/>
        <v>-53.4375</v>
      </c>
      <c r="G495" s="7">
        <f t="shared" si="42"/>
        <v>-0.41754391611148478</v>
      </c>
      <c r="H495" s="4">
        <f t="shared" si="43"/>
        <v>1</v>
      </c>
      <c r="I495" s="1">
        <f t="shared" si="44"/>
        <v>0</v>
      </c>
      <c r="J495" s="1">
        <f t="shared" si="45"/>
        <v>-0.41754391611148478</v>
      </c>
    </row>
    <row r="496" spans="1:10" ht="15">
      <c r="A496" s="1">
        <v>1991</v>
      </c>
      <c r="B496" s="1">
        <v>1</v>
      </c>
      <c r="C496" s="11">
        <v>23.375</v>
      </c>
      <c r="D496" s="11">
        <v>62.537500000000001</v>
      </c>
      <c r="E496" s="3">
        <f t="shared" si="46"/>
        <v>-39.162500000000001</v>
      </c>
      <c r="F496" s="3">
        <f t="shared" si="47"/>
        <v>-92.6</v>
      </c>
      <c r="G496" s="7">
        <f t="shared" si="42"/>
        <v>-0.69063857817408958</v>
      </c>
      <c r="H496" s="4">
        <f t="shared" si="43"/>
        <v>1</v>
      </c>
      <c r="I496" s="1">
        <f t="shared" si="44"/>
        <v>0</v>
      </c>
      <c r="J496" s="1">
        <f t="shared" si="45"/>
        <v>-0.69063857817408958</v>
      </c>
    </row>
    <row r="497" spans="1:10" ht="15">
      <c r="A497" s="1">
        <v>1991</v>
      </c>
      <c r="B497" s="1">
        <v>2</v>
      </c>
      <c r="C497" s="11">
        <v>99.75</v>
      </c>
      <c r="D497" s="11">
        <v>41.162500000000001</v>
      </c>
      <c r="E497" s="3">
        <f t="shared" si="46"/>
        <v>58.587499999999999</v>
      </c>
      <c r="F497" s="3">
        <f t="shared" si="47"/>
        <v>-34.012499999999996</v>
      </c>
      <c r="G497" s="7">
        <f t="shared" si="42"/>
        <v>-0.28208617437982569</v>
      </c>
      <c r="H497" s="4">
        <f t="shared" si="43"/>
        <v>1</v>
      </c>
      <c r="I497" s="1">
        <f t="shared" si="44"/>
        <v>0</v>
      </c>
      <c r="J497" s="1">
        <f t="shared" si="45"/>
        <v>-0.28208617437982569</v>
      </c>
    </row>
    <row r="498" spans="1:10" ht="15">
      <c r="A498" s="1">
        <v>1991</v>
      </c>
      <c r="B498" s="1">
        <v>3</v>
      </c>
      <c r="C498" s="11">
        <v>102.6</v>
      </c>
      <c r="D498" s="11">
        <v>37.674999999999997</v>
      </c>
      <c r="E498" s="3">
        <f t="shared" si="46"/>
        <v>64.924999999999997</v>
      </c>
      <c r="F498" s="3">
        <f t="shared" si="47"/>
        <v>30.912500000000001</v>
      </c>
      <c r="G498" s="7">
        <f t="shared" si="42"/>
        <v>0.17065997140797168</v>
      </c>
      <c r="H498" s="4">
        <f t="shared" si="43"/>
        <v>0</v>
      </c>
      <c r="I498" s="1">
        <f t="shared" si="44"/>
        <v>0.17065997140797168</v>
      </c>
      <c r="J498" s="1">
        <f t="shared" si="45"/>
        <v>0</v>
      </c>
    </row>
    <row r="499" spans="1:10" ht="15">
      <c r="A499" s="1">
        <v>1991</v>
      </c>
      <c r="B499" s="1">
        <v>4</v>
      </c>
      <c r="C499" s="11">
        <v>59.075000000000003</v>
      </c>
      <c r="D499" s="11">
        <v>53.274999999999999</v>
      </c>
      <c r="E499" s="3">
        <f t="shared" si="46"/>
        <v>5.8000000000000043</v>
      </c>
      <c r="F499" s="3">
        <f t="shared" si="47"/>
        <v>36.712500000000006</v>
      </c>
      <c r="G499" s="7">
        <f t="shared" si="42"/>
        <v>0.21110552621073223</v>
      </c>
      <c r="H499" s="4">
        <f t="shared" si="43"/>
        <v>0</v>
      </c>
      <c r="I499" s="1">
        <f t="shared" si="44"/>
        <v>0.21110552621073223</v>
      </c>
      <c r="J499" s="1">
        <f t="shared" si="45"/>
        <v>0</v>
      </c>
    </row>
    <row r="500" spans="1:10" ht="15">
      <c r="A500" s="1">
        <v>1991</v>
      </c>
      <c r="B500" s="1">
        <v>5</v>
      </c>
      <c r="C500" s="11">
        <v>0.875</v>
      </c>
      <c r="D500" s="11">
        <v>30.975000000000001</v>
      </c>
      <c r="E500" s="3">
        <f t="shared" si="46"/>
        <v>-30.1</v>
      </c>
      <c r="F500" s="3">
        <f t="shared" si="47"/>
        <v>-30.1</v>
      </c>
      <c r="G500" s="7">
        <f t="shared" si="42"/>
        <v>-0.2548028583167567</v>
      </c>
      <c r="H500" s="4">
        <f t="shared" si="43"/>
        <v>1</v>
      </c>
      <c r="I500" s="1">
        <f t="shared" si="44"/>
        <v>0</v>
      </c>
      <c r="J500" s="1">
        <f t="shared" si="45"/>
        <v>-0.2548028583167567</v>
      </c>
    </row>
    <row r="501" spans="1:10" ht="15">
      <c r="A501" s="1">
        <v>1991</v>
      </c>
      <c r="B501" s="1">
        <v>6</v>
      </c>
      <c r="C501" s="11">
        <v>0.75</v>
      </c>
      <c r="D501" s="11">
        <v>3.7875000000000001</v>
      </c>
      <c r="E501" s="3">
        <f t="shared" si="46"/>
        <v>-3.0375000000000001</v>
      </c>
      <c r="F501" s="3">
        <f t="shared" si="47"/>
        <v>-33.137500000000003</v>
      </c>
      <c r="G501" s="7">
        <f t="shared" si="42"/>
        <v>-0.2759844743018231</v>
      </c>
      <c r="H501" s="4">
        <f t="shared" si="43"/>
        <v>1</v>
      </c>
      <c r="I501" s="1">
        <f t="shared" si="44"/>
        <v>0</v>
      </c>
      <c r="J501" s="1">
        <f t="shared" si="45"/>
        <v>-0.2759844743018231</v>
      </c>
    </row>
    <row r="502" spans="1:10" ht="15">
      <c r="A502" s="1">
        <v>1991</v>
      </c>
      <c r="B502" s="1">
        <v>7</v>
      </c>
      <c r="C502" s="11">
        <v>1.375</v>
      </c>
      <c r="D502" s="11">
        <v>0.125</v>
      </c>
      <c r="E502" s="3">
        <f t="shared" si="46"/>
        <v>1.25</v>
      </c>
      <c r="F502" s="3">
        <f t="shared" si="47"/>
        <v>-31.887500000000003</v>
      </c>
      <c r="G502" s="7">
        <f t="shared" si="42"/>
        <v>-0.26726775990467644</v>
      </c>
      <c r="H502" s="4">
        <f t="shared" si="43"/>
        <v>1</v>
      </c>
      <c r="I502" s="1">
        <f t="shared" si="44"/>
        <v>0</v>
      </c>
      <c r="J502" s="1">
        <f t="shared" si="45"/>
        <v>-0.26726775990467644</v>
      </c>
    </row>
    <row r="503" spans="1:10" ht="15">
      <c r="A503" s="1">
        <v>1991</v>
      </c>
      <c r="B503" s="1">
        <v>8</v>
      </c>
      <c r="C503" s="11">
        <v>0.13333333333333333</v>
      </c>
      <c r="D503" s="11">
        <v>0.15416666666666667</v>
      </c>
      <c r="E503" s="3">
        <f t="shared" si="46"/>
        <v>-2.0833333333333343E-2</v>
      </c>
      <c r="F503" s="3">
        <f t="shared" si="47"/>
        <v>-31.908333333333335</v>
      </c>
      <c r="G503" s="7">
        <f t="shared" si="42"/>
        <v>-0.26741303847796216</v>
      </c>
      <c r="H503" s="4">
        <f t="shared" si="43"/>
        <v>1</v>
      </c>
      <c r="I503" s="1">
        <f t="shared" si="44"/>
        <v>0</v>
      </c>
      <c r="J503" s="1">
        <f t="shared" si="45"/>
        <v>-0.26741303847796216</v>
      </c>
    </row>
    <row r="504" spans="1:10" ht="15">
      <c r="A504" s="1">
        <v>1991</v>
      </c>
      <c r="B504" s="1">
        <v>9</v>
      </c>
      <c r="C504" s="11">
        <v>22.65</v>
      </c>
      <c r="D504" s="11">
        <v>11.1625</v>
      </c>
      <c r="E504" s="3">
        <f t="shared" si="46"/>
        <v>11.487499999999999</v>
      </c>
      <c r="F504" s="3">
        <f t="shared" si="47"/>
        <v>-20.420833333333334</v>
      </c>
      <c r="G504" s="7">
        <f t="shared" si="42"/>
        <v>-0.18730643316818441</v>
      </c>
      <c r="H504" s="4">
        <f t="shared" si="43"/>
        <v>1</v>
      </c>
      <c r="I504" s="1">
        <f t="shared" si="44"/>
        <v>0</v>
      </c>
      <c r="J504" s="1">
        <f t="shared" si="45"/>
        <v>-0.18730643316818441</v>
      </c>
    </row>
    <row r="505" spans="1:10" ht="15">
      <c r="A505" s="1">
        <v>1991</v>
      </c>
      <c r="B505" s="1">
        <v>10</v>
      </c>
      <c r="C505" s="11">
        <v>86.375</v>
      </c>
      <c r="D505" s="11">
        <v>69.125</v>
      </c>
      <c r="E505" s="3">
        <f t="shared" si="46"/>
        <v>17.25</v>
      </c>
      <c r="F505" s="3">
        <f t="shared" si="47"/>
        <v>-3.1708333333333343</v>
      </c>
      <c r="G505" s="7">
        <f t="shared" si="42"/>
        <v>-6.7015774487560534E-2</v>
      </c>
      <c r="H505" s="4">
        <f t="shared" si="43"/>
        <v>1</v>
      </c>
      <c r="I505" s="1">
        <f t="shared" si="44"/>
        <v>0</v>
      </c>
      <c r="J505" s="1">
        <f t="shared" si="45"/>
        <v>-6.7015774487560534E-2</v>
      </c>
    </row>
    <row r="506" spans="1:10" ht="15">
      <c r="A506" s="1">
        <v>1991</v>
      </c>
      <c r="B506" s="1">
        <v>11</v>
      </c>
      <c r="C506" s="11">
        <v>18.574999999999999</v>
      </c>
      <c r="D506" s="11">
        <v>69.8125</v>
      </c>
      <c r="E506" s="3">
        <f t="shared" si="46"/>
        <v>-51.237499999999997</v>
      </c>
      <c r="F506" s="3">
        <f t="shared" si="47"/>
        <v>-54.408333333333331</v>
      </c>
      <c r="G506" s="7">
        <f t="shared" si="42"/>
        <v>-0.42431389762660204</v>
      </c>
      <c r="H506" s="4">
        <f t="shared" si="43"/>
        <v>1</v>
      </c>
      <c r="I506" s="1">
        <f t="shared" si="44"/>
        <v>0</v>
      </c>
      <c r="J506" s="1">
        <f t="shared" si="45"/>
        <v>-0.42431389762660204</v>
      </c>
    </row>
    <row r="507" spans="1:10" ht="15">
      <c r="A507" s="1">
        <v>1991</v>
      </c>
      <c r="B507" s="1">
        <v>12</v>
      </c>
      <c r="C507" s="11">
        <v>57.575000000000003</v>
      </c>
      <c r="D507" s="11">
        <v>56.5</v>
      </c>
      <c r="E507" s="3">
        <f t="shared" si="46"/>
        <v>1.0750000000000028</v>
      </c>
      <c r="F507" s="3">
        <f t="shared" si="47"/>
        <v>-53.333333333333329</v>
      </c>
      <c r="G507" s="7">
        <f t="shared" si="42"/>
        <v>-0.41681752324505589</v>
      </c>
      <c r="H507" s="4">
        <f t="shared" si="43"/>
        <v>1</v>
      </c>
      <c r="I507" s="1">
        <f t="shared" si="44"/>
        <v>0</v>
      </c>
      <c r="J507" s="1">
        <f t="shared" si="45"/>
        <v>-0.41681752324505589</v>
      </c>
    </row>
    <row r="508" spans="1:10" ht="15">
      <c r="A508" s="1">
        <v>1992</v>
      </c>
      <c r="B508" s="1">
        <v>1</v>
      </c>
      <c r="C508" s="11">
        <v>3.9249999999999998</v>
      </c>
      <c r="D508" s="11">
        <v>62.537500000000001</v>
      </c>
      <c r="E508" s="3">
        <f t="shared" si="46"/>
        <v>-58.612500000000004</v>
      </c>
      <c r="F508" s="3">
        <f t="shared" si="47"/>
        <v>-111.94583333333333</v>
      </c>
      <c r="G508" s="7">
        <f t="shared" si="42"/>
        <v>-0.82554426132726266</v>
      </c>
      <c r="H508" s="4">
        <f t="shared" si="43"/>
        <v>1</v>
      </c>
      <c r="I508" s="1">
        <f t="shared" si="44"/>
        <v>0</v>
      </c>
      <c r="J508" s="1">
        <f t="shared" si="45"/>
        <v>-0.82554426132726266</v>
      </c>
    </row>
    <row r="509" spans="1:10" ht="15">
      <c r="A509" s="1">
        <v>1992</v>
      </c>
      <c r="B509" s="1">
        <v>2</v>
      </c>
      <c r="C509" s="11">
        <v>28.375</v>
      </c>
      <c r="D509" s="11">
        <v>41.162500000000001</v>
      </c>
      <c r="E509" s="3">
        <f t="shared" si="46"/>
        <v>-12.787500000000001</v>
      </c>
      <c r="F509" s="3">
        <f t="shared" si="47"/>
        <v>-124.73333333333332</v>
      </c>
      <c r="G509" s="7">
        <f t="shared" si="42"/>
        <v>-0.91471624961007292</v>
      </c>
      <c r="H509" s="4">
        <f t="shared" si="43"/>
        <v>1</v>
      </c>
      <c r="I509" s="1">
        <f t="shared" si="44"/>
        <v>0</v>
      </c>
      <c r="J509" s="1">
        <f t="shared" si="45"/>
        <v>-0.91471624961007292</v>
      </c>
    </row>
    <row r="510" spans="1:10" ht="15">
      <c r="A510" s="1">
        <v>1992</v>
      </c>
      <c r="B510" s="1">
        <v>3</v>
      </c>
      <c r="C510" s="11">
        <v>20.75</v>
      </c>
      <c r="D510" s="11">
        <v>37.674999999999997</v>
      </c>
      <c r="E510" s="3">
        <f t="shared" si="46"/>
        <v>-16.924999999999997</v>
      </c>
      <c r="F510" s="3">
        <f t="shared" si="47"/>
        <v>-141.6583333333333</v>
      </c>
      <c r="G510" s="7">
        <f t="shared" si="42"/>
        <v>-1.0327405625474386</v>
      </c>
      <c r="H510" s="4">
        <f t="shared" si="43"/>
        <v>1</v>
      </c>
      <c r="I510" s="1">
        <f t="shared" si="44"/>
        <v>0</v>
      </c>
      <c r="J510" s="1">
        <f t="shared" si="45"/>
        <v>-1.0327405625474386</v>
      </c>
    </row>
    <row r="511" spans="1:10" ht="15">
      <c r="A511" s="1">
        <v>1992</v>
      </c>
      <c r="B511" s="1">
        <v>4</v>
      </c>
      <c r="C511" s="11">
        <v>53.024999999999999</v>
      </c>
      <c r="D511" s="11">
        <v>53.274999999999999</v>
      </c>
      <c r="E511" s="3">
        <f t="shared" si="46"/>
        <v>-0.25</v>
      </c>
      <c r="F511" s="3">
        <f t="shared" si="47"/>
        <v>-141.9083333333333</v>
      </c>
      <c r="G511" s="7">
        <f t="shared" si="42"/>
        <v>-1.034483905426868</v>
      </c>
      <c r="H511" s="4">
        <f t="shared" si="43"/>
        <v>1</v>
      </c>
      <c r="I511" s="1">
        <f t="shared" si="44"/>
        <v>0</v>
      </c>
      <c r="J511" s="1">
        <f t="shared" si="45"/>
        <v>-1.034483905426868</v>
      </c>
    </row>
    <row r="512" spans="1:10" ht="15">
      <c r="A512" s="1">
        <v>1992</v>
      </c>
      <c r="B512" s="1">
        <v>5</v>
      </c>
      <c r="C512" s="11">
        <v>31.85</v>
      </c>
      <c r="D512" s="11">
        <v>30.975000000000001</v>
      </c>
      <c r="E512" s="3">
        <f t="shared" si="46"/>
        <v>0.875</v>
      </c>
      <c r="F512" s="3">
        <f t="shared" si="47"/>
        <v>-141.0333333333333</v>
      </c>
      <c r="G512" s="7">
        <f t="shared" si="42"/>
        <v>-1.0283822053488652</v>
      </c>
      <c r="H512" s="4">
        <f t="shared" si="43"/>
        <v>1</v>
      </c>
      <c r="I512" s="1">
        <f t="shared" si="44"/>
        <v>0</v>
      </c>
      <c r="J512" s="1">
        <f t="shared" si="45"/>
        <v>-1.0283822053488652</v>
      </c>
    </row>
    <row r="513" spans="1:10" ht="15">
      <c r="A513" s="1">
        <v>1992</v>
      </c>
      <c r="B513" s="1">
        <v>6</v>
      </c>
      <c r="C513" s="11">
        <v>32.1</v>
      </c>
      <c r="D513" s="11">
        <v>3.7875000000000001</v>
      </c>
      <c r="E513" s="3">
        <f t="shared" si="46"/>
        <v>28.3125</v>
      </c>
      <c r="F513" s="3">
        <f t="shared" si="47"/>
        <v>-112.7208333333333</v>
      </c>
      <c r="G513" s="7">
        <f t="shared" si="42"/>
        <v>-0.83094862425349347</v>
      </c>
      <c r="H513" s="4">
        <f t="shared" si="43"/>
        <v>1</v>
      </c>
      <c r="I513" s="1">
        <f t="shared" si="44"/>
        <v>0</v>
      </c>
      <c r="J513" s="1">
        <f t="shared" si="45"/>
        <v>-0.83094862425349347</v>
      </c>
    </row>
    <row r="514" spans="1:10" ht="15">
      <c r="A514" s="1">
        <v>1992</v>
      </c>
      <c r="B514" s="1">
        <v>7</v>
      </c>
      <c r="C514" s="11">
        <v>3.2</v>
      </c>
      <c r="D514" s="11">
        <v>0.125</v>
      </c>
      <c r="E514" s="3">
        <f t="shared" si="46"/>
        <v>3.0750000000000002</v>
      </c>
      <c r="F514" s="3">
        <f t="shared" si="47"/>
        <v>-109.6458333333333</v>
      </c>
      <c r="G514" s="7">
        <f t="shared" si="42"/>
        <v>-0.80950550683651268</v>
      </c>
      <c r="H514" s="4">
        <f t="shared" si="43"/>
        <v>1</v>
      </c>
      <c r="I514" s="1">
        <f t="shared" si="44"/>
        <v>0</v>
      </c>
      <c r="J514" s="1">
        <f t="shared" si="45"/>
        <v>-0.80950550683651268</v>
      </c>
    </row>
    <row r="515" spans="1:10" ht="15">
      <c r="A515" s="1">
        <v>1992</v>
      </c>
      <c r="B515" s="1">
        <v>8</v>
      </c>
      <c r="C515" s="11">
        <v>8.0749999999999993</v>
      </c>
      <c r="D515" s="11">
        <v>0.15416666666666667</v>
      </c>
      <c r="E515" s="3">
        <f t="shared" si="46"/>
        <v>7.9208333333333325</v>
      </c>
      <c r="F515" s="3">
        <f t="shared" si="47"/>
        <v>-101.72499999999997</v>
      </c>
      <c r="G515" s="7">
        <f t="shared" si="42"/>
        <v>-0.75427059327325996</v>
      </c>
      <c r="H515" s="4">
        <f t="shared" si="43"/>
        <v>1</v>
      </c>
      <c r="I515" s="1">
        <f t="shared" si="44"/>
        <v>0</v>
      </c>
      <c r="J515" s="1">
        <f t="shared" si="45"/>
        <v>-0.75427059327325996</v>
      </c>
    </row>
    <row r="516" spans="1:10" ht="15">
      <c r="A516" s="1">
        <v>1992</v>
      </c>
      <c r="B516" s="1">
        <v>9</v>
      </c>
      <c r="C516" s="11">
        <v>16.25</v>
      </c>
      <c r="D516" s="11">
        <v>11.1625</v>
      </c>
      <c r="E516" s="3">
        <f t="shared" si="46"/>
        <v>5.0875000000000004</v>
      </c>
      <c r="F516" s="3">
        <f t="shared" si="47"/>
        <v>-96.63749999999996</v>
      </c>
      <c r="G516" s="7">
        <f t="shared" ref="G516:G579" si="48">(F516-$F$773)/$F$774</f>
        <v>-0.71879356567687303</v>
      </c>
      <c r="H516" s="4">
        <f t="shared" ref="H516:H579" si="49">COUNTIF(G516,"&lt;0")</f>
        <v>1</v>
      </c>
      <c r="I516" s="1">
        <f t="shared" ref="I516:I579" si="50">SUMIF(G516,"&gt;0")</f>
        <v>0</v>
      </c>
      <c r="J516" s="1">
        <f t="shared" ref="J516:J579" si="51">SUMIF(G516,"&lt;0")</f>
        <v>-0.71879356567687303</v>
      </c>
    </row>
    <row r="517" spans="1:10" ht="15">
      <c r="A517" s="1">
        <v>1992</v>
      </c>
      <c r="B517" s="1">
        <v>10</v>
      </c>
      <c r="C517" s="11">
        <v>86</v>
      </c>
      <c r="D517" s="11">
        <v>69.125</v>
      </c>
      <c r="E517" s="3">
        <f t="shared" ref="E517:E580" si="52">C517-D517</f>
        <v>16.875</v>
      </c>
      <c r="F517" s="3">
        <f t="shared" ref="F517:F580" si="53">IF(F516&gt;=0,IF(E517&lt;0,E517,F516+E517),F516+E517)</f>
        <v>-79.76249999999996</v>
      </c>
      <c r="G517" s="7">
        <f t="shared" si="48"/>
        <v>-0.6011179213153931</v>
      </c>
      <c r="H517" s="4">
        <f t="shared" si="49"/>
        <v>1</v>
      </c>
      <c r="I517" s="1">
        <f t="shared" si="50"/>
        <v>0</v>
      </c>
      <c r="J517" s="1">
        <f t="shared" si="51"/>
        <v>-0.6011179213153931</v>
      </c>
    </row>
    <row r="518" spans="1:10" ht="15">
      <c r="A518" s="1">
        <v>1992</v>
      </c>
      <c r="B518" s="1">
        <v>11</v>
      </c>
      <c r="C518" s="11">
        <v>4.1500000000000004</v>
      </c>
      <c r="D518" s="11">
        <v>69.8125</v>
      </c>
      <c r="E518" s="3">
        <f t="shared" si="52"/>
        <v>-65.662499999999994</v>
      </c>
      <c r="F518" s="3">
        <f t="shared" si="53"/>
        <v>-145.42499999999995</v>
      </c>
      <c r="G518" s="7">
        <f t="shared" si="48"/>
        <v>-1.059006928597507</v>
      </c>
      <c r="H518" s="4">
        <f t="shared" si="49"/>
        <v>1</v>
      </c>
      <c r="I518" s="1">
        <f t="shared" si="50"/>
        <v>0</v>
      </c>
      <c r="J518" s="1">
        <f t="shared" si="51"/>
        <v>-1.059006928597507</v>
      </c>
    </row>
    <row r="519" spans="1:10" ht="15">
      <c r="A519" s="1">
        <v>1992</v>
      </c>
      <c r="B519" s="1">
        <v>12</v>
      </c>
      <c r="C519" s="11">
        <v>52.424999999999997</v>
      </c>
      <c r="D519" s="11">
        <v>56.5</v>
      </c>
      <c r="E519" s="3">
        <f t="shared" si="52"/>
        <v>-4.0750000000000028</v>
      </c>
      <c r="F519" s="3">
        <f t="shared" si="53"/>
        <v>-149.49999999999994</v>
      </c>
      <c r="G519" s="7">
        <f t="shared" si="48"/>
        <v>-1.0874234175322051</v>
      </c>
      <c r="H519" s="4">
        <f t="shared" si="49"/>
        <v>1</v>
      </c>
      <c r="I519" s="1">
        <f t="shared" si="50"/>
        <v>0</v>
      </c>
      <c r="J519" s="1">
        <f t="shared" si="51"/>
        <v>-1.0874234175322051</v>
      </c>
    </row>
    <row r="520" spans="1:10" ht="15">
      <c r="A520" s="1">
        <v>1993</v>
      </c>
      <c r="B520" s="1">
        <v>1</v>
      </c>
      <c r="C520" s="11">
        <v>41.1</v>
      </c>
      <c r="D520" s="11">
        <v>62.537500000000001</v>
      </c>
      <c r="E520" s="3">
        <f t="shared" si="52"/>
        <v>-21.4375</v>
      </c>
      <c r="F520" s="3">
        <f t="shared" si="53"/>
        <v>-170.93749999999994</v>
      </c>
      <c r="G520" s="7">
        <f t="shared" si="48"/>
        <v>-1.2369150694432702</v>
      </c>
      <c r="H520" s="4">
        <f t="shared" si="49"/>
        <v>1</v>
      </c>
      <c r="I520" s="1">
        <f t="shared" si="50"/>
        <v>0</v>
      </c>
      <c r="J520" s="1">
        <f t="shared" si="51"/>
        <v>-1.2369150694432702</v>
      </c>
    </row>
    <row r="521" spans="1:10" ht="15">
      <c r="A521" s="1">
        <v>1993</v>
      </c>
      <c r="B521" s="1">
        <v>2</v>
      </c>
      <c r="C521" s="11">
        <v>12.475</v>
      </c>
      <c r="D521" s="11">
        <v>41.162500000000001</v>
      </c>
      <c r="E521" s="3">
        <f t="shared" si="52"/>
        <v>-28.6875</v>
      </c>
      <c r="F521" s="3">
        <f t="shared" si="53"/>
        <v>-199.62499999999994</v>
      </c>
      <c r="G521" s="7">
        <f t="shared" si="48"/>
        <v>-1.4369636648577861</v>
      </c>
      <c r="H521" s="4">
        <f t="shared" si="49"/>
        <v>1</v>
      </c>
      <c r="I521" s="1">
        <f t="shared" si="50"/>
        <v>0</v>
      </c>
      <c r="J521" s="1">
        <f t="shared" si="51"/>
        <v>-1.4369636648577861</v>
      </c>
    </row>
    <row r="522" spans="1:10" ht="15">
      <c r="A522" s="1">
        <v>1993</v>
      </c>
      <c r="B522" s="1">
        <v>3</v>
      </c>
      <c r="C522" s="11">
        <v>36.875</v>
      </c>
      <c r="D522" s="11">
        <v>37.674999999999997</v>
      </c>
      <c r="E522" s="3">
        <f t="shared" si="52"/>
        <v>-0.79999999999999716</v>
      </c>
      <c r="F522" s="3">
        <f t="shared" si="53"/>
        <v>-200.42499999999995</v>
      </c>
      <c r="G522" s="7">
        <f t="shared" si="48"/>
        <v>-1.44254236207196</v>
      </c>
      <c r="H522" s="4">
        <f t="shared" si="49"/>
        <v>1</v>
      </c>
      <c r="I522" s="1">
        <f t="shared" si="50"/>
        <v>0</v>
      </c>
      <c r="J522" s="1">
        <f t="shared" si="51"/>
        <v>-1.44254236207196</v>
      </c>
    </row>
    <row r="523" spans="1:10" ht="15">
      <c r="A523" s="1">
        <v>1993</v>
      </c>
      <c r="B523" s="1">
        <v>4</v>
      </c>
      <c r="C523" s="11">
        <v>64.3</v>
      </c>
      <c r="D523" s="11">
        <v>53.274999999999999</v>
      </c>
      <c r="E523" s="3">
        <f t="shared" si="52"/>
        <v>11.024999999999999</v>
      </c>
      <c r="F523" s="3">
        <f t="shared" si="53"/>
        <v>-189.39999999999995</v>
      </c>
      <c r="G523" s="7">
        <f t="shared" si="48"/>
        <v>-1.3656609410891265</v>
      </c>
      <c r="H523" s="4">
        <f t="shared" si="49"/>
        <v>1</v>
      </c>
      <c r="I523" s="1">
        <f t="shared" si="50"/>
        <v>0</v>
      </c>
      <c r="J523" s="1">
        <f t="shared" si="51"/>
        <v>-1.3656609410891265</v>
      </c>
    </row>
    <row r="524" spans="1:10" ht="15">
      <c r="A524" s="1">
        <v>1993</v>
      </c>
      <c r="B524" s="1">
        <v>5</v>
      </c>
      <c r="C524" s="11">
        <v>111.72499999999999</v>
      </c>
      <c r="D524" s="11">
        <v>30.975000000000001</v>
      </c>
      <c r="E524" s="3">
        <f t="shared" si="52"/>
        <v>80.75</v>
      </c>
      <c r="F524" s="3">
        <f t="shared" si="53"/>
        <v>-108.64999999999995</v>
      </c>
      <c r="G524" s="7">
        <f t="shared" si="48"/>
        <v>-0.80256119103345236</v>
      </c>
      <c r="H524" s="4">
        <f t="shared" si="49"/>
        <v>1</v>
      </c>
      <c r="I524" s="1">
        <f t="shared" si="50"/>
        <v>0</v>
      </c>
      <c r="J524" s="1">
        <f t="shared" si="51"/>
        <v>-0.80256119103345236</v>
      </c>
    </row>
    <row r="525" spans="1:10" ht="15">
      <c r="A525" s="1">
        <v>1993</v>
      </c>
      <c r="B525" s="1">
        <v>6</v>
      </c>
      <c r="C525" s="11">
        <v>4.25</v>
      </c>
      <c r="D525" s="11">
        <v>3.7875000000000001</v>
      </c>
      <c r="E525" s="3">
        <f t="shared" si="52"/>
        <v>0.46249999999999991</v>
      </c>
      <c r="F525" s="3">
        <f t="shared" si="53"/>
        <v>-108.18749999999994</v>
      </c>
      <c r="G525" s="7">
        <f t="shared" si="48"/>
        <v>-0.79933600670650806</v>
      </c>
      <c r="H525" s="4">
        <f t="shared" si="49"/>
        <v>1</v>
      </c>
      <c r="I525" s="1">
        <f t="shared" si="50"/>
        <v>0</v>
      </c>
      <c r="J525" s="1">
        <f t="shared" si="51"/>
        <v>-0.79933600670650806</v>
      </c>
    </row>
    <row r="526" spans="1:10" ht="15">
      <c r="A526" s="1">
        <v>1993</v>
      </c>
      <c r="B526" s="1">
        <v>7</v>
      </c>
      <c r="C526" s="11">
        <v>0</v>
      </c>
      <c r="D526" s="11">
        <v>0.125</v>
      </c>
      <c r="E526" s="3">
        <f t="shared" si="52"/>
        <v>-0.125</v>
      </c>
      <c r="F526" s="3">
        <f t="shared" si="53"/>
        <v>-108.31249999999994</v>
      </c>
      <c r="G526" s="7">
        <f t="shared" si="48"/>
        <v>-0.80020767814622273</v>
      </c>
      <c r="H526" s="4">
        <f t="shared" si="49"/>
        <v>1</v>
      </c>
      <c r="I526" s="1">
        <f t="shared" si="50"/>
        <v>0</v>
      </c>
      <c r="J526" s="1">
        <f t="shared" si="51"/>
        <v>-0.80020767814622273</v>
      </c>
    </row>
    <row r="527" spans="1:10" ht="15">
      <c r="A527" s="1">
        <v>1993</v>
      </c>
      <c r="B527" s="1">
        <v>8</v>
      </c>
      <c r="C527" s="11">
        <v>0.125</v>
      </c>
      <c r="D527" s="11">
        <v>0.15416666666666667</v>
      </c>
      <c r="E527" s="3">
        <f t="shared" si="52"/>
        <v>-2.9166666666666674E-2</v>
      </c>
      <c r="F527" s="3">
        <f t="shared" si="53"/>
        <v>-108.34166666666661</v>
      </c>
      <c r="G527" s="7">
        <f t="shared" si="48"/>
        <v>-0.80041106814882279</v>
      </c>
      <c r="H527" s="4">
        <f t="shared" si="49"/>
        <v>1</v>
      </c>
      <c r="I527" s="1">
        <f t="shared" si="50"/>
        <v>0</v>
      </c>
      <c r="J527" s="1">
        <f t="shared" si="51"/>
        <v>-0.80041106814882279</v>
      </c>
    </row>
    <row r="528" spans="1:10" ht="15">
      <c r="A528" s="1">
        <v>1993</v>
      </c>
      <c r="B528" s="1">
        <v>9</v>
      </c>
      <c r="C528" s="11">
        <v>19.850000000000001</v>
      </c>
      <c r="D528" s="11">
        <v>11.1625</v>
      </c>
      <c r="E528" s="3">
        <f t="shared" si="52"/>
        <v>8.6875000000000018</v>
      </c>
      <c r="F528" s="3">
        <f t="shared" si="53"/>
        <v>-99.654166666666612</v>
      </c>
      <c r="G528" s="7">
        <f t="shared" si="48"/>
        <v>-0.73982990308865348</v>
      </c>
      <c r="H528" s="4">
        <f t="shared" si="49"/>
        <v>1</v>
      </c>
      <c r="I528" s="1">
        <f t="shared" si="50"/>
        <v>0</v>
      </c>
      <c r="J528" s="1">
        <f t="shared" si="51"/>
        <v>-0.73982990308865348</v>
      </c>
    </row>
    <row r="529" spans="1:10" ht="15">
      <c r="A529" s="1">
        <v>1993</v>
      </c>
      <c r="B529" s="1">
        <v>10</v>
      </c>
      <c r="C529" s="11">
        <v>219.3</v>
      </c>
      <c r="D529" s="11">
        <v>69.125</v>
      </c>
      <c r="E529" s="3">
        <f t="shared" si="52"/>
        <v>150.17500000000001</v>
      </c>
      <c r="F529" s="3">
        <f t="shared" si="53"/>
        <v>50.5208333333334</v>
      </c>
      <c r="G529" s="7">
        <f t="shared" si="48"/>
        <v>0.30739616458454605</v>
      </c>
      <c r="H529" s="4">
        <f t="shared" si="49"/>
        <v>0</v>
      </c>
      <c r="I529" s="1">
        <f t="shared" si="50"/>
        <v>0.30739616458454605</v>
      </c>
      <c r="J529" s="1">
        <f t="shared" si="51"/>
        <v>0</v>
      </c>
    </row>
    <row r="530" spans="1:10" ht="15">
      <c r="A530" s="1">
        <v>1993</v>
      </c>
      <c r="B530" s="1">
        <v>11</v>
      </c>
      <c r="C530" s="11">
        <v>58.5</v>
      </c>
      <c r="D530" s="11">
        <v>69.8125</v>
      </c>
      <c r="E530" s="3">
        <f t="shared" si="52"/>
        <v>-11.3125</v>
      </c>
      <c r="F530" s="3">
        <f t="shared" si="53"/>
        <v>-11.3125</v>
      </c>
      <c r="G530" s="7">
        <f t="shared" si="48"/>
        <v>-0.12379064092764243</v>
      </c>
      <c r="H530" s="4">
        <f t="shared" si="49"/>
        <v>1</v>
      </c>
      <c r="I530" s="1">
        <f t="shared" si="50"/>
        <v>0</v>
      </c>
      <c r="J530" s="1">
        <f t="shared" si="51"/>
        <v>-0.12379064092764243</v>
      </c>
    </row>
    <row r="531" spans="1:10" ht="15">
      <c r="A531" s="1">
        <v>1993</v>
      </c>
      <c r="B531" s="1">
        <v>12</v>
      </c>
      <c r="C531" s="11">
        <v>0.5</v>
      </c>
      <c r="D531" s="11">
        <v>56.5</v>
      </c>
      <c r="E531" s="3">
        <f t="shared" si="52"/>
        <v>-56</v>
      </c>
      <c r="F531" s="3">
        <f t="shared" si="53"/>
        <v>-67.3125</v>
      </c>
      <c r="G531" s="7">
        <f t="shared" si="48"/>
        <v>-0.51429944591981269</v>
      </c>
      <c r="H531" s="4">
        <f t="shared" si="49"/>
        <v>1</v>
      </c>
      <c r="I531" s="1">
        <f t="shared" si="50"/>
        <v>0</v>
      </c>
      <c r="J531" s="1">
        <f t="shared" si="51"/>
        <v>-0.51429944591981269</v>
      </c>
    </row>
    <row r="532" spans="1:10" ht="15">
      <c r="A532" s="1">
        <v>1994</v>
      </c>
      <c r="B532" s="1">
        <v>1</v>
      </c>
      <c r="C532" s="11">
        <v>45.774999999999999</v>
      </c>
      <c r="D532" s="11">
        <v>62.537500000000001</v>
      </c>
      <c r="E532" s="3">
        <f t="shared" si="52"/>
        <v>-16.762500000000003</v>
      </c>
      <c r="F532" s="3">
        <f t="shared" si="53"/>
        <v>-84.075000000000003</v>
      </c>
      <c r="G532" s="7">
        <f t="shared" si="48"/>
        <v>-0.63119058598554945</v>
      </c>
      <c r="H532" s="4">
        <f t="shared" si="49"/>
        <v>1</v>
      </c>
      <c r="I532" s="1">
        <f t="shared" si="50"/>
        <v>0</v>
      </c>
      <c r="J532" s="1">
        <f t="shared" si="51"/>
        <v>-0.63119058598554945</v>
      </c>
    </row>
    <row r="533" spans="1:10" ht="15">
      <c r="A533" s="1">
        <v>1994</v>
      </c>
      <c r="B533" s="1">
        <v>2</v>
      </c>
      <c r="C533" s="11">
        <v>101.625</v>
      </c>
      <c r="D533" s="11">
        <v>41.162500000000001</v>
      </c>
      <c r="E533" s="3">
        <f t="shared" si="52"/>
        <v>60.462499999999999</v>
      </c>
      <c r="F533" s="3">
        <f t="shared" si="53"/>
        <v>-23.612500000000004</v>
      </c>
      <c r="G533" s="7">
        <f t="shared" si="48"/>
        <v>-0.20956311059556557</v>
      </c>
      <c r="H533" s="4">
        <f t="shared" si="49"/>
        <v>1</v>
      </c>
      <c r="I533" s="1">
        <f t="shared" si="50"/>
        <v>0</v>
      </c>
      <c r="J533" s="1">
        <f t="shared" si="51"/>
        <v>-0.20956311059556557</v>
      </c>
    </row>
    <row r="534" spans="1:10" ht="15">
      <c r="A534" s="1">
        <v>1994</v>
      </c>
      <c r="B534" s="1">
        <v>3</v>
      </c>
      <c r="C534" s="11">
        <v>1.55</v>
      </c>
      <c r="D534" s="11">
        <v>37.674999999999997</v>
      </c>
      <c r="E534" s="3">
        <f t="shared" si="52"/>
        <v>-36.125</v>
      </c>
      <c r="F534" s="3">
        <f t="shared" si="53"/>
        <v>-59.737500000000004</v>
      </c>
      <c r="G534" s="7">
        <f t="shared" si="48"/>
        <v>-0.46147615667310393</v>
      </c>
      <c r="H534" s="4">
        <f t="shared" si="49"/>
        <v>1</v>
      </c>
      <c r="I534" s="1">
        <f t="shared" si="50"/>
        <v>0</v>
      </c>
      <c r="J534" s="1">
        <f t="shared" si="51"/>
        <v>-0.46147615667310393</v>
      </c>
    </row>
    <row r="535" spans="1:10" ht="15">
      <c r="A535" s="1">
        <v>1994</v>
      </c>
      <c r="B535" s="1">
        <v>4</v>
      </c>
      <c r="C535" s="11">
        <v>28.7</v>
      </c>
      <c r="D535" s="11">
        <v>53.274999999999999</v>
      </c>
      <c r="E535" s="3">
        <f t="shared" si="52"/>
        <v>-24.574999999999999</v>
      </c>
      <c r="F535" s="3">
        <f t="shared" si="53"/>
        <v>-84.3125</v>
      </c>
      <c r="G535" s="7">
        <f t="shared" si="48"/>
        <v>-0.63284676172100729</v>
      </c>
      <c r="H535" s="4">
        <f t="shared" si="49"/>
        <v>1</v>
      </c>
      <c r="I535" s="1">
        <f t="shared" si="50"/>
        <v>0</v>
      </c>
      <c r="J535" s="1">
        <f t="shared" si="51"/>
        <v>-0.63284676172100729</v>
      </c>
    </row>
    <row r="536" spans="1:10" ht="15">
      <c r="A536" s="1">
        <v>1994</v>
      </c>
      <c r="B536" s="1">
        <v>5</v>
      </c>
      <c r="C536" s="11">
        <v>74.8</v>
      </c>
      <c r="D536" s="11">
        <v>30.975000000000001</v>
      </c>
      <c r="E536" s="3">
        <f t="shared" si="52"/>
        <v>43.824999999999996</v>
      </c>
      <c r="F536" s="3">
        <f t="shared" si="53"/>
        <v>-40.487500000000004</v>
      </c>
      <c r="G536" s="7">
        <f t="shared" si="48"/>
        <v>-0.32723875495704546</v>
      </c>
      <c r="H536" s="4">
        <f t="shared" si="49"/>
        <v>1</v>
      </c>
      <c r="I536" s="1">
        <f t="shared" si="50"/>
        <v>0</v>
      </c>
      <c r="J536" s="1">
        <f t="shared" si="51"/>
        <v>-0.32723875495704546</v>
      </c>
    </row>
    <row r="537" spans="1:10" ht="15">
      <c r="A537" s="1">
        <v>1994</v>
      </c>
      <c r="B537" s="1">
        <v>6</v>
      </c>
      <c r="C537" s="11">
        <v>3.3333333333333333E-2</v>
      </c>
      <c r="D537" s="11">
        <v>3.7875000000000001</v>
      </c>
      <c r="E537" s="3">
        <f t="shared" si="52"/>
        <v>-3.7541666666666669</v>
      </c>
      <c r="F537" s="3">
        <f t="shared" si="53"/>
        <v>-44.241666666666674</v>
      </c>
      <c r="G537" s="7">
        <f t="shared" si="48"/>
        <v>-0.35341795386314262</v>
      </c>
      <c r="H537" s="4">
        <f t="shared" si="49"/>
        <v>1</v>
      </c>
      <c r="I537" s="1">
        <f t="shared" si="50"/>
        <v>0</v>
      </c>
      <c r="J537" s="1">
        <f t="shared" si="51"/>
        <v>-0.35341795386314262</v>
      </c>
    </row>
    <row r="538" spans="1:10" ht="15">
      <c r="A538" s="1">
        <v>1994</v>
      </c>
      <c r="B538" s="1">
        <v>7</v>
      </c>
      <c r="C538" s="11">
        <v>0</v>
      </c>
      <c r="D538" s="11">
        <v>0.125</v>
      </c>
      <c r="E538" s="3">
        <f t="shared" si="52"/>
        <v>-0.125</v>
      </c>
      <c r="F538" s="3">
        <f t="shared" si="53"/>
        <v>-44.366666666666674</v>
      </c>
      <c r="G538" s="7">
        <f t="shared" si="48"/>
        <v>-0.35428962530285729</v>
      </c>
      <c r="H538" s="4">
        <f t="shared" si="49"/>
        <v>1</v>
      </c>
      <c r="I538" s="1">
        <f t="shared" si="50"/>
        <v>0</v>
      </c>
      <c r="J538" s="1">
        <f t="shared" si="51"/>
        <v>-0.35428962530285729</v>
      </c>
    </row>
    <row r="539" spans="1:10" ht="15">
      <c r="A539" s="1">
        <v>1994</v>
      </c>
      <c r="B539" s="1">
        <v>8</v>
      </c>
      <c r="C539" s="11">
        <v>0</v>
      </c>
      <c r="D539" s="11">
        <v>0.15416666666666667</v>
      </c>
      <c r="E539" s="3">
        <f t="shared" si="52"/>
        <v>-0.15416666666666667</v>
      </c>
      <c r="F539" s="3">
        <f t="shared" si="53"/>
        <v>-44.520833333333343</v>
      </c>
      <c r="G539" s="7">
        <f t="shared" si="48"/>
        <v>-0.35536468674517202</v>
      </c>
      <c r="H539" s="4">
        <f t="shared" si="49"/>
        <v>1</v>
      </c>
      <c r="I539" s="1">
        <f t="shared" si="50"/>
        <v>0</v>
      </c>
      <c r="J539" s="1">
        <f t="shared" si="51"/>
        <v>-0.35536468674517202</v>
      </c>
    </row>
    <row r="540" spans="1:10" ht="15">
      <c r="A540" s="1">
        <v>1994</v>
      </c>
      <c r="B540" s="1">
        <v>9</v>
      </c>
      <c r="C540" s="11">
        <v>14.675000000000001</v>
      </c>
      <c r="D540" s="11">
        <v>11.1625</v>
      </c>
      <c r="E540" s="3">
        <f t="shared" si="52"/>
        <v>3.5125000000000011</v>
      </c>
      <c r="F540" s="3">
        <f t="shared" si="53"/>
        <v>-41.00833333333334</v>
      </c>
      <c r="G540" s="7">
        <f t="shared" si="48"/>
        <v>-0.33087071928918993</v>
      </c>
      <c r="H540" s="4">
        <f t="shared" si="49"/>
        <v>1</v>
      </c>
      <c r="I540" s="1">
        <f t="shared" si="50"/>
        <v>0</v>
      </c>
      <c r="J540" s="1">
        <f t="shared" si="51"/>
        <v>-0.33087071928918993</v>
      </c>
    </row>
    <row r="541" spans="1:10" ht="15">
      <c r="A541" s="1">
        <v>1994</v>
      </c>
      <c r="B541" s="1">
        <v>10</v>
      </c>
      <c r="C541" s="11">
        <v>22.55</v>
      </c>
      <c r="D541" s="11">
        <v>69.125</v>
      </c>
      <c r="E541" s="3">
        <f t="shared" si="52"/>
        <v>-46.575000000000003</v>
      </c>
      <c r="F541" s="3">
        <f t="shared" si="53"/>
        <v>-87.583333333333343</v>
      </c>
      <c r="G541" s="7">
        <f t="shared" si="48"/>
        <v>-0.65565549772687437</v>
      </c>
      <c r="H541" s="4">
        <f t="shared" si="49"/>
        <v>1</v>
      </c>
      <c r="I541" s="1">
        <f t="shared" si="50"/>
        <v>0</v>
      </c>
      <c r="J541" s="1">
        <f t="shared" si="51"/>
        <v>-0.65565549772687437</v>
      </c>
    </row>
    <row r="542" spans="1:10" ht="15">
      <c r="A542" s="1">
        <v>1994</v>
      </c>
      <c r="B542" s="1">
        <v>11</v>
      </c>
      <c r="C542" s="11">
        <v>69.900000000000006</v>
      </c>
      <c r="D542" s="11">
        <v>69.8125</v>
      </c>
      <c r="E542" s="3">
        <f t="shared" si="52"/>
        <v>8.7500000000005684E-2</v>
      </c>
      <c r="F542" s="3">
        <f t="shared" si="53"/>
        <v>-87.495833333333337</v>
      </c>
      <c r="G542" s="7">
        <f t="shared" si="48"/>
        <v>-0.65504532771907409</v>
      </c>
      <c r="H542" s="4">
        <f t="shared" si="49"/>
        <v>1</v>
      </c>
      <c r="I542" s="1">
        <f t="shared" si="50"/>
        <v>0</v>
      </c>
      <c r="J542" s="1">
        <f t="shared" si="51"/>
        <v>-0.65504532771907409</v>
      </c>
    </row>
    <row r="543" spans="1:10" ht="15">
      <c r="A543" s="1">
        <v>1994</v>
      </c>
      <c r="B543" s="1">
        <v>12</v>
      </c>
      <c r="C543" s="11">
        <v>50.85</v>
      </c>
      <c r="D543" s="11">
        <v>56.5</v>
      </c>
      <c r="E543" s="3">
        <f t="shared" si="52"/>
        <v>-5.6499999999999986</v>
      </c>
      <c r="F543" s="3">
        <f t="shared" si="53"/>
        <v>-93.145833333333343</v>
      </c>
      <c r="G543" s="7">
        <f t="shared" si="48"/>
        <v>-0.69444487679417699</v>
      </c>
      <c r="H543" s="4">
        <f t="shared" si="49"/>
        <v>1</v>
      </c>
      <c r="I543" s="1">
        <f t="shared" si="50"/>
        <v>0</v>
      </c>
      <c r="J543" s="1">
        <f t="shared" si="51"/>
        <v>-0.69444487679417699</v>
      </c>
    </row>
    <row r="544" spans="1:10" ht="15">
      <c r="A544" s="1">
        <v>1995</v>
      </c>
      <c r="B544" s="1">
        <v>1</v>
      </c>
      <c r="C544" s="11">
        <v>41.35</v>
      </c>
      <c r="D544" s="11">
        <v>62.537500000000001</v>
      </c>
      <c r="E544" s="3">
        <f t="shared" si="52"/>
        <v>-21.1875</v>
      </c>
      <c r="F544" s="3">
        <f t="shared" si="53"/>
        <v>-114.33333333333334</v>
      </c>
      <c r="G544" s="7">
        <f t="shared" si="48"/>
        <v>-0.84219318582581293</v>
      </c>
      <c r="H544" s="4">
        <f t="shared" si="49"/>
        <v>1</v>
      </c>
      <c r="I544" s="1">
        <f t="shared" si="50"/>
        <v>0</v>
      </c>
      <c r="J544" s="1">
        <f t="shared" si="51"/>
        <v>-0.84219318582581293</v>
      </c>
    </row>
    <row r="545" spans="1:10" ht="15">
      <c r="A545" s="1">
        <v>1995</v>
      </c>
      <c r="B545" s="1">
        <v>2</v>
      </c>
      <c r="C545" s="11">
        <v>44.325000000000003</v>
      </c>
      <c r="D545" s="11">
        <v>41.162500000000001</v>
      </c>
      <c r="E545" s="3">
        <f t="shared" si="52"/>
        <v>3.1625000000000014</v>
      </c>
      <c r="F545" s="3">
        <f t="shared" si="53"/>
        <v>-111.17083333333335</v>
      </c>
      <c r="G545" s="7">
        <f t="shared" si="48"/>
        <v>-0.82013989840103185</v>
      </c>
      <c r="H545" s="4">
        <f t="shared" si="49"/>
        <v>1</v>
      </c>
      <c r="I545" s="1">
        <f t="shared" si="50"/>
        <v>0</v>
      </c>
      <c r="J545" s="1">
        <f t="shared" si="51"/>
        <v>-0.82013989840103185</v>
      </c>
    </row>
    <row r="546" spans="1:10" ht="15">
      <c r="A546" s="1">
        <v>1995</v>
      </c>
      <c r="B546" s="1">
        <v>3</v>
      </c>
      <c r="C546" s="11">
        <v>12.875</v>
      </c>
      <c r="D546" s="11">
        <v>37.674999999999997</v>
      </c>
      <c r="E546" s="3">
        <f t="shared" si="52"/>
        <v>-24.799999999999997</v>
      </c>
      <c r="F546" s="3">
        <f t="shared" si="53"/>
        <v>-135.97083333333336</v>
      </c>
      <c r="G546" s="7">
        <f t="shared" si="48"/>
        <v>-0.99307951204042166</v>
      </c>
      <c r="H546" s="4">
        <f t="shared" si="49"/>
        <v>1</v>
      </c>
      <c r="I546" s="1">
        <f t="shared" si="50"/>
        <v>0</v>
      </c>
      <c r="J546" s="1">
        <f t="shared" si="51"/>
        <v>-0.99307951204042166</v>
      </c>
    </row>
    <row r="547" spans="1:10" ht="15">
      <c r="A547" s="1">
        <v>1995</v>
      </c>
      <c r="B547" s="1">
        <v>4</v>
      </c>
      <c r="C547" s="11">
        <v>24.375</v>
      </c>
      <c r="D547" s="11">
        <v>53.274999999999999</v>
      </c>
      <c r="E547" s="3">
        <f t="shared" si="52"/>
        <v>-28.9</v>
      </c>
      <c r="F547" s="3">
        <f t="shared" si="53"/>
        <v>-164.87083333333337</v>
      </c>
      <c r="G547" s="7">
        <f t="shared" si="48"/>
        <v>-1.1946099489024524</v>
      </c>
      <c r="H547" s="4">
        <f t="shared" si="49"/>
        <v>1</v>
      </c>
      <c r="I547" s="1">
        <f t="shared" si="50"/>
        <v>0</v>
      </c>
      <c r="J547" s="1">
        <f t="shared" si="51"/>
        <v>-1.1946099489024524</v>
      </c>
    </row>
    <row r="548" spans="1:10" ht="15">
      <c r="A548" s="1">
        <v>1995</v>
      </c>
      <c r="B548" s="1">
        <v>5</v>
      </c>
      <c r="C548" s="11">
        <v>13.975</v>
      </c>
      <c r="D548" s="11">
        <v>30.975000000000001</v>
      </c>
      <c r="E548" s="3">
        <f t="shared" si="52"/>
        <v>-17</v>
      </c>
      <c r="F548" s="3">
        <f t="shared" si="53"/>
        <v>-181.87083333333337</v>
      </c>
      <c r="G548" s="7">
        <f t="shared" si="48"/>
        <v>-1.3131572647036469</v>
      </c>
      <c r="H548" s="4">
        <f t="shared" si="49"/>
        <v>1</v>
      </c>
      <c r="I548" s="1">
        <f t="shared" si="50"/>
        <v>0</v>
      </c>
      <c r="J548" s="1">
        <f t="shared" si="51"/>
        <v>-1.3131572647036469</v>
      </c>
    </row>
    <row r="549" spans="1:10" ht="15">
      <c r="A549" s="1">
        <v>1995</v>
      </c>
      <c r="B549" s="1">
        <v>6</v>
      </c>
      <c r="C549" s="11">
        <v>25.933333333333334</v>
      </c>
      <c r="D549" s="11">
        <v>3.7875000000000001</v>
      </c>
      <c r="E549" s="3">
        <f t="shared" si="52"/>
        <v>22.145833333333332</v>
      </c>
      <c r="F549" s="3">
        <f t="shared" si="53"/>
        <v>-159.72500000000002</v>
      </c>
      <c r="G549" s="7">
        <f t="shared" si="48"/>
        <v>-1.1587261413008654</v>
      </c>
      <c r="H549" s="4">
        <f t="shared" si="49"/>
        <v>1</v>
      </c>
      <c r="I549" s="1">
        <f t="shared" si="50"/>
        <v>0</v>
      </c>
      <c r="J549" s="1">
        <f t="shared" si="51"/>
        <v>-1.1587261413008654</v>
      </c>
    </row>
    <row r="550" spans="1:10" ht="15">
      <c r="A550" s="1">
        <v>1995</v>
      </c>
      <c r="B550" s="1">
        <v>7</v>
      </c>
      <c r="C550" s="11">
        <v>0</v>
      </c>
      <c r="D550" s="11">
        <v>0.125</v>
      </c>
      <c r="E550" s="3">
        <f t="shared" si="52"/>
        <v>-0.125</v>
      </c>
      <c r="F550" s="3">
        <f t="shared" si="53"/>
        <v>-159.85000000000002</v>
      </c>
      <c r="G550" s="7">
        <f t="shared" si="48"/>
        <v>-1.1595978127405799</v>
      </c>
      <c r="H550" s="4">
        <f t="shared" si="49"/>
        <v>1</v>
      </c>
      <c r="I550" s="1">
        <f t="shared" si="50"/>
        <v>0</v>
      </c>
      <c r="J550" s="1">
        <f t="shared" si="51"/>
        <v>-1.1595978127405799</v>
      </c>
    </row>
    <row r="551" spans="1:10" ht="15">
      <c r="A551" s="1">
        <v>1995</v>
      </c>
      <c r="B551" s="1">
        <v>8</v>
      </c>
      <c r="C551" s="11">
        <v>0.7</v>
      </c>
      <c r="D551" s="11">
        <v>0.15416666666666667</v>
      </c>
      <c r="E551" s="3">
        <f t="shared" si="52"/>
        <v>0.54583333333333328</v>
      </c>
      <c r="F551" s="3">
        <f t="shared" si="53"/>
        <v>-159.3041666666667</v>
      </c>
      <c r="G551" s="7">
        <f t="shared" si="48"/>
        <v>-1.1557915141204926</v>
      </c>
      <c r="H551" s="4">
        <f t="shared" si="49"/>
        <v>1</v>
      </c>
      <c r="I551" s="1">
        <f t="shared" si="50"/>
        <v>0</v>
      </c>
      <c r="J551" s="1">
        <f t="shared" si="51"/>
        <v>-1.1557915141204926</v>
      </c>
    </row>
    <row r="552" spans="1:10" ht="15">
      <c r="A552" s="1">
        <v>1995</v>
      </c>
      <c r="B552" s="1">
        <v>9</v>
      </c>
      <c r="C552" s="11">
        <v>9.8249999999999993</v>
      </c>
      <c r="D552" s="11">
        <v>11.1625</v>
      </c>
      <c r="E552" s="3">
        <f t="shared" si="52"/>
        <v>-1.3375000000000004</v>
      </c>
      <c r="F552" s="3">
        <f t="shared" si="53"/>
        <v>-160.64166666666671</v>
      </c>
      <c r="G552" s="7">
        <f t="shared" si="48"/>
        <v>-1.1651183985254396</v>
      </c>
      <c r="H552" s="4">
        <f t="shared" si="49"/>
        <v>1</v>
      </c>
      <c r="I552" s="1">
        <f t="shared" si="50"/>
        <v>0</v>
      </c>
      <c r="J552" s="1">
        <f t="shared" si="51"/>
        <v>-1.1651183985254396</v>
      </c>
    </row>
    <row r="553" spans="1:10" ht="15">
      <c r="A553" s="1">
        <v>1995</v>
      </c>
      <c r="B553" s="1">
        <v>10</v>
      </c>
      <c r="C553" s="11">
        <v>11</v>
      </c>
      <c r="D553" s="11">
        <v>69.125</v>
      </c>
      <c r="E553" s="3">
        <f t="shared" si="52"/>
        <v>-58.125</v>
      </c>
      <c r="F553" s="3">
        <f t="shared" si="53"/>
        <v>-218.76666666666671</v>
      </c>
      <c r="G553" s="7">
        <f t="shared" si="48"/>
        <v>-1.5704456179927593</v>
      </c>
      <c r="H553" s="4">
        <f t="shared" si="49"/>
        <v>1</v>
      </c>
      <c r="I553" s="1">
        <f t="shared" si="50"/>
        <v>0</v>
      </c>
      <c r="J553" s="1">
        <f t="shared" si="51"/>
        <v>-1.5704456179927593</v>
      </c>
    </row>
    <row r="554" spans="1:10" ht="15">
      <c r="A554" s="1">
        <v>1995</v>
      </c>
      <c r="B554" s="1">
        <v>11</v>
      </c>
      <c r="C554" s="11">
        <v>136.17500000000001</v>
      </c>
      <c r="D554" s="11">
        <v>69.8125</v>
      </c>
      <c r="E554" s="3">
        <f t="shared" si="52"/>
        <v>66.362500000000011</v>
      </c>
      <c r="F554" s="3">
        <f t="shared" si="53"/>
        <v>-152.4041666666667</v>
      </c>
      <c r="G554" s="7">
        <f t="shared" si="48"/>
        <v>-1.107675250648243</v>
      </c>
      <c r="H554" s="4">
        <f t="shared" si="49"/>
        <v>1</v>
      </c>
      <c r="I554" s="1">
        <f t="shared" si="50"/>
        <v>0</v>
      </c>
      <c r="J554" s="1">
        <f t="shared" si="51"/>
        <v>-1.107675250648243</v>
      </c>
    </row>
    <row r="555" spans="1:10" ht="15">
      <c r="A555" s="1">
        <v>1995</v>
      </c>
      <c r="B555" s="1">
        <v>12</v>
      </c>
      <c r="C555" s="11">
        <v>261.05</v>
      </c>
      <c r="D555" s="11">
        <v>56.5</v>
      </c>
      <c r="E555" s="3">
        <f t="shared" si="52"/>
        <v>204.55</v>
      </c>
      <c r="F555" s="3">
        <f t="shared" si="53"/>
        <v>52.145833333333314</v>
      </c>
      <c r="G555" s="7">
        <f t="shared" si="48"/>
        <v>0.31872789330083612</v>
      </c>
      <c r="H555" s="4">
        <f t="shared" si="49"/>
        <v>0</v>
      </c>
      <c r="I555" s="1">
        <f t="shared" si="50"/>
        <v>0.31872789330083612</v>
      </c>
      <c r="J555" s="1">
        <f t="shared" si="51"/>
        <v>0</v>
      </c>
    </row>
    <row r="556" spans="1:10" ht="15">
      <c r="A556" s="1">
        <v>1996</v>
      </c>
      <c r="B556" s="1">
        <v>1</v>
      </c>
      <c r="C556" s="11">
        <v>351.27499999999998</v>
      </c>
      <c r="D556" s="11">
        <v>62.537500000000001</v>
      </c>
      <c r="E556" s="3">
        <f t="shared" si="52"/>
        <v>288.73749999999995</v>
      </c>
      <c r="F556" s="3">
        <f t="shared" si="53"/>
        <v>340.88333333333327</v>
      </c>
      <c r="G556" s="7">
        <f t="shared" si="48"/>
        <v>2.3322017518977423</v>
      </c>
      <c r="H556" s="4">
        <f t="shared" si="49"/>
        <v>0</v>
      </c>
      <c r="I556" s="1">
        <f t="shared" si="50"/>
        <v>2.3322017518977423</v>
      </c>
      <c r="J556" s="1">
        <f t="shared" si="51"/>
        <v>0</v>
      </c>
    </row>
    <row r="557" spans="1:10" ht="15">
      <c r="A557" s="1">
        <v>1996</v>
      </c>
      <c r="B557" s="1">
        <v>2</v>
      </c>
      <c r="C557" s="11">
        <v>23.633333333333336</v>
      </c>
      <c r="D557" s="11">
        <v>41.162500000000001</v>
      </c>
      <c r="E557" s="3">
        <f t="shared" si="52"/>
        <v>-17.529166666666665</v>
      </c>
      <c r="F557" s="3">
        <f t="shared" si="53"/>
        <v>-17.529166666666665</v>
      </c>
      <c r="G557" s="7">
        <f t="shared" si="48"/>
        <v>-0.16714176719611845</v>
      </c>
      <c r="H557" s="4">
        <f t="shared" si="49"/>
        <v>1</v>
      </c>
      <c r="I557" s="1">
        <f t="shared" si="50"/>
        <v>0</v>
      </c>
      <c r="J557" s="1">
        <f t="shared" si="51"/>
        <v>-0.16714176719611845</v>
      </c>
    </row>
    <row r="558" spans="1:10" ht="15">
      <c r="A558" s="1">
        <v>1996</v>
      </c>
      <c r="B558" s="1">
        <v>3</v>
      </c>
      <c r="C558" s="11">
        <v>46.366666666666667</v>
      </c>
      <c r="D558" s="11">
        <v>37.674999999999997</v>
      </c>
      <c r="E558" s="3">
        <f t="shared" si="52"/>
        <v>8.69166666666667</v>
      </c>
      <c r="F558" s="3">
        <f t="shared" si="53"/>
        <v>-8.837499999999995</v>
      </c>
      <c r="G558" s="7">
        <f t="shared" si="48"/>
        <v>-0.10653154642129201</v>
      </c>
      <c r="H558" s="4">
        <f t="shared" si="49"/>
        <v>1</v>
      </c>
      <c r="I558" s="1">
        <f t="shared" si="50"/>
        <v>0</v>
      </c>
      <c r="J558" s="1">
        <f t="shared" si="51"/>
        <v>-0.10653154642129201</v>
      </c>
    </row>
    <row r="559" spans="1:10" ht="15">
      <c r="A559" s="1">
        <v>1996</v>
      </c>
      <c r="B559" s="1">
        <v>4</v>
      </c>
      <c r="C559" s="11">
        <v>40.6</v>
      </c>
      <c r="D559" s="11">
        <v>53.274999999999999</v>
      </c>
      <c r="E559" s="3">
        <f t="shared" si="52"/>
        <v>-12.674999999999997</v>
      </c>
      <c r="F559" s="3">
        <f t="shared" si="53"/>
        <v>-21.512499999999992</v>
      </c>
      <c r="G559" s="7">
        <f t="shared" si="48"/>
        <v>-0.19491903040835912</v>
      </c>
      <c r="H559" s="4">
        <f t="shared" si="49"/>
        <v>1</v>
      </c>
      <c r="I559" s="1">
        <f t="shared" si="50"/>
        <v>0</v>
      </c>
      <c r="J559" s="1">
        <f t="shared" si="51"/>
        <v>-0.19491903040835912</v>
      </c>
    </row>
    <row r="560" spans="1:10" ht="15">
      <c r="A560" s="1">
        <v>1996</v>
      </c>
      <c r="B560" s="1">
        <v>5</v>
      </c>
      <c r="C560" s="11">
        <v>91.875</v>
      </c>
      <c r="D560" s="11">
        <v>30.975000000000001</v>
      </c>
      <c r="E560" s="3">
        <f t="shared" si="52"/>
        <v>60.9</v>
      </c>
      <c r="F560" s="3">
        <f t="shared" si="53"/>
        <v>39.387500000000003</v>
      </c>
      <c r="G560" s="7">
        <f t="shared" si="48"/>
        <v>0.22975929502062603</v>
      </c>
      <c r="H560" s="4">
        <f t="shared" si="49"/>
        <v>0</v>
      </c>
      <c r="I560" s="1">
        <f t="shared" si="50"/>
        <v>0.22975929502062603</v>
      </c>
      <c r="J560" s="1">
        <f t="shared" si="51"/>
        <v>0</v>
      </c>
    </row>
    <row r="561" spans="1:10" ht="15">
      <c r="A561" s="1">
        <v>1996</v>
      </c>
      <c r="B561" s="1">
        <v>6</v>
      </c>
      <c r="C561" s="11">
        <v>0</v>
      </c>
      <c r="D561" s="11">
        <v>3.7875000000000001</v>
      </c>
      <c r="E561" s="3">
        <f t="shared" si="52"/>
        <v>-3.7875000000000001</v>
      </c>
      <c r="F561" s="3">
        <f t="shared" si="53"/>
        <v>-3.7875000000000001</v>
      </c>
      <c r="G561" s="7">
        <f t="shared" si="48"/>
        <v>-7.1316020256819546E-2</v>
      </c>
      <c r="H561" s="4">
        <f t="shared" si="49"/>
        <v>1</v>
      </c>
      <c r="I561" s="1">
        <f t="shared" si="50"/>
        <v>0</v>
      </c>
      <c r="J561" s="1">
        <f t="shared" si="51"/>
        <v>-7.1316020256819546E-2</v>
      </c>
    </row>
    <row r="562" spans="1:10" ht="15">
      <c r="A562" s="1">
        <v>1996</v>
      </c>
      <c r="B562" s="1">
        <v>7</v>
      </c>
      <c r="C562" s="11">
        <v>5.7666666666666666</v>
      </c>
      <c r="D562" s="11">
        <v>0.125</v>
      </c>
      <c r="E562" s="3">
        <f t="shared" si="52"/>
        <v>5.6416666666666666</v>
      </c>
      <c r="F562" s="3">
        <f t="shared" si="53"/>
        <v>1.8541666666666665</v>
      </c>
      <c r="G562" s="7">
        <f t="shared" si="48"/>
        <v>-3.1974582611030956E-2</v>
      </c>
      <c r="H562" s="4">
        <f t="shared" si="49"/>
        <v>1</v>
      </c>
      <c r="I562" s="1">
        <f t="shared" si="50"/>
        <v>0</v>
      </c>
      <c r="J562" s="1">
        <f t="shared" si="51"/>
        <v>-3.1974582611030956E-2</v>
      </c>
    </row>
    <row r="563" spans="1:10" ht="15">
      <c r="A563" s="1">
        <v>1996</v>
      </c>
      <c r="B563" s="1">
        <v>8</v>
      </c>
      <c r="C563" s="11">
        <v>0</v>
      </c>
      <c r="D563" s="11">
        <v>0.15416666666666667</v>
      </c>
      <c r="E563" s="3">
        <f t="shared" si="52"/>
        <v>-0.15416666666666667</v>
      </c>
      <c r="F563" s="3">
        <f t="shared" si="53"/>
        <v>-0.15416666666666667</v>
      </c>
      <c r="G563" s="7">
        <f t="shared" si="48"/>
        <v>-4.5979437075779922E-2</v>
      </c>
      <c r="H563" s="4">
        <f t="shared" si="49"/>
        <v>1</v>
      </c>
      <c r="I563" s="1">
        <f t="shared" si="50"/>
        <v>0</v>
      </c>
      <c r="J563" s="1">
        <f t="shared" si="51"/>
        <v>-4.5979437075779922E-2</v>
      </c>
    </row>
    <row r="564" spans="1:10" ht="15">
      <c r="A564" s="1">
        <v>1996</v>
      </c>
      <c r="B564" s="1">
        <v>9</v>
      </c>
      <c r="C564" s="11">
        <v>33.549999999999997</v>
      </c>
      <c r="D564" s="11">
        <v>11.1625</v>
      </c>
      <c r="E564" s="3">
        <f t="shared" si="52"/>
        <v>22.387499999999996</v>
      </c>
      <c r="F564" s="3">
        <f t="shared" si="53"/>
        <v>22.233333333333331</v>
      </c>
      <c r="G564" s="7">
        <f t="shared" si="48"/>
        <v>0.11013691777711671</v>
      </c>
      <c r="H564" s="4">
        <f t="shared" si="49"/>
        <v>0</v>
      </c>
      <c r="I564" s="1">
        <f t="shared" si="50"/>
        <v>0.11013691777711671</v>
      </c>
      <c r="J564" s="1">
        <f t="shared" si="51"/>
        <v>0</v>
      </c>
    </row>
    <row r="565" spans="1:10" ht="15">
      <c r="A565" s="1">
        <v>1996</v>
      </c>
      <c r="B565" s="1">
        <v>10</v>
      </c>
      <c r="C565" s="11">
        <v>48.15</v>
      </c>
      <c r="D565" s="11">
        <v>69.125</v>
      </c>
      <c r="E565" s="3">
        <f t="shared" si="52"/>
        <v>-20.975000000000001</v>
      </c>
      <c r="F565" s="3">
        <f t="shared" si="53"/>
        <v>-20.975000000000001</v>
      </c>
      <c r="G565" s="7">
        <f t="shared" si="48"/>
        <v>-0.19117084321758609</v>
      </c>
      <c r="H565" s="4">
        <f t="shared" si="49"/>
        <v>1</v>
      </c>
      <c r="I565" s="1">
        <f t="shared" si="50"/>
        <v>0</v>
      </c>
      <c r="J565" s="1">
        <f t="shared" si="51"/>
        <v>-0.19117084321758609</v>
      </c>
    </row>
    <row r="566" spans="1:10" ht="15">
      <c r="A566" s="1">
        <v>1996</v>
      </c>
      <c r="B566" s="1">
        <v>11</v>
      </c>
      <c r="C566" s="11">
        <v>69.724999999999994</v>
      </c>
      <c r="D566" s="11">
        <v>69.8125</v>
      </c>
      <c r="E566" s="3">
        <f t="shared" si="52"/>
        <v>-8.7500000000005684E-2</v>
      </c>
      <c r="F566" s="3">
        <f t="shared" si="53"/>
        <v>-21.062500000000007</v>
      </c>
      <c r="G566" s="7">
        <f t="shared" si="48"/>
        <v>-0.1917810132253864</v>
      </c>
      <c r="H566" s="4">
        <f t="shared" si="49"/>
        <v>1</v>
      </c>
      <c r="I566" s="1">
        <f t="shared" si="50"/>
        <v>0</v>
      </c>
      <c r="J566" s="1">
        <f t="shared" si="51"/>
        <v>-0.1917810132253864</v>
      </c>
    </row>
    <row r="567" spans="1:10" ht="15">
      <c r="A567" s="1">
        <v>1996</v>
      </c>
      <c r="B567" s="1">
        <v>12</v>
      </c>
      <c r="C567" s="11">
        <v>410.27499999999998</v>
      </c>
      <c r="D567" s="11">
        <v>56.5</v>
      </c>
      <c r="E567" s="3">
        <f t="shared" si="52"/>
        <v>353.77499999999998</v>
      </c>
      <c r="F567" s="3">
        <f t="shared" si="53"/>
        <v>332.71249999999998</v>
      </c>
      <c r="G567" s="7">
        <f t="shared" si="48"/>
        <v>2.2752234954550605</v>
      </c>
      <c r="H567" s="4">
        <f t="shared" si="49"/>
        <v>0</v>
      </c>
      <c r="I567" s="1">
        <f t="shared" si="50"/>
        <v>2.2752234954550605</v>
      </c>
      <c r="J567" s="1">
        <f t="shared" si="51"/>
        <v>0</v>
      </c>
    </row>
    <row r="568" spans="1:10" ht="15">
      <c r="A568" s="1">
        <v>1997</v>
      </c>
      <c r="B568" s="1">
        <v>1</v>
      </c>
      <c r="C568" s="11">
        <v>147.69999999999999</v>
      </c>
      <c r="D568" s="11">
        <v>62.537500000000001</v>
      </c>
      <c r="E568" s="3">
        <f t="shared" si="52"/>
        <v>85.162499999999994</v>
      </c>
      <c r="F568" s="3">
        <f t="shared" si="53"/>
        <v>417.875</v>
      </c>
      <c r="G568" s="7">
        <f t="shared" si="48"/>
        <v>2.8690932473326627</v>
      </c>
      <c r="H568" s="4">
        <f t="shared" si="49"/>
        <v>0</v>
      </c>
      <c r="I568" s="1">
        <f t="shared" si="50"/>
        <v>2.8690932473326627</v>
      </c>
      <c r="J568" s="1">
        <f t="shared" si="51"/>
        <v>0</v>
      </c>
    </row>
    <row r="569" spans="1:10" ht="15">
      <c r="A569" s="1">
        <v>1997</v>
      </c>
      <c r="B569" s="1">
        <v>2</v>
      </c>
      <c r="C569" s="11">
        <v>3.3333333333333333E-2</v>
      </c>
      <c r="D569" s="11">
        <v>41.162500000000001</v>
      </c>
      <c r="E569" s="3">
        <f t="shared" si="52"/>
        <v>-41.12916666666667</v>
      </c>
      <c r="F569" s="3">
        <f t="shared" si="53"/>
        <v>-41.12916666666667</v>
      </c>
      <c r="G569" s="7">
        <f t="shared" si="48"/>
        <v>-0.33171333501424738</v>
      </c>
      <c r="H569" s="4">
        <f t="shared" si="49"/>
        <v>1</v>
      </c>
      <c r="I569" s="1">
        <f t="shared" si="50"/>
        <v>0</v>
      </c>
      <c r="J569" s="1">
        <f t="shared" si="51"/>
        <v>-0.33171333501424738</v>
      </c>
    </row>
    <row r="570" spans="1:10" ht="15">
      <c r="A570" s="1">
        <v>1997</v>
      </c>
      <c r="B570" s="1">
        <v>3</v>
      </c>
      <c r="C570" s="11">
        <v>0</v>
      </c>
      <c r="D570" s="11">
        <v>37.674999999999997</v>
      </c>
      <c r="E570" s="3">
        <f t="shared" si="52"/>
        <v>-37.674999999999997</v>
      </c>
      <c r="F570" s="3">
        <f t="shared" si="53"/>
        <v>-78.804166666666674</v>
      </c>
      <c r="G570" s="7">
        <f t="shared" si="48"/>
        <v>-0.59443510694424773</v>
      </c>
      <c r="H570" s="4">
        <f t="shared" si="49"/>
        <v>1</v>
      </c>
      <c r="I570" s="1">
        <f t="shared" si="50"/>
        <v>0</v>
      </c>
      <c r="J570" s="1">
        <f t="shared" si="51"/>
        <v>-0.59443510694424773</v>
      </c>
    </row>
    <row r="571" spans="1:10" ht="15">
      <c r="A571" s="1">
        <v>1997</v>
      </c>
      <c r="B571" s="1">
        <v>4</v>
      </c>
      <c r="C571" s="11">
        <v>81.924999999999997</v>
      </c>
      <c r="D571" s="11">
        <v>53.274999999999999</v>
      </c>
      <c r="E571" s="3">
        <f t="shared" si="52"/>
        <v>28.65</v>
      </c>
      <c r="F571" s="3">
        <f t="shared" si="53"/>
        <v>-50.154166666666676</v>
      </c>
      <c r="G571" s="7">
        <f t="shared" si="48"/>
        <v>-0.39464801296164631</v>
      </c>
      <c r="H571" s="4">
        <f t="shared" si="49"/>
        <v>1</v>
      </c>
      <c r="I571" s="1">
        <f t="shared" si="50"/>
        <v>0</v>
      </c>
      <c r="J571" s="1">
        <f t="shared" si="51"/>
        <v>-0.39464801296164631</v>
      </c>
    </row>
    <row r="572" spans="1:10" ht="15">
      <c r="A572" s="1">
        <v>1997</v>
      </c>
      <c r="B572" s="1">
        <v>5</v>
      </c>
      <c r="C572" s="11">
        <v>46.924999999999997</v>
      </c>
      <c r="D572" s="11">
        <v>30.975000000000001</v>
      </c>
      <c r="E572" s="3">
        <f t="shared" si="52"/>
        <v>15.949999999999996</v>
      </c>
      <c r="F572" s="3">
        <f t="shared" si="53"/>
        <v>-34.20416666666668</v>
      </c>
      <c r="G572" s="7">
        <f t="shared" si="48"/>
        <v>-0.28342273725405498</v>
      </c>
      <c r="H572" s="4">
        <f t="shared" si="49"/>
        <v>1</v>
      </c>
      <c r="I572" s="1">
        <f t="shared" si="50"/>
        <v>0</v>
      </c>
      <c r="J572" s="1">
        <f t="shared" si="51"/>
        <v>-0.28342273725405498</v>
      </c>
    </row>
    <row r="573" spans="1:10" ht="15">
      <c r="A573" s="1">
        <v>1997</v>
      </c>
      <c r="B573" s="1">
        <v>6</v>
      </c>
      <c r="C573" s="11">
        <v>41.075000000000003</v>
      </c>
      <c r="D573" s="11">
        <v>3.7875000000000001</v>
      </c>
      <c r="E573" s="3">
        <f t="shared" si="52"/>
        <v>37.287500000000001</v>
      </c>
      <c r="F573" s="3">
        <f t="shared" si="53"/>
        <v>3.0833333333333215</v>
      </c>
      <c r="G573" s="7">
        <f t="shared" si="48"/>
        <v>-2.3403146787170162E-2</v>
      </c>
      <c r="H573" s="4">
        <f t="shared" si="49"/>
        <v>1</v>
      </c>
      <c r="I573" s="1">
        <f t="shared" si="50"/>
        <v>0</v>
      </c>
      <c r="J573" s="1">
        <f t="shared" si="51"/>
        <v>-2.3403146787170162E-2</v>
      </c>
    </row>
    <row r="574" spans="1:10" ht="15">
      <c r="A574" s="1">
        <v>1997</v>
      </c>
      <c r="B574" s="1">
        <v>7</v>
      </c>
      <c r="C574" s="11">
        <v>15.15</v>
      </c>
      <c r="D574" s="11">
        <v>0.125</v>
      </c>
      <c r="E574" s="3">
        <f t="shared" si="52"/>
        <v>15.025</v>
      </c>
      <c r="F574" s="3">
        <f t="shared" si="53"/>
        <v>18.10833333333332</v>
      </c>
      <c r="G574" s="7">
        <f t="shared" si="48"/>
        <v>8.1371760266532658E-2</v>
      </c>
      <c r="H574" s="4">
        <f t="shared" si="49"/>
        <v>0</v>
      </c>
      <c r="I574" s="1">
        <f t="shared" si="50"/>
        <v>8.1371760266532658E-2</v>
      </c>
      <c r="J574" s="1">
        <f t="shared" si="51"/>
        <v>0</v>
      </c>
    </row>
    <row r="575" spans="1:10" ht="15">
      <c r="A575" s="1">
        <v>1997</v>
      </c>
      <c r="B575" s="1">
        <v>8</v>
      </c>
      <c r="C575" s="11">
        <v>5.4749999999999996</v>
      </c>
      <c r="D575" s="11">
        <v>0.15416666666666667</v>
      </c>
      <c r="E575" s="3">
        <f t="shared" si="52"/>
        <v>5.3208333333333329</v>
      </c>
      <c r="F575" s="3">
        <f t="shared" si="53"/>
        <v>23.429166666666653</v>
      </c>
      <c r="G575" s="7">
        <f t="shared" si="48"/>
        <v>0.11847590788372026</v>
      </c>
      <c r="H575" s="4">
        <f t="shared" si="49"/>
        <v>0</v>
      </c>
      <c r="I575" s="1">
        <f t="shared" si="50"/>
        <v>0.11847590788372026</v>
      </c>
      <c r="J575" s="1">
        <f t="shared" si="51"/>
        <v>0</v>
      </c>
    </row>
    <row r="576" spans="1:10" ht="15">
      <c r="A576" s="1">
        <v>1997</v>
      </c>
      <c r="B576" s="1">
        <v>9</v>
      </c>
      <c r="C576" s="11">
        <v>87.424999999999997</v>
      </c>
      <c r="D576" s="11">
        <v>11.1625</v>
      </c>
      <c r="E576" s="3">
        <f t="shared" si="52"/>
        <v>76.262500000000003</v>
      </c>
      <c r="F576" s="3">
        <f t="shared" si="53"/>
        <v>99.691666666666663</v>
      </c>
      <c r="G576" s="7">
        <f t="shared" si="48"/>
        <v>0.65028265325363799</v>
      </c>
      <c r="H576" s="4">
        <f t="shared" si="49"/>
        <v>0</v>
      </c>
      <c r="I576" s="1">
        <f t="shared" si="50"/>
        <v>0.65028265325363799</v>
      </c>
      <c r="J576" s="1">
        <f t="shared" si="51"/>
        <v>0</v>
      </c>
    </row>
    <row r="577" spans="1:10" ht="15">
      <c r="A577" s="1">
        <v>1997</v>
      </c>
      <c r="B577" s="1">
        <v>10</v>
      </c>
      <c r="C577" s="11">
        <v>106.675</v>
      </c>
      <c r="D577" s="11">
        <v>69.125</v>
      </c>
      <c r="E577" s="3">
        <f t="shared" si="52"/>
        <v>37.549999999999997</v>
      </c>
      <c r="F577" s="3">
        <f t="shared" si="53"/>
        <v>137.24166666666667</v>
      </c>
      <c r="G577" s="7">
        <f t="shared" si="48"/>
        <v>0.91213275374392366</v>
      </c>
      <c r="H577" s="4">
        <f t="shared" si="49"/>
        <v>0</v>
      </c>
      <c r="I577" s="1">
        <f t="shared" si="50"/>
        <v>0.91213275374392366</v>
      </c>
      <c r="J577" s="1">
        <f t="shared" si="51"/>
        <v>0</v>
      </c>
    </row>
    <row r="578" spans="1:10" ht="15">
      <c r="A578" s="1">
        <v>1997</v>
      </c>
      <c r="B578" s="1">
        <v>11</v>
      </c>
      <c r="C578" s="11">
        <v>239.4</v>
      </c>
      <c r="D578" s="11">
        <v>69.8125</v>
      </c>
      <c r="E578" s="3">
        <f t="shared" si="52"/>
        <v>169.58750000000001</v>
      </c>
      <c r="F578" s="3">
        <f t="shared" si="53"/>
        <v>306.82916666666665</v>
      </c>
      <c r="G578" s="7">
        <f t="shared" si="48"/>
        <v>2.0947293960048103</v>
      </c>
      <c r="H578" s="4">
        <f t="shared" si="49"/>
        <v>0</v>
      </c>
      <c r="I578" s="1">
        <f t="shared" si="50"/>
        <v>2.0947293960048103</v>
      </c>
      <c r="J578" s="1">
        <f t="shared" si="51"/>
        <v>0</v>
      </c>
    </row>
    <row r="579" spans="1:10" ht="15">
      <c r="A579" s="1">
        <v>1997</v>
      </c>
      <c r="B579" s="1">
        <v>12</v>
      </c>
      <c r="C579" s="11">
        <v>153.13333333333335</v>
      </c>
      <c r="D579" s="11">
        <v>56.5</v>
      </c>
      <c r="E579" s="3">
        <f t="shared" si="52"/>
        <v>96.633333333333354</v>
      </c>
      <c r="F579" s="3">
        <f t="shared" si="53"/>
        <v>403.46249999999998</v>
      </c>
      <c r="G579" s="7">
        <f t="shared" si="48"/>
        <v>2.7685895303335615</v>
      </c>
      <c r="H579" s="4">
        <f t="shared" si="49"/>
        <v>0</v>
      </c>
      <c r="I579" s="1">
        <f t="shared" si="50"/>
        <v>2.7685895303335615</v>
      </c>
      <c r="J579" s="1">
        <f t="shared" si="51"/>
        <v>0</v>
      </c>
    </row>
    <row r="580" spans="1:10" ht="15">
      <c r="A580" s="1">
        <v>1998</v>
      </c>
      <c r="B580" s="1">
        <v>1</v>
      </c>
      <c r="C580" s="11">
        <v>106.85</v>
      </c>
      <c r="D580" s="11">
        <v>62.537500000000001</v>
      </c>
      <c r="E580" s="3">
        <f t="shared" si="52"/>
        <v>44.312499999999993</v>
      </c>
      <c r="F580" s="3">
        <f t="shared" si="53"/>
        <v>447.77499999999998</v>
      </c>
      <c r="G580" s="7">
        <f t="shared" ref="G580:G643" si="54">(F580-$F$773)/$F$774</f>
        <v>3.0775970557124106</v>
      </c>
      <c r="H580" s="4">
        <f t="shared" ref="H580:H643" si="55">COUNTIF(G580,"&lt;0")</f>
        <v>0</v>
      </c>
      <c r="I580" s="1">
        <f t="shared" ref="I580:I643" si="56">SUMIF(G580,"&gt;0")</f>
        <v>3.0775970557124106</v>
      </c>
      <c r="J580" s="1">
        <f t="shared" ref="J580:J643" si="57">SUMIF(G580,"&lt;0")</f>
        <v>0</v>
      </c>
    </row>
    <row r="581" spans="1:10" ht="15">
      <c r="A581" s="1">
        <v>1998</v>
      </c>
      <c r="B581" s="1">
        <v>2</v>
      </c>
      <c r="C581" s="11">
        <v>76.7</v>
      </c>
      <c r="D581" s="11">
        <v>41.162500000000001</v>
      </c>
      <c r="E581" s="3">
        <f t="shared" ref="E581:E644" si="58">C581-D581</f>
        <v>35.537500000000001</v>
      </c>
      <c r="F581" s="3">
        <f t="shared" ref="F581:F644" si="59">IF(F580&gt;=0,IF(E581&lt;0,E581,F580+E581),F580+E581)</f>
        <v>483.3125</v>
      </c>
      <c r="G581" s="7">
        <f t="shared" si="54"/>
        <v>3.3254132460232904</v>
      </c>
      <c r="H581" s="4">
        <f t="shared" si="55"/>
        <v>0</v>
      </c>
      <c r="I581" s="1">
        <f t="shared" si="56"/>
        <v>3.3254132460232904</v>
      </c>
      <c r="J581" s="1">
        <f t="shared" si="57"/>
        <v>0</v>
      </c>
    </row>
    <row r="582" spans="1:10" ht="15">
      <c r="A582" s="1">
        <v>1998</v>
      </c>
      <c r="B582" s="1">
        <v>3</v>
      </c>
      <c r="C582" s="11">
        <v>41.2</v>
      </c>
      <c r="D582" s="11">
        <v>37.674999999999997</v>
      </c>
      <c r="E582" s="3">
        <f t="shared" si="58"/>
        <v>3.5250000000000057</v>
      </c>
      <c r="F582" s="3">
        <f t="shared" si="59"/>
        <v>486.83749999999998</v>
      </c>
      <c r="G582" s="7">
        <f t="shared" si="54"/>
        <v>3.3499943806232437</v>
      </c>
      <c r="H582" s="4">
        <f t="shared" si="55"/>
        <v>0</v>
      </c>
      <c r="I582" s="1">
        <f t="shared" si="56"/>
        <v>3.3499943806232437</v>
      </c>
      <c r="J582" s="1">
        <f t="shared" si="57"/>
        <v>0</v>
      </c>
    </row>
    <row r="583" spans="1:10" ht="15">
      <c r="A583" s="1">
        <v>1998</v>
      </c>
      <c r="B583" s="1">
        <v>4</v>
      </c>
      <c r="C583" s="11">
        <v>26.85</v>
      </c>
      <c r="D583" s="11">
        <v>53.274999999999999</v>
      </c>
      <c r="E583" s="3">
        <f t="shared" si="58"/>
        <v>-26.424999999999997</v>
      </c>
      <c r="F583" s="3">
        <f t="shared" si="59"/>
        <v>-26.424999999999997</v>
      </c>
      <c r="G583" s="7">
        <f t="shared" si="54"/>
        <v>-0.22917571798914552</v>
      </c>
      <c r="H583" s="4">
        <f t="shared" si="55"/>
        <v>1</v>
      </c>
      <c r="I583" s="1">
        <f t="shared" si="56"/>
        <v>0</v>
      </c>
      <c r="J583" s="1">
        <f t="shared" si="57"/>
        <v>-0.22917571798914552</v>
      </c>
    </row>
    <row r="584" spans="1:10" ht="15">
      <c r="A584" s="1">
        <v>1998</v>
      </c>
      <c r="B584" s="1">
        <v>5</v>
      </c>
      <c r="C584" s="11">
        <v>46.25</v>
      </c>
      <c r="D584" s="11">
        <v>30.975000000000001</v>
      </c>
      <c r="E584" s="3">
        <f t="shared" si="58"/>
        <v>15.274999999999999</v>
      </c>
      <c r="F584" s="3">
        <f t="shared" si="59"/>
        <v>-11.149999999999999</v>
      </c>
      <c r="G584" s="7">
        <f t="shared" si="54"/>
        <v>-0.12265746805601335</v>
      </c>
      <c r="H584" s="4">
        <f t="shared" si="55"/>
        <v>1</v>
      </c>
      <c r="I584" s="1">
        <f t="shared" si="56"/>
        <v>0</v>
      </c>
      <c r="J584" s="1">
        <f t="shared" si="57"/>
        <v>-0.12265746805601335</v>
      </c>
    </row>
    <row r="585" spans="1:10" ht="15">
      <c r="A585" s="1">
        <v>1998</v>
      </c>
      <c r="B585" s="1">
        <v>6</v>
      </c>
      <c r="C585" s="11">
        <v>1.5</v>
      </c>
      <c r="D585" s="11">
        <v>3.7875000000000001</v>
      </c>
      <c r="E585" s="3">
        <f t="shared" si="58"/>
        <v>-2.2875000000000001</v>
      </c>
      <c r="F585" s="3">
        <f t="shared" si="59"/>
        <v>-13.437499999999998</v>
      </c>
      <c r="G585" s="7">
        <f t="shared" si="54"/>
        <v>-0.13860905540279173</v>
      </c>
      <c r="H585" s="4">
        <f t="shared" si="55"/>
        <v>1</v>
      </c>
      <c r="I585" s="1">
        <f t="shared" si="56"/>
        <v>0</v>
      </c>
      <c r="J585" s="1">
        <f t="shared" si="57"/>
        <v>-0.13860905540279173</v>
      </c>
    </row>
    <row r="586" spans="1:10" ht="15">
      <c r="A586" s="1">
        <v>1998</v>
      </c>
      <c r="B586" s="1">
        <v>7</v>
      </c>
      <c r="C586" s="11">
        <v>0</v>
      </c>
      <c r="D586" s="11">
        <v>0.125</v>
      </c>
      <c r="E586" s="3">
        <f t="shared" si="58"/>
        <v>-0.125</v>
      </c>
      <c r="F586" s="3">
        <f t="shared" si="59"/>
        <v>-13.562499999999998</v>
      </c>
      <c r="G586" s="7">
        <f t="shared" si="54"/>
        <v>-0.1394807268425064</v>
      </c>
      <c r="H586" s="4">
        <f t="shared" si="55"/>
        <v>1</v>
      </c>
      <c r="I586" s="1">
        <f t="shared" si="56"/>
        <v>0</v>
      </c>
      <c r="J586" s="1">
        <f t="shared" si="57"/>
        <v>-0.1394807268425064</v>
      </c>
    </row>
    <row r="587" spans="1:10" ht="15">
      <c r="A587" s="1">
        <v>1998</v>
      </c>
      <c r="B587" s="1">
        <v>8</v>
      </c>
      <c r="C587" s="11">
        <v>0</v>
      </c>
      <c r="D587" s="11">
        <v>0.15416666666666667</v>
      </c>
      <c r="E587" s="3">
        <f t="shared" si="58"/>
        <v>-0.15416666666666667</v>
      </c>
      <c r="F587" s="3">
        <f t="shared" si="59"/>
        <v>-13.716666666666665</v>
      </c>
      <c r="G587" s="7">
        <f t="shared" si="54"/>
        <v>-0.14055578828482115</v>
      </c>
      <c r="H587" s="4">
        <f t="shared" si="55"/>
        <v>1</v>
      </c>
      <c r="I587" s="1">
        <f t="shared" si="56"/>
        <v>0</v>
      </c>
      <c r="J587" s="1">
        <f t="shared" si="57"/>
        <v>-0.14055578828482115</v>
      </c>
    </row>
    <row r="588" spans="1:10" ht="15">
      <c r="A588" s="1">
        <v>1998</v>
      </c>
      <c r="B588" s="1">
        <v>9</v>
      </c>
      <c r="C588" s="11">
        <v>62.15</v>
      </c>
      <c r="D588" s="11">
        <v>11.1625</v>
      </c>
      <c r="E588" s="3">
        <f t="shared" si="58"/>
        <v>50.987499999999997</v>
      </c>
      <c r="F588" s="3">
        <f t="shared" si="59"/>
        <v>37.270833333333329</v>
      </c>
      <c r="G588" s="7">
        <f t="shared" si="54"/>
        <v>0.21499899197479097</v>
      </c>
      <c r="H588" s="4">
        <f t="shared" si="55"/>
        <v>0</v>
      </c>
      <c r="I588" s="1">
        <f t="shared" si="56"/>
        <v>0.21499899197479097</v>
      </c>
      <c r="J588" s="1">
        <f t="shared" si="57"/>
        <v>0</v>
      </c>
    </row>
    <row r="589" spans="1:10" ht="15">
      <c r="A589" s="1">
        <v>1998</v>
      </c>
      <c r="B589" s="1">
        <v>10</v>
      </c>
      <c r="C589" s="11">
        <v>4.45</v>
      </c>
      <c r="D589" s="11">
        <v>69.125</v>
      </c>
      <c r="E589" s="3">
        <f t="shared" si="58"/>
        <v>-64.674999999999997</v>
      </c>
      <c r="F589" s="3">
        <f t="shared" si="59"/>
        <v>-64.674999999999997</v>
      </c>
      <c r="G589" s="7">
        <f t="shared" si="54"/>
        <v>-0.49590717854183325</v>
      </c>
      <c r="H589" s="4">
        <f t="shared" si="55"/>
        <v>1</v>
      </c>
      <c r="I589" s="1">
        <f t="shared" si="56"/>
        <v>0</v>
      </c>
      <c r="J589" s="1">
        <f t="shared" si="57"/>
        <v>-0.49590717854183325</v>
      </c>
    </row>
    <row r="590" spans="1:10" ht="15">
      <c r="A590" s="1">
        <v>1998</v>
      </c>
      <c r="B590" s="1">
        <v>11</v>
      </c>
      <c r="C590" s="11">
        <v>10.55</v>
      </c>
      <c r="D590" s="11">
        <v>69.8125</v>
      </c>
      <c r="E590" s="3">
        <f t="shared" si="58"/>
        <v>-59.262500000000003</v>
      </c>
      <c r="F590" s="3">
        <f t="shared" si="59"/>
        <v>-123.9375</v>
      </c>
      <c r="G590" s="7">
        <f t="shared" si="54"/>
        <v>-0.90916660811055627</v>
      </c>
      <c r="H590" s="4">
        <f t="shared" si="55"/>
        <v>1</v>
      </c>
      <c r="I590" s="1">
        <f t="shared" si="56"/>
        <v>0</v>
      </c>
      <c r="J590" s="1">
        <f t="shared" si="57"/>
        <v>-0.90916660811055627</v>
      </c>
    </row>
    <row r="591" spans="1:10" ht="15">
      <c r="A591" s="1">
        <v>1998</v>
      </c>
      <c r="B591" s="1">
        <v>12</v>
      </c>
      <c r="C591" s="11">
        <v>47.25</v>
      </c>
      <c r="D591" s="11">
        <v>56.5</v>
      </c>
      <c r="E591" s="3">
        <f t="shared" si="58"/>
        <v>-9.25</v>
      </c>
      <c r="F591" s="3">
        <f t="shared" si="59"/>
        <v>-133.1875</v>
      </c>
      <c r="G591" s="7">
        <f t="shared" si="54"/>
        <v>-0.97367029464944155</v>
      </c>
      <c r="H591" s="4">
        <f t="shared" si="55"/>
        <v>1</v>
      </c>
      <c r="I591" s="1">
        <f t="shared" si="56"/>
        <v>0</v>
      </c>
      <c r="J591" s="1">
        <f t="shared" si="57"/>
        <v>-0.97367029464944155</v>
      </c>
    </row>
    <row r="592" spans="1:10" ht="15">
      <c r="A592" s="1">
        <v>1999</v>
      </c>
      <c r="B592" s="1">
        <v>1</v>
      </c>
      <c r="C592" s="11">
        <v>70.599999999999994</v>
      </c>
      <c r="D592" s="11">
        <v>62.537500000000001</v>
      </c>
      <c r="E592" s="3">
        <f t="shared" si="58"/>
        <v>8.0624999999999929</v>
      </c>
      <c r="F592" s="3">
        <f t="shared" si="59"/>
        <v>-125.125</v>
      </c>
      <c r="G592" s="7">
        <f t="shared" si="54"/>
        <v>-0.9174474867878456</v>
      </c>
      <c r="H592" s="4">
        <f t="shared" si="55"/>
        <v>1</v>
      </c>
      <c r="I592" s="1">
        <f t="shared" si="56"/>
        <v>0</v>
      </c>
      <c r="J592" s="1">
        <f t="shared" si="57"/>
        <v>-0.9174474867878456</v>
      </c>
    </row>
    <row r="593" spans="1:10" ht="15">
      <c r="A593" s="1">
        <v>1999</v>
      </c>
      <c r="B593" s="1">
        <v>2</v>
      </c>
      <c r="C593" s="11">
        <v>10.85</v>
      </c>
      <c r="D593" s="11">
        <v>41.162500000000001</v>
      </c>
      <c r="E593" s="3">
        <f t="shared" si="58"/>
        <v>-30.3125</v>
      </c>
      <c r="F593" s="3">
        <f t="shared" si="59"/>
        <v>-155.4375</v>
      </c>
      <c r="G593" s="7">
        <f t="shared" si="54"/>
        <v>-1.128827810918652</v>
      </c>
      <c r="H593" s="4">
        <f t="shared" si="55"/>
        <v>1</v>
      </c>
      <c r="I593" s="1">
        <f t="shared" si="56"/>
        <v>0</v>
      </c>
      <c r="J593" s="1">
        <f t="shared" si="57"/>
        <v>-1.128827810918652</v>
      </c>
    </row>
    <row r="594" spans="1:10" ht="15">
      <c r="A594" s="1">
        <v>1999</v>
      </c>
      <c r="B594" s="1">
        <v>3</v>
      </c>
      <c r="C594" s="11">
        <v>60.2</v>
      </c>
      <c r="D594" s="11">
        <v>37.674999999999997</v>
      </c>
      <c r="E594" s="3">
        <f t="shared" si="58"/>
        <v>22.525000000000006</v>
      </c>
      <c r="F594" s="3">
        <f t="shared" si="59"/>
        <v>-132.91249999999999</v>
      </c>
      <c r="G594" s="7">
        <f t="shared" si="54"/>
        <v>-0.97175261748206931</v>
      </c>
      <c r="H594" s="4">
        <f t="shared" si="55"/>
        <v>1</v>
      </c>
      <c r="I594" s="1">
        <f t="shared" si="56"/>
        <v>0</v>
      </c>
      <c r="J594" s="1">
        <f t="shared" si="57"/>
        <v>-0.97175261748206931</v>
      </c>
    </row>
    <row r="595" spans="1:10" ht="15">
      <c r="A595" s="1">
        <v>1999</v>
      </c>
      <c r="B595" s="1">
        <v>4</v>
      </c>
      <c r="C595" s="11">
        <v>22.25</v>
      </c>
      <c r="D595" s="11">
        <v>53.274999999999999</v>
      </c>
      <c r="E595" s="3">
        <f t="shared" si="58"/>
        <v>-31.024999999999999</v>
      </c>
      <c r="F595" s="3">
        <f t="shared" si="59"/>
        <v>-163.9375</v>
      </c>
      <c r="G595" s="7">
        <f t="shared" si="54"/>
        <v>-1.1881014688192493</v>
      </c>
      <c r="H595" s="4">
        <f t="shared" si="55"/>
        <v>1</v>
      </c>
      <c r="I595" s="1">
        <f t="shared" si="56"/>
        <v>0</v>
      </c>
      <c r="J595" s="1">
        <f t="shared" si="57"/>
        <v>-1.1881014688192493</v>
      </c>
    </row>
    <row r="596" spans="1:10" ht="15">
      <c r="A596" s="1">
        <v>1999</v>
      </c>
      <c r="B596" s="1">
        <v>5</v>
      </c>
      <c r="C596" s="11">
        <v>27.074999999999999</v>
      </c>
      <c r="D596" s="11">
        <v>30.975000000000001</v>
      </c>
      <c r="E596" s="3">
        <f t="shared" si="58"/>
        <v>-3.9000000000000021</v>
      </c>
      <c r="F596" s="3">
        <f t="shared" si="59"/>
        <v>-167.83750000000001</v>
      </c>
      <c r="G596" s="7">
        <f t="shared" si="54"/>
        <v>-1.215297617738347</v>
      </c>
      <c r="H596" s="4">
        <f t="shared" si="55"/>
        <v>1</v>
      </c>
      <c r="I596" s="1">
        <f t="shared" si="56"/>
        <v>0</v>
      </c>
      <c r="J596" s="1">
        <f t="shared" si="57"/>
        <v>-1.215297617738347</v>
      </c>
    </row>
    <row r="597" spans="1:10" ht="15">
      <c r="A597" s="1">
        <v>1999</v>
      </c>
      <c r="B597" s="1">
        <v>6</v>
      </c>
      <c r="C597" s="11">
        <v>0</v>
      </c>
      <c r="D597" s="11">
        <v>3.7875000000000001</v>
      </c>
      <c r="E597" s="3">
        <f t="shared" si="58"/>
        <v>-3.7875000000000001</v>
      </c>
      <c r="F597" s="3">
        <f t="shared" si="59"/>
        <v>-171.625</v>
      </c>
      <c r="G597" s="7">
        <f t="shared" si="54"/>
        <v>-1.2417092623617014</v>
      </c>
      <c r="H597" s="4">
        <f t="shared" si="55"/>
        <v>1</v>
      </c>
      <c r="I597" s="1">
        <f t="shared" si="56"/>
        <v>0</v>
      </c>
      <c r="J597" s="1">
        <f t="shared" si="57"/>
        <v>-1.2417092623617014</v>
      </c>
    </row>
    <row r="598" spans="1:10" ht="15">
      <c r="A598" s="1">
        <v>1999</v>
      </c>
      <c r="B598" s="1">
        <v>7</v>
      </c>
      <c r="C598" s="11">
        <v>2.4249999999999998</v>
      </c>
      <c r="D598" s="11">
        <v>0.125</v>
      </c>
      <c r="E598" s="3">
        <f t="shared" si="58"/>
        <v>2.2999999999999998</v>
      </c>
      <c r="F598" s="3">
        <f t="shared" si="59"/>
        <v>-169.32499999999999</v>
      </c>
      <c r="G598" s="7">
        <f t="shared" si="54"/>
        <v>-1.2256705078709513</v>
      </c>
      <c r="H598" s="4">
        <f t="shared" si="55"/>
        <v>1</v>
      </c>
      <c r="I598" s="1">
        <f t="shared" si="56"/>
        <v>0</v>
      </c>
      <c r="J598" s="1">
        <f t="shared" si="57"/>
        <v>-1.2256705078709513</v>
      </c>
    </row>
    <row r="599" spans="1:10" ht="15">
      <c r="A599" s="1">
        <v>1999</v>
      </c>
      <c r="B599" s="1">
        <v>8</v>
      </c>
      <c r="C599" s="11">
        <v>0.625</v>
      </c>
      <c r="D599" s="11">
        <v>0.15416666666666667</v>
      </c>
      <c r="E599" s="3">
        <f t="shared" si="58"/>
        <v>0.47083333333333333</v>
      </c>
      <c r="F599" s="3">
        <f t="shared" si="59"/>
        <v>-168.85416666666666</v>
      </c>
      <c r="G599" s="7">
        <f t="shared" si="54"/>
        <v>-1.2223872121146928</v>
      </c>
      <c r="H599" s="4">
        <f t="shared" si="55"/>
        <v>1</v>
      </c>
      <c r="I599" s="1">
        <f t="shared" si="56"/>
        <v>0</v>
      </c>
      <c r="J599" s="1">
        <f t="shared" si="57"/>
        <v>-1.2223872121146928</v>
      </c>
    </row>
    <row r="600" spans="1:10" ht="15">
      <c r="A600" s="1">
        <v>1999</v>
      </c>
      <c r="B600" s="1">
        <v>9</v>
      </c>
      <c r="C600" s="11">
        <v>72.325000000000003</v>
      </c>
      <c r="D600" s="11">
        <v>11.1625</v>
      </c>
      <c r="E600" s="3">
        <f t="shared" si="58"/>
        <v>61.162500000000001</v>
      </c>
      <c r="F600" s="3">
        <f t="shared" si="59"/>
        <v>-107.69166666666666</v>
      </c>
      <c r="G600" s="7">
        <f t="shared" si="54"/>
        <v>-0.79587837666230687</v>
      </c>
      <c r="H600" s="4">
        <f t="shared" si="55"/>
        <v>1</v>
      </c>
      <c r="I600" s="1">
        <f t="shared" si="56"/>
        <v>0</v>
      </c>
      <c r="J600" s="1">
        <f t="shared" si="57"/>
        <v>-0.79587837666230687</v>
      </c>
    </row>
    <row r="601" spans="1:10" ht="15">
      <c r="A601" s="1">
        <v>1999</v>
      </c>
      <c r="B601" s="1">
        <v>10</v>
      </c>
      <c r="C601" s="11">
        <v>158.375</v>
      </c>
      <c r="D601" s="11">
        <v>69.125</v>
      </c>
      <c r="E601" s="3">
        <f t="shared" si="58"/>
        <v>89.25</v>
      </c>
      <c r="F601" s="3">
        <f t="shared" si="59"/>
        <v>-18.441666666666663</v>
      </c>
      <c r="G601" s="7">
        <f t="shared" si="54"/>
        <v>-0.17350496870603552</v>
      </c>
      <c r="H601" s="4">
        <f t="shared" si="55"/>
        <v>1</v>
      </c>
      <c r="I601" s="1">
        <f t="shared" si="56"/>
        <v>0</v>
      </c>
      <c r="J601" s="1">
        <f t="shared" si="57"/>
        <v>-0.17350496870603552</v>
      </c>
    </row>
    <row r="602" spans="1:10" ht="15">
      <c r="A602" s="1">
        <v>1999</v>
      </c>
      <c r="B602" s="1">
        <v>11</v>
      </c>
      <c r="C602" s="11">
        <v>1.075</v>
      </c>
      <c r="D602" s="11">
        <v>69.8125</v>
      </c>
      <c r="E602" s="3">
        <f t="shared" si="58"/>
        <v>-68.737499999999997</v>
      </c>
      <c r="F602" s="3">
        <f t="shared" si="59"/>
        <v>-87.17916666666666</v>
      </c>
      <c r="G602" s="7">
        <f t="shared" si="54"/>
        <v>-0.65283709340513019</v>
      </c>
      <c r="H602" s="4">
        <f t="shared" si="55"/>
        <v>1</v>
      </c>
      <c r="I602" s="1">
        <f t="shared" si="56"/>
        <v>0</v>
      </c>
      <c r="J602" s="1">
        <f t="shared" si="57"/>
        <v>-0.65283709340513019</v>
      </c>
    </row>
    <row r="603" spans="1:10" ht="15">
      <c r="A603" s="1">
        <v>1999</v>
      </c>
      <c r="B603" s="1">
        <v>12</v>
      </c>
      <c r="C603" s="11">
        <v>45.1</v>
      </c>
      <c r="D603" s="11">
        <v>56.5</v>
      </c>
      <c r="E603" s="3">
        <f t="shared" si="58"/>
        <v>-11.399999999999999</v>
      </c>
      <c r="F603" s="3">
        <f t="shared" si="59"/>
        <v>-98.579166666666652</v>
      </c>
      <c r="G603" s="7">
        <f t="shared" si="54"/>
        <v>-0.73233352870710766</v>
      </c>
      <c r="H603" s="4">
        <f t="shared" si="55"/>
        <v>1</v>
      </c>
      <c r="I603" s="1">
        <f t="shared" si="56"/>
        <v>0</v>
      </c>
      <c r="J603" s="1">
        <f t="shared" si="57"/>
        <v>-0.73233352870710766</v>
      </c>
    </row>
    <row r="604" spans="1:10" ht="15">
      <c r="A604" s="1">
        <v>2000</v>
      </c>
      <c r="B604" s="1">
        <v>1</v>
      </c>
      <c r="C604" s="11">
        <v>34.466666666666669</v>
      </c>
      <c r="D604" s="11">
        <v>62.537500000000001</v>
      </c>
      <c r="E604" s="3">
        <f t="shared" si="58"/>
        <v>-28.070833333333333</v>
      </c>
      <c r="F604" s="3">
        <f t="shared" si="59"/>
        <v>-126.64999999999998</v>
      </c>
      <c r="G604" s="7">
        <f t="shared" si="54"/>
        <v>-0.92808187835236444</v>
      </c>
      <c r="H604" s="4">
        <f t="shared" si="55"/>
        <v>1</v>
      </c>
      <c r="I604" s="1">
        <f t="shared" si="56"/>
        <v>0</v>
      </c>
      <c r="J604" s="1">
        <f t="shared" si="57"/>
        <v>-0.92808187835236444</v>
      </c>
    </row>
    <row r="605" spans="1:10" ht="15">
      <c r="A605" s="1">
        <v>2000</v>
      </c>
      <c r="B605" s="1">
        <v>2</v>
      </c>
      <c r="C605" s="11">
        <v>0.4</v>
      </c>
      <c r="D605" s="11">
        <v>41.162500000000001</v>
      </c>
      <c r="E605" s="3">
        <f t="shared" si="58"/>
        <v>-40.762500000000003</v>
      </c>
      <c r="F605" s="3">
        <f t="shared" si="59"/>
        <v>-167.41249999999997</v>
      </c>
      <c r="G605" s="7">
        <f t="shared" si="54"/>
        <v>-1.2123339348433169</v>
      </c>
      <c r="H605" s="4">
        <f t="shared" si="55"/>
        <v>1</v>
      </c>
      <c r="I605" s="1">
        <f t="shared" si="56"/>
        <v>0</v>
      </c>
      <c r="J605" s="1">
        <f t="shared" si="57"/>
        <v>-1.2123339348433169</v>
      </c>
    </row>
    <row r="606" spans="1:10" ht="15">
      <c r="A606" s="1">
        <v>2000</v>
      </c>
      <c r="B606" s="1">
        <v>3</v>
      </c>
      <c r="C606" s="11">
        <v>28.333333333333332</v>
      </c>
      <c r="D606" s="11">
        <v>37.674999999999997</v>
      </c>
      <c r="E606" s="3">
        <f t="shared" si="58"/>
        <v>-9.341666666666665</v>
      </c>
      <c r="F606" s="3">
        <f t="shared" si="59"/>
        <v>-176.75416666666663</v>
      </c>
      <c r="G606" s="7">
        <f t="shared" si="54"/>
        <v>-1.2774768471046596</v>
      </c>
      <c r="H606" s="4">
        <f t="shared" si="55"/>
        <v>1</v>
      </c>
      <c r="I606" s="1">
        <f t="shared" si="56"/>
        <v>0</v>
      </c>
      <c r="J606" s="1">
        <f t="shared" si="57"/>
        <v>-1.2774768471046596</v>
      </c>
    </row>
    <row r="607" spans="1:10" ht="15">
      <c r="A607" s="1">
        <v>2000</v>
      </c>
      <c r="B607" s="1">
        <v>4</v>
      </c>
      <c r="C607" s="11">
        <v>153.26666666666668</v>
      </c>
      <c r="D607" s="11">
        <v>53.274999999999999</v>
      </c>
      <c r="E607" s="3">
        <f t="shared" si="58"/>
        <v>99.991666666666674</v>
      </c>
      <c r="F607" s="3">
        <f t="shared" si="59"/>
        <v>-76.76249999999996</v>
      </c>
      <c r="G607" s="7">
        <f t="shared" si="54"/>
        <v>-0.5801978067622412</v>
      </c>
      <c r="H607" s="4">
        <f t="shared" si="55"/>
        <v>1</v>
      </c>
      <c r="I607" s="1">
        <f t="shared" si="56"/>
        <v>0</v>
      </c>
      <c r="J607" s="1">
        <f t="shared" si="57"/>
        <v>-0.5801978067622412</v>
      </c>
    </row>
    <row r="608" spans="1:10" ht="15">
      <c r="A608" s="1">
        <v>2000</v>
      </c>
      <c r="B608" s="1">
        <v>5</v>
      </c>
      <c r="C608" s="11">
        <v>128.33333333333334</v>
      </c>
      <c r="D608" s="11">
        <v>30.975000000000001</v>
      </c>
      <c r="E608" s="3">
        <f t="shared" si="58"/>
        <v>97.358333333333348</v>
      </c>
      <c r="F608" s="3">
        <f t="shared" si="59"/>
        <v>20.595833333333388</v>
      </c>
      <c r="G608" s="7">
        <f t="shared" si="54"/>
        <v>9.8718021916854984E-2</v>
      </c>
      <c r="H608" s="4">
        <f t="shared" si="55"/>
        <v>0</v>
      </c>
      <c r="I608" s="1">
        <f t="shared" si="56"/>
        <v>9.8718021916854984E-2</v>
      </c>
      <c r="J608" s="1">
        <f t="shared" si="57"/>
        <v>0</v>
      </c>
    </row>
    <row r="609" spans="1:10" ht="15">
      <c r="A609" s="1">
        <v>2000</v>
      </c>
      <c r="B609" s="1">
        <v>6</v>
      </c>
      <c r="C609" s="11">
        <v>3.3333333333333333E-2</v>
      </c>
      <c r="D609" s="11">
        <v>3.7875000000000001</v>
      </c>
      <c r="E609" s="3">
        <f t="shared" si="58"/>
        <v>-3.7541666666666669</v>
      </c>
      <c r="F609" s="3">
        <f t="shared" si="59"/>
        <v>-3.7541666666666669</v>
      </c>
      <c r="G609" s="7">
        <f t="shared" si="54"/>
        <v>-7.1083574539562308E-2</v>
      </c>
      <c r="H609" s="4">
        <f t="shared" si="55"/>
        <v>1</v>
      </c>
      <c r="I609" s="1">
        <f t="shared" si="56"/>
        <v>0</v>
      </c>
      <c r="J609" s="1">
        <f t="shared" si="57"/>
        <v>-7.1083574539562308E-2</v>
      </c>
    </row>
    <row r="610" spans="1:10" ht="15">
      <c r="A610" s="1">
        <v>2000</v>
      </c>
      <c r="B610" s="1">
        <v>7</v>
      </c>
      <c r="C610" s="11">
        <v>0</v>
      </c>
      <c r="D610" s="11">
        <v>0.125</v>
      </c>
      <c r="E610" s="3">
        <f t="shared" si="58"/>
        <v>-0.125</v>
      </c>
      <c r="F610" s="3">
        <f t="shared" si="59"/>
        <v>-3.8791666666666669</v>
      </c>
      <c r="G610" s="7">
        <f t="shared" si="54"/>
        <v>-7.1955245979276966E-2</v>
      </c>
      <c r="H610" s="4">
        <f t="shared" si="55"/>
        <v>1</v>
      </c>
      <c r="I610" s="1">
        <f t="shared" si="56"/>
        <v>0</v>
      </c>
      <c r="J610" s="1">
        <f t="shared" si="57"/>
        <v>-7.1955245979276966E-2</v>
      </c>
    </row>
    <row r="611" spans="1:10" ht="15">
      <c r="A611" s="1">
        <v>2000</v>
      </c>
      <c r="B611" s="1">
        <v>8</v>
      </c>
      <c r="C611" s="11">
        <v>0</v>
      </c>
      <c r="D611" s="11">
        <v>0.15416666666666667</v>
      </c>
      <c r="E611" s="3">
        <f t="shared" si="58"/>
        <v>-0.15416666666666667</v>
      </c>
      <c r="F611" s="3">
        <f t="shared" si="59"/>
        <v>-4.0333333333333332</v>
      </c>
      <c r="G611" s="7">
        <f t="shared" si="54"/>
        <v>-7.3030307421591709E-2</v>
      </c>
      <c r="H611" s="4">
        <f t="shared" si="55"/>
        <v>1</v>
      </c>
      <c r="I611" s="1">
        <f t="shared" si="56"/>
        <v>0</v>
      </c>
      <c r="J611" s="1">
        <f t="shared" si="57"/>
        <v>-7.3030307421591709E-2</v>
      </c>
    </row>
    <row r="612" spans="1:10" ht="15">
      <c r="A612" s="1">
        <v>2000</v>
      </c>
      <c r="B612" s="1">
        <v>9</v>
      </c>
      <c r="C612" s="11">
        <v>6.7666666666666657</v>
      </c>
      <c r="D612" s="11">
        <v>11.1625</v>
      </c>
      <c r="E612" s="3">
        <f t="shared" si="58"/>
        <v>-4.3958333333333339</v>
      </c>
      <c r="F612" s="3">
        <f t="shared" si="59"/>
        <v>-8.4291666666666671</v>
      </c>
      <c r="G612" s="7">
        <f t="shared" si="54"/>
        <v>-0.10368408638489081</v>
      </c>
      <c r="H612" s="4">
        <f t="shared" si="55"/>
        <v>1</v>
      </c>
      <c r="I612" s="1">
        <f t="shared" si="56"/>
        <v>0</v>
      </c>
      <c r="J612" s="1">
        <f t="shared" si="57"/>
        <v>-0.10368408638489081</v>
      </c>
    </row>
    <row r="613" spans="1:10" ht="15">
      <c r="A613" s="1">
        <v>2000</v>
      </c>
      <c r="B613" s="1">
        <v>10</v>
      </c>
      <c r="C613" s="11">
        <v>40.56666666666667</v>
      </c>
      <c r="D613" s="11">
        <v>69.125</v>
      </c>
      <c r="E613" s="3">
        <f t="shared" si="58"/>
        <v>-28.55833333333333</v>
      </c>
      <c r="F613" s="3">
        <f t="shared" si="59"/>
        <v>-36.987499999999997</v>
      </c>
      <c r="G613" s="7">
        <f t="shared" si="54"/>
        <v>-0.30283195464503476</v>
      </c>
      <c r="H613" s="4">
        <f t="shared" si="55"/>
        <v>1</v>
      </c>
      <c r="I613" s="1">
        <f t="shared" si="56"/>
        <v>0</v>
      </c>
      <c r="J613" s="1">
        <f t="shared" si="57"/>
        <v>-0.30283195464503476</v>
      </c>
    </row>
    <row r="614" spans="1:10" ht="15">
      <c r="A614" s="1">
        <v>2000</v>
      </c>
      <c r="B614" s="1">
        <v>11</v>
      </c>
      <c r="C614" s="11">
        <v>93.833333333333329</v>
      </c>
      <c r="D614" s="11">
        <v>69.8125</v>
      </c>
      <c r="E614" s="3">
        <f t="shared" si="58"/>
        <v>24.020833333333329</v>
      </c>
      <c r="F614" s="3">
        <f t="shared" si="59"/>
        <v>-12.966666666666669</v>
      </c>
      <c r="G614" s="7">
        <f t="shared" si="54"/>
        <v>-0.13532575964653318</v>
      </c>
      <c r="H614" s="4">
        <f t="shared" si="55"/>
        <v>1</v>
      </c>
      <c r="I614" s="1">
        <f t="shared" si="56"/>
        <v>0</v>
      </c>
      <c r="J614" s="1">
        <f t="shared" si="57"/>
        <v>-0.13532575964653318</v>
      </c>
    </row>
    <row r="615" spans="1:10" ht="15">
      <c r="A615" s="1">
        <v>2000</v>
      </c>
      <c r="B615" s="1">
        <v>12</v>
      </c>
      <c r="C615" s="11">
        <v>270.83333333333331</v>
      </c>
      <c r="D615" s="11">
        <v>56.5</v>
      </c>
      <c r="E615" s="3">
        <f t="shared" si="58"/>
        <v>214.33333333333331</v>
      </c>
      <c r="F615" s="3">
        <f t="shared" si="59"/>
        <v>201.36666666666665</v>
      </c>
      <c r="G615" s="7">
        <f t="shared" si="54"/>
        <v>1.3593002023175469</v>
      </c>
      <c r="H615" s="4">
        <f t="shared" si="55"/>
        <v>0</v>
      </c>
      <c r="I615" s="1">
        <f t="shared" si="56"/>
        <v>1.3593002023175469</v>
      </c>
      <c r="J615" s="1">
        <f t="shared" si="57"/>
        <v>0</v>
      </c>
    </row>
    <row r="616" spans="1:10" ht="15">
      <c r="A616" s="1">
        <v>2001</v>
      </c>
      <c r="B616" s="1">
        <v>1</v>
      </c>
      <c r="C616" s="11">
        <v>117.54285714285713</v>
      </c>
      <c r="D616" s="11">
        <v>62.537500000000001</v>
      </c>
      <c r="E616" s="3">
        <f t="shared" si="58"/>
        <v>55.005357142857129</v>
      </c>
      <c r="F616" s="3">
        <f t="shared" si="59"/>
        <v>256.3720238095238</v>
      </c>
      <c r="G616" s="7">
        <f t="shared" si="54"/>
        <v>1.7428729931394162</v>
      </c>
      <c r="H616" s="4">
        <f t="shared" si="55"/>
        <v>0</v>
      </c>
      <c r="I616" s="1">
        <f t="shared" si="56"/>
        <v>1.7428729931394162</v>
      </c>
      <c r="J616" s="1">
        <f t="shared" si="57"/>
        <v>0</v>
      </c>
    </row>
    <row r="617" spans="1:10" ht="15">
      <c r="A617" s="1">
        <v>2001</v>
      </c>
      <c r="B617" s="1">
        <v>2</v>
      </c>
      <c r="C617" s="11">
        <v>42.6</v>
      </c>
      <c r="D617" s="11">
        <v>41.162500000000001</v>
      </c>
      <c r="E617" s="3">
        <f t="shared" si="58"/>
        <v>1.4375</v>
      </c>
      <c r="F617" s="3">
        <f t="shared" si="59"/>
        <v>257.8095238095238</v>
      </c>
      <c r="G617" s="7">
        <f t="shared" si="54"/>
        <v>1.752897214696135</v>
      </c>
      <c r="H617" s="4">
        <f t="shared" si="55"/>
        <v>0</v>
      </c>
      <c r="I617" s="1">
        <f t="shared" si="56"/>
        <v>1.752897214696135</v>
      </c>
      <c r="J617" s="1">
        <f t="shared" si="57"/>
        <v>0</v>
      </c>
    </row>
    <row r="618" spans="1:10" ht="15">
      <c r="A618" s="1">
        <v>2001</v>
      </c>
      <c r="B618" s="1">
        <v>3</v>
      </c>
      <c r="C618" s="11">
        <v>124.11428571428571</v>
      </c>
      <c r="D618" s="11">
        <v>37.674999999999997</v>
      </c>
      <c r="E618" s="3">
        <f t="shared" si="58"/>
        <v>86.439285714285717</v>
      </c>
      <c r="F618" s="3">
        <f t="shared" si="59"/>
        <v>344.24880952380954</v>
      </c>
      <c r="G618" s="7">
        <f t="shared" si="54"/>
        <v>2.3556704677079652</v>
      </c>
      <c r="H618" s="4">
        <f t="shared" si="55"/>
        <v>0</v>
      </c>
      <c r="I618" s="1">
        <f t="shared" si="56"/>
        <v>2.3556704677079652</v>
      </c>
      <c r="J618" s="1">
        <f t="shared" si="57"/>
        <v>0</v>
      </c>
    </row>
    <row r="619" spans="1:10" ht="15">
      <c r="A619" s="1">
        <v>2001</v>
      </c>
      <c r="B619" s="1">
        <v>4</v>
      </c>
      <c r="C619" s="11">
        <v>4.9428571428571431</v>
      </c>
      <c r="D619" s="11">
        <v>53.274999999999999</v>
      </c>
      <c r="E619" s="3">
        <f t="shared" si="58"/>
        <v>-48.332142857142856</v>
      </c>
      <c r="F619" s="3">
        <f t="shared" si="59"/>
        <v>-48.332142857142856</v>
      </c>
      <c r="G619" s="7">
        <f t="shared" si="54"/>
        <v>-0.38194236402371007</v>
      </c>
      <c r="H619" s="4">
        <f t="shared" si="55"/>
        <v>1</v>
      </c>
      <c r="I619" s="1">
        <f t="shared" si="56"/>
        <v>0</v>
      </c>
      <c r="J619" s="1">
        <f t="shared" si="57"/>
        <v>-0.38194236402371007</v>
      </c>
    </row>
    <row r="620" spans="1:10" ht="15">
      <c r="A620" s="1">
        <v>2001</v>
      </c>
      <c r="B620" s="1">
        <v>5</v>
      </c>
      <c r="C620" s="11">
        <v>33.51428571428572</v>
      </c>
      <c r="D620" s="11">
        <v>30.975000000000001</v>
      </c>
      <c r="E620" s="3">
        <f t="shared" si="58"/>
        <v>2.5392857142857181</v>
      </c>
      <c r="F620" s="3">
        <f t="shared" si="59"/>
        <v>-45.792857142857137</v>
      </c>
      <c r="G620" s="7">
        <f t="shared" si="54"/>
        <v>-0.36423498134836357</v>
      </c>
      <c r="H620" s="4">
        <f t="shared" si="55"/>
        <v>1</v>
      </c>
      <c r="I620" s="1">
        <f t="shared" si="56"/>
        <v>0</v>
      </c>
      <c r="J620" s="1">
        <f t="shared" si="57"/>
        <v>-0.36423498134836357</v>
      </c>
    </row>
    <row r="621" spans="1:10" ht="15">
      <c r="A621" s="1">
        <v>2001</v>
      </c>
      <c r="B621" s="1">
        <v>6</v>
      </c>
      <c r="C621" s="11">
        <v>1.8571428571428572</v>
      </c>
      <c r="D621" s="11">
        <v>3.7875000000000001</v>
      </c>
      <c r="E621" s="3">
        <f t="shared" si="58"/>
        <v>-1.9303571428571429</v>
      </c>
      <c r="F621" s="3">
        <f t="shared" si="59"/>
        <v>-47.723214285714278</v>
      </c>
      <c r="G621" s="7">
        <f t="shared" si="54"/>
        <v>-0.37769607886738576</v>
      </c>
      <c r="H621" s="4">
        <f t="shared" si="55"/>
        <v>1</v>
      </c>
      <c r="I621" s="1">
        <f t="shared" si="56"/>
        <v>0</v>
      </c>
      <c r="J621" s="1">
        <f t="shared" si="57"/>
        <v>-0.37769607886738576</v>
      </c>
    </row>
    <row r="622" spans="1:10" ht="15">
      <c r="A622" s="1">
        <v>2001</v>
      </c>
      <c r="B622" s="1">
        <v>7</v>
      </c>
      <c r="C622" s="11">
        <v>0.1142857142857143</v>
      </c>
      <c r="D622" s="11">
        <v>0.125</v>
      </c>
      <c r="E622" s="3">
        <f t="shared" si="58"/>
        <v>-1.0714285714285704E-2</v>
      </c>
      <c r="F622" s="3">
        <f t="shared" si="59"/>
        <v>-47.733928571428564</v>
      </c>
      <c r="G622" s="7">
        <f t="shared" si="54"/>
        <v>-0.37777079356221843</v>
      </c>
      <c r="H622" s="4">
        <f t="shared" si="55"/>
        <v>1</v>
      </c>
      <c r="I622" s="1">
        <f t="shared" si="56"/>
        <v>0</v>
      </c>
      <c r="J622" s="1">
        <f t="shared" si="57"/>
        <v>-0.37777079356221843</v>
      </c>
    </row>
    <row r="623" spans="1:10" ht="15">
      <c r="A623" s="1">
        <v>2001</v>
      </c>
      <c r="B623" s="1">
        <v>8</v>
      </c>
      <c r="C623" s="11">
        <v>0.4</v>
      </c>
      <c r="D623" s="11">
        <v>0.15416666666666667</v>
      </c>
      <c r="E623" s="3">
        <f t="shared" si="58"/>
        <v>0.24583333333333335</v>
      </c>
      <c r="F623" s="3">
        <f t="shared" si="59"/>
        <v>-47.488095238095234</v>
      </c>
      <c r="G623" s="7">
        <f t="shared" si="54"/>
        <v>-0.37605650639744626</v>
      </c>
      <c r="H623" s="4">
        <f t="shared" si="55"/>
        <v>1</v>
      </c>
      <c r="I623" s="1">
        <f t="shared" si="56"/>
        <v>0</v>
      </c>
      <c r="J623" s="1">
        <f t="shared" si="57"/>
        <v>-0.37605650639744626</v>
      </c>
    </row>
    <row r="624" spans="1:10" ht="15">
      <c r="A624" s="1">
        <v>2001</v>
      </c>
      <c r="B624" s="1">
        <v>9</v>
      </c>
      <c r="C624" s="11">
        <v>78.45</v>
      </c>
      <c r="D624" s="11">
        <v>11.1625</v>
      </c>
      <c r="E624" s="3">
        <f t="shared" si="58"/>
        <v>67.287500000000009</v>
      </c>
      <c r="F624" s="3">
        <f t="shared" si="59"/>
        <v>19.799404761904775</v>
      </c>
      <c r="G624" s="7">
        <f t="shared" si="54"/>
        <v>9.3164229600958381E-2</v>
      </c>
      <c r="H624" s="4">
        <f t="shared" si="55"/>
        <v>0</v>
      </c>
      <c r="I624" s="1">
        <f t="shared" si="56"/>
        <v>9.3164229600958381E-2</v>
      </c>
      <c r="J624" s="1">
        <f t="shared" si="57"/>
        <v>0</v>
      </c>
    </row>
    <row r="625" spans="1:10" ht="15">
      <c r="A625" s="1">
        <v>2001</v>
      </c>
      <c r="B625" s="1">
        <v>10</v>
      </c>
      <c r="C625" s="11">
        <v>114.45</v>
      </c>
      <c r="D625" s="11">
        <v>69.125</v>
      </c>
      <c r="E625" s="3">
        <f t="shared" si="58"/>
        <v>45.325000000000003</v>
      </c>
      <c r="F625" s="3">
        <f t="shared" si="59"/>
        <v>65.124404761904771</v>
      </c>
      <c r="G625" s="7">
        <f t="shared" si="54"/>
        <v>0.40923229364149616</v>
      </c>
      <c r="H625" s="4">
        <f t="shared" si="55"/>
        <v>0</v>
      </c>
      <c r="I625" s="1">
        <f t="shared" si="56"/>
        <v>0.40923229364149616</v>
      </c>
      <c r="J625" s="1">
        <f t="shared" si="57"/>
        <v>0</v>
      </c>
    </row>
    <row r="626" spans="1:10" ht="15">
      <c r="A626" s="1">
        <v>2001</v>
      </c>
      <c r="B626" s="1">
        <v>11</v>
      </c>
      <c r="C626" s="11">
        <v>105.52500000000001</v>
      </c>
      <c r="D626" s="11">
        <v>69.8125</v>
      </c>
      <c r="E626" s="3">
        <f t="shared" si="58"/>
        <v>35.712500000000006</v>
      </c>
      <c r="F626" s="3">
        <f t="shared" si="59"/>
        <v>100.83690476190478</v>
      </c>
      <c r="G626" s="7">
        <f t="shared" si="54"/>
        <v>0.65826882396797626</v>
      </c>
      <c r="H626" s="4">
        <f t="shared" si="55"/>
        <v>0</v>
      </c>
      <c r="I626" s="1">
        <f t="shared" si="56"/>
        <v>0.65826882396797626</v>
      </c>
      <c r="J626" s="1">
        <f t="shared" si="57"/>
        <v>0</v>
      </c>
    </row>
    <row r="627" spans="1:10" ht="15">
      <c r="A627" s="1">
        <v>2001</v>
      </c>
      <c r="B627" s="1">
        <v>12</v>
      </c>
      <c r="C627" s="11">
        <v>65.150000000000006</v>
      </c>
      <c r="D627" s="11">
        <v>56.5</v>
      </c>
      <c r="E627" s="3">
        <f t="shared" si="58"/>
        <v>8.6500000000000057</v>
      </c>
      <c r="F627" s="3">
        <f t="shared" si="59"/>
        <v>109.48690476190478</v>
      </c>
      <c r="G627" s="7">
        <f t="shared" si="54"/>
        <v>0.71858848759623117</v>
      </c>
      <c r="H627" s="4">
        <f t="shared" si="55"/>
        <v>0</v>
      </c>
      <c r="I627" s="1">
        <f t="shared" si="56"/>
        <v>0.71858848759623117</v>
      </c>
      <c r="J627" s="1">
        <f t="shared" si="57"/>
        <v>0</v>
      </c>
    </row>
    <row r="628" spans="1:10" ht="15">
      <c r="A628" s="1">
        <v>2002</v>
      </c>
      <c r="B628" s="1">
        <v>1</v>
      </c>
      <c r="C628" s="11">
        <v>70.184210526315795</v>
      </c>
      <c r="D628" s="11">
        <v>62.537500000000001</v>
      </c>
      <c r="E628" s="3">
        <f t="shared" si="58"/>
        <v>7.6467105263157933</v>
      </c>
      <c r="F628" s="3">
        <f t="shared" si="59"/>
        <v>117.13361528822057</v>
      </c>
      <c r="G628" s="7">
        <f t="shared" si="54"/>
        <v>0.77191184098467092</v>
      </c>
      <c r="H628" s="4">
        <f t="shared" si="55"/>
        <v>0</v>
      </c>
      <c r="I628" s="1">
        <f t="shared" si="56"/>
        <v>0.77191184098467092</v>
      </c>
      <c r="J628" s="1">
        <f t="shared" si="57"/>
        <v>0</v>
      </c>
    </row>
    <row r="629" spans="1:10" ht="15">
      <c r="A629" s="1">
        <v>2002</v>
      </c>
      <c r="B629" s="1">
        <v>2</v>
      </c>
      <c r="C629" s="11">
        <v>12.789473684210526</v>
      </c>
      <c r="D629" s="11">
        <v>41.162500000000001</v>
      </c>
      <c r="E629" s="3">
        <f t="shared" si="58"/>
        <v>-28.373026315789474</v>
      </c>
      <c r="F629" s="3">
        <f t="shared" si="59"/>
        <v>-28.373026315789474</v>
      </c>
      <c r="G629" s="7">
        <f t="shared" si="54"/>
        <v>-0.24276002921543566</v>
      </c>
      <c r="H629" s="4">
        <f t="shared" si="55"/>
        <v>1</v>
      </c>
      <c r="I629" s="1">
        <f t="shared" si="56"/>
        <v>0</v>
      </c>
      <c r="J629" s="1">
        <f t="shared" si="57"/>
        <v>-0.24276002921543566</v>
      </c>
    </row>
    <row r="630" spans="1:10" ht="15">
      <c r="A630" s="1">
        <v>2002</v>
      </c>
      <c r="B630" s="1">
        <v>3</v>
      </c>
      <c r="C630" s="11">
        <v>105.68421052631579</v>
      </c>
      <c r="D630" s="11">
        <v>37.674999999999997</v>
      </c>
      <c r="E630" s="3">
        <f t="shared" si="58"/>
        <v>68.009210526315798</v>
      </c>
      <c r="F630" s="3">
        <f t="shared" si="59"/>
        <v>39.636184210526324</v>
      </c>
      <c r="G630" s="7">
        <f t="shared" si="54"/>
        <v>0.23149346241121629</v>
      </c>
      <c r="H630" s="4">
        <f t="shared" si="55"/>
        <v>0</v>
      </c>
      <c r="I630" s="1">
        <f t="shared" si="56"/>
        <v>0.23149346241121629</v>
      </c>
      <c r="J630" s="1">
        <f t="shared" si="57"/>
        <v>0</v>
      </c>
    </row>
    <row r="631" spans="1:10" ht="15">
      <c r="A631" s="1">
        <v>2002</v>
      </c>
      <c r="B631" s="1">
        <v>4</v>
      </c>
      <c r="C631" s="11">
        <v>112.42105263157895</v>
      </c>
      <c r="D631" s="11">
        <v>53.274999999999999</v>
      </c>
      <c r="E631" s="3">
        <f t="shared" si="58"/>
        <v>59.146052631578947</v>
      </c>
      <c r="F631" s="3">
        <f t="shared" si="59"/>
        <v>98.782236842105277</v>
      </c>
      <c r="G631" s="7">
        <f t="shared" si="54"/>
        <v>0.64394086121767891</v>
      </c>
      <c r="H631" s="4">
        <f t="shared" si="55"/>
        <v>0</v>
      </c>
      <c r="I631" s="1">
        <f t="shared" si="56"/>
        <v>0.64394086121767891</v>
      </c>
      <c r="J631" s="1">
        <f t="shared" si="57"/>
        <v>0</v>
      </c>
    </row>
    <row r="632" spans="1:10" ht="15">
      <c r="A632" s="1">
        <v>2002</v>
      </c>
      <c r="B632" s="1">
        <v>5</v>
      </c>
      <c r="C632" s="11">
        <v>22.736842105263158</v>
      </c>
      <c r="D632" s="11">
        <v>30.975000000000001</v>
      </c>
      <c r="E632" s="3">
        <f t="shared" si="58"/>
        <v>-8.2381578947368439</v>
      </c>
      <c r="F632" s="3">
        <f t="shared" si="59"/>
        <v>-8.2381578947368439</v>
      </c>
      <c r="G632" s="7">
        <f t="shared" si="54"/>
        <v>-0.10235211125508122</v>
      </c>
      <c r="H632" s="4">
        <f t="shared" si="55"/>
        <v>1</v>
      </c>
      <c r="I632" s="1">
        <f t="shared" si="56"/>
        <v>0</v>
      </c>
      <c r="J632" s="1">
        <f t="shared" si="57"/>
        <v>-0.10235211125508122</v>
      </c>
    </row>
    <row r="633" spans="1:10" ht="15">
      <c r="A633" s="1">
        <v>2002</v>
      </c>
      <c r="B633" s="1">
        <v>6</v>
      </c>
      <c r="C633" s="11">
        <v>4.7368421052631575</v>
      </c>
      <c r="D633" s="11">
        <v>3.7875000000000001</v>
      </c>
      <c r="E633" s="3">
        <f t="shared" si="58"/>
        <v>0.94934210526315743</v>
      </c>
      <c r="F633" s="3">
        <f t="shared" si="59"/>
        <v>-7.288815789473686</v>
      </c>
      <c r="G633" s="7">
        <f t="shared" si="54"/>
        <v>-9.5731996057669286E-2</v>
      </c>
      <c r="H633" s="4">
        <f t="shared" si="55"/>
        <v>1</v>
      </c>
      <c r="I633" s="1">
        <f t="shared" si="56"/>
        <v>0</v>
      </c>
      <c r="J633" s="1">
        <f t="shared" si="57"/>
        <v>-9.5731996057669286E-2</v>
      </c>
    </row>
    <row r="634" spans="1:10" ht="15">
      <c r="A634" s="1">
        <v>2002</v>
      </c>
      <c r="B634" s="1">
        <v>7</v>
      </c>
      <c r="C634" s="11">
        <v>0</v>
      </c>
      <c r="D634" s="11">
        <v>0.125</v>
      </c>
      <c r="E634" s="3">
        <f t="shared" si="58"/>
        <v>-0.125</v>
      </c>
      <c r="F634" s="3">
        <f t="shared" si="59"/>
        <v>-7.413815789473686</v>
      </c>
      <c r="G634" s="7">
        <f t="shared" si="54"/>
        <v>-9.6603667497383958E-2</v>
      </c>
      <c r="H634" s="4">
        <f t="shared" si="55"/>
        <v>1</v>
      </c>
      <c r="I634" s="1">
        <f t="shared" si="56"/>
        <v>0</v>
      </c>
      <c r="J634" s="1">
        <f t="shared" si="57"/>
        <v>-9.6603667497383958E-2</v>
      </c>
    </row>
    <row r="635" spans="1:10" ht="15">
      <c r="A635" s="1">
        <v>2002</v>
      </c>
      <c r="B635" s="1">
        <v>8</v>
      </c>
      <c r="C635" s="11">
        <v>0</v>
      </c>
      <c r="D635" s="11">
        <v>0.15416666666666667</v>
      </c>
      <c r="E635" s="3">
        <f t="shared" si="58"/>
        <v>-0.15416666666666667</v>
      </c>
      <c r="F635" s="3">
        <f t="shared" si="59"/>
        <v>-7.5679824561403528</v>
      </c>
      <c r="G635" s="7">
        <f t="shared" si="54"/>
        <v>-9.7678728939698728E-2</v>
      </c>
      <c r="H635" s="4">
        <f t="shared" si="55"/>
        <v>1</v>
      </c>
      <c r="I635" s="1">
        <f t="shared" si="56"/>
        <v>0</v>
      </c>
      <c r="J635" s="1">
        <f t="shared" si="57"/>
        <v>-9.7678728939698728E-2</v>
      </c>
    </row>
    <row r="636" spans="1:10" ht="15">
      <c r="A636" s="1">
        <v>2002</v>
      </c>
      <c r="B636" s="1">
        <v>9</v>
      </c>
      <c r="C636" s="11">
        <v>96</v>
      </c>
      <c r="D636" s="11">
        <v>11.1625</v>
      </c>
      <c r="E636" s="3">
        <f t="shared" si="58"/>
        <v>84.837500000000006</v>
      </c>
      <c r="F636" s="3">
        <f t="shared" si="59"/>
        <v>77.269517543859649</v>
      </c>
      <c r="G636" s="7">
        <f t="shared" si="54"/>
        <v>0.49392467719464495</v>
      </c>
      <c r="H636" s="4">
        <f t="shared" si="55"/>
        <v>0</v>
      </c>
      <c r="I636" s="1">
        <f t="shared" si="56"/>
        <v>0.49392467719464495</v>
      </c>
      <c r="J636" s="1">
        <f t="shared" si="57"/>
        <v>0</v>
      </c>
    </row>
    <row r="637" spans="1:10" ht="15">
      <c r="A637" s="1">
        <v>2002</v>
      </c>
      <c r="B637" s="1">
        <v>10</v>
      </c>
      <c r="C637" s="11">
        <v>49.815789473684212</v>
      </c>
      <c r="D637" s="11">
        <v>69.125</v>
      </c>
      <c r="E637" s="3">
        <f t="shared" si="58"/>
        <v>-19.309210526315788</v>
      </c>
      <c r="F637" s="3">
        <f t="shared" si="59"/>
        <v>-19.309210526315788</v>
      </c>
      <c r="G637" s="7">
        <f t="shared" si="54"/>
        <v>-0.17955467434728328</v>
      </c>
      <c r="H637" s="4">
        <f t="shared" si="55"/>
        <v>1</v>
      </c>
      <c r="I637" s="1">
        <f t="shared" si="56"/>
        <v>0</v>
      </c>
      <c r="J637" s="1">
        <f t="shared" si="57"/>
        <v>-0.17955467434728328</v>
      </c>
    </row>
    <row r="638" spans="1:10" ht="15">
      <c r="A638" s="1">
        <v>2002</v>
      </c>
      <c r="B638" s="1">
        <v>11</v>
      </c>
      <c r="C638" s="11">
        <v>125.77631578947366</v>
      </c>
      <c r="D638" s="11">
        <v>69.8125</v>
      </c>
      <c r="E638" s="3">
        <f t="shared" si="58"/>
        <v>55.963815789473657</v>
      </c>
      <c r="F638" s="3">
        <f t="shared" si="59"/>
        <v>36.654605263157869</v>
      </c>
      <c r="G638" s="7">
        <f t="shared" si="54"/>
        <v>0.21070180470181152</v>
      </c>
      <c r="H638" s="4">
        <f t="shared" si="55"/>
        <v>0</v>
      </c>
      <c r="I638" s="1">
        <f t="shared" si="56"/>
        <v>0.21070180470181152</v>
      </c>
      <c r="J638" s="1">
        <f t="shared" si="57"/>
        <v>0</v>
      </c>
    </row>
    <row r="639" spans="1:10" ht="15">
      <c r="A639" s="1">
        <v>2002</v>
      </c>
      <c r="B639" s="1">
        <v>12</v>
      </c>
      <c r="C639" s="11">
        <v>175.70263157894738</v>
      </c>
      <c r="D639" s="11">
        <v>56.5</v>
      </c>
      <c r="E639" s="3">
        <f t="shared" si="58"/>
        <v>119.20263157894738</v>
      </c>
      <c r="F639" s="3">
        <f t="shared" si="59"/>
        <v>155.85723684210524</v>
      </c>
      <c r="G639" s="7">
        <f t="shared" si="54"/>
        <v>1.041946040591395</v>
      </c>
      <c r="H639" s="4">
        <f t="shared" si="55"/>
        <v>0</v>
      </c>
      <c r="I639" s="1">
        <f t="shared" si="56"/>
        <v>1.041946040591395</v>
      </c>
      <c r="J639" s="1">
        <f t="shared" si="57"/>
        <v>0</v>
      </c>
    </row>
    <row r="640" spans="1:10" ht="15">
      <c r="A640" s="1">
        <v>2003</v>
      </c>
      <c r="B640" s="1">
        <v>1</v>
      </c>
      <c r="C640" s="11">
        <v>72.318367346938786</v>
      </c>
      <c r="D640" s="11">
        <v>62.537500000000001</v>
      </c>
      <c r="E640" s="3">
        <f t="shared" si="58"/>
        <v>9.7808673469387841</v>
      </c>
      <c r="F640" s="3">
        <f t="shared" si="59"/>
        <v>165.63810418904401</v>
      </c>
      <c r="G640" s="7">
        <f t="shared" si="54"/>
        <v>1.1101516623671093</v>
      </c>
      <c r="H640" s="4">
        <f t="shared" si="55"/>
        <v>0</v>
      </c>
      <c r="I640" s="1">
        <f t="shared" si="56"/>
        <v>1.1101516623671093</v>
      </c>
      <c r="J640" s="1">
        <f t="shared" si="57"/>
        <v>0</v>
      </c>
    </row>
    <row r="641" spans="1:10" ht="15">
      <c r="A641" s="1">
        <v>2003</v>
      </c>
      <c r="B641" s="1">
        <v>2</v>
      </c>
      <c r="C641" s="11">
        <v>98.907999999999987</v>
      </c>
      <c r="D641" s="11">
        <v>41.162500000000001</v>
      </c>
      <c r="E641" s="3">
        <f t="shared" si="58"/>
        <v>57.745499999999986</v>
      </c>
      <c r="F641" s="3">
        <f t="shared" si="59"/>
        <v>223.38360418904401</v>
      </c>
      <c r="G641" s="7">
        <f t="shared" si="54"/>
        <v>1.5128324873434551</v>
      </c>
      <c r="H641" s="4">
        <f t="shared" si="55"/>
        <v>0</v>
      </c>
      <c r="I641" s="1">
        <f t="shared" si="56"/>
        <v>1.5128324873434551</v>
      </c>
      <c r="J641" s="1">
        <f t="shared" si="57"/>
        <v>0</v>
      </c>
    </row>
    <row r="642" spans="1:10" ht="15">
      <c r="A642" s="1">
        <v>2003</v>
      </c>
      <c r="B642" s="1">
        <v>3</v>
      </c>
      <c r="C642" s="11">
        <v>90.3</v>
      </c>
      <c r="D642" s="11">
        <v>37.674999999999997</v>
      </c>
      <c r="E642" s="3">
        <f t="shared" si="58"/>
        <v>52.625</v>
      </c>
      <c r="F642" s="3">
        <f t="shared" si="59"/>
        <v>276.00860418904404</v>
      </c>
      <c r="G642" s="7">
        <f t="shared" si="54"/>
        <v>1.8798061634633296</v>
      </c>
      <c r="H642" s="4">
        <f t="shared" si="55"/>
        <v>0</v>
      </c>
      <c r="I642" s="1">
        <f t="shared" si="56"/>
        <v>1.8798061634633296</v>
      </c>
      <c r="J642" s="1">
        <f t="shared" si="57"/>
        <v>0</v>
      </c>
    </row>
    <row r="643" spans="1:10" ht="15">
      <c r="A643" s="1">
        <v>2003</v>
      </c>
      <c r="B643" s="1">
        <v>4</v>
      </c>
      <c r="C643" s="11">
        <v>103.00784313725489</v>
      </c>
      <c r="D643" s="11">
        <v>53.274999999999999</v>
      </c>
      <c r="E643" s="3">
        <f t="shared" si="58"/>
        <v>49.732843137254896</v>
      </c>
      <c r="F643" s="3">
        <f t="shared" si="59"/>
        <v>325.74144732629895</v>
      </c>
      <c r="G643" s="7">
        <f t="shared" si="54"/>
        <v>2.2266117552917666</v>
      </c>
      <c r="H643" s="4">
        <f t="shared" si="55"/>
        <v>0</v>
      </c>
      <c r="I643" s="1">
        <f t="shared" si="56"/>
        <v>2.2266117552917666</v>
      </c>
      <c r="J643" s="1">
        <f t="shared" si="57"/>
        <v>0</v>
      </c>
    </row>
    <row r="644" spans="1:10" ht="15">
      <c r="A644" s="1">
        <v>2003</v>
      </c>
      <c r="B644" s="1">
        <v>5</v>
      </c>
      <c r="C644" s="11">
        <v>5.9520000000000008</v>
      </c>
      <c r="D644" s="11">
        <v>30.975000000000001</v>
      </c>
      <c r="E644" s="3">
        <f t="shared" si="58"/>
        <v>-25.023</v>
      </c>
      <c r="F644" s="3">
        <f t="shared" si="59"/>
        <v>-25.023</v>
      </c>
      <c r="G644" s="7">
        <f t="shared" ref="G644:G707" si="60">(F644-$F$773)/$F$774</f>
        <v>-0.21939905112130584</v>
      </c>
      <c r="H644" s="4">
        <f t="shared" ref="H644:H707" si="61">COUNTIF(G644,"&lt;0")</f>
        <v>1</v>
      </c>
      <c r="I644" s="1">
        <f t="shared" ref="I644:I707" si="62">SUMIF(G644,"&gt;0")</f>
        <v>0</v>
      </c>
      <c r="J644" s="1">
        <f t="shared" ref="J644:J707" si="63">SUMIF(G644,"&lt;0")</f>
        <v>-0.21939905112130584</v>
      </c>
    </row>
    <row r="645" spans="1:10" ht="15">
      <c r="A645" s="1">
        <v>2003</v>
      </c>
      <c r="B645" s="1">
        <v>6</v>
      </c>
      <c r="C645" s="11">
        <v>1.0640000000000003</v>
      </c>
      <c r="D645" s="11">
        <v>3.7875000000000001</v>
      </c>
      <c r="E645" s="3">
        <f t="shared" ref="E645:E708" si="64">C645-D645</f>
        <v>-2.7234999999999996</v>
      </c>
      <c r="F645" s="3">
        <f t="shared" ref="F645:F708" si="65">IF(F644&gt;=0,IF(E645&lt;0,E645,F644+E645),F644+E645)</f>
        <v>-27.746499999999997</v>
      </c>
      <c r="G645" s="7">
        <f t="shared" si="60"/>
        <v>-0.23839102844980894</v>
      </c>
      <c r="H645" s="4">
        <f t="shared" si="61"/>
        <v>1</v>
      </c>
      <c r="I645" s="1">
        <f t="shared" si="62"/>
        <v>0</v>
      </c>
      <c r="J645" s="1">
        <f t="shared" si="63"/>
        <v>-0.23839102844980894</v>
      </c>
    </row>
    <row r="646" spans="1:10" ht="15">
      <c r="A646" s="1">
        <v>2003</v>
      </c>
      <c r="B646" s="1">
        <v>7</v>
      </c>
      <c r="C646" s="11">
        <v>4.2553191489361722E-2</v>
      </c>
      <c r="D646" s="11">
        <v>0.125</v>
      </c>
      <c r="E646" s="3">
        <f t="shared" si="64"/>
        <v>-8.2446808510638278E-2</v>
      </c>
      <c r="F646" s="3">
        <f t="shared" si="65"/>
        <v>-27.828946808510636</v>
      </c>
      <c r="G646" s="7">
        <f t="shared" si="60"/>
        <v>-0.23896596067600373</v>
      </c>
      <c r="H646" s="4">
        <f t="shared" si="61"/>
        <v>1</v>
      </c>
      <c r="I646" s="1">
        <f t="shared" si="62"/>
        <v>0</v>
      </c>
      <c r="J646" s="1">
        <f t="shared" si="63"/>
        <v>-0.23896596067600373</v>
      </c>
    </row>
    <row r="647" spans="1:10" ht="15">
      <c r="A647" s="1">
        <v>2003</v>
      </c>
      <c r="B647" s="1">
        <v>8</v>
      </c>
      <c r="C647" s="11">
        <v>1.3571428571428568</v>
      </c>
      <c r="D647" s="11">
        <v>0.15416666666666667</v>
      </c>
      <c r="E647" s="3">
        <f t="shared" si="64"/>
        <v>1.20297619047619</v>
      </c>
      <c r="F647" s="3">
        <f t="shared" si="65"/>
        <v>-26.625970618034447</v>
      </c>
      <c r="G647" s="7">
        <f t="shared" si="60"/>
        <v>-0.23057716077284496</v>
      </c>
      <c r="H647" s="4">
        <f t="shared" si="61"/>
        <v>1</v>
      </c>
      <c r="I647" s="1">
        <f t="shared" si="62"/>
        <v>0</v>
      </c>
      <c r="J647" s="1">
        <f t="shared" si="63"/>
        <v>-0.23057716077284496</v>
      </c>
    </row>
    <row r="648" spans="1:10" ht="15">
      <c r="A648" s="1">
        <v>2003</v>
      </c>
      <c r="B648" s="1">
        <v>9</v>
      </c>
      <c r="C648" s="11">
        <v>25.72608695652174</v>
      </c>
      <c r="D648" s="11">
        <v>11.1625</v>
      </c>
      <c r="E648" s="3">
        <f t="shared" si="64"/>
        <v>14.563586956521741</v>
      </c>
      <c r="F648" s="3">
        <f t="shared" si="65"/>
        <v>-12.062383661512706</v>
      </c>
      <c r="G648" s="7">
        <f t="shared" si="60"/>
        <v>-0.12901985829443671</v>
      </c>
      <c r="H648" s="4">
        <f t="shared" si="61"/>
        <v>1</v>
      </c>
      <c r="I648" s="1">
        <f t="shared" si="62"/>
        <v>0</v>
      </c>
      <c r="J648" s="1">
        <f t="shared" si="63"/>
        <v>-0.12901985829443671</v>
      </c>
    </row>
    <row r="649" spans="1:10" ht="15">
      <c r="A649" s="1">
        <v>2003</v>
      </c>
      <c r="B649" s="1">
        <v>10</v>
      </c>
      <c r="C649" s="11">
        <v>195.19166666666663</v>
      </c>
      <c r="D649" s="11">
        <v>69.125</v>
      </c>
      <c r="E649" s="3">
        <f t="shared" si="64"/>
        <v>126.06666666666663</v>
      </c>
      <c r="F649" s="3">
        <f t="shared" si="65"/>
        <v>114.00428300515392</v>
      </c>
      <c r="G649" s="7">
        <f t="shared" si="60"/>
        <v>0.75008984437246062</v>
      </c>
      <c r="H649" s="4">
        <f t="shared" si="61"/>
        <v>0</v>
      </c>
      <c r="I649" s="1">
        <f t="shared" si="62"/>
        <v>0.75008984437246062</v>
      </c>
      <c r="J649" s="1">
        <f t="shared" si="63"/>
        <v>0</v>
      </c>
    </row>
    <row r="650" spans="1:10" ht="15">
      <c r="A650" s="1">
        <v>2003</v>
      </c>
      <c r="B650" s="1">
        <v>11</v>
      </c>
      <c r="C650" s="11">
        <v>146.51818181818177</v>
      </c>
      <c r="D650" s="11">
        <v>69.8125</v>
      </c>
      <c r="E650" s="3">
        <f t="shared" si="64"/>
        <v>76.705681818181773</v>
      </c>
      <c r="F650" s="3">
        <f t="shared" si="65"/>
        <v>190.7099648233357</v>
      </c>
      <c r="G650" s="7">
        <f t="shared" si="60"/>
        <v>1.2849870612104572</v>
      </c>
      <c r="H650" s="4">
        <f t="shared" si="61"/>
        <v>0</v>
      </c>
      <c r="I650" s="1">
        <f t="shared" si="62"/>
        <v>1.2849870612104572</v>
      </c>
      <c r="J650" s="1">
        <f t="shared" si="63"/>
        <v>0</v>
      </c>
    </row>
    <row r="651" spans="1:10" ht="15">
      <c r="A651" s="1">
        <v>2003</v>
      </c>
      <c r="B651" s="1">
        <v>12</v>
      </c>
      <c r="C651" s="11">
        <v>116.98536585365851</v>
      </c>
      <c r="D651" s="11">
        <v>56.5</v>
      </c>
      <c r="E651" s="3">
        <f t="shared" si="64"/>
        <v>60.485365853658507</v>
      </c>
      <c r="F651" s="3">
        <f t="shared" si="65"/>
        <v>251.19533067699422</v>
      </c>
      <c r="G651" s="7">
        <f t="shared" si="60"/>
        <v>1.7067739886930717</v>
      </c>
      <c r="H651" s="4">
        <f t="shared" si="61"/>
        <v>0</v>
      </c>
      <c r="I651" s="1">
        <f t="shared" si="62"/>
        <v>1.7067739886930717</v>
      </c>
      <c r="J651" s="1">
        <f t="shared" si="63"/>
        <v>0</v>
      </c>
    </row>
    <row r="652" spans="1:10" ht="15">
      <c r="A652" s="1">
        <v>2004</v>
      </c>
      <c r="B652" s="1">
        <v>1</v>
      </c>
      <c r="C652" s="11">
        <v>28.356097560975595</v>
      </c>
      <c r="D652" s="11">
        <v>62.537500000000001</v>
      </c>
      <c r="E652" s="3">
        <f t="shared" si="64"/>
        <v>-34.18140243902441</v>
      </c>
      <c r="F652" s="3">
        <f t="shared" si="65"/>
        <v>-34.18140243902441</v>
      </c>
      <c r="G652" s="7">
        <f t="shared" si="60"/>
        <v>-0.28326399383739154</v>
      </c>
      <c r="H652" s="4">
        <f t="shared" si="61"/>
        <v>1</v>
      </c>
      <c r="I652" s="1">
        <f t="shared" si="62"/>
        <v>0</v>
      </c>
      <c r="J652" s="1">
        <f t="shared" si="63"/>
        <v>-0.28326399383739154</v>
      </c>
    </row>
    <row r="653" spans="1:10" ht="15">
      <c r="A653" s="1">
        <v>2004</v>
      </c>
      <c r="B653" s="1">
        <v>2</v>
      </c>
      <c r="C653" s="11">
        <v>147.23214285714292</v>
      </c>
      <c r="D653" s="11">
        <v>41.162500000000001</v>
      </c>
      <c r="E653" s="3">
        <f t="shared" si="64"/>
        <v>106.06964285714292</v>
      </c>
      <c r="F653" s="3">
        <f t="shared" si="65"/>
        <v>71.888240418118514</v>
      </c>
      <c r="G653" s="7">
        <f t="shared" si="60"/>
        <v>0.45639903255705799</v>
      </c>
      <c r="H653" s="4">
        <f t="shared" si="61"/>
        <v>0</v>
      </c>
      <c r="I653" s="1">
        <f t="shared" si="62"/>
        <v>0.45639903255705799</v>
      </c>
      <c r="J653" s="1">
        <f t="shared" si="63"/>
        <v>0</v>
      </c>
    </row>
    <row r="654" spans="1:10" ht="15">
      <c r="A654" s="1">
        <v>2004</v>
      </c>
      <c r="B654" s="1">
        <v>3</v>
      </c>
      <c r="C654" s="11">
        <v>54.326250000000002</v>
      </c>
      <c r="D654" s="11">
        <v>37.674999999999997</v>
      </c>
      <c r="E654" s="3">
        <f t="shared" si="64"/>
        <v>16.651250000000005</v>
      </c>
      <c r="F654" s="3">
        <f t="shared" si="65"/>
        <v>88.539490418118518</v>
      </c>
      <c r="G654" s="7">
        <f t="shared" si="60"/>
        <v>0.57251438504144869</v>
      </c>
      <c r="H654" s="4">
        <f t="shared" si="61"/>
        <v>0</v>
      </c>
      <c r="I654" s="1">
        <f t="shared" si="62"/>
        <v>0.57251438504144869</v>
      </c>
      <c r="J654" s="1">
        <f t="shared" si="63"/>
        <v>0</v>
      </c>
    </row>
    <row r="655" spans="1:10" ht="15">
      <c r="A655" s="1">
        <v>2004</v>
      </c>
      <c r="B655" s="1">
        <v>4</v>
      </c>
      <c r="C655" s="11">
        <v>30.983333333333341</v>
      </c>
      <c r="D655" s="11">
        <v>53.274999999999999</v>
      </c>
      <c r="E655" s="3">
        <f t="shared" si="64"/>
        <v>-22.291666666666657</v>
      </c>
      <c r="F655" s="3">
        <f t="shared" si="65"/>
        <v>-22.291666666666657</v>
      </c>
      <c r="G655" s="7">
        <f t="shared" si="60"/>
        <v>-0.20035244904924718</v>
      </c>
      <c r="H655" s="4">
        <f t="shared" si="61"/>
        <v>1</v>
      </c>
      <c r="I655" s="1">
        <f t="shared" si="62"/>
        <v>0</v>
      </c>
      <c r="J655" s="1">
        <f t="shared" si="63"/>
        <v>-0.20035244904924718</v>
      </c>
    </row>
    <row r="656" spans="1:10" ht="15">
      <c r="A656" s="1">
        <v>2004</v>
      </c>
      <c r="B656" s="1">
        <v>5</v>
      </c>
      <c r="C656" s="11">
        <v>52.59876543209878</v>
      </c>
      <c r="D656" s="11">
        <v>30.975000000000001</v>
      </c>
      <c r="E656" s="3">
        <f t="shared" si="64"/>
        <v>21.623765432098779</v>
      </c>
      <c r="F656" s="3">
        <f t="shared" si="65"/>
        <v>-0.66790123456787853</v>
      </c>
      <c r="G656" s="7">
        <f t="shared" si="60"/>
        <v>-4.9561899079249051E-2</v>
      </c>
      <c r="H656" s="4">
        <f t="shared" si="61"/>
        <v>1</v>
      </c>
      <c r="I656" s="1">
        <f t="shared" si="62"/>
        <v>0</v>
      </c>
      <c r="J656" s="1">
        <f t="shared" si="63"/>
        <v>-4.9561899079249051E-2</v>
      </c>
    </row>
    <row r="657" spans="1:10" ht="15">
      <c r="A657" s="1">
        <v>2004</v>
      </c>
      <c r="B657" s="1">
        <v>6</v>
      </c>
      <c r="C657" s="11">
        <v>4.4012820512820507</v>
      </c>
      <c r="D657" s="11">
        <v>3.7875000000000001</v>
      </c>
      <c r="E657" s="3">
        <f t="shared" si="64"/>
        <v>0.61378205128205066</v>
      </c>
      <c r="F657" s="3">
        <f t="shared" si="65"/>
        <v>-5.4119183285827877E-2</v>
      </c>
      <c r="G657" s="7">
        <f t="shared" si="60"/>
        <v>-4.5281768804752688E-2</v>
      </c>
      <c r="H657" s="4">
        <f t="shared" si="61"/>
        <v>1</v>
      </c>
      <c r="I657" s="1">
        <f t="shared" si="62"/>
        <v>0</v>
      </c>
      <c r="J657" s="1">
        <f t="shared" si="63"/>
        <v>-4.5281768804752688E-2</v>
      </c>
    </row>
    <row r="658" spans="1:10" ht="15">
      <c r="A658" s="1">
        <v>2004</v>
      </c>
      <c r="B658" s="1">
        <v>7</v>
      </c>
      <c r="C658" s="11">
        <v>2.8395061728395066E-2</v>
      </c>
      <c r="D658" s="11">
        <v>0.125</v>
      </c>
      <c r="E658" s="3">
        <f t="shared" si="64"/>
        <v>-9.6604938271604934E-2</v>
      </c>
      <c r="F658" s="3">
        <f t="shared" si="65"/>
        <v>-0.15072412155743281</v>
      </c>
      <c r="G658" s="7">
        <f t="shared" si="60"/>
        <v>-4.5955430929766734E-2</v>
      </c>
      <c r="H658" s="4">
        <f t="shared" si="61"/>
        <v>1</v>
      </c>
      <c r="I658" s="1">
        <f t="shared" si="62"/>
        <v>0</v>
      </c>
      <c r="J658" s="1">
        <f t="shared" si="63"/>
        <v>-4.5955430929766734E-2</v>
      </c>
    </row>
    <row r="659" spans="1:10" ht="15">
      <c r="A659" s="1">
        <v>2004</v>
      </c>
      <c r="B659" s="1">
        <v>8</v>
      </c>
      <c r="C659" s="11">
        <v>10.228947368421053</v>
      </c>
      <c r="D659" s="11">
        <v>0.15416666666666667</v>
      </c>
      <c r="E659" s="3">
        <f t="shared" si="64"/>
        <v>10.074780701754387</v>
      </c>
      <c r="F659" s="3">
        <f t="shared" si="65"/>
        <v>9.9240565801969538</v>
      </c>
      <c r="G659" s="7">
        <f t="shared" si="60"/>
        <v>2.4299757863095486E-2</v>
      </c>
      <c r="H659" s="4">
        <f t="shared" si="61"/>
        <v>0</v>
      </c>
      <c r="I659" s="1">
        <f t="shared" si="62"/>
        <v>2.4299757863095486E-2</v>
      </c>
      <c r="J659" s="1">
        <f t="shared" si="63"/>
        <v>0</v>
      </c>
    </row>
    <row r="660" spans="1:10" ht="15">
      <c r="A660" s="1">
        <v>2004</v>
      </c>
      <c r="B660" s="1">
        <v>9</v>
      </c>
      <c r="C660" s="11">
        <v>2.6173913043478252</v>
      </c>
      <c r="D660" s="11">
        <v>11.1625</v>
      </c>
      <c r="E660" s="3">
        <f t="shared" si="64"/>
        <v>-8.5451086956521749</v>
      </c>
      <c r="F660" s="3">
        <f t="shared" si="65"/>
        <v>-8.5451086956521749</v>
      </c>
      <c r="G660" s="7">
        <f t="shared" si="60"/>
        <v>-0.1044925932275247</v>
      </c>
      <c r="H660" s="4">
        <f t="shared" si="61"/>
        <v>1</v>
      </c>
      <c r="I660" s="1">
        <f t="shared" si="62"/>
        <v>0</v>
      </c>
      <c r="J660" s="1">
        <f t="shared" si="63"/>
        <v>-0.1044925932275247</v>
      </c>
    </row>
    <row r="661" spans="1:10" ht="15">
      <c r="A661" s="1">
        <v>2004</v>
      </c>
      <c r="B661" s="1">
        <v>10</v>
      </c>
      <c r="C661" s="11">
        <v>144.64583333333334</v>
      </c>
      <c r="D661" s="11">
        <v>69.125</v>
      </c>
      <c r="E661" s="3">
        <f t="shared" si="64"/>
        <v>75.520833333333343</v>
      </c>
      <c r="F661" s="3">
        <f t="shared" si="65"/>
        <v>66.975724637681168</v>
      </c>
      <c r="G661" s="7">
        <f t="shared" si="60"/>
        <v>0.42214223493341929</v>
      </c>
      <c r="H661" s="4">
        <f t="shared" si="61"/>
        <v>0</v>
      </c>
      <c r="I661" s="1">
        <f t="shared" si="62"/>
        <v>0.42214223493341929</v>
      </c>
      <c r="J661" s="1">
        <f t="shared" si="63"/>
        <v>0</v>
      </c>
    </row>
    <row r="662" spans="1:10" ht="15">
      <c r="A662" s="1">
        <v>2004</v>
      </c>
      <c r="B662" s="1">
        <v>11</v>
      </c>
      <c r="C662" s="11">
        <v>9.418181818181818</v>
      </c>
      <c r="D662" s="11">
        <v>69.8125</v>
      </c>
      <c r="E662" s="3">
        <f t="shared" si="64"/>
        <v>-60.394318181818178</v>
      </c>
      <c r="F662" s="3">
        <f t="shared" si="65"/>
        <v>-60.394318181818178</v>
      </c>
      <c r="G662" s="7">
        <f t="shared" si="60"/>
        <v>-0.46605639387451375</v>
      </c>
      <c r="H662" s="4">
        <f t="shared" si="61"/>
        <v>1</v>
      </c>
      <c r="I662" s="1">
        <f t="shared" si="62"/>
        <v>0</v>
      </c>
      <c r="J662" s="1">
        <f t="shared" si="63"/>
        <v>-0.46605639387451375</v>
      </c>
    </row>
    <row r="663" spans="1:10" ht="15">
      <c r="A663" s="1">
        <v>2004</v>
      </c>
      <c r="B663" s="1">
        <v>12</v>
      </c>
      <c r="C663" s="11">
        <v>26.184210526315784</v>
      </c>
      <c r="D663" s="11">
        <v>56.5</v>
      </c>
      <c r="E663" s="3">
        <f t="shared" si="64"/>
        <v>-30.315789473684216</v>
      </c>
      <c r="F663" s="3">
        <f t="shared" si="65"/>
        <v>-90.710107655502398</v>
      </c>
      <c r="G663" s="7">
        <f t="shared" si="60"/>
        <v>-0.67745965672741804</v>
      </c>
      <c r="H663" s="4">
        <f t="shared" si="61"/>
        <v>1</v>
      </c>
      <c r="I663" s="1">
        <f t="shared" si="62"/>
        <v>0</v>
      </c>
      <c r="J663" s="1">
        <f t="shared" si="63"/>
        <v>-0.67745965672741804</v>
      </c>
    </row>
    <row r="664" spans="1:10" ht="15">
      <c r="A664" s="1">
        <v>2005</v>
      </c>
      <c r="B664" s="1">
        <v>1</v>
      </c>
      <c r="C664" s="11">
        <v>0.5</v>
      </c>
      <c r="D664" s="11">
        <v>62.537500000000001</v>
      </c>
      <c r="E664" s="3">
        <f t="shared" si="64"/>
        <v>-62.037500000000001</v>
      </c>
      <c r="F664" s="3">
        <f t="shared" si="65"/>
        <v>-152.74760765550241</v>
      </c>
      <c r="G664" s="7">
        <f t="shared" si="60"/>
        <v>-1.1100701922578067</v>
      </c>
      <c r="H664" s="4">
        <f t="shared" si="61"/>
        <v>1</v>
      </c>
      <c r="I664" s="1">
        <f t="shared" si="62"/>
        <v>0</v>
      </c>
      <c r="J664" s="1">
        <f t="shared" si="63"/>
        <v>-1.1100701922578067</v>
      </c>
    </row>
    <row r="665" spans="1:10" ht="15">
      <c r="A665" s="1">
        <v>2005</v>
      </c>
      <c r="B665" s="1">
        <v>2</v>
      </c>
      <c r="C665" s="11">
        <v>27.1</v>
      </c>
      <c r="D665" s="11">
        <v>41.162500000000001</v>
      </c>
      <c r="E665" s="3">
        <f t="shared" si="64"/>
        <v>-14.0625</v>
      </c>
      <c r="F665" s="3">
        <f t="shared" si="65"/>
        <v>-166.81010765550241</v>
      </c>
      <c r="G665" s="7">
        <f t="shared" si="60"/>
        <v>-1.2081332292257065</v>
      </c>
      <c r="H665" s="4">
        <f t="shared" si="61"/>
        <v>1</v>
      </c>
      <c r="I665" s="1">
        <f t="shared" si="62"/>
        <v>0</v>
      </c>
      <c r="J665" s="1">
        <f t="shared" si="63"/>
        <v>-1.2081332292257065</v>
      </c>
    </row>
    <row r="666" spans="1:10" ht="15">
      <c r="A666" s="1">
        <v>2005</v>
      </c>
      <c r="B666" s="1">
        <v>3</v>
      </c>
      <c r="C666" s="11">
        <v>32.9</v>
      </c>
      <c r="D666" s="11">
        <v>37.674999999999997</v>
      </c>
      <c r="E666" s="3">
        <f t="shared" si="64"/>
        <v>-4.7749999999999986</v>
      </c>
      <c r="F666" s="3">
        <f t="shared" si="65"/>
        <v>-171.58510765550241</v>
      </c>
      <c r="G666" s="7">
        <f t="shared" si="60"/>
        <v>-1.2414310782228068</v>
      </c>
      <c r="H666" s="4">
        <f t="shared" si="61"/>
        <v>1</v>
      </c>
      <c r="I666" s="1">
        <f t="shared" si="62"/>
        <v>0</v>
      </c>
      <c r="J666" s="1">
        <f t="shared" si="63"/>
        <v>-1.2414310782228068</v>
      </c>
    </row>
    <row r="667" spans="1:10" ht="15">
      <c r="A667" s="1">
        <v>2005</v>
      </c>
      <c r="B667" s="1">
        <v>4</v>
      </c>
      <c r="C667" s="11">
        <v>12.6</v>
      </c>
      <c r="D667" s="11">
        <v>53.274999999999999</v>
      </c>
      <c r="E667" s="3">
        <f t="shared" si="64"/>
        <v>-40.674999999999997</v>
      </c>
      <c r="F667" s="3">
        <f t="shared" si="65"/>
        <v>-212.2601076555024</v>
      </c>
      <c r="G667" s="7">
        <f t="shared" si="60"/>
        <v>-1.5250729647059591</v>
      </c>
      <c r="H667" s="4">
        <f t="shared" si="61"/>
        <v>1</v>
      </c>
      <c r="I667" s="1">
        <f t="shared" si="62"/>
        <v>0</v>
      </c>
      <c r="J667" s="1">
        <f t="shared" si="63"/>
        <v>-1.5250729647059591</v>
      </c>
    </row>
    <row r="668" spans="1:10" ht="15">
      <c r="A668" s="1">
        <v>2005</v>
      </c>
      <c r="B668" s="1">
        <v>5</v>
      </c>
      <c r="C668" s="11">
        <v>33.4</v>
      </c>
      <c r="D668" s="11">
        <v>30.975000000000001</v>
      </c>
      <c r="E668" s="3">
        <f t="shared" si="64"/>
        <v>2.4249999999999972</v>
      </c>
      <c r="F668" s="3">
        <f t="shared" si="65"/>
        <v>-209.83510765550238</v>
      </c>
      <c r="G668" s="7">
        <f t="shared" si="60"/>
        <v>-1.5081625387754944</v>
      </c>
      <c r="H668" s="4">
        <f t="shared" si="61"/>
        <v>1</v>
      </c>
      <c r="I668" s="1">
        <f t="shared" si="62"/>
        <v>0</v>
      </c>
      <c r="J668" s="1">
        <f t="shared" si="63"/>
        <v>-1.5081625387754944</v>
      </c>
    </row>
    <row r="669" spans="1:10" ht="15">
      <c r="A669" s="1">
        <v>2005</v>
      </c>
      <c r="B669" s="1">
        <v>6</v>
      </c>
      <c r="C669" s="11">
        <v>9.3000000000000007</v>
      </c>
      <c r="D669" s="11">
        <v>3.7875000000000001</v>
      </c>
      <c r="E669" s="3">
        <f t="shared" si="64"/>
        <v>5.5125000000000011</v>
      </c>
      <c r="F669" s="3">
        <f t="shared" si="65"/>
        <v>-204.3226076555024</v>
      </c>
      <c r="G669" s="7">
        <f t="shared" si="60"/>
        <v>-1.4697218282840778</v>
      </c>
      <c r="H669" s="4">
        <f t="shared" si="61"/>
        <v>1</v>
      </c>
      <c r="I669" s="1">
        <f t="shared" si="62"/>
        <v>0</v>
      </c>
      <c r="J669" s="1">
        <f t="shared" si="63"/>
        <v>-1.4697218282840778</v>
      </c>
    </row>
    <row r="670" spans="1:10" ht="15">
      <c r="A670" s="1">
        <v>2005</v>
      </c>
      <c r="B670" s="1">
        <v>7</v>
      </c>
      <c r="C670" s="11">
        <v>1.5</v>
      </c>
      <c r="D670" s="11">
        <v>0.125</v>
      </c>
      <c r="E670" s="3">
        <f t="shared" si="64"/>
        <v>1.375</v>
      </c>
      <c r="F670" s="3">
        <f t="shared" si="65"/>
        <v>-202.9476076555024</v>
      </c>
      <c r="G670" s="7">
        <f t="shared" si="60"/>
        <v>-1.4601334424472163</v>
      </c>
      <c r="H670" s="4">
        <f t="shared" si="61"/>
        <v>1</v>
      </c>
      <c r="I670" s="1">
        <f t="shared" si="62"/>
        <v>0</v>
      </c>
      <c r="J670" s="1">
        <f t="shared" si="63"/>
        <v>-1.4601334424472163</v>
      </c>
    </row>
    <row r="671" spans="1:10" ht="15">
      <c r="A671" s="1">
        <v>2005</v>
      </c>
      <c r="B671" s="1">
        <v>8</v>
      </c>
      <c r="C671" s="11">
        <v>0.6</v>
      </c>
      <c r="D671" s="11">
        <v>0.15416666666666667</v>
      </c>
      <c r="E671" s="3">
        <f t="shared" si="64"/>
        <v>0.4458333333333333</v>
      </c>
      <c r="F671" s="3">
        <f t="shared" si="65"/>
        <v>-202.50177432216907</v>
      </c>
      <c r="G671" s="7">
        <f t="shared" si="60"/>
        <v>-1.4570244809789008</v>
      </c>
      <c r="H671" s="4">
        <f t="shared" si="61"/>
        <v>1</v>
      </c>
      <c r="I671" s="1">
        <f t="shared" si="62"/>
        <v>0</v>
      </c>
      <c r="J671" s="1">
        <f t="shared" si="63"/>
        <v>-1.4570244809789008</v>
      </c>
    </row>
    <row r="672" spans="1:10" ht="15">
      <c r="A672" s="1">
        <v>2005</v>
      </c>
      <c r="B672" s="1">
        <v>9</v>
      </c>
      <c r="C672" s="11">
        <v>1.4</v>
      </c>
      <c r="D672" s="11">
        <v>11.1625</v>
      </c>
      <c r="E672" s="3">
        <f t="shared" si="64"/>
        <v>-9.7624999999999993</v>
      </c>
      <c r="F672" s="3">
        <f t="shared" si="65"/>
        <v>-212.26427432216906</v>
      </c>
      <c r="G672" s="7">
        <f t="shared" si="60"/>
        <v>-1.525102020420616</v>
      </c>
      <c r="H672" s="4">
        <f t="shared" si="61"/>
        <v>1</v>
      </c>
      <c r="I672" s="1">
        <f t="shared" si="62"/>
        <v>0</v>
      </c>
      <c r="J672" s="1">
        <f t="shared" si="63"/>
        <v>-1.525102020420616</v>
      </c>
    </row>
    <row r="673" spans="1:10" ht="15">
      <c r="A673" s="1">
        <v>2005</v>
      </c>
      <c r="B673" s="1">
        <v>10</v>
      </c>
      <c r="C673" s="11">
        <v>117</v>
      </c>
      <c r="D673" s="11">
        <v>69.125</v>
      </c>
      <c r="E673" s="3">
        <f t="shared" si="64"/>
        <v>47.875</v>
      </c>
      <c r="F673" s="3">
        <f t="shared" si="65"/>
        <v>-164.38927432216906</v>
      </c>
      <c r="G673" s="7">
        <f t="shared" si="60"/>
        <v>-1.1912518590098991</v>
      </c>
      <c r="H673" s="4">
        <f t="shared" si="61"/>
        <v>1</v>
      </c>
      <c r="I673" s="1">
        <f t="shared" si="62"/>
        <v>0</v>
      </c>
      <c r="J673" s="1">
        <f t="shared" si="63"/>
        <v>-1.1912518590098991</v>
      </c>
    </row>
    <row r="674" spans="1:10" ht="15">
      <c r="A674" s="1">
        <v>2005</v>
      </c>
      <c r="B674" s="1">
        <v>11</v>
      </c>
      <c r="C674" s="11">
        <v>54.3</v>
      </c>
      <c r="D674" s="11">
        <v>69.8125</v>
      </c>
      <c r="E674" s="3">
        <f t="shared" si="64"/>
        <v>-15.512500000000003</v>
      </c>
      <c r="F674" s="3">
        <f t="shared" si="65"/>
        <v>-179.90177432216905</v>
      </c>
      <c r="G674" s="7">
        <f t="shared" si="60"/>
        <v>-1.299426284678489</v>
      </c>
      <c r="H674" s="4">
        <f t="shared" si="61"/>
        <v>1</v>
      </c>
      <c r="I674" s="1">
        <f t="shared" si="62"/>
        <v>0</v>
      </c>
      <c r="J674" s="1">
        <f t="shared" si="63"/>
        <v>-1.299426284678489</v>
      </c>
    </row>
    <row r="675" spans="1:10" ht="15">
      <c r="A675" s="1">
        <v>2005</v>
      </c>
      <c r="B675" s="1">
        <v>12</v>
      </c>
      <c r="C675" s="11">
        <v>48.2</v>
      </c>
      <c r="D675" s="11">
        <v>56.5</v>
      </c>
      <c r="E675" s="3">
        <f t="shared" si="64"/>
        <v>-8.2999999999999972</v>
      </c>
      <c r="F675" s="3">
        <f t="shared" si="65"/>
        <v>-188.20177432216906</v>
      </c>
      <c r="G675" s="7">
        <f t="shared" si="60"/>
        <v>-1.3573052682755429</v>
      </c>
      <c r="H675" s="4">
        <f t="shared" si="61"/>
        <v>1</v>
      </c>
      <c r="I675" s="1">
        <f t="shared" si="62"/>
        <v>0</v>
      </c>
      <c r="J675" s="1">
        <f t="shared" si="63"/>
        <v>-1.3573052682755429</v>
      </c>
    </row>
    <row r="676" spans="1:10" ht="15">
      <c r="A676" s="1">
        <v>2006</v>
      </c>
      <c r="B676" s="1">
        <v>1</v>
      </c>
      <c r="C676" s="11">
        <v>74.8</v>
      </c>
      <c r="D676" s="11">
        <v>62.537500000000001</v>
      </c>
      <c r="E676" s="3">
        <f t="shared" si="64"/>
        <v>12.262499999999996</v>
      </c>
      <c r="F676" s="3">
        <f t="shared" si="65"/>
        <v>-175.93927432216907</v>
      </c>
      <c r="G676" s="7">
        <f t="shared" si="60"/>
        <v>-1.2717943000395344</v>
      </c>
      <c r="H676" s="4">
        <f t="shared" si="61"/>
        <v>1</v>
      </c>
      <c r="I676" s="1">
        <f t="shared" si="62"/>
        <v>0</v>
      </c>
      <c r="J676" s="1">
        <f t="shared" si="63"/>
        <v>-1.2717943000395344</v>
      </c>
    </row>
    <row r="677" spans="1:10" ht="15">
      <c r="A677" s="1">
        <v>2006</v>
      </c>
      <c r="B677" s="1">
        <v>2</v>
      </c>
      <c r="C677" s="11">
        <v>73.8</v>
      </c>
      <c r="D677" s="11">
        <v>41.162500000000001</v>
      </c>
      <c r="E677" s="3">
        <f t="shared" si="64"/>
        <v>32.637499999999996</v>
      </c>
      <c r="F677" s="3">
        <f t="shared" si="65"/>
        <v>-143.30177432216908</v>
      </c>
      <c r="G677" s="7">
        <f t="shared" si="60"/>
        <v>-1.0442008871300352</v>
      </c>
      <c r="H677" s="4">
        <f t="shared" si="61"/>
        <v>1</v>
      </c>
      <c r="I677" s="1">
        <f t="shared" si="62"/>
        <v>0</v>
      </c>
      <c r="J677" s="1">
        <f t="shared" si="63"/>
        <v>-1.0442008871300352</v>
      </c>
    </row>
    <row r="678" spans="1:10" ht="15">
      <c r="A678" s="1">
        <v>2006</v>
      </c>
      <c r="B678" s="1">
        <v>3</v>
      </c>
      <c r="C678" s="11">
        <v>92.2</v>
      </c>
      <c r="D678" s="11">
        <v>37.674999999999997</v>
      </c>
      <c r="E678" s="3">
        <f t="shared" si="64"/>
        <v>54.525000000000006</v>
      </c>
      <c r="F678" s="3">
        <f t="shared" si="65"/>
        <v>-88.776774322169075</v>
      </c>
      <c r="G678" s="7">
        <f t="shared" si="60"/>
        <v>-0.66397780512649796</v>
      </c>
      <c r="H678" s="4">
        <f t="shared" si="61"/>
        <v>1</v>
      </c>
      <c r="I678" s="1">
        <f t="shared" si="62"/>
        <v>0</v>
      </c>
      <c r="J678" s="1">
        <f t="shared" si="63"/>
        <v>-0.66397780512649796</v>
      </c>
    </row>
    <row r="679" spans="1:10" ht="15">
      <c r="A679" s="1">
        <v>2006</v>
      </c>
      <c r="B679" s="1">
        <v>4</v>
      </c>
      <c r="C679" s="11">
        <v>47.7</v>
      </c>
      <c r="D679" s="11">
        <v>53.274999999999999</v>
      </c>
      <c r="E679" s="3">
        <f t="shared" si="64"/>
        <v>-5.5749999999999957</v>
      </c>
      <c r="F679" s="3">
        <f t="shared" si="65"/>
        <v>-94.351774322169064</v>
      </c>
      <c r="G679" s="7">
        <f t="shared" si="60"/>
        <v>-0.70285435133777197</v>
      </c>
      <c r="H679" s="4">
        <f t="shared" si="61"/>
        <v>1</v>
      </c>
      <c r="I679" s="1">
        <f t="shared" si="62"/>
        <v>0</v>
      </c>
      <c r="J679" s="1">
        <f t="shared" si="63"/>
        <v>-0.70285435133777197</v>
      </c>
    </row>
    <row r="680" spans="1:10" ht="15">
      <c r="A680" s="1">
        <v>2006</v>
      </c>
      <c r="B680" s="1">
        <v>5</v>
      </c>
      <c r="C680" s="11">
        <v>12.8</v>
      </c>
      <c r="D680" s="11">
        <v>30.975000000000001</v>
      </c>
      <c r="E680" s="3">
        <f t="shared" si="64"/>
        <v>-18.175000000000001</v>
      </c>
      <c r="F680" s="3">
        <f t="shared" si="65"/>
        <v>-112.52677432216906</v>
      </c>
      <c r="G680" s="7">
        <f t="shared" si="60"/>
        <v>-0.82959537867228428</v>
      </c>
      <c r="H680" s="4">
        <f t="shared" si="61"/>
        <v>1</v>
      </c>
      <c r="I680" s="1">
        <f t="shared" si="62"/>
        <v>0</v>
      </c>
      <c r="J680" s="1">
        <f t="shared" si="63"/>
        <v>-0.82959537867228428</v>
      </c>
    </row>
    <row r="681" spans="1:10" ht="15">
      <c r="A681" s="1">
        <v>2006</v>
      </c>
      <c r="B681" s="1">
        <v>6</v>
      </c>
      <c r="C681" s="11">
        <v>49</v>
      </c>
      <c r="D681" s="11">
        <v>3.7875000000000001</v>
      </c>
      <c r="E681" s="3">
        <f t="shared" si="64"/>
        <v>45.212499999999999</v>
      </c>
      <c r="F681" s="3">
        <f t="shared" si="65"/>
        <v>-67.314274322169069</v>
      </c>
      <c r="G681" s="7">
        <f t="shared" si="60"/>
        <v>-0.51431181892748978</v>
      </c>
      <c r="H681" s="4">
        <f t="shared" si="61"/>
        <v>1</v>
      </c>
      <c r="I681" s="1">
        <f t="shared" si="62"/>
        <v>0</v>
      </c>
      <c r="J681" s="1">
        <f t="shared" si="63"/>
        <v>-0.51431181892748978</v>
      </c>
    </row>
    <row r="682" spans="1:10" ht="15">
      <c r="A682" s="1">
        <v>2006</v>
      </c>
      <c r="B682" s="1">
        <v>7</v>
      </c>
      <c r="C682" s="11">
        <v>1</v>
      </c>
      <c r="D682" s="11">
        <v>0.125</v>
      </c>
      <c r="E682" s="3">
        <f t="shared" si="64"/>
        <v>0.875</v>
      </c>
      <c r="F682" s="3">
        <f t="shared" si="65"/>
        <v>-66.439274322169069</v>
      </c>
      <c r="G682" s="7">
        <f t="shared" si="60"/>
        <v>-0.50821011884948708</v>
      </c>
      <c r="H682" s="4">
        <f t="shared" si="61"/>
        <v>1</v>
      </c>
      <c r="I682" s="1">
        <f t="shared" si="62"/>
        <v>0</v>
      </c>
      <c r="J682" s="1">
        <f t="shared" si="63"/>
        <v>-0.50821011884948708</v>
      </c>
    </row>
    <row r="683" spans="1:10" ht="15">
      <c r="A683" s="1">
        <v>2006</v>
      </c>
      <c r="B683" s="1">
        <v>8</v>
      </c>
      <c r="C683" s="11">
        <v>34.200000000000003</v>
      </c>
      <c r="D683" s="11">
        <v>0.15416666666666667</v>
      </c>
      <c r="E683" s="3">
        <f t="shared" si="64"/>
        <v>34.045833333333334</v>
      </c>
      <c r="F683" s="3">
        <f t="shared" si="65"/>
        <v>-32.393440988835735</v>
      </c>
      <c r="G683" s="7">
        <f t="shared" si="60"/>
        <v>-0.27079587438586927</v>
      </c>
      <c r="H683" s="4">
        <f t="shared" si="61"/>
        <v>1</v>
      </c>
      <c r="I683" s="1">
        <f t="shared" si="62"/>
        <v>0</v>
      </c>
      <c r="J683" s="1">
        <f t="shared" si="63"/>
        <v>-0.27079587438586927</v>
      </c>
    </row>
    <row r="684" spans="1:10" ht="15">
      <c r="A684" s="1">
        <v>2006</v>
      </c>
      <c r="B684" s="1">
        <v>9</v>
      </c>
      <c r="C684" s="11">
        <v>36.799999999999997</v>
      </c>
      <c r="D684" s="11">
        <v>11.1625</v>
      </c>
      <c r="E684" s="3">
        <f t="shared" si="64"/>
        <v>25.637499999999996</v>
      </c>
      <c r="F684" s="3">
        <f t="shared" si="65"/>
        <v>-6.7559409888357393</v>
      </c>
      <c r="G684" s="7">
        <f t="shared" si="60"/>
        <v>-9.2016062100391344E-2</v>
      </c>
      <c r="H684" s="4">
        <f t="shared" si="61"/>
        <v>1</v>
      </c>
      <c r="I684" s="1">
        <f t="shared" si="62"/>
        <v>0</v>
      </c>
      <c r="J684" s="1">
        <f t="shared" si="63"/>
        <v>-9.2016062100391344E-2</v>
      </c>
    </row>
    <row r="685" spans="1:10" ht="15">
      <c r="A685" s="1">
        <v>2006</v>
      </c>
      <c r="B685" s="1">
        <v>10</v>
      </c>
      <c r="C685" s="11">
        <v>174.9</v>
      </c>
      <c r="D685" s="11">
        <v>69.125</v>
      </c>
      <c r="E685" s="3">
        <f t="shared" si="64"/>
        <v>105.77500000000001</v>
      </c>
      <c r="F685" s="3">
        <f t="shared" si="65"/>
        <v>99.019059011164273</v>
      </c>
      <c r="G685" s="7">
        <f t="shared" si="60"/>
        <v>0.64559231018615892</v>
      </c>
      <c r="H685" s="4">
        <f t="shared" si="61"/>
        <v>0</v>
      </c>
      <c r="I685" s="1">
        <f t="shared" si="62"/>
        <v>0.64559231018615892</v>
      </c>
      <c r="J685" s="1">
        <f t="shared" si="63"/>
        <v>0</v>
      </c>
    </row>
    <row r="686" spans="1:10" ht="15">
      <c r="A686" s="1">
        <v>2006</v>
      </c>
      <c r="B686" s="1">
        <v>11</v>
      </c>
      <c r="C686" s="11">
        <v>146.69999999999999</v>
      </c>
      <c r="D686" s="11">
        <v>69.8125</v>
      </c>
      <c r="E686" s="3">
        <f t="shared" si="64"/>
        <v>76.887499999999989</v>
      </c>
      <c r="F686" s="3">
        <f t="shared" si="65"/>
        <v>175.90655901116426</v>
      </c>
      <c r="G686" s="7">
        <f t="shared" si="60"/>
        <v>1.1817574127546497</v>
      </c>
      <c r="H686" s="4">
        <f t="shared" si="61"/>
        <v>0</v>
      </c>
      <c r="I686" s="1">
        <f t="shared" si="62"/>
        <v>1.1817574127546497</v>
      </c>
      <c r="J686" s="1">
        <f t="shared" si="63"/>
        <v>0</v>
      </c>
    </row>
    <row r="687" spans="1:10" ht="15">
      <c r="A687" s="1">
        <v>2006</v>
      </c>
      <c r="B687" s="1">
        <v>12</v>
      </c>
      <c r="C687" s="11">
        <v>27.9</v>
      </c>
      <c r="D687" s="11">
        <v>56.5</v>
      </c>
      <c r="E687" s="3">
        <f t="shared" si="64"/>
        <v>-28.6</v>
      </c>
      <c r="F687" s="3">
        <f t="shared" si="65"/>
        <v>-28.6</v>
      </c>
      <c r="G687" s="7">
        <f t="shared" si="60"/>
        <v>-0.24434280104018072</v>
      </c>
      <c r="H687" s="4">
        <f t="shared" si="61"/>
        <v>1</v>
      </c>
      <c r="I687" s="1">
        <f t="shared" si="62"/>
        <v>0</v>
      </c>
      <c r="J687" s="1">
        <f t="shared" si="63"/>
        <v>-0.24434280104018072</v>
      </c>
    </row>
    <row r="688" spans="1:10" ht="15">
      <c r="A688" s="1">
        <v>2007</v>
      </c>
      <c r="B688" s="1">
        <v>1</v>
      </c>
      <c r="C688" s="11">
        <v>24.1</v>
      </c>
      <c r="D688" s="11">
        <v>62.537500000000001</v>
      </c>
      <c r="E688" s="3">
        <f t="shared" si="64"/>
        <v>-38.4375</v>
      </c>
      <c r="F688" s="3">
        <f t="shared" si="65"/>
        <v>-67.037499999999994</v>
      </c>
      <c r="G688" s="7">
        <f t="shared" si="60"/>
        <v>-0.51238176875244046</v>
      </c>
      <c r="H688" s="4">
        <f t="shared" si="61"/>
        <v>1</v>
      </c>
      <c r="I688" s="1">
        <f t="shared" si="62"/>
        <v>0</v>
      </c>
      <c r="J688" s="1">
        <f t="shared" si="63"/>
        <v>-0.51238176875244046</v>
      </c>
    </row>
    <row r="689" spans="1:10" ht="15">
      <c r="A689" s="1">
        <v>2007</v>
      </c>
      <c r="B689" s="1">
        <v>2</v>
      </c>
      <c r="C689" s="11">
        <v>63.9</v>
      </c>
      <c r="D689" s="11">
        <v>41.162500000000001</v>
      </c>
      <c r="E689" s="3">
        <f t="shared" si="64"/>
        <v>22.737499999999997</v>
      </c>
      <c r="F689" s="3">
        <f t="shared" si="65"/>
        <v>-44.3</v>
      </c>
      <c r="G689" s="7">
        <f t="shared" si="60"/>
        <v>-0.35382473386834273</v>
      </c>
      <c r="H689" s="4">
        <f t="shared" si="61"/>
        <v>1</v>
      </c>
      <c r="I689" s="1">
        <f t="shared" si="62"/>
        <v>0</v>
      </c>
      <c r="J689" s="1">
        <f t="shared" si="63"/>
        <v>-0.35382473386834273</v>
      </c>
    </row>
    <row r="690" spans="1:10" ht="15">
      <c r="A690" s="1">
        <v>2007</v>
      </c>
      <c r="B690" s="1">
        <v>3</v>
      </c>
      <c r="C690" s="11">
        <v>19.5</v>
      </c>
      <c r="D690" s="11">
        <v>37.674999999999997</v>
      </c>
      <c r="E690" s="3">
        <f t="shared" si="64"/>
        <v>-18.174999999999997</v>
      </c>
      <c r="F690" s="3">
        <f t="shared" si="65"/>
        <v>-62.474999999999994</v>
      </c>
      <c r="G690" s="7">
        <f t="shared" si="60"/>
        <v>-0.4805657612028551</v>
      </c>
      <c r="H690" s="4">
        <f t="shared" si="61"/>
        <v>1</v>
      </c>
      <c r="I690" s="1">
        <f t="shared" si="62"/>
        <v>0</v>
      </c>
      <c r="J690" s="1">
        <f t="shared" si="63"/>
        <v>-0.4805657612028551</v>
      </c>
    </row>
    <row r="691" spans="1:10" ht="15">
      <c r="A691" s="1">
        <v>2007</v>
      </c>
      <c r="B691" s="1">
        <v>4</v>
      </c>
      <c r="C691" s="11">
        <v>72.5</v>
      </c>
      <c r="D691" s="11">
        <v>53.274999999999999</v>
      </c>
      <c r="E691" s="3">
        <f t="shared" si="64"/>
        <v>19.225000000000001</v>
      </c>
      <c r="F691" s="3">
        <f t="shared" si="65"/>
        <v>-43.249999999999993</v>
      </c>
      <c r="G691" s="7">
        <f t="shared" si="60"/>
        <v>-0.34650269377473947</v>
      </c>
      <c r="H691" s="4">
        <f t="shared" si="61"/>
        <v>1</v>
      </c>
      <c r="I691" s="1">
        <f t="shared" si="62"/>
        <v>0</v>
      </c>
      <c r="J691" s="1">
        <f t="shared" si="63"/>
        <v>-0.34650269377473947</v>
      </c>
    </row>
    <row r="692" spans="1:10" ht="15">
      <c r="A692" s="1">
        <v>2007</v>
      </c>
      <c r="B692" s="1">
        <v>5</v>
      </c>
      <c r="C692" s="11">
        <v>56</v>
      </c>
      <c r="D692" s="11">
        <v>30.975000000000001</v>
      </c>
      <c r="E692" s="3">
        <f t="shared" si="64"/>
        <v>25.024999999999999</v>
      </c>
      <c r="F692" s="3">
        <f t="shared" si="65"/>
        <v>-18.224999999999994</v>
      </c>
      <c r="G692" s="7">
        <f t="shared" si="60"/>
        <v>-0.1719940715438634</v>
      </c>
      <c r="H692" s="4">
        <f t="shared" si="61"/>
        <v>1</v>
      </c>
      <c r="I692" s="1">
        <f t="shared" si="62"/>
        <v>0</v>
      </c>
      <c r="J692" s="1">
        <f t="shared" si="63"/>
        <v>-0.1719940715438634</v>
      </c>
    </row>
    <row r="693" spans="1:10" ht="15">
      <c r="A693" s="1">
        <v>2007</v>
      </c>
      <c r="B693" s="1">
        <v>6</v>
      </c>
      <c r="C693" s="11">
        <v>15.7</v>
      </c>
      <c r="D693" s="11">
        <v>3.7875000000000001</v>
      </c>
      <c r="E693" s="3">
        <f t="shared" si="64"/>
        <v>11.9125</v>
      </c>
      <c r="F693" s="3">
        <f t="shared" si="65"/>
        <v>-6.3124999999999947</v>
      </c>
      <c r="G693" s="7">
        <f t="shared" si="60"/>
        <v>-8.8923783339055748E-2</v>
      </c>
      <c r="H693" s="4">
        <f t="shared" si="61"/>
        <v>1</v>
      </c>
      <c r="I693" s="1">
        <f t="shared" si="62"/>
        <v>0</v>
      </c>
      <c r="J693" s="1">
        <f t="shared" si="63"/>
        <v>-8.8923783339055748E-2</v>
      </c>
    </row>
    <row r="694" spans="1:10" ht="15">
      <c r="A694" s="1">
        <v>2007</v>
      </c>
      <c r="B694" s="1">
        <v>7</v>
      </c>
      <c r="C694" s="11">
        <v>0.2</v>
      </c>
      <c r="D694" s="11">
        <v>0.125</v>
      </c>
      <c r="E694" s="3">
        <f t="shared" si="64"/>
        <v>7.5000000000000011E-2</v>
      </c>
      <c r="F694" s="3">
        <f t="shared" si="65"/>
        <v>-6.2374999999999945</v>
      </c>
      <c r="G694" s="7">
        <f t="shared" si="60"/>
        <v>-8.8400780475226953E-2</v>
      </c>
      <c r="H694" s="4">
        <f t="shared" si="61"/>
        <v>1</v>
      </c>
      <c r="I694" s="1">
        <f t="shared" si="62"/>
        <v>0</v>
      </c>
      <c r="J694" s="1">
        <f t="shared" si="63"/>
        <v>-8.8400780475226953E-2</v>
      </c>
    </row>
    <row r="695" spans="1:10" ht="15">
      <c r="A695" s="1">
        <v>2007</v>
      </c>
      <c r="B695" s="1">
        <v>8</v>
      </c>
      <c r="C695" s="11">
        <v>27.5</v>
      </c>
      <c r="D695" s="11">
        <v>0.15416666666666667</v>
      </c>
      <c r="E695" s="3">
        <f t="shared" si="64"/>
        <v>27.345833333333335</v>
      </c>
      <c r="F695" s="3">
        <f t="shared" si="65"/>
        <v>21.108333333333341</v>
      </c>
      <c r="G695" s="7">
        <f t="shared" si="60"/>
        <v>0.10229187481968478</v>
      </c>
      <c r="H695" s="4">
        <f t="shared" si="61"/>
        <v>0</v>
      </c>
      <c r="I695" s="1">
        <f t="shared" si="62"/>
        <v>0.10229187481968478</v>
      </c>
      <c r="J695" s="1">
        <f t="shared" si="63"/>
        <v>0</v>
      </c>
    </row>
    <row r="696" spans="1:10" ht="15">
      <c r="A696" s="1">
        <v>2007</v>
      </c>
      <c r="B696" s="1">
        <v>9</v>
      </c>
      <c r="C696" s="11">
        <v>44.6</v>
      </c>
      <c r="D696" s="11">
        <v>11.1625</v>
      </c>
      <c r="E696" s="3">
        <f t="shared" si="64"/>
        <v>33.4375</v>
      </c>
      <c r="F696" s="3">
        <f t="shared" si="65"/>
        <v>54.545833333333341</v>
      </c>
      <c r="G696" s="7">
        <f t="shared" si="60"/>
        <v>0.33546398494335788</v>
      </c>
      <c r="H696" s="4">
        <f t="shared" si="61"/>
        <v>0</v>
      </c>
      <c r="I696" s="1">
        <f t="shared" si="62"/>
        <v>0.33546398494335788</v>
      </c>
      <c r="J696" s="1">
        <f t="shared" si="63"/>
        <v>0</v>
      </c>
    </row>
    <row r="697" spans="1:10" ht="15">
      <c r="A697" s="1">
        <v>2007</v>
      </c>
      <c r="B697" s="1">
        <v>10</v>
      </c>
      <c r="C697" s="11">
        <v>75.900000000000006</v>
      </c>
      <c r="D697" s="11">
        <v>69.125</v>
      </c>
      <c r="E697" s="3">
        <f t="shared" si="64"/>
        <v>6.7750000000000057</v>
      </c>
      <c r="F697" s="3">
        <f t="shared" si="65"/>
        <v>61.320833333333347</v>
      </c>
      <c r="G697" s="7">
        <f t="shared" si="60"/>
        <v>0.38270857697589283</v>
      </c>
      <c r="H697" s="4">
        <f t="shared" si="61"/>
        <v>0</v>
      </c>
      <c r="I697" s="1">
        <f t="shared" si="62"/>
        <v>0.38270857697589283</v>
      </c>
      <c r="J697" s="1">
        <f t="shared" si="63"/>
        <v>0</v>
      </c>
    </row>
    <row r="698" spans="1:10" ht="15">
      <c r="A698" s="1">
        <v>2007</v>
      </c>
      <c r="B698" s="1">
        <v>11</v>
      </c>
      <c r="C698" s="11">
        <v>58.6</v>
      </c>
      <c r="D698" s="11">
        <v>69.8125</v>
      </c>
      <c r="E698" s="3">
        <f t="shared" si="64"/>
        <v>-11.212499999999999</v>
      </c>
      <c r="F698" s="3">
        <f t="shared" si="65"/>
        <v>-11.212499999999999</v>
      </c>
      <c r="G698" s="7">
        <f t="shared" si="60"/>
        <v>-0.12309330377587069</v>
      </c>
      <c r="H698" s="4">
        <f t="shared" si="61"/>
        <v>1</v>
      </c>
      <c r="I698" s="1">
        <f t="shared" si="62"/>
        <v>0</v>
      </c>
      <c r="J698" s="1">
        <f t="shared" si="63"/>
        <v>-0.12309330377587069</v>
      </c>
    </row>
    <row r="699" spans="1:10" ht="15">
      <c r="A699" s="1">
        <v>2007</v>
      </c>
      <c r="B699" s="1">
        <v>12</v>
      </c>
      <c r="C699" s="11">
        <v>10.6</v>
      </c>
      <c r="D699" s="11">
        <v>56.5</v>
      </c>
      <c r="E699" s="3">
        <f t="shared" si="64"/>
        <v>-45.9</v>
      </c>
      <c r="F699" s="3">
        <f t="shared" si="65"/>
        <v>-57.112499999999997</v>
      </c>
      <c r="G699" s="7">
        <f t="shared" si="60"/>
        <v>-0.44317105643909593</v>
      </c>
      <c r="H699" s="4">
        <f t="shared" si="61"/>
        <v>1</v>
      </c>
      <c r="I699" s="1">
        <f t="shared" si="62"/>
        <v>0</v>
      </c>
      <c r="J699" s="1">
        <f t="shared" si="63"/>
        <v>-0.44317105643909593</v>
      </c>
    </row>
    <row r="700" spans="1:10" ht="15">
      <c r="A700" s="1">
        <v>2008</v>
      </c>
      <c r="B700" s="1">
        <v>1</v>
      </c>
      <c r="C700" s="11">
        <v>57.6</v>
      </c>
      <c r="D700" s="11">
        <v>62.537500000000001</v>
      </c>
      <c r="E700" s="3">
        <f t="shared" si="64"/>
        <v>-4.9375</v>
      </c>
      <c r="F700" s="3">
        <f t="shared" si="65"/>
        <v>-62.05</v>
      </c>
      <c r="G700" s="7">
        <f t="shared" si="60"/>
        <v>-0.47760207830782525</v>
      </c>
      <c r="H700" s="4">
        <f t="shared" si="61"/>
        <v>1</v>
      </c>
      <c r="I700" s="1">
        <f t="shared" si="62"/>
        <v>0</v>
      </c>
      <c r="J700" s="1">
        <f t="shared" si="63"/>
        <v>-0.47760207830782525</v>
      </c>
    </row>
    <row r="701" spans="1:10" ht="15">
      <c r="A701" s="1">
        <v>2008</v>
      </c>
      <c r="B701" s="1">
        <v>2</v>
      </c>
      <c r="C701" s="11">
        <v>57.5</v>
      </c>
      <c r="D701" s="11">
        <v>41.162500000000001</v>
      </c>
      <c r="E701" s="3">
        <f t="shared" si="64"/>
        <v>16.337499999999999</v>
      </c>
      <c r="F701" s="3">
        <f t="shared" si="65"/>
        <v>-45.712499999999999</v>
      </c>
      <c r="G701" s="7">
        <f t="shared" si="60"/>
        <v>-0.36367462113711846</v>
      </c>
      <c r="H701" s="4">
        <f t="shared" si="61"/>
        <v>1</v>
      </c>
      <c r="I701" s="1">
        <f t="shared" si="62"/>
        <v>0</v>
      </c>
      <c r="J701" s="1">
        <f t="shared" si="63"/>
        <v>-0.36367462113711846</v>
      </c>
    </row>
    <row r="702" spans="1:10" ht="15">
      <c r="A702" s="1">
        <v>2008</v>
      </c>
      <c r="B702" s="1">
        <v>3</v>
      </c>
      <c r="C702" s="11">
        <v>32.799999999999997</v>
      </c>
      <c r="D702" s="11">
        <v>37.674999999999997</v>
      </c>
      <c r="E702" s="3">
        <f t="shared" si="64"/>
        <v>-4.875</v>
      </c>
      <c r="F702" s="3">
        <f t="shared" si="65"/>
        <v>-50.587499999999999</v>
      </c>
      <c r="G702" s="7">
        <f t="shared" si="60"/>
        <v>-0.39766980728599044</v>
      </c>
      <c r="H702" s="4">
        <f t="shared" si="61"/>
        <v>1</v>
      </c>
      <c r="I702" s="1">
        <f t="shared" si="62"/>
        <v>0</v>
      </c>
      <c r="J702" s="1">
        <f t="shared" si="63"/>
        <v>-0.39766980728599044</v>
      </c>
    </row>
    <row r="703" spans="1:10" ht="15">
      <c r="A703" s="1">
        <v>2008</v>
      </c>
      <c r="B703" s="1">
        <v>4</v>
      </c>
      <c r="C703" s="11">
        <v>136.30000000000001</v>
      </c>
      <c r="D703" s="11">
        <v>53.274999999999999</v>
      </c>
      <c r="E703" s="3">
        <f t="shared" si="64"/>
        <v>83.025000000000006</v>
      </c>
      <c r="F703" s="3">
        <f t="shared" si="65"/>
        <v>32.437500000000007</v>
      </c>
      <c r="G703" s="7">
        <f t="shared" si="60"/>
        <v>0.18129436297249066</v>
      </c>
      <c r="H703" s="4">
        <f t="shared" si="61"/>
        <v>0</v>
      </c>
      <c r="I703" s="1">
        <f t="shared" si="62"/>
        <v>0.18129436297249066</v>
      </c>
      <c r="J703" s="1">
        <f t="shared" si="63"/>
        <v>0</v>
      </c>
    </row>
    <row r="704" spans="1:10" ht="15">
      <c r="A704" s="1">
        <v>2008</v>
      </c>
      <c r="B704" s="1">
        <v>5</v>
      </c>
      <c r="C704" s="11">
        <v>62.6</v>
      </c>
      <c r="D704" s="11">
        <v>30.975000000000001</v>
      </c>
      <c r="E704" s="3">
        <f t="shared" si="64"/>
        <v>31.625</v>
      </c>
      <c r="F704" s="3">
        <f t="shared" si="65"/>
        <v>64.0625</v>
      </c>
      <c r="G704" s="7">
        <f t="shared" si="60"/>
        <v>0.40182723722030106</v>
      </c>
      <c r="H704" s="4">
        <f t="shared" si="61"/>
        <v>0</v>
      </c>
      <c r="I704" s="1">
        <f t="shared" si="62"/>
        <v>0.40182723722030106</v>
      </c>
      <c r="J704" s="1">
        <f t="shared" si="63"/>
        <v>0</v>
      </c>
    </row>
    <row r="705" spans="1:10" ht="15">
      <c r="A705" s="1">
        <v>2008</v>
      </c>
      <c r="B705" s="1">
        <v>6</v>
      </c>
      <c r="C705" s="11">
        <v>1.1000000000000001</v>
      </c>
      <c r="D705" s="11">
        <v>3.7875000000000001</v>
      </c>
      <c r="E705" s="3">
        <f t="shared" si="64"/>
        <v>-2.6875</v>
      </c>
      <c r="F705" s="3">
        <f t="shared" si="65"/>
        <v>-2.6875</v>
      </c>
      <c r="G705" s="7">
        <f t="shared" si="60"/>
        <v>-6.3645311587330486E-2</v>
      </c>
      <c r="H705" s="4">
        <f t="shared" si="61"/>
        <v>1</v>
      </c>
      <c r="I705" s="1">
        <f t="shared" si="62"/>
        <v>0</v>
      </c>
      <c r="J705" s="1">
        <f t="shared" si="63"/>
        <v>-6.3645311587330486E-2</v>
      </c>
    </row>
    <row r="706" spans="1:10" ht="15">
      <c r="A706" s="1">
        <v>2008</v>
      </c>
      <c r="B706" s="1">
        <v>7</v>
      </c>
      <c r="C706" s="11">
        <v>8.4</v>
      </c>
      <c r="D706" s="11">
        <v>0.125</v>
      </c>
      <c r="E706" s="3">
        <f t="shared" si="64"/>
        <v>8.2750000000000004</v>
      </c>
      <c r="F706" s="3">
        <f t="shared" si="65"/>
        <v>5.5875000000000004</v>
      </c>
      <c r="G706" s="7">
        <f t="shared" si="60"/>
        <v>-5.9406622782196038E-3</v>
      </c>
      <c r="H706" s="4">
        <f t="shared" si="61"/>
        <v>1</v>
      </c>
      <c r="I706" s="1">
        <f t="shared" si="62"/>
        <v>0</v>
      </c>
      <c r="J706" s="1">
        <f t="shared" si="63"/>
        <v>-5.9406622782196038E-3</v>
      </c>
    </row>
    <row r="707" spans="1:10" ht="15">
      <c r="A707" s="1">
        <v>2008</v>
      </c>
      <c r="B707" s="1">
        <v>8</v>
      </c>
      <c r="C707" s="11">
        <v>0.1</v>
      </c>
      <c r="D707" s="11">
        <v>0.15416666666666667</v>
      </c>
      <c r="E707" s="3">
        <f t="shared" si="64"/>
        <v>-5.4166666666666669E-2</v>
      </c>
      <c r="F707" s="3">
        <f t="shared" si="65"/>
        <v>-5.4166666666666669E-2</v>
      </c>
      <c r="G707" s="7">
        <f t="shared" si="60"/>
        <v>-4.5282099924008189E-2</v>
      </c>
      <c r="H707" s="4">
        <f t="shared" si="61"/>
        <v>1</v>
      </c>
      <c r="I707" s="1">
        <f t="shared" si="62"/>
        <v>0</v>
      </c>
      <c r="J707" s="1">
        <f t="shared" si="63"/>
        <v>-4.5282099924008189E-2</v>
      </c>
    </row>
    <row r="708" spans="1:10" ht="15">
      <c r="A708" s="1">
        <v>2008</v>
      </c>
      <c r="B708" s="1">
        <v>9</v>
      </c>
      <c r="C708" s="11">
        <v>57.4</v>
      </c>
      <c r="D708" s="11">
        <v>11.1625</v>
      </c>
      <c r="E708" s="3">
        <f t="shared" si="64"/>
        <v>46.237499999999997</v>
      </c>
      <c r="F708" s="3">
        <f t="shared" si="65"/>
        <v>46.18333333333333</v>
      </c>
      <c r="G708" s="7">
        <f t="shared" ref="G708:G771" si="66">(F708-$F$773)/$F$774</f>
        <v>0.27714916562644665</v>
      </c>
      <c r="H708" s="4">
        <f t="shared" ref="H708:H771" si="67">COUNTIF(G708,"&lt;0")</f>
        <v>0</v>
      </c>
      <c r="I708" s="1">
        <f t="shared" ref="I708:I771" si="68">SUMIF(G708,"&gt;0")</f>
        <v>0.27714916562644665</v>
      </c>
      <c r="J708" s="1">
        <f t="shared" ref="J708:J771" si="69">SUMIF(G708,"&lt;0")</f>
        <v>0</v>
      </c>
    </row>
    <row r="709" spans="1:10" ht="15">
      <c r="A709" s="1">
        <v>2008</v>
      </c>
      <c r="B709" s="1">
        <v>10</v>
      </c>
      <c r="C709" s="11">
        <v>78.5</v>
      </c>
      <c r="D709" s="11">
        <v>69.125</v>
      </c>
      <c r="E709" s="3">
        <f t="shared" ref="E709:E771" si="70">C709-D709</f>
        <v>9.375</v>
      </c>
      <c r="F709" s="3">
        <f t="shared" ref="F709:F771" si="71">IF(F708&gt;=0,IF(E709&lt;0,E709,F708+E709),F708+E709)</f>
        <v>55.55833333333333</v>
      </c>
      <c r="G709" s="7">
        <f t="shared" si="66"/>
        <v>0.34252452360504659</v>
      </c>
      <c r="H709" s="4">
        <f t="shared" si="67"/>
        <v>0</v>
      </c>
      <c r="I709" s="1">
        <f t="shared" si="68"/>
        <v>0.34252452360504659</v>
      </c>
      <c r="J709" s="1">
        <f t="shared" si="69"/>
        <v>0</v>
      </c>
    </row>
    <row r="710" spans="1:10" ht="15">
      <c r="A710" s="1">
        <v>2008</v>
      </c>
      <c r="B710" s="1">
        <v>11</v>
      </c>
      <c r="C710" s="11">
        <v>19.5</v>
      </c>
      <c r="D710" s="11">
        <v>69.8125</v>
      </c>
      <c r="E710" s="3">
        <f t="shared" si="70"/>
        <v>-50.3125</v>
      </c>
      <c r="F710" s="3">
        <f t="shared" si="71"/>
        <v>-50.3125</v>
      </c>
      <c r="G710" s="7">
        <f t="shared" si="66"/>
        <v>-0.39575213011861815</v>
      </c>
      <c r="H710" s="4">
        <f t="shared" si="67"/>
        <v>1</v>
      </c>
      <c r="I710" s="1">
        <f t="shared" si="68"/>
        <v>0</v>
      </c>
      <c r="J710" s="1">
        <f t="shared" si="69"/>
        <v>-0.39575213011861815</v>
      </c>
    </row>
    <row r="711" spans="1:10" ht="15">
      <c r="A711" s="1">
        <v>2008</v>
      </c>
      <c r="B711" s="1">
        <v>12</v>
      </c>
      <c r="C711" s="11">
        <v>58.1</v>
      </c>
      <c r="D711" s="11">
        <v>56.5</v>
      </c>
      <c r="E711" s="3">
        <f t="shared" si="70"/>
        <v>1.6000000000000014</v>
      </c>
      <c r="F711" s="3">
        <f t="shared" si="71"/>
        <v>-48.712499999999999</v>
      </c>
      <c r="G711" s="7">
        <f t="shared" si="66"/>
        <v>-0.38459473569027042</v>
      </c>
      <c r="H711" s="4">
        <f t="shared" si="67"/>
        <v>1</v>
      </c>
      <c r="I711" s="1">
        <f t="shared" si="68"/>
        <v>0</v>
      </c>
      <c r="J711" s="1">
        <f t="shared" si="69"/>
        <v>-0.38459473569027042</v>
      </c>
    </row>
    <row r="712" spans="1:10" ht="15">
      <c r="A712" s="1">
        <v>2009</v>
      </c>
      <c r="B712" s="1">
        <v>1</v>
      </c>
      <c r="C712" s="11">
        <v>73</v>
      </c>
      <c r="D712" s="11">
        <v>62.537500000000001</v>
      </c>
      <c r="E712" s="3">
        <f t="shared" si="70"/>
        <v>10.462499999999999</v>
      </c>
      <c r="F712" s="3">
        <f t="shared" si="71"/>
        <v>-38.25</v>
      </c>
      <c r="G712" s="7">
        <f t="shared" si="66"/>
        <v>-0.31163583618615293</v>
      </c>
      <c r="H712" s="4">
        <f t="shared" si="67"/>
        <v>1</v>
      </c>
      <c r="I712" s="1">
        <f t="shared" si="68"/>
        <v>0</v>
      </c>
      <c r="J712" s="1">
        <f t="shared" si="69"/>
        <v>-0.31163583618615293</v>
      </c>
    </row>
    <row r="713" spans="1:10" ht="15">
      <c r="A713" s="1">
        <v>2009</v>
      </c>
      <c r="B713" s="1">
        <v>2</v>
      </c>
      <c r="C713" s="11">
        <v>83.4</v>
      </c>
      <c r="D713" s="11">
        <v>41.162500000000001</v>
      </c>
      <c r="E713" s="3">
        <f t="shared" si="70"/>
        <v>42.237500000000004</v>
      </c>
      <c r="F713" s="3">
        <f t="shared" si="71"/>
        <v>3.9875000000000043</v>
      </c>
      <c r="G713" s="7">
        <f t="shared" si="66"/>
        <v>-1.7098056706567298E-2</v>
      </c>
      <c r="H713" s="4">
        <f t="shared" si="67"/>
        <v>1</v>
      </c>
      <c r="I713" s="1">
        <f t="shared" si="68"/>
        <v>0</v>
      </c>
      <c r="J713" s="1">
        <f t="shared" si="69"/>
        <v>-1.7098056706567298E-2</v>
      </c>
    </row>
    <row r="714" spans="1:10" ht="15">
      <c r="A714" s="1">
        <v>2009</v>
      </c>
      <c r="B714" s="1">
        <v>3</v>
      </c>
      <c r="C714" s="11">
        <v>26</v>
      </c>
      <c r="D714" s="11">
        <v>37.674999999999997</v>
      </c>
      <c r="E714" s="3">
        <f t="shared" si="70"/>
        <v>-11.674999999999997</v>
      </c>
      <c r="F714" s="3">
        <f t="shared" si="71"/>
        <v>-11.674999999999997</v>
      </c>
      <c r="G714" s="7">
        <f t="shared" si="66"/>
        <v>-0.12631848810281493</v>
      </c>
      <c r="H714" s="4">
        <f t="shared" si="67"/>
        <v>1</v>
      </c>
      <c r="I714" s="1">
        <f t="shared" si="68"/>
        <v>0</v>
      </c>
      <c r="J714" s="1">
        <f t="shared" si="69"/>
        <v>-0.12631848810281493</v>
      </c>
    </row>
    <row r="715" spans="1:10" ht="15">
      <c r="A715" s="1">
        <v>2009</v>
      </c>
      <c r="B715" s="1">
        <v>4</v>
      </c>
      <c r="C715" s="11">
        <v>33.4</v>
      </c>
      <c r="D715" s="11">
        <v>53.274999999999999</v>
      </c>
      <c r="E715" s="3">
        <f t="shared" si="70"/>
        <v>-19.875</v>
      </c>
      <c r="F715" s="3">
        <f t="shared" si="71"/>
        <v>-31.549999999999997</v>
      </c>
      <c r="G715" s="7">
        <f t="shared" si="66"/>
        <v>-0.26491424701744681</v>
      </c>
      <c r="H715" s="4">
        <f t="shared" si="67"/>
        <v>1</v>
      </c>
      <c r="I715" s="1">
        <f t="shared" si="68"/>
        <v>0</v>
      </c>
      <c r="J715" s="1">
        <f t="shared" si="69"/>
        <v>-0.26491424701744681</v>
      </c>
    </row>
    <row r="716" spans="1:10" ht="15">
      <c r="A716" s="1">
        <v>2009</v>
      </c>
      <c r="B716" s="1">
        <v>5</v>
      </c>
      <c r="C716" s="11">
        <v>10.5</v>
      </c>
      <c r="D716" s="11">
        <v>30.975000000000001</v>
      </c>
      <c r="E716" s="3">
        <f t="shared" si="70"/>
        <v>-20.475000000000001</v>
      </c>
      <c r="F716" s="3">
        <f t="shared" si="71"/>
        <v>-52.024999999999999</v>
      </c>
      <c r="G716" s="7">
        <f t="shared" si="66"/>
        <v>-0.40769402884270906</v>
      </c>
      <c r="H716" s="4">
        <f t="shared" si="67"/>
        <v>1</v>
      </c>
      <c r="I716" s="1">
        <f t="shared" si="68"/>
        <v>0</v>
      </c>
      <c r="J716" s="1">
        <f t="shared" si="69"/>
        <v>-0.40769402884270906</v>
      </c>
    </row>
    <row r="717" spans="1:10" ht="15">
      <c r="A717" s="1">
        <v>2009</v>
      </c>
      <c r="B717" s="1">
        <v>6</v>
      </c>
      <c r="C717" s="11">
        <v>6.9</v>
      </c>
      <c r="D717" s="11">
        <v>3.7875000000000001</v>
      </c>
      <c r="E717" s="3">
        <f t="shared" si="70"/>
        <v>3.1125000000000003</v>
      </c>
      <c r="F717" s="3">
        <f t="shared" si="71"/>
        <v>-48.912500000000001</v>
      </c>
      <c r="G717" s="7">
        <f t="shared" si="66"/>
        <v>-0.38598940999381393</v>
      </c>
      <c r="H717" s="4">
        <f t="shared" si="67"/>
        <v>1</v>
      </c>
      <c r="I717" s="1">
        <f t="shared" si="68"/>
        <v>0</v>
      </c>
      <c r="J717" s="1">
        <f t="shared" si="69"/>
        <v>-0.38598940999381393</v>
      </c>
    </row>
    <row r="718" spans="1:10" ht="15">
      <c r="A718" s="1">
        <v>2009</v>
      </c>
      <c r="B718" s="1">
        <v>7</v>
      </c>
      <c r="C718" s="11">
        <v>0.4</v>
      </c>
      <c r="D718" s="11">
        <v>0.125</v>
      </c>
      <c r="E718" s="3">
        <f t="shared" si="70"/>
        <v>0.27500000000000002</v>
      </c>
      <c r="F718" s="3">
        <f t="shared" si="71"/>
        <v>-48.637500000000003</v>
      </c>
      <c r="G718" s="7">
        <f t="shared" si="66"/>
        <v>-0.38407173282644164</v>
      </c>
      <c r="H718" s="4">
        <f t="shared" si="67"/>
        <v>1</v>
      </c>
      <c r="I718" s="1">
        <f t="shared" si="68"/>
        <v>0</v>
      </c>
      <c r="J718" s="1">
        <f t="shared" si="69"/>
        <v>-0.38407173282644164</v>
      </c>
    </row>
    <row r="719" spans="1:10" ht="15">
      <c r="A719" s="1">
        <v>2009</v>
      </c>
      <c r="B719" s="1">
        <v>8</v>
      </c>
      <c r="C719" s="11">
        <v>1.4</v>
      </c>
      <c r="D719" s="11">
        <v>0.15416666666666667</v>
      </c>
      <c r="E719" s="3">
        <f t="shared" si="70"/>
        <v>1.2458333333333331</v>
      </c>
      <c r="F719" s="3">
        <f t="shared" si="71"/>
        <v>-47.391666666666673</v>
      </c>
      <c r="G719" s="7">
        <f t="shared" si="66"/>
        <v>-0.3753840741439522</v>
      </c>
      <c r="H719" s="4">
        <f t="shared" si="67"/>
        <v>1</v>
      </c>
      <c r="I719" s="1">
        <f t="shared" si="68"/>
        <v>0</v>
      </c>
      <c r="J719" s="1">
        <f t="shared" si="69"/>
        <v>-0.3753840741439522</v>
      </c>
    </row>
    <row r="720" spans="1:10" ht="15">
      <c r="A720" s="1">
        <v>2009</v>
      </c>
      <c r="B720" s="1">
        <v>9</v>
      </c>
      <c r="C720" s="11">
        <v>28.9</v>
      </c>
      <c r="D720" s="11">
        <v>11.1625</v>
      </c>
      <c r="E720" s="3">
        <f t="shared" si="70"/>
        <v>17.737499999999997</v>
      </c>
      <c r="F720" s="3">
        <f t="shared" si="71"/>
        <v>-29.654166666666676</v>
      </c>
      <c r="G720" s="7">
        <f t="shared" si="66"/>
        <v>-0.25169389684844112</v>
      </c>
      <c r="H720" s="4">
        <f t="shared" si="67"/>
        <v>1</v>
      </c>
      <c r="I720" s="1">
        <f t="shared" si="68"/>
        <v>0</v>
      </c>
      <c r="J720" s="1">
        <f t="shared" si="69"/>
        <v>-0.25169389684844112</v>
      </c>
    </row>
    <row r="721" spans="1:10" ht="15">
      <c r="A721" s="1">
        <v>2009</v>
      </c>
      <c r="B721" s="1">
        <v>10</v>
      </c>
      <c r="C721" s="11">
        <v>32.299999999999997</v>
      </c>
      <c r="D721" s="11">
        <v>69.125</v>
      </c>
      <c r="E721" s="3">
        <f t="shared" si="70"/>
        <v>-36.825000000000003</v>
      </c>
      <c r="F721" s="3">
        <f t="shared" si="71"/>
        <v>-66.479166666666686</v>
      </c>
      <c r="G721" s="7">
        <f t="shared" si="66"/>
        <v>-0.50848830298838177</v>
      </c>
      <c r="H721" s="4">
        <f t="shared" si="67"/>
        <v>1</v>
      </c>
      <c r="I721" s="1">
        <f t="shared" si="68"/>
        <v>0</v>
      </c>
      <c r="J721" s="1">
        <f t="shared" si="69"/>
        <v>-0.50848830298838177</v>
      </c>
    </row>
    <row r="722" spans="1:10" ht="15">
      <c r="A722" s="1">
        <v>2009</v>
      </c>
      <c r="B722" s="1">
        <v>11</v>
      </c>
      <c r="C722" s="11">
        <v>15.8</v>
      </c>
      <c r="D722" s="11">
        <v>69.8125</v>
      </c>
      <c r="E722" s="3">
        <f t="shared" si="70"/>
        <v>-54.012500000000003</v>
      </c>
      <c r="F722" s="3">
        <f t="shared" si="71"/>
        <v>-120.49166666666669</v>
      </c>
      <c r="G722" s="7">
        <f t="shared" si="66"/>
        <v>-0.88513753208908885</v>
      </c>
      <c r="H722" s="4">
        <f t="shared" si="67"/>
        <v>1</v>
      </c>
      <c r="I722" s="1">
        <f t="shared" si="68"/>
        <v>0</v>
      </c>
      <c r="J722" s="1">
        <f t="shared" si="69"/>
        <v>-0.88513753208908885</v>
      </c>
    </row>
    <row r="723" spans="1:10" ht="15">
      <c r="A723" s="1">
        <v>2009</v>
      </c>
      <c r="B723" s="1">
        <v>12</v>
      </c>
      <c r="C723" s="11">
        <v>301.3</v>
      </c>
      <c r="D723" s="11">
        <v>56.5</v>
      </c>
      <c r="E723" s="3">
        <f t="shared" si="70"/>
        <v>244.8</v>
      </c>
      <c r="F723" s="3">
        <f t="shared" si="71"/>
        <v>124.30833333333332</v>
      </c>
      <c r="G723" s="7">
        <f t="shared" si="66"/>
        <v>0.82194381544811279</v>
      </c>
      <c r="H723" s="4">
        <f t="shared" si="67"/>
        <v>0</v>
      </c>
      <c r="I723" s="1">
        <f t="shared" si="68"/>
        <v>0.82194381544811279</v>
      </c>
      <c r="J723" s="1">
        <f t="shared" si="69"/>
        <v>0</v>
      </c>
    </row>
    <row r="724" spans="1:10" ht="15">
      <c r="A724" s="1">
        <v>2010</v>
      </c>
      <c r="B724" s="1">
        <v>1</v>
      </c>
      <c r="C724" s="11">
        <v>146.6</v>
      </c>
      <c r="D724" s="11">
        <v>62.537500000000001</v>
      </c>
      <c r="E724" s="3">
        <f t="shared" si="70"/>
        <v>84.0625</v>
      </c>
      <c r="F724" s="3">
        <f t="shared" si="71"/>
        <v>208.37083333333334</v>
      </c>
      <c r="G724" s="7">
        <f t="shared" si="66"/>
        <v>1.4081428586562257</v>
      </c>
      <c r="H724" s="4">
        <f t="shared" si="67"/>
        <v>0</v>
      </c>
      <c r="I724" s="1">
        <f t="shared" si="68"/>
        <v>1.4081428586562257</v>
      </c>
      <c r="J724" s="1">
        <f t="shared" si="69"/>
        <v>0</v>
      </c>
    </row>
    <row r="725" spans="1:10" ht="15">
      <c r="A725" s="1">
        <v>2010</v>
      </c>
      <c r="B725" s="1">
        <v>2</v>
      </c>
      <c r="C725" s="11">
        <v>230.7</v>
      </c>
      <c r="D725" s="11">
        <v>41.162500000000001</v>
      </c>
      <c r="E725" s="3">
        <f t="shared" si="70"/>
        <v>189.53749999999999</v>
      </c>
      <c r="F725" s="3">
        <f t="shared" si="71"/>
        <v>397.9083333333333</v>
      </c>
      <c r="G725" s="7">
        <f t="shared" si="66"/>
        <v>2.729858262695573</v>
      </c>
      <c r="H725" s="4">
        <f t="shared" si="67"/>
        <v>0</v>
      </c>
      <c r="I725" s="1">
        <f t="shared" si="68"/>
        <v>2.729858262695573</v>
      </c>
      <c r="J725" s="1">
        <f t="shared" si="69"/>
        <v>0</v>
      </c>
    </row>
    <row r="726" spans="1:10" ht="15">
      <c r="A726" s="1">
        <v>2010</v>
      </c>
      <c r="B726" s="1">
        <v>3</v>
      </c>
      <c r="C726" s="11">
        <v>103</v>
      </c>
      <c r="D726" s="11">
        <v>37.674999999999997</v>
      </c>
      <c r="E726" s="3">
        <f t="shared" si="70"/>
        <v>65.325000000000003</v>
      </c>
      <c r="F726" s="3">
        <f t="shared" si="71"/>
        <v>463.23333333333329</v>
      </c>
      <c r="G726" s="7">
        <f t="shared" si="66"/>
        <v>3.1853937570904574</v>
      </c>
      <c r="H726" s="4">
        <f t="shared" si="67"/>
        <v>0</v>
      </c>
      <c r="I726" s="1">
        <f t="shared" si="68"/>
        <v>3.1853937570904574</v>
      </c>
      <c r="J726" s="1">
        <f t="shared" si="69"/>
        <v>0</v>
      </c>
    </row>
    <row r="727" spans="1:10" ht="15">
      <c r="A727" s="1">
        <v>2010</v>
      </c>
      <c r="B727" s="1">
        <v>4</v>
      </c>
      <c r="C727" s="11">
        <v>91.5</v>
      </c>
      <c r="D727" s="11">
        <v>53.274999999999999</v>
      </c>
      <c r="E727" s="3">
        <f t="shared" si="70"/>
        <v>38.225000000000001</v>
      </c>
      <c r="F727" s="3">
        <f t="shared" si="71"/>
        <v>501.45833333333331</v>
      </c>
      <c r="G727" s="7">
        <f t="shared" si="66"/>
        <v>3.4519508833552024</v>
      </c>
      <c r="H727" s="4">
        <f t="shared" si="67"/>
        <v>0</v>
      </c>
      <c r="I727" s="1">
        <f t="shared" si="68"/>
        <v>3.4519508833552024</v>
      </c>
      <c r="J727" s="1">
        <f t="shared" si="69"/>
        <v>0</v>
      </c>
    </row>
    <row r="728" spans="1:10" ht="15">
      <c r="A728" s="1">
        <v>2010</v>
      </c>
      <c r="B728" s="1">
        <v>5</v>
      </c>
      <c r="C728" s="11">
        <v>13.4</v>
      </c>
      <c r="D728" s="11">
        <v>30.975000000000001</v>
      </c>
      <c r="E728" s="3">
        <f t="shared" si="70"/>
        <v>-17.575000000000003</v>
      </c>
      <c r="F728" s="3">
        <f t="shared" si="71"/>
        <v>-17.575000000000003</v>
      </c>
      <c r="G728" s="7">
        <f t="shared" si="66"/>
        <v>-0.1674613800573472</v>
      </c>
      <c r="H728" s="4">
        <f t="shared" si="67"/>
        <v>1</v>
      </c>
      <c r="I728" s="1">
        <f t="shared" si="68"/>
        <v>0</v>
      </c>
      <c r="J728" s="1">
        <f t="shared" si="69"/>
        <v>-0.1674613800573472</v>
      </c>
    </row>
    <row r="729" spans="1:10" ht="15">
      <c r="A729" s="1">
        <v>2010</v>
      </c>
      <c r="B729" s="1">
        <v>6</v>
      </c>
      <c r="C729" s="11">
        <v>24.6</v>
      </c>
      <c r="D729" s="11">
        <v>3.7875000000000001</v>
      </c>
      <c r="E729" s="3">
        <f t="shared" si="70"/>
        <v>20.8125</v>
      </c>
      <c r="F729" s="3">
        <f t="shared" si="71"/>
        <v>3.2374999999999972</v>
      </c>
      <c r="G729" s="7">
        <f t="shared" si="66"/>
        <v>-2.2328085344855343E-2</v>
      </c>
      <c r="H729" s="4">
        <f t="shared" si="67"/>
        <v>1</v>
      </c>
      <c r="I729" s="1">
        <f t="shared" si="68"/>
        <v>0</v>
      </c>
      <c r="J729" s="1">
        <f t="shared" si="69"/>
        <v>-2.2328085344855343E-2</v>
      </c>
    </row>
    <row r="730" spans="1:10" ht="15">
      <c r="A730" s="1">
        <v>2010</v>
      </c>
      <c r="B730" s="1">
        <v>7</v>
      </c>
      <c r="C730" s="11">
        <v>0.1</v>
      </c>
      <c r="D730" s="11">
        <v>0.125</v>
      </c>
      <c r="E730" s="3">
        <f t="shared" si="70"/>
        <v>-2.4999999999999994E-2</v>
      </c>
      <c r="F730" s="3">
        <f t="shared" si="71"/>
        <v>-2.4999999999999994E-2</v>
      </c>
      <c r="G730" s="7">
        <f t="shared" si="66"/>
        <v>-4.5078709921408104E-2</v>
      </c>
      <c r="H730" s="4">
        <f t="shared" si="67"/>
        <v>1</v>
      </c>
      <c r="I730" s="1">
        <f t="shared" si="68"/>
        <v>0</v>
      </c>
      <c r="J730" s="1">
        <f t="shared" si="69"/>
        <v>-4.5078709921408104E-2</v>
      </c>
    </row>
    <row r="731" spans="1:10" ht="15">
      <c r="A731" s="1">
        <v>2010</v>
      </c>
      <c r="B731" s="1">
        <v>8</v>
      </c>
      <c r="C731" s="11">
        <v>10.9</v>
      </c>
      <c r="D731" s="11">
        <v>0.15416666666666667</v>
      </c>
      <c r="E731" s="3">
        <f t="shared" si="70"/>
        <v>10.745833333333334</v>
      </c>
      <c r="F731" s="3">
        <f t="shared" si="71"/>
        <v>10.720833333333333</v>
      </c>
      <c r="G731" s="7">
        <f t="shared" si="66"/>
        <v>2.9855978179396003E-2</v>
      </c>
      <c r="H731" s="4">
        <f t="shared" si="67"/>
        <v>0</v>
      </c>
      <c r="I731" s="1">
        <f t="shared" si="68"/>
        <v>2.9855978179396003E-2</v>
      </c>
      <c r="J731" s="1">
        <f t="shared" si="69"/>
        <v>0</v>
      </c>
    </row>
    <row r="732" spans="1:10" ht="15">
      <c r="A732" s="1">
        <v>2010</v>
      </c>
      <c r="B732" s="1">
        <v>9</v>
      </c>
      <c r="C732" s="11">
        <v>12.3</v>
      </c>
      <c r="D732" s="11">
        <v>11.1625</v>
      </c>
      <c r="E732" s="3">
        <f t="shared" si="70"/>
        <v>1.1375000000000011</v>
      </c>
      <c r="F732" s="3">
        <f t="shared" si="71"/>
        <v>11.858333333333334</v>
      </c>
      <c r="G732" s="7">
        <f t="shared" si="66"/>
        <v>3.7788188280799467E-2</v>
      </c>
      <c r="H732" s="4">
        <f t="shared" si="67"/>
        <v>0</v>
      </c>
      <c r="I732" s="1">
        <f t="shared" si="68"/>
        <v>3.7788188280799467E-2</v>
      </c>
      <c r="J732" s="1">
        <f t="shared" si="69"/>
        <v>0</v>
      </c>
    </row>
    <row r="733" spans="1:10" ht="15">
      <c r="A733" s="1">
        <v>2010</v>
      </c>
      <c r="B733" s="1">
        <v>10</v>
      </c>
      <c r="C733" s="11">
        <v>73.400000000000006</v>
      </c>
      <c r="D733" s="11">
        <v>69.125</v>
      </c>
      <c r="E733" s="3">
        <f t="shared" si="70"/>
        <v>4.2750000000000057</v>
      </c>
      <c r="F733" s="3">
        <f t="shared" si="71"/>
        <v>16.13333333333334</v>
      </c>
      <c r="G733" s="7">
        <f t="shared" si="66"/>
        <v>6.7599351519041076E-2</v>
      </c>
      <c r="H733" s="4">
        <f t="shared" si="67"/>
        <v>0</v>
      </c>
      <c r="I733" s="1">
        <f t="shared" si="68"/>
        <v>6.7599351519041076E-2</v>
      </c>
      <c r="J733" s="1">
        <f t="shared" si="69"/>
        <v>0</v>
      </c>
    </row>
    <row r="734" spans="1:10" ht="15">
      <c r="A734" s="1">
        <v>2010</v>
      </c>
      <c r="B734" s="1">
        <v>11</v>
      </c>
      <c r="C734" s="11">
        <v>89.2</v>
      </c>
      <c r="D734" s="11">
        <v>69.8125</v>
      </c>
      <c r="E734" s="3">
        <f t="shared" si="70"/>
        <v>19.387500000000003</v>
      </c>
      <c r="F734" s="3">
        <f t="shared" si="71"/>
        <v>35.520833333333343</v>
      </c>
      <c r="G734" s="7">
        <f t="shared" si="66"/>
        <v>0.20279559181878576</v>
      </c>
      <c r="H734" s="4">
        <f t="shared" si="67"/>
        <v>0</v>
      </c>
      <c r="I734" s="1">
        <f t="shared" si="68"/>
        <v>0.20279559181878576</v>
      </c>
      <c r="J734" s="1">
        <f t="shared" si="69"/>
        <v>0</v>
      </c>
    </row>
    <row r="735" spans="1:10" ht="15">
      <c r="A735" s="1">
        <v>2010</v>
      </c>
      <c r="B735" s="1">
        <v>12</v>
      </c>
      <c r="C735" s="11">
        <v>262.89999999999998</v>
      </c>
      <c r="D735" s="11">
        <v>56.5</v>
      </c>
      <c r="E735" s="3">
        <f t="shared" si="70"/>
        <v>206.39999999999998</v>
      </c>
      <c r="F735" s="3">
        <f t="shared" si="71"/>
        <v>241.92083333333332</v>
      </c>
      <c r="G735" s="7">
        <f t="shared" si="66"/>
        <v>1.6420994730756417</v>
      </c>
      <c r="H735" s="4">
        <f t="shared" si="67"/>
        <v>0</v>
      </c>
      <c r="I735" s="1">
        <f t="shared" si="68"/>
        <v>1.6420994730756417</v>
      </c>
      <c r="J735" s="1">
        <f t="shared" si="69"/>
        <v>0</v>
      </c>
    </row>
    <row r="736" spans="1:10" ht="15">
      <c r="A736" s="1">
        <v>2011</v>
      </c>
      <c r="B736" s="1">
        <v>1</v>
      </c>
      <c r="C736" s="11">
        <v>53.6</v>
      </c>
      <c r="D736" s="11">
        <v>62.537500000000001</v>
      </c>
      <c r="E736" s="3">
        <f t="shared" si="70"/>
        <v>-8.9375</v>
      </c>
      <c r="F736" s="3">
        <f t="shared" si="71"/>
        <v>-8.9375</v>
      </c>
      <c r="G736" s="7">
        <f t="shared" si="66"/>
        <v>-0.10722888357306377</v>
      </c>
      <c r="H736" s="4">
        <f t="shared" si="67"/>
        <v>1</v>
      </c>
      <c r="I736" s="1">
        <f t="shared" si="68"/>
        <v>0</v>
      </c>
      <c r="J736" s="1">
        <f t="shared" si="69"/>
        <v>-0.10722888357306377</v>
      </c>
    </row>
    <row r="737" spans="1:10" ht="15">
      <c r="A737" s="1">
        <v>2011</v>
      </c>
      <c r="B737" s="1">
        <v>2</v>
      </c>
      <c r="C737" s="11">
        <v>54.2</v>
      </c>
      <c r="D737" s="11">
        <v>41.162500000000001</v>
      </c>
      <c r="E737" s="3">
        <f t="shared" si="70"/>
        <v>13.037500000000001</v>
      </c>
      <c r="F737" s="3">
        <f t="shared" si="71"/>
        <v>4.1000000000000014</v>
      </c>
      <c r="G737" s="7">
        <f t="shared" si="66"/>
        <v>-1.631355241082412E-2</v>
      </c>
      <c r="H737" s="4">
        <f t="shared" si="67"/>
        <v>1</v>
      </c>
      <c r="I737" s="1">
        <f t="shared" si="68"/>
        <v>0</v>
      </c>
      <c r="J737" s="1">
        <f t="shared" si="69"/>
        <v>-1.631355241082412E-2</v>
      </c>
    </row>
    <row r="738" spans="1:10" ht="15">
      <c r="A738" s="1">
        <v>2011</v>
      </c>
      <c r="B738" s="1">
        <v>3</v>
      </c>
      <c r="C738" s="11">
        <v>102.9</v>
      </c>
      <c r="D738" s="11">
        <v>37.674999999999997</v>
      </c>
      <c r="E738" s="3">
        <f t="shared" si="70"/>
        <v>65.225000000000009</v>
      </c>
      <c r="F738" s="3">
        <f t="shared" si="71"/>
        <v>69.325000000000017</v>
      </c>
      <c r="G738" s="7">
        <f t="shared" si="66"/>
        <v>0.43852460483228861</v>
      </c>
      <c r="H738" s="4">
        <f t="shared" si="67"/>
        <v>0</v>
      </c>
      <c r="I738" s="1">
        <f t="shared" si="68"/>
        <v>0.43852460483228861</v>
      </c>
      <c r="J738" s="1">
        <f t="shared" si="69"/>
        <v>0</v>
      </c>
    </row>
    <row r="739" spans="1:10" ht="15">
      <c r="A739" s="1">
        <v>2011</v>
      </c>
      <c r="B739" s="1">
        <v>4</v>
      </c>
      <c r="C739" s="11">
        <v>93.1</v>
      </c>
      <c r="D739" s="11">
        <v>53.274999999999999</v>
      </c>
      <c r="E739" s="3">
        <f t="shared" si="70"/>
        <v>39.824999999999996</v>
      </c>
      <c r="F739" s="3">
        <f t="shared" si="71"/>
        <v>109.15</v>
      </c>
      <c r="G739" s="7">
        <f t="shared" si="66"/>
        <v>0.71623912552538105</v>
      </c>
      <c r="H739" s="4">
        <f t="shared" si="67"/>
        <v>0</v>
      </c>
      <c r="I739" s="1">
        <f t="shared" si="68"/>
        <v>0.71623912552538105</v>
      </c>
      <c r="J739" s="1">
        <f t="shared" si="69"/>
        <v>0</v>
      </c>
    </row>
    <row r="740" spans="1:10" ht="15">
      <c r="A740" s="1">
        <v>2011</v>
      </c>
      <c r="B740" s="1">
        <v>5</v>
      </c>
      <c r="C740" s="11">
        <v>67.3</v>
      </c>
      <c r="D740" s="11">
        <v>30.975000000000001</v>
      </c>
      <c r="E740" s="3">
        <f t="shared" si="70"/>
        <v>36.324999999999996</v>
      </c>
      <c r="F740" s="3">
        <f t="shared" si="71"/>
        <v>145.47499999999999</v>
      </c>
      <c r="G740" s="7">
        <f t="shared" si="66"/>
        <v>0.9695468459064629</v>
      </c>
      <c r="H740" s="4">
        <f t="shared" si="67"/>
        <v>0</v>
      </c>
      <c r="I740" s="1">
        <f t="shared" si="68"/>
        <v>0.9695468459064629</v>
      </c>
      <c r="J740" s="1">
        <f t="shared" si="69"/>
        <v>0</v>
      </c>
    </row>
    <row r="741" spans="1:10" ht="15">
      <c r="A741" s="1">
        <v>2011</v>
      </c>
      <c r="B741" s="1">
        <v>6</v>
      </c>
      <c r="C741" s="11">
        <v>3.3</v>
      </c>
      <c r="D741" s="11">
        <v>3.7875000000000001</v>
      </c>
      <c r="E741" s="3">
        <f t="shared" si="70"/>
        <v>-0.48750000000000027</v>
      </c>
      <c r="F741" s="3">
        <f t="shared" si="71"/>
        <v>-0.48750000000000027</v>
      </c>
      <c r="G741" s="7">
        <f t="shared" si="66"/>
        <v>-4.8303894248352366E-2</v>
      </c>
      <c r="H741" s="4">
        <f t="shared" si="67"/>
        <v>1</v>
      </c>
      <c r="I741" s="1">
        <f t="shared" si="68"/>
        <v>0</v>
      </c>
      <c r="J741" s="1">
        <f t="shared" si="69"/>
        <v>-4.8303894248352366E-2</v>
      </c>
    </row>
    <row r="742" spans="1:10" ht="15">
      <c r="A742" s="1">
        <v>2011</v>
      </c>
      <c r="B742" s="1">
        <v>7</v>
      </c>
      <c r="C742" s="11">
        <v>0.2</v>
      </c>
      <c r="D742" s="11">
        <v>0.125</v>
      </c>
      <c r="E742" s="3">
        <f t="shared" si="70"/>
        <v>7.5000000000000011E-2</v>
      </c>
      <c r="F742" s="3">
        <f t="shared" si="71"/>
        <v>-0.41250000000000026</v>
      </c>
      <c r="G742" s="7">
        <f t="shared" si="66"/>
        <v>-4.7780891384523572E-2</v>
      </c>
      <c r="H742" s="4">
        <f t="shared" si="67"/>
        <v>1</v>
      </c>
      <c r="I742" s="1">
        <f t="shared" si="68"/>
        <v>0</v>
      </c>
      <c r="J742" s="1">
        <f t="shared" si="69"/>
        <v>-4.7780891384523572E-2</v>
      </c>
    </row>
    <row r="743" spans="1:10" ht="15">
      <c r="A743" s="1">
        <v>2011</v>
      </c>
      <c r="B743" s="1">
        <v>8</v>
      </c>
      <c r="C743" s="11">
        <v>6.9</v>
      </c>
      <c r="D743" s="11">
        <v>0.15416666666666667</v>
      </c>
      <c r="E743" s="3">
        <f t="shared" si="70"/>
        <v>6.7458333333333336</v>
      </c>
      <c r="F743" s="3">
        <f t="shared" si="71"/>
        <v>6.333333333333333</v>
      </c>
      <c r="G743" s="7">
        <f t="shared" si="66"/>
        <v>-7.3968935458876934E-4</v>
      </c>
      <c r="H743" s="4">
        <f t="shared" si="67"/>
        <v>1</v>
      </c>
      <c r="I743" s="1">
        <f t="shared" si="68"/>
        <v>0</v>
      </c>
      <c r="J743" s="1">
        <f t="shared" si="69"/>
        <v>-7.3968935458876934E-4</v>
      </c>
    </row>
    <row r="744" spans="1:10" ht="15">
      <c r="A744" s="1">
        <v>2011</v>
      </c>
      <c r="B744" s="1">
        <v>9</v>
      </c>
      <c r="C744" s="11">
        <v>18.600000000000001</v>
      </c>
      <c r="D744" s="11">
        <v>11.1625</v>
      </c>
      <c r="E744" s="3">
        <f t="shared" si="70"/>
        <v>7.4375000000000018</v>
      </c>
      <c r="F744" s="3">
        <f t="shared" si="71"/>
        <v>13.770833333333336</v>
      </c>
      <c r="G744" s="7">
        <f t="shared" si="66"/>
        <v>5.1124761308433866E-2</v>
      </c>
      <c r="H744" s="4">
        <f t="shared" si="67"/>
        <v>0</v>
      </c>
      <c r="I744" s="1">
        <f t="shared" si="68"/>
        <v>5.1124761308433866E-2</v>
      </c>
      <c r="J744" s="1">
        <f t="shared" si="69"/>
        <v>0</v>
      </c>
    </row>
    <row r="745" spans="1:10" ht="15">
      <c r="A745" s="1">
        <v>2011</v>
      </c>
      <c r="B745" s="1">
        <v>10</v>
      </c>
      <c r="C745" s="11">
        <v>58.2</v>
      </c>
      <c r="D745" s="11">
        <v>69.125</v>
      </c>
      <c r="E745" s="3">
        <f t="shared" si="70"/>
        <v>-10.924999999999997</v>
      </c>
      <c r="F745" s="3">
        <f t="shared" si="71"/>
        <v>-10.924999999999997</v>
      </c>
      <c r="G745" s="7">
        <f t="shared" si="66"/>
        <v>-0.12108845946452694</v>
      </c>
      <c r="H745" s="4">
        <f t="shared" si="67"/>
        <v>1</v>
      </c>
      <c r="I745" s="1">
        <f t="shared" si="68"/>
        <v>0</v>
      </c>
      <c r="J745" s="1">
        <f t="shared" si="69"/>
        <v>-0.12108845946452694</v>
      </c>
    </row>
    <row r="746" spans="1:10" ht="15">
      <c r="A746" s="1">
        <v>2011</v>
      </c>
      <c r="B746" s="1">
        <v>11</v>
      </c>
      <c r="C746" s="11">
        <v>92.7</v>
      </c>
      <c r="D746" s="11">
        <v>69.8125</v>
      </c>
      <c r="E746" s="3">
        <f t="shared" si="70"/>
        <v>22.887500000000003</v>
      </c>
      <c r="F746" s="3">
        <f t="shared" si="71"/>
        <v>11.962500000000006</v>
      </c>
      <c r="G746" s="7">
        <f t="shared" si="66"/>
        <v>3.8514581147228388E-2</v>
      </c>
      <c r="H746" s="4">
        <f t="shared" si="67"/>
        <v>0</v>
      </c>
      <c r="I746" s="1">
        <f t="shared" si="68"/>
        <v>3.8514581147228388E-2</v>
      </c>
      <c r="J746" s="1">
        <f t="shared" si="69"/>
        <v>0</v>
      </c>
    </row>
    <row r="747" spans="1:10" ht="15">
      <c r="A747" s="1">
        <v>2011</v>
      </c>
      <c r="B747" s="1">
        <v>12</v>
      </c>
      <c r="C747" s="11">
        <v>7.4</v>
      </c>
      <c r="D747" s="11">
        <v>56.5</v>
      </c>
      <c r="E747" s="3">
        <f t="shared" si="70"/>
        <v>-49.1</v>
      </c>
      <c r="F747" s="3">
        <f t="shared" si="71"/>
        <v>-49.1</v>
      </c>
      <c r="G747" s="7">
        <f t="shared" si="66"/>
        <v>-0.38729691715338593</v>
      </c>
      <c r="H747" s="4">
        <f t="shared" si="67"/>
        <v>1</v>
      </c>
      <c r="I747" s="1">
        <f t="shared" si="68"/>
        <v>0</v>
      </c>
      <c r="J747" s="1">
        <f t="shared" si="69"/>
        <v>-0.38729691715338593</v>
      </c>
    </row>
    <row r="748" spans="1:10" ht="15">
      <c r="A748" s="1">
        <v>2012</v>
      </c>
      <c r="B748" s="1">
        <v>1</v>
      </c>
      <c r="C748" s="11">
        <v>18.133400000000002</v>
      </c>
      <c r="D748" s="11">
        <v>62.537500000000001</v>
      </c>
      <c r="E748" s="3">
        <f t="shared" si="70"/>
        <v>-44.4041</v>
      </c>
      <c r="F748" s="3">
        <f t="shared" si="71"/>
        <v>-93.504099999999994</v>
      </c>
      <c r="G748" s="7">
        <f t="shared" si="66"/>
        <v>-0.69694320336325777</v>
      </c>
      <c r="H748" s="4">
        <f t="shared" si="67"/>
        <v>1</v>
      </c>
      <c r="I748" s="1">
        <f t="shared" si="68"/>
        <v>0</v>
      </c>
      <c r="J748" s="1">
        <f t="shared" si="69"/>
        <v>-0.69694320336325777</v>
      </c>
    </row>
    <row r="749" spans="1:10" ht="15">
      <c r="A749" s="1">
        <v>2012</v>
      </c>
      <c r="B749" s="1">
        <v>2</v>
      </c>
      <c r="C749" s="11">
        <v>1.19574</v>
      </c>
      <c r="D749" s="11">
        <v>41.162500000000001</v>
      </c>
      <c r="E749" s="3">
        <f t="shared" si="70"/>
        <v>-39.966760000000001</v>
      </c>
      <c r="F749" s="3">
        <f t="shared" si="71"/>
        <v>-133.47085999999999</v>
      </c>
      <c r="G749" s="7">
        <f t="shared" si="66"/>
        <v>-0.97564626920270192</v>
      </c>
      <c r="H749" s="4">
        <f t="shared" si="67"/>
        <v>1</v>
      </c>
      <c r="I749" s="1">
        <f t="shared" si="68"/>
        <v>0</v>
      </c>
      <c r="J749" s="1">
        <f t="shared" si="69"/>
        <v>-0.97564626920270192</v>
      </c>
    </row>
    <row r="750" spans="1:10" ht="15">
      <c r="A750" s="1">
        <v>2012</v>
      </c>
      <c r="B750" s="1">
        <v>3</v>
      </c>
      <c r="C750" s="11">
        <v>29.2271</v>
      </c>
      <c r="D750" s="11">
        <v>37.674999999999997</v>
      </c>
      <c r="E750" s="3">
        <f t="shared" si="70"/>
        <v>-8.4478999999999971</v>
      </c>
      <c r="F750" s="3">
        <f t="shared" si="71"/>
        <v>-141.91875999999999</v>
      </c>
      <c r="G750" s="7">
        <f t="shared" si="66"/>
        <v>-1.034556614447226</v>
      </c>
      <c r="H750" s="4">
        <f t="shared" si="67"/>
        <v>1</v>
      </c>
      <c r="I750" s="1">
        <f t="shared" si="68"/>
        <v>0</v>
      </c>
      <c r="J750" s="1">
        <f t="shared" si="69"/>
        <v>-1.034556614447226</v>
      </c>
    </row>
    <row r="751" spans="1:10" ht="15">
      <c r="A751" s="1">
        <v>2012</v>
      </c>
      <c r="B751" s="1">
        <v>4</v>
      </c>
      <c r="C751" s="11">
        <v>44.023099999999999</v>
      </c>
      <c r="D751" s="11">
        <v>53.274999999999999</v>
      </c>
      <c r="E751" s="3">
        <f t="shared" si="70"/>
        <v>-9.2518999999999991</v>
      </c>
      <c r="F751" s="3">
        <f t="shared" si="71"/>
        <v>-151.17066</v>
      </c>
      <c r="G751" s="7">
        <f t="shared" si="66"/>
        <v>-1.0990735503919951</v>
      </c>
      <c r="H751" s="4">
        <f t="shared" si="67"/>
        <v>1</v>
      </c>
      <c r="I751" s="1">
        <f t="shared" si="68"/>
        <v>0</v>
      </c>
      <c r="J751" s="1">
        <f t="shared" si="69"/>
        <v>-1.0990735503919951</v>
      </c>
    </row>
    <row r="752" spans="1:10" ht="15">
      <c r="A752" s="1">
        <v>2012</v>
      </c>
      <c r="B752" s="1">
        <v>5</v>
      </c>
      <c r="C752" s="11">
        <v>34.374299999999998</v>
      </c>
      <c r="D752" s="11">
        <v>30.975000000000001</v>
      </c>
      <c r="E752" s="3">
        <f t="shared" si="70"/>
        <v>3.3992999999999967</v>
      </c>
      <c r="F752" s="3">
        <f t="shared" si="71"/>
        <v>-147.77136000000002</v>
      </c>
      <c r="G752" s="7">
        <f t="shared" si="66"/>
        <v>-1.0753689685918186</v>
      </c>
      <c r="H752" s="4">
        <f t="shared" si="67"/>
        <v>1</v>
      </c>
      <c r="I752" s="1">
        <f t="shared" si="68"/>
        <v>0</v>
      </c>
      <c r="J752" s="1">
        <f t="shared" si="69"/>
        <v>-1.0753689685918186</v>
      </c>
    </row>
    <row r="753" spans="1:10" ht="15">
      <c r="A753" s="1">
        <v>2012</v>
      </c>
      <c r="B753" s="1">
        <v>6</v>
      </c>
      <c r="C753" s="11">
        <v>3.5370900000000001</v>
      </c>
      <c r="D753" s="11">
        <v>3.7875000000000001</v>
      </c>
      <c r="E753" s="3">
        <f t="shared" si="70"/>
        <v>-0.25041000000000002</v>
      </c>
      <c r="F753" s="3">
        <f t="shared" si="71"/>
        <v>-148.02177</v>
      </c>
      <c r="G753" s="7">
        <f t="shared" si="66"/>
        <v>-1.0771151705535702</v>
      </c>
      <c r="H753" s="4">
        <f t="shared" si="67"/>
        <v>1</v>
      </c>
      <c r="I753" s="1">
        <f t="shared" si="68"/>
        <v>0</v>
      </c>
      <c r="J753" s="1">
        <f t="shared" si="69"/>
        <v>-1.0771151705535702</v>
      </c>
    </row>
    <row r="754" spans="1:10" ht="15">
      <c r="A754" s="1">
        <v>2012</v>
      </c>
      <c r="B754" s="1">
        <v>7</v>
      </c>
      <c r="C754" s="11">
        <v>7.0434499999999997E-2</v>
      </c>
      <c r="D754" s="11">
        <v>0.125</v>
      </c>
      <c r="E754" s="3">
        <f t="shared" si="70"/>
        <v>-5.4565500000000003E-2</v>
      </c>
      <c r="F754" s="3">
        <f t="shared" si="71"/>
        <v>-148.0763355</v>
      </c>
      <c r="G754" s="7">
        <f t="shared" si="66"/>
        <v>-1.0774956760571202</v>
      </c>
      <c r="H754" s="4">
        <f t="shared" si="67"/>
        <v>1</v>
      </c>
      <c r="I754" s="1">
        <f t="shared" si="68"/>
        <v>0</v>
      </c>
      <c r="J754" s="1">
        <f t="shared" si="69"/>
        <v>-1.0774956760571202</v>
      </c>
    </row>
    <row r="755" spans="1:10" ht="15">
      <c r="A755" s="1">
        <v>2012</v>
      </c>
      <c r="B755" s="1">
        <v>8</v>
      </c>
      <c r="C755" s="11">
        <v>1.1739299999999999E-2</v>
      </c>
      <c r="D755" s="11">
        <v>0.15416666666666667</v>
      </c>
      <c r="E755" s="3">
        <f t="shared" si="70"/>
        <v>-0.14242736666666667</v>
      </c>
      <c r="F755" s="3">
        <f t="shared" si="71"/>
        <v>-148.21876286666668</v>
      </c>
      <c r="G755" s="7">
        <f t="shared" si="66"/>
        <v>-1.078488874999177</v>
      </c>
      <c r="H755" s="4">
        <f t="shared" si="67"/>
        <v>1</v>
      </c>
      <c r="I755" s="1">
        <f t="shared" si="68"/>
        <v>0</v>
      </c>
      <c r="J755" s="1">
        <f t="shared" si="69"/>
        <v>-1.078488874999177</v>
      </c>
    </row>
    <row r="756" spans="1:10" ht="15">
      <c r="A756" s="1">
        <v>2012</v>
      </c>
      <c r="B756" s="1">
        <v>9</v>
      </c>
      <c r="C756" s="11">
        <v>33.740499999999997</v>
      </c>
      <c r="D756" s="11">
        <v>11.1625</v>
      </c>
      <c r="E756" s="3">
        <f t="shared" si="70"/>
        <v>22.577999999999996</v>
      </c>
      <c r="F756" s="3">
        <f t="shared" si="71"/>
        <v>-125.64076286666668</v>
      </c>
      <c r="G756" s="7">
        <f t="shared" si="66"/>
        <v>-0.92104409287215527</v>
      </c>
      <c r="H756" s="4">
        <f t="shared" si="67"/>
        <v>1</v>
      </c>
      <c r="I756" s="1">
        <f t="shared" si="68"/>
        <v>0</v>
      </c>
      <c r="J756" s="1">
        <f t="shared" si="69"/>
        <v>-0.92104409287215527</v>
      </c>
    </row>
    <row r="757" spans="1:10" ht="15">
      <c r="A757" s="1">
        <v>2012</v>
      </c>
      <c r="B757" s="1">
        <v>10</v>
      </c>
      <c r="C757" s="11">
        <v>70.182400000000001</v>
      </c>
      <c r="D757" s="11">
        <v>69.125</v>
      </c>
      <c r="E757" s="3">
        <f t="shared" si="70"/>
        <v>1.0574000000000012</v>
      </c>
      <c r="F757" s="3">
        <f t="shared" si="71"/>
        <v>-124.58336286666668</v>
      </c>
      <c r="G757" s="7">
        <f t="shared" si="66"/>
        <v>-0.913670449829321</v>
      </c>
      <c r="H757" s="4">
        <f t="shared" si="67"/>
        <v>1</v>
      </c>
      <c r="I757" s="1">
        <f t="shared" si="68"/>
        <v>0</v>
      </c>
      <c r="J757" s="1">
        <f t="shared" si="69"/>
        <v>-0.913670449829321</v>
      </c>
    </row>
    <row r="758" spans="1:10" ht="15">
      <c r="A758" s="1">
        <v>2012</v>
      </c>
      <c r="B758" s="1">
        <v>11</v>
      </c>
      <c r="C758" s="11">
        <v>134.607</v>
      </c>
      <c r="D758" s="11">
        <v>69.8125</v>
      </c>
      <c r="E758" s="3">
        <f t="shared" si="70"/>
        <v>64.794499999999999</v>
      </c>
      <c r="F758" s="3">
        <f t="shared" si="71"/>
        <v>-59.788862866666676</v>
      </c>
      <c r="G758" s="7">
        <f t="shared" si="66"/>
        <v>-0.46183432902458565</v>
      </c>
      <c r="H758" s="4">
        <f t="shared" si="67"/>
        <v>1</v>
      </c>
      <c r="I758" s="1">
        <f t="shared" si="68"/>
        <v>0</v>
      </c>
      <c r="J758" s="1">
        <f t="shared" si="69"/>
        <v>-0.46183432902458565</v>
      </c>
    </row>
    <row r="759" spans="1:10" ht="15">
      <c r="A759" s="1">
        <v>2012</v>
      </c>
      <c r="B759" s="1">
        <v>12</v>
      </c>
      <c r="C759" s="11">
        <v>28.487500000000001</v>
      </c>
      <c r="D759" s="11">
        <v>56.5</v>
      </c>
      <c r="E759" s="3">
        <f t="shared" si="70"/>
        <v>-28.012499999999999</v>
      </c>
      <c r="F759" s="3">
        <f t="shared" si="71"/>
        <v>-87.801362866666679</v>
      </c>
      <c r="G759" s="7">
        <f t="shared" si="66"/>
        <v>-0.65717589866464232</v>
      </c>
      <c r="H759" s="4">
        <f t="shared" si="67"/>
        <v>1</v>
      </c>
      <c r="I759" s="1">
        <f t="shared" si="68"/>
        <v>0</v>
      </c>
      <c r="J759" s="1">
        <f t="shared" si="69"/>
        <v>-0.65717589866464232</v>
      </c>
    </row>
    <row r="760" spans="1:10" ht="15">
      <c r="A760" s="1">
        <v>2013</v>
      </c>
      <c r="B760" s="1">
        <v>1</v>
      </c>
      <c r="C760" s="11">
        <v>45.245800000000003</v>
      </c>
      <c r="D760" s="11">
        <v>62.537500000000001</v>
      </c>
      <c r="E760" s="3">
        <f t="shared" si="70"/>
        <v>-17.291699999999999</v>
      </c>
      <c r="F760" s="3">
        <f t="shared" si="71"/>
        <v>-105.09306286666668</v>
      </c>
      <c r="G760" s="7">
        <f t="shared" si="66"/>
        <v>-0.77775734693755505</v>
      </c>
      <c r="H760" s="4">
        <f t="shared" si="67"/>
        <v>1</v>
      </c>
      <c r="I760" s="1">
        <f t="shared" si="68"/>
        <v>0</v>
      </c>
      <c r="J760" s="1">
        <f t="shared" si="69"/>
        <v>-0.77775734693755505</v>
      </c>
    </row>
    <row r="761" spans="1:10" ht="15">
      <c r="A761" s="1">
        <v>2013</v>
      </c>
      <c r="B761" s="1">
        <v>2</v>
      </c>
      <c r="C761" s="11">
        <v>46.543100000000003</v>
      </c>
      <c r="D761" s="11">
        <v>41.162500000000001</v>
      </c>
      <c r="E761" s="3">
        <f t="shared" si="70"/>
        <v>5.3806000000000012</v>
      </c>
      <c r="F761" s="3">
        <f t="shared" si="71"/>
        <v>-99.712462866666684</v>
      </c>
      <c r="G761" s="7">
        <f t="shared" si="66"/>
        <v>-0.74023642414932522</v>
      </c>
      <c r="H761" s="4">
        <f t="shared" si="67"/>
        <v>1</v>
      </c>
      <c r="I761" s="1">
        <f t="shared" si="68"/>
        <v>0</v>
      </c>
      <c r="J761" s="1">
        <f t="shared" si="69"/>
        <v>-0.74023642414932522</v>
      </c>
    </row>
    <row r="762" spans="1:10" ht="15">
      <c r="A762" s="1">
        <v>2013</v>
      </c>
      <c r="B762" s="1">
        <v>3</v>
      </c>
      <c r="C762" s="11">
        <v>212.85900000000001</v>
      </c>
      <c r="D762" s="11">
        <v>37.674999999999997</v>
      </c>
      <c r="E762" s="3">
        <f t="shared" si="70"/>
        <v>175.18400000000003</v>
      </c>
      <c r="F762" s="3">
        <f t="shared" si="71"/>
        <v>75.471537133333342</v>
      </c>
      <c r="G762" s="7">
        <f t="shared" si="66"/>
        <v>0.48138669181046712</v>
      </c>
      <c r="H762" s="4">
        <f t="shared" si="67"/>
        <v>0</v>
      </c>
      <c r="I762" s="1">
        <f t="shared" si="68"/>
        <v>0.48138669181046712</v>
      </c>
      <c r="J762" s="1">
        <f t="shared" si="69"/>
        <v>0</v>
      </c>
    </row>
    <row r="763" spans="1:10" ht="15">
      <c r="A763" s="1">
        <v>2013</v>
      </c>
      <c r="B763" s="1">
        <v>4</v>
      </c>
      <c r="C763" s="11">
        <v>22.1555</v>
      </c>
      <c r="D763" s="11">
        <v>53.274999999999999</v>
      </c>
      <c r="E763" s="3">
        <f t="shared" si="70"/>
        <v>-31.119499999999999</v>
      </c>
      <c r="F763" s="3">
        <f t="shared" si="71"/>
        <v>-31.119499999999999</v>
      </c>
      <c r="G763" s="7">
        <f t="shared" si="66"/>
        <v>-0.26191221057906949</v>
      </c>
      <c r="H763" s="4">
        <f t="shared" si="67"/>
        <v>1</v>
      </c>
      <c r="I763" s="1">
        <f t="shared" si="68"/>
        <v>0</v>
      </c>
      <c r="J763" s="1">
        <f t="shared" si="69"/>
        <v>-0.26191221057906949</v>
      </c>
    </row>
    <row r="764" spans="1:10" ht="15">
      <c r="A764" s="1">
        <v>2013</v>
      </c>
      <c r="B764" s="1">
        <v>5</v>
      </c>
      <c r="C764" s="11">
        <v>20.069800000000001</v>
      </c>
      <c r="D764" s="11">
        <v>30.975000000000001</v>
      </c>
      <c r="E764" s="3">
        <f t="shared" si="70"/>
        <v>-10.905200000000001</v>
      </c>
      <c r="F764" s="3">
        <f t="shared" si="71"/>
        <v>-42.024699999999996</v>
      </c>
      <c r="G764" s="7">
        <f t="shared" si="66"/>
        <v>-0.33795822165408046</v>
      </c>
      <c r="H764" s="4">
        <f t="shared" si="67"/>
        <v>1</v>
      </c>
      <c r="I764" s="1">
        <f t="shared" si="68"/>
        <v>0</v>
      </c>
      <c r="J764" s="1">
        <f t="shared" si="69"/>
        <v>-0.33795822165408046</v>
      </c>
    </row>
    <row r="765" spans="1:10" ht="15">
      <c r="A765" s="1">
        <v>2013</v>
      </c>
      <c r="B765" s="1">
        <v>6</v>
      </c>
      <c r="C765" s="11">
        <v>2.99661</v>
      </c>
      <c r="D765" s="11">
        <v>3.7875000000000001</v>
      </c>
      <c r="E765" s="3">
        <f t="shared" si="70"/>
        <v>-0.79089000000000009</v>
      </c>
      <c r="F765" s="3">
        <f t="shared" si="71"/>
        <v>-42.815589999999993</v>
      </c>
      <c r="G765" s="7">
        <f t="shared" si="66"/>
        <v>-0.34347339145372791</v>
      </c>
      <c r="H765" s="4">
        <f t="shared" si="67"/>
        <v>1</v>
      </c>
      <c r="I765" s="1">
        <f t="shared" si="68"/>
        <v>0</v>
      </c>
      <c r="J765" s="1">
        <f t="shared" si="69"/>
        <v>-0.34347339145372791</v>
      </c>
    </row>
    <row r="766" spans="1:10" ht="15">
      <c r="A766" s="1">
        <v>2013</v>
      </c>
      <c r="B766" s="1">
        <v>7</v>
      </c>
      <c r="C766" s="11">
        <v>2.6469399999999998</v>
      </c>
      <c r="D766" s="11">
        <v>0.125</v>
      </c>
      <c r="E766" s="3">
        <f t="shared" si="70"/>
        <v>2.5219399999999998</v>
      </c>
      <c r="F766" s="3">
        <f t="shared" si="71"/>
        <v>-40.293649999999992</v>
      </c>
      <c r="G766" s="7">
        <f t="shared" si="66"/>
        <v>-0.32588696688833585</v>
      </c>
      <c r="H766" s="4">
        <f t="shared" si="67"/>
        <v>1</v>
      </c>
      <c r="I766" s="1">
        <f t="shared" si="68"/>
        <v>0</v>
      </c>
      <c r="J766" s="1">
        <f t="shared" si="69"/>
        <v>-0.32588696688833585</v>
      </c>
    </row>
    <row r="767" spans="1:10" ht="15">
      <c r="A767" s="1">
        <v>2013</v>
      </c>
      <c r="B767" s="1">
        <v>8</v>
      </c>
      <c r="C767" s="11">
        <v>8.23522</v>
      </c>
      <c r="D767" s="11">
        <v>0.15416666666666667</v>
      </c>
      <c r="E767" s="3">
        <f t="shared" si="70"/>
        <v>8.0810533333333332</v>
      </c>
      <c r="F767" s="3">
        <f t="shared" si="71"/>
        <v>-32.212596666666656</v>
      </c>
      <c r="G767" s="7">
        <f t="shared" si="66"/>
        <v>-0.26953477974051454</v>
      </c>
      <c r="H767" s="4">
        <f t="shared" si="67"/>
        <v>1</v>
      </c>
      <c r="I767" s="1">
        <f t="shared" si="68"/>
        <v>0</v>
      </c>
      <c r="J767" s="1">
        <f t="shared" si="69"/>
        <v>-0.26953477974051454</v>
      </c>
    </row>
    <row r="768" spans="1:10" ht="15">
      <c r="A768" s="1">
        <v>2013</v>
      </c>
      <c r="B768" s="1">
        <v>9</v>
      </c>
      <c r="C768" s="11">
        <v>33.715800000000002</v>
      </c>
      <c r="D768" s="11">
        <v>11.1625</v>
      </c>
      <c r="E768" s="3">
        <f t="shared" si="70"/>
        <v>22.5533</v>
      </c>
      <c r="F768" s="3">
        <f t="shared" si="71"/>
        <v>-9.6592966666666555</v>
      </c>
      <c r="G768" s="7">
        <f t="shared" si="66"/>
        <v>-0.11226223988998034</v>
      </c>
      <c r="H768" s="4">
        <f t="shared" si="67"/>
        <v>1</v>
      </c>
      <c r="I768" s="1">
        <f t="shared" si="68"/>
        <v>0</v>
      </c>
      <c r="J768" s="1">
        <f t="shared" si="69"/>
        <v>-0.11226223988998034</v>
      </c>
    </row>
    <row r="769" spans="1:10" ht="15">
      <c r="A769" s="1">
        <v>2013</v>
      </c>
      <c r="B769" s="1">
        <v>10</v>
      </c>
      <c r="C769" s="11">
        <v>106.913</v>
      </c>
      <c r="D769" s="11">
        <v>69.125</v>
      </c>
      <c r="E769" s="3">
        <f t="shared" si="70"/>
        <v>37.787999999999997</v>
      </c>
      <c r="F769" s="3">
        <f t="shared" si="71"/>
        <v>28.128703333333341</v>
      </c>
      <c r="G769" s="7">
        <f t="shared" si="66"/>
        <v>0.15124752302152197</v>
      </c>
      <c r="H769" s="4">
        <f t="shared" si="67"/>
        <v>0</v>
      </c>
      <c r="I769" s="1">
        <f t="shared" si="68"/>
        <v>0.15124752302152197</v>
      </c>
      <c r="J769" s="1">
        <f t="shared" si="69"/>
        <v>0</v>
      </c>
    </row>
    <row r="770" spans="1:10" ht="15">
      <c r="A770" s="1">
        <v>2013</v>
      </c>
      <c r="B770" s="1">
        <v>11</v>
      </c>
      <c r="C770" s="11">
        <v>4.5256400000000001</v>
      </c>
      <c r="D770" s="11">
        <v>69.8125</v>
      </c>
      <c r="E770" s="3">
        <f t="shared" si="70"/>
        <v>-65.286860000000004</v>
      </c>
      <c r="F770" s="3">
        <f t="shared" si="71"/>
        <v>-65.286860000000004</v>
      </c>
      <c r="G770" s="7">
        <f t="shared" si="66"/>
        <v>-0.50017390563866382</v>
      </c>
      <c r="H770" s="4">
        <f t="shared" si="67"/>
        <v>1</v>
      </c>
      <c r="I770" s="1">
        <f t="shared" si="68"/>
        <v>0</v>
      </c>
      <c r="J770" s="1">
        <f t="shared" si="69"/>
        <v>-0.50017390563866382</v>
      </c>
    </row>
    <row r="771" spans="1:10" ht="15">
      <c r="A771" s="1">
        <v>2013</v>
      </c>
      <c r="B771" s="1">
        <v>12</v>
      </c>
      <c r="C771" s="11">
        <v>60.170499999999997</v>
      </c>
      <c r="D771" s="11">
        <v>56.5</v>
      </c>
      <c r="E771" s="3">
        <f t="shared" si="70"/>
        <v>3.670499999999997</v>
      </c>
      <c r="F771" s="3">
        <f t="shared" si="71"/>
        <v>-61.616360000000007</v>
      </c>
      <c r="G771" s="7">
        <f t="shared" si="66"/>
        <v>-0.47457814548288235</v>
      </c>
      <c r="H771" s="4">
        <f t="shared" si="67"/>
        <v>1</v>
      </c>
      <c r="I771" s="1">
        <f t="shared" si="68"/>
        <v>0</v>
      </c>
      <c r="J771" s="1">
        <f t="shared" si="69"/>
        <v>-0.47457814548288235</v>
      </c>
    </row>
    <row r="772" spans="1:10" ht="15">
      <c r="D772" s="12"/>
    </row>
    <row r="773" spans="1:10" ht="15">
      <c r="A773" s="1" t="s">
        <v>19</v>
      </c>
      <c r="D773" s="12"/>
      <c r="F773" s="6">
        <f>AVERAGE(F4:F771)</f>
        <v>6.4394067517234808</v>
      </c>
      <c r="G773" s="2" t="s">
        <v>23</v>
      </c>
    </row>
    <row r="774" spans="1:10" ht="15">
      <c r="A774" s="1" t="s">
        <v>20</v>
      </c>
      <c r="D774" s="12"/>
      <c r="F774" s="6">
        <f>STDEV(F4:F771)</f>
        <v>143.40265644233759</v>
      </c>
      <c r="G774" s="2" t="s">
        <v>23</v>
      </c>
    </row>
    <row r="775" spans="1:10" ht="15">
      <c r="D775" s="12"/>
    </row>
    <row r="776" spans="1:10" ht="15">
      <c r="D776" s="12"/>
    </row>
    <row r="777" spans="1:10" ht="15">
      <c r="D777" s="12"/>
    </row>
    <row r="778" spans="1:10" ht="15">
      <c r="A778" s="2" t="s">
        <v>23</v>
      </c>
      <c r="B778"/>
      <c r="C778"/>
      <c r="D778"/>
      <c r="E778" t="s">
        <v>36</v>
      </c>
      <c r="F778" s="17">
        <v>6.4394067517234808</v>
      </c>
      <c r="G778" s="18"/>
      <c r="H778" s="19"/>
      <c r="I778"/>
      <c r="J778"/>
    </row>
    <row r="779" spans="1:10" ht="15">
      <c r="A779" s="2" t="s">
        <v>23</v>
      </c>
      <c r="B779"/>
      <c r="C779"/>
      <c r="D779"/>
      <c r="E779" t="s">
        <v>37</v>
      </c>
      <c r="F779" s="17">
        <v>143.40265644233759</v>
      </c>
      <c r="G779" s="18"/>
      <c r="H779" s="19"/>
      <c r="I779"/>
      <c r="J779"/>
    </row>
    <row r="780" spans="1:10" ht="15">
      <c r="A780"/>
      <c r="B780"/>
      <c r="C780"/>
      <c r="D780"/>
      <c r="E780"/>
      <c r="F780"/>
      <c r="G780"/>
      <c r="H780" s="20"/>
      <c r="I780"/>
      <c r="J780"/>
    </row>
    <row r="781" spans="1:10" ht="15">
      <c r="A781"/>
      <c r="B781"/>
      <c r="C781"/>
      <c r="D781"/>
      <c r="E781"/>
      <c r="F781"/>
      <c r="G781"/>
      <c r="H781" s="20"/>
      <c r="I781"/>
      <c r="J781"/>
    </row>
    <row r="782" spans="1:10" ht="15">
      <c r="A782" s="13" t="s">
        <v>34</v>
      </c>
      <c r="E782"/>
      <c r="F782"/>
      <c r="G782"/>
      <c r="H782"/>
      <c r="I782"/>
      <c r="J782"/>
    </row>
    <row r="783" spans="1:10" ht="15">
      <c r="A783" s="14" t="s">
        <v>21</v>
      </c>
      <c r="D783" s="1" t="s">
        <v>39</v>
      </c>
      <c r="E783"/>
      <c r="F783"/>
      <c r="G783"/>
      <c r="H783" s="20"/>
      <c r="I783"/>
      <c r="J783"/>
    </row>
    <row r="784" spans="1:10" ht="15">
      <c r="A784" s="14" t="s">
        <v>24</v>
      </c>
      <c r="D784" s="1" t="s">
        <v>39</v>
      </c>
      <c r="E784"/>
      <c r="F784"/>
      <c r="G784"/>
      <c r="H784" s="20"/>
      <c r="I784"/>
      <c r="J784"/>
    </row>
    <row r="785" spans="1:10" ht="15">
      <c r="A785" s="14" t="s">
        <v>2</v>
      </c>
      <c r="D785" s="1" t="s">
        <v>39</v>
      </c>
      <c r="E785"/>
      <c r="F785"/>
      <c r="G785"/>
      <c r="H785" s="20"/>
      <c r="I785"/>
      <c r="J785"/>
    </row>
    <row r="786" spans="1:10" ht="15">
      <c r="A786" s="14" t="s">
        <v>3</v>
      </c>
      <c r="D786" s="1" t="s">
        <v>39</v>
      </c>
      <c r="E786"/>
      <c r="F786"/>
      <c r="G786"/>
      <c r="H786" s="20"/>
      <c r="I786"/>
      <c r="J786"/>
    </row>
    <row r="787" spans="1:10" ht="15">
      <c r="A787" s="14" t="s">
        <v>4</v>
      </c>
      <c r="D787" s="1" t="s">
        <v>40</v>
      </c>
      <c r="E787"/>
      <c r="F787"/>
      <c r="G787"/>
      <c r="H787" s="20"/>
      <c r="I787"/>
      <c r="J787"/>
    </row>
    <row r="788" spans="1:10" ht="15">
      <c r="A788"/>
      <c r="B788"/>
      <c r="C788"/>
      <c r="D788"/>
      <c r="E788"/>
      <c r="F788"/>
      <c r="G788"/>
      <c r="H788" s="20"/>
      <c r="I788"/>
      <c r="J788"/>
    </row>
    <row r="789" spans="1:10" ht="15">
      <c r="A789"/>
      <c r="B789"/>
      <c r="C789"/>
      <c r="D789"/>
      <c r="E789"/>
      <c r="F789"/>
      <c r="G789"/>
      <c r="H789" s="20"/>
      <c r="I789"/>
      <c r="J789"/>
    </row>
    <row r="790" spans="1:10" ht="15">
      <c r="A790" s="15" t="s">
        <v>35</v>
      </c>
      <c r="B790" s="21"/>
      <c r="C790" s="16" t="s">
        <v>38</v>
      </c>
      <c r="D790"/>
      <c r="E790"/>
      <c r="F790"/>
      <c r="G790"/>
      <c r="H790" s="20"/>
      <c r="I790"/>
      <c r="J790"/>
    </row>
    <row r="791" spans="1:10" ht="15">
      <c r="A791"/>
      <c r="B791"/>
      <c r="C791"/>
      <c r="D791"/>
      <c r="E791"/>
      <c r="F791"/>
      <c r="G791"/>
      <c r="H791" s="20"/>
      <c r="I791"/>
      <c r="J791"/>
    </row>
    <row r="792" spans="1:10" ht="15">
      <c r="A792"/>
      <c r="B792"/>
      <c r="C792"/>
      <c r="D792"/>
      <c r="E792"/>
      <c r="F792"/>
      <c r="G792"/>
      <c r="H792" s="20"/>
      <c r="I792"/>
      <c r="J792"/>
    </row>
    <row r="793" spans="1:10" ht="15">
      <c r="A793"/>
      <c r="B793"/>
      <c r="C793"/>
      <c r="D793"/>
      <c r="E793"/>
      <c r="F793"/>
      <c r="G793"/>
      <c r="H793" s="20"/>
      <c r="I793"/>
      <c r="J793"/>
    </row>
    <row r="794" spans="1:10" ht="15">
      <c r="A794"/>
      <c r="B794"/>
      <c r="C794"/>
      <c r="D794"/>
      <c r="E794"/>
      <c r="F794"/>
      <c r="G794"/>
      <c r="H794" s="20"/>
      <c r="I794"/>
      <c r="J794"/>
    </row>
    <row r="795" spans="1:10" ht="15">
      <c r="D795" s="12"/>
    </row>
    <row r="796" spans="1:10" ht="15">
      <c r="D796" s="12"/>
    </row>
    <row r="797" spans="1:10" ht="15">
      <c r="D797" s="12"/>
    </row>
    <row r="798" spans="1:10" ht="15">
      <c r="D798" s="12"/>
    </row>
    <row r="799" spans="1:10" ht="15">
      <c r="D799" s="12"/>
    </row>
    <row r="800" spans="1:10" ht="15">
      <c r="D800" s="12"/>
    </row>
    <row r="801" spans="4:4" ht="15">
      <c r="D801" s="12"/>
    </row>
    <row r="802" spans="4:4" ht="15">
      <c r="D802" s="12"/>
    </row>
    <row r="803" spans="4:4" ht="15">
      <c r="D803" s="12"/>
    </row>
    <row r="804" spans="4:4" ht="15">
      <c r="D804" s="12"/>
    </row>
    <row r="805" spans="4:4" ht="15">
      <c r="D805" s="12"/>
    </row>
    <row r="806" spans="4:4" ht="15">
      <c r="D806" s="12"/>
    </row>
    <row r="807" spans="4:4" ht="15">
      <c r="D807" s="12"/>
    </row>
    <row r="808" spans="4:4" ht="15">
      <c r="D808" s="12"/>
    </row>
    <row r="809" spans="4:4" ht="15">
      <c r="D809" s="12"/>
    </row>
    <row r="810" spans="4:4" ht="15">
      <c r="D810" s="12"/>
    </row>
    <row r="811" spans="4:4" ht="15">
      <c r="D811" s="12"/>
    </row>
    <row r="812" spans="4:4" ht="15">
      <c r="D812" s="12"/>
    </row>
    <row r="813" spans="4:4" ht="15">
      <c r="D813" s="12"/>
    </row>
    <row r="814" spans="4:4" ht="15">
      <c r="D814" s="12"/>
    </row>
    <row r="815" spans="4:4" ht="15">
      <c r="D815" s="12"/>
    </row>
    <row r="816" spans="4:4" ht="15">
      <c r="D816" s="12"/>
    </row>
    <row r="817" spans="4:4" ht="15">
      <c r="D817" s="12"/>
    </row>
    <row r="818" spans="4:4" ht="15">
      <c r="D818" s="12"/>
    </row>
    <row r="819" spans="4:4" ht="15">
      <c r="D819" s="12"/>
    </row>
    <row r="820" spans="4:4" ht="15">
      <c r="D820" s="12"/>
    </row>
    <row r="821" spans="4:4" ht="15">
      <c r="D821" s="12"/>
    </row>
    <row r="822" spans="4:4" ht="15">
      <c r="D822" s="12"/>
    </row>
    <row r="823" spans="4:4" ht="15">
      <c r="D823" s="12"/>
    </row>
    <row r="824" spans="4:4" ht="15">
      <c r="D824" s="12"/>
    </row>
    <row r="825" spans="4:4" ht="15">
      <c r="D825" s="12"/>
    </row>
    <row r="826" spans="4:4" ht="15">
      <c r="D826" s="12"/>
    </row>
    <row r="827" spans="4:4" ht="15">
      <c r="D827" s="12"/>
    </row>
    <row r="828" spans="4:4" ht="15">
      <c r="D828" s="12"/>
    </row>
    <row r="829" spans="4:4" ht="15">
      <c r="D829" s="12"/>
    </row>
    <row r="830" spans="4:4" ht="15">
      <c r="D830" s="12"/>
    </row>
    <row r="831" spans="4:4" ht="15">
      <c r="D831" s="12"/>
    </row>
    <row r="832" spans="4:4" ht="15">
      <c r="D832" s="12"/>
    </row>
    <row r="833" spans="4:4" ht="15">
      <c r="D833" s="12"/>
    </row>
    <row r="834" spans="4:4" ht="15">
      <c r="D834" s="12"/>
    </row>
    <row r="835" spans="4:4" ht="15">
      <c r="D835" s="12"/>
    </row>
    <row r="836" spans="4:4" ht="15">
      <c r="D836" s="12"/>
    </row>
    <row r="837" spans="4:4" ht="15">
      <c r="D837" s="12"/>
    </row>
    <row r="838" spans="4:4" ht="15">
      <c r="D838" s="12"/>
    </row>
    <row r="839" spans="4:4" ht="15">
      <c r="D839" s="12"/>
    </row>
    <row r="840" spans="4:4" ht="15">
      <c r="D840" s="12"/>
    </row>
    <row r="841" spans="4:4" ht="15">
      <c r="D841" s="12"/>
    </row>
    <row r="842" spans="4:4" ht="15">
      <c r="D842" s="12"/>
    </row>
    <row r="843" spans="4:4" ht="15">
      <c r="D843" s="12"/>
    </row>
    <row r="844" spans="4:4" ht="15">
      <c r="D844" s="12"/>
    </row>
    <row r="845" spans="4:4" ht="15">
      <c r="D845" s="12"/>
    </row>
    <row r="846" spans="4:4" ht="15">
      <c r="D846" s="12"/>
    </row>
    <row r="847" spans="4:4" ht="15">
      <c r="D847" s="12"/>
    </row>
    <row r="848" spans="4:4" ht="15">
      <c r="D848" s="12"/>
    </row>
    <row r="849" spans="4:4" ht="15">
      <c r="D849" s="12"/>
    </row>
    <row r="850" spans="4:4" ht="15">
      <c r="D850" s="12"/>
    </row>
    <row r="851" spans="4:4" ht="15">
      <c r="D851" s="12"/>
    </row>
    <row r="852" spans="4:4" ht="15">
      <c r="D852" s="12"/>
    </row>
    <row r="853" spans="4:4" ht="15">
      <c r="D853" s="12"/>
    </row>
    <row r="854" spans="4:4" ht="15">
      <c r="D854" s="12"/>
    </row>
    <row r="855" spans="4:4" ht="15">
      <c r="D855" s="12"/>
    </row>
    <row r="856" spans="4:4" ht="15">
      <c r="D856" s="12"/>
    </row>
    <row r="857" spans="4:4" ht="15">
      <c r="D857" s="12"/>
    </row>
    <row r="858" spans="4:4" ht="15">
      <c r="D858" s="12"/>
    </row>
    <row r="859" spans="4:4" ht="15">
      <c r="D859" s="12"/>
    </row>
    <row r="860" spans="4:4" ht="15">
      <c r="D860" s="12"/>
    </row>
    <row r="861" spans="4:4" ht="15">
      <c r="D861" s="12"/>
    </row>
    <row r="862" spans="4:4" ht="15">
      <c r="D862" s="12"/>
    </row>
    <row r="863" spans="4:4" ht="15">
      <c r="D863" s="12"/>
    </row>
    <row r="864" spans="4:4" ht="15">
      <c r="D864" s="12"/>
    </row>
    <row r="865" spans="4:4" ht="15">
      <c r="D865" s="12"/>
    </row>
    <row r="866" spans="4:4" ht="15">
      <c r="D866" s="12"/>
    </row>
    <row r="867" spans="4:4" ht="15">
      <c r="D867" s="12"/>
    </row>
  </sheetData>
  <sheetProtection selectLockedCells="1" selectUnlockedCells="1"/>
  <mergeCells count="1">
    <mergeCell ref="A2:J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zoomScaleNormal="100" workbookViewId="0">
      <selection activeCell="P11" sqref="P11"/>
    </sheetView>
  </sheetViews>
  <sheetFormatPr baseColWidth="10" defaultColWidth="11.5703125" defaultRowHeight="12.75"/>
  <cols>
    <col min="1" max="16384" width="11.5703125" style="1"/>
  </cols>
  <sheetData>
    <row r="1" spans="1:10" ht="51" customHeight="1"/>
    <row r="2" spans="1:10" ht="43.5" customHeight="1"/>
    <row r="3" spans="1:10" ht="36.75" customHeight="1">
      <c r="A3" s="22"/>
      <c r="B3" s="22"/>
      <c r="C3" s="22"/>
      <c r="D3" s="22"/>
      <c r="E3" s="22"/>
      <c r="F3" s="22"/>
      <c r="G3" s="22"/>
      <c r="H3" s="22"/>
      <c r="I3" s="22"/>
      <c r="J3" s="22"/>
    </row>
    <row r="37" spans="1:8" ht="24.75" customHeight="1">
      <c r="A37" s="22"/>
      <c r="B37" s="22"/>
      <c r="C37" s="22"/>
      <c r="D37" s="22"/>
      <c r="E37" s="22"/>
      <c r="F37" s="22"/>
      <c r="G37" s="22"/>
      <c r="H37" s="22"/>
    </row>
  </sheetData>
  <sheetProtection selectLockedCells="1" selectUnlockedCells="1"/>
  <mergeCells count="3">
    <mergeCell ref="A3:H3"/>
    <mergeCell ref="A37:H37"/>
    <mergeCell ref="I3:J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67"/>
  <sheetViews>
    <sheetView tabSelected="1" zoomScale="99" zoomScaleNormal="99" workbookViewId="0">
      <selection activeCell="A2" sqref="A2:J2"/>
    </sheetView>
  </sheetViews>
  <sheetFormatPr baseColWidth="10" defaultColWidth="9.140625" defaultRowHeight="12.75"/>
  <cols>
    <col min="1" max="1" width="6.7109375" style="1" customWidth="1"/>
    <col min="2" max="2" width="6.5703125" style="1" customWidth="1"/>
    <col min="3" max="4" width="18" style="1" customWidth="1"/>
    <col min="5" max="5" width="9.42578125" style="1" customWidth="1"/>
    <col min="6" max="6" width="14.140625" style="1" customWidth="1"/>
    <col min="7" max="7" width="16" style="1" customWidth="1"/>
    <col min="8" max="8" width="12.42578125" style="8" customWidth="1"/>
    <col min="9" max="9" width="12" style="1" customWidth="1"/>
    <col min="10" max="10" width="16.5703125" style="1" customWidth="1"/>
    <col min="11" max="11" width="9.140625" style="1"/>
    <col min="12" max="12" width="23" style="1" customWidth="1"/>
    <col min="13" max="257" width="9.140625" style="1"/>
    <col min="258" max="258" width="6.7109375" style="1" customWidth="1"/>
    <col min="259" max="259" width="6.5703125" style="1" customWidth="1"/>
    <col min="260" max="260" width="16.28515625" style="1" customWidth="1"/>
    <col min="261" max="261" width="6.5703125" style="1" customWidth="1"/>
    <col min="262" max="262" width="14.140625" style="1" customWidth="1"/>
    <col min="263" max="263" width="10.140625" style="1" customWidth="1"/>
    <col min="264" max="264" width="12.42578125" style="1" customWidth="1"/>
    <col min="265" max="265" width="12" style="1" customWidth="1"/>
    <col min="266" max="266" width="12.5703125" style="1" customWidth="1"/>
    <col min="267" max="267" width="9.140625" style="1"/>
    <col min="268" max="268" width="23" style="1" customWidth="1"/>
    <col min="269" max="513" width="9.140625" style="1"/>
    <col min="514" max="514" width="6.7109375" style="1" customWidth="1"/>
    <col min="515" max="515" width="6.5703125" style="1" customWidth="1"/>
    <col min="516" max="516" width="16.28515625" style="1" customWidth="1"/>
    <col min="517" max="517" width="6.5703125" style="1" customWidth="1"/>
    <col min="518" max="518" width="14.140625" style="1" customWidth="1"/>
    <col min="519" max="519" width="10.140625" style="1" customWidth="1"/>
    <col min="520" max="520" width="12.42578125" style="1" customWidth="1"/>
    <col min="521" max="521" width="12" style="1" customWidth="1"/>
    <col min="522" max="522" width="12.5703125" style="1" customWidth="1"/>
    <col min="523" max="523" width="9.140625" style="1"/>
    <col min="524" max="524" width="23" style="1" customWidth="1"/>
    <col min="525" max="769" width="9.140625" style="1"/>
    <col min="770" max="770" width="6.7109375" style="1" customWidth="1"/>
    <col min="771" max="771" width="6.5703125" style="1" customWidth="1"/>
    <col min="772" max="772" width="16.28515625" style="1" customWidth="1"/>
    <col min="773" max="773" width="6.5703125" style="1" customWidth="1"/>
    <col min="774" max="774" width="14.140625" style="1" customWidth="1"/>
    <col min="775" max="775" width="10.140625" style="1" customWidth="1"/>
    <col min="776" max="776" width="12.42578125" style="1" customWidth="1"/>
    <col min="777" max="777" width="12" style="1" customWidth="1"/>
    <col min="778" max="778" width="12.5703125" style="1" customWidth="1"/>
    <col min="779" max="779" width="9.140625" style="1"/>
    <col min="780" max="780" width="23" style="1" customWidth="1"/>
    <col min="781" max="1025" width="9.140625" style="1"/>
    <col min="1026" max="1026" width="6.7109375" style="1" customWidth="1"/>
    <col min="1027" max="1027" width="6.5703125" style="1" customWidth="1"/>
    <col min="1028" max="1028" width="16.28515625" style="1" customWidth="1"/>
    <col min="1029" max="1029" width="6.5703125" style="1" customWidth="1"/>
    <col min="1030" max="1030" width="14.140625" style="1" customWidth="1"/>
    <col min="1031" max="1031" width="10.140625" style="1" customWidth="1"/>
    <col min="1032" max="1032" width="12.42578125" style="1" customWidth="1"/>
    <col min="1033" max="1033" width="12" style="1" customWidth="1"/>
    <col min="1034" max="1034" width="12.5703125" style="1" customWidth="1"/>
    <col min="1035" max="1035" width="9.140625" style="1"/>
    <col min="1036" max="1036" width="23" style="1" customWidth="1"/>
    <col min="1037" max="1281" width="9.140625" style="1"/>
    <col min="1282" max="1282" width="6.7109375" style="1" customWidth="1"/>
    <col min="1283" max="1283" width="6.5703125" style="1" customWidth="1"/>
    <col min="1284" max="1284" width="16.28515625" style="1" customWidth="1"/>
    <col min="1285" max="1285" width="6.5703125" style="1" customWidth="1"/>
    <col min="1286" max="1286" width="14.140625" style="1" customWidth="1"/>
    <col min="1287" max="1287" width="10.140625" style="1" customWidth="1"/>
    <col min="1288" max="1288" width="12.42578125" style="1" customWidth="1"/>
    <col min="1289" max="1289" width="12" style="1" customWidth="1"/>
    <col min="1290" max="1290" width="12.5703125" style="1" customWidth="1"/>
    <col min="1291" max="1291" width="9.140625" style="1"/>
    <col min="1292" max="1292" width="23" style="1" customWidth="1"/>
    <col min="1293" max="1537" width="9.140625" style="1"/>
    <col min="1538" max="1538" width="6.7109375" style="1" customWidth="1"/>
    <col min="1539" max="1539" width="6.5703125" style="1" customWidth="1"/>
    <col min="1540" max="1540" width="16.28515625" style="1" customWidth="1"/>
    <col min="1541" max="1541" width="6.5703125" style="1" customWidth="1"/>
    <col min="1542" max="1542" width="14.140625" style="1" customWidth="1"/>
    <col min="1543" max="1543" width="10.140625" style="1" customWidth="1"/>
    <col min="1544" max="1544" width="12.42578125" style="1" customWidth="1"/>
    <col min="1545" max="1545" width="12" style="1" customWidth="1"/>
    <col min="1546" max="1546" width="12.5703125" style="1" customWidth="1"/>
    <col min="1547" max="1547" width="9.140625" style="1"/>
    <col min="1548" max="1548" width="23" style="1" customWidth="1"/>
    <col min="1549" max="1793" width="9.140625" style="1"/>
    <col min="1794" max="1794" width="6.7109375" style="1" customWidth="1"/>
    <col min="1795" max="1795" width="6.5703125" style="1" customWidth="1"/>
    <col min="1796" max="1796" width="16.28515625" style="1" customWidth="1"/>
    <col min="1797" max="1797" width="6.5703125" style="1" customWidth="1"/>
    <col min="1798" max="1798" width="14.140625" style="1" customWidth="1"/>
    <col min="1799" max="1799" width="10.140625" style="1" customWidth="1"/>
    <col min="1800" max="1800" width="12.42578125" style="1" customWidth="1"/>
    <col min="1801" max="1801" width="12" style="1" customWidth="1"/>
    <col min="1802" max="1802" width="12.5703125" style="1" customWidth="1"/>
    <col min="1803" max="1803" width="9.140625" style="1"/>
    <col min="1804" max="1804" width="23" style="1" customWidth="1"/>
    <col min="1805" max="2049" width="9.140625" style="1"/>
    <col min="2050" max="2050" width="6.7109375" style="1" customWidth="1"/>
    <col min="2051" max="2051" width="6.5703125" style="1" customWidth="1"/>
    <col min="2052" max="2052" width="16.28515625" style="1" customWidth="1"/>
    <col min="2053" max="2053" width="6.5703125" style="1" customWidth="1"/>
    <col min="2054" max="2054" width="14.140625" style="1" customWidth="1"/>
    <col min="2055" max="2055" width="10.140625" style="1" customWidth="1"/>
    <col min="2056" max="2056" width="12.42578125" style="1" customWidth="1"/>
    <col min="2057" max="2057" width="12" style="1" customWidth="1"/>
    <col min="2058" max="2058" width="12.5703125" style="1" customWidth="1"/>
    <col min="2059" max="2059" width="9.140625" style="1"/>
    <col min="2060" max="2060" width="23" style="1" customWidth="1"/>
    <col min="2061" max="2305" width="9.140625" style="1"/>
    <col min="2306" max="2306" width="6.7109375" style="1" customWidth="1"/>
    <col min="2307" max="2307" width="6.5703125" style="1" customWidth="1"/>
    <col min="2308" max="2308" width="16.28515625" style="1" customWidth="1"/>
    <col min="2309" max="2309" width="6.5703125" style="1" customWidth="1"/>
    <col min="2310" max="2310" width="14.140625" style="1" customWidth="1"/>
    <col min="2311" max="2311" width="10.140625" style="1" customWidth="1"/>
    <col min="2312" max="2312" width="12.42578125" style="1" customWidth="1"/>
    <col min="2313" max="2313" width="12" style="1" customWidth="1"/>
    <col min="2314" max="2314" width="12.5703125" style="1" customWidth="1"/>
    <col min="2315" max="2315" width="9.140625" style="1"/>
    <col min="2316" max="2316" width="23" style="1" customWidth="1"/>
    <col min="2317" max="2561" width="9.140625" style="1"/>
    <col min="2562" max="2562" width="6.7109375" style="1" customWidth="1"/>
    <col min="2563" max="2563" width="6.5703125" style="1" customWidth="1"/>
    <col min="2564" max="2564" width="16.28515625" style="1" customWidth="1"/>
    <col min="2565" max="2565" width="6.5703125" style="1" customWidth="1"/>
    <col min="2566" max="2566" width="14.140625" style="1" customWidth="1"/>
    <col min="2567" max="2567" width="10.140625" style="1" customWidth="1"/>
    <col min="2568" max="2568" width="12.42578125" style="1" customWidth="1"/>
    <col min="2569" max="2569" width="12" style="1" customWidth="1"/>
    <col min="2570" max="2570" width="12.5703125" style="1" customWidth="1"/>
    <col min="2571" max="2571" width="9.140625" style="1"/>
    <col min="2572" max="2572" width="23" style="1" customWidth="1"/>
    <col min="2573" max="2817" width="9.140625" style="1"/>
    <col min="2818" max="2818" width="6.7109375" style="1" customWidth="1"/>
    <col min="2819" max="2819" width="6.5703125" style="1" customWidth="1"/>
    <col min="2820" max="2820" width="16.28515625" style="1" customWidth="1"/>
    <col min="2821" max="2821" width="6.5703125" style="1" customWidth="1"/>
    <col min="2822" max="2822" width="14.140625" style="1" customWidth="1"/>
    <col min="2823" max="2823" width="10.140625" style="1" customWidth="1"/>
    <col min="2824" max="2824" width="12.42578125" style="1" customWidth="1"/>
    <col min="2825" max="2825" width="12" style="1" customWidth="1"/>
    <col min="2826" max="2826" width="12.5703125" style="1" customWidth="1"/>
    <col min="2827" max="2827" width="9.140625" style="1"/>
    <col min="2828" max="2828" width="23" style="1" customWidth="1"/>
    <col min="2829" max="3073" width="9.140625" style="1"/>
    <col min="3074" max="3074" width="6.7109375" style="1" customWidth="1"/>
    <col min="3075" max="3075" width="6.5703125" style="1" customWidth="1"/>
    <col min="3076" max="3076" width="16.28515625" style="1" customWidth="1"/>
    <col min="3077" max="3077" width="6.5703125" style="1" customWidth="1"/>
    <col min="3078" max="3078" width="14.140625" style="1" customWidth="1"/>
    <col min="3079" max="3079" width="10.140625" style="1" customWidth="1"/>
    <col min="3080" max="3080" width="12.42578125" style="1" customWidth="1"/>
    <col min="3081" max="3081" width="12" style="1" customWidth="1"/>
    <col min="3082" max="3082" width="12.5703125" style="1" customWidth="1"/>
    <col min="3083" max="3083" width="9.140625" style="1"/>
    <col min="3084" max="3084" width="23" style="1" customWidth="1"/>
    <col min="3085" max="3329" width="9.140625" style="1"/>
    <col min="3330" max="3330" width="6.7109375" style="1" customWidth="1"/>
    <col min="3331" max="3331" width="6.5703125" style="1" customWidth="1"/>
    <col min="3332" max="3332" width="16.28515625" style="1" customWidth="1"/>
    <col min="3333" max="3333" width="6.5703125" style="1" customWidth="1"/>
    <col min="3334" max="3334" width="14.140625" style="1" customWidth="1"/>
    <col min="3335" max="3335" width="10.140625" style="1" customWidth="1"/>
    <col min="3336" max="3336" width="12.42578125" style="1" customWidth="1"/>
    <col min="3337" max="3337" width="12" style="1" customWidth="1"/>
    <col min="3338" max="3338" width="12.5703125" style="1" customWidth="1"/>
    <col min="3339" max="3339" width="9.140625" style="1"/>
    <col min="3340" max="3340" width="23" style="1" customWidth="1"/>
    <col min="3341" max="3585" width="9.140625" style="1"/>
    <col min="3586" max="3586" width="6.7109375" style="1" customWidth="1"/>
    <col min="3587" max="3587" width="6.5703125" style="1" customWidth="1"/>
    <col min="3588" max="3588" width="16.28515625" style="1" customWidth="1"/>
    <col min="3589" max="3589" width="6.5703125" style="1" customWidth="1"/>
    <col min="3590" max="3590" width="14.140625" style="1" customWidth="1"/>
    <col min="3591" max="3591" width="10.140625" style="1" customWidth="1"/>
    <col min="3592" max="3592" width="12.42578125" style="1" customWidth="1"/>
    <col min="3593" max="3593" width="12" style="1" customWidth="1"/>
    <col min="3594" max="3594" width="12.5703125" style="1" customWidth="1"/>
    <col min="3595" max="3595" width="9.140625" style="1"/>
    <col min="3596" max="3596" width="23" style="1" customWidth="1"/>
    <col min="3597" max="3841" width="9.140625" style="1"/>
    <col min="3842" max="3842" width="6.7109375" style="1" customWidth="1"/>
    <col min="3843" max="3843" width="6.5703125" style="1" customWidth="1"/>
    <col min="3844" max="3844" width="16.28515625" style="1" customWidth="1"/>
    <col min="3845" max="3845" width="6.5703125" style="1" customWidth="1"/>
    <col min="3846" max="3846" width="14.140625" style="1" customWidth="1"/>
    <col min="3847" max="3847" width="10.140625" style="1" customWidth="1"/>
    <col min="3848" max="3848" width="12.42578125" style="1" customWidth="1"/>
    <col min="3849" max="3849" width="12" style="1" customWidth="1"/>
    <col min="3850" max="3850" width="12.5703125" style="1" customWidth="1"/>
    <col min="3851" max="3851" width="9.140625" style="1"/>
    <col min="3852" max="3852" width="23" style="1" customWidth="1"/>
    <col min="3853" max="4097" width="9.140625" style="1"/>
    <col min="4098" max="4098" width="6.7109375" style="1" customWidth="1"/>
    <col min="4099" max="4099" width="6.5703125" style="1" customWidth="1"/>
    <col min="4100" max="4100" width="16.28515625" style="1" customWidth="1"/>
    <col min="4101" max="4101" width="6.5703125" style="1" customWidth="1"/>
    <col min="4102" max="4102" width="14.140625" style="1" customWidth="1"/>
    <col min="4103" max="4103" width="10.140625" style="1" customWidth="1"/>
    <col min="4104" max="4104" width="12.42578125" style="1" customWidth="1"/>
    <col min="4105" max="4105" width="12" style="1" customWidth="1"/>
    <col min="4106" max="4106" width="12.5703125" style="1" customWidth="1"/>
    <col min="4107" max="4107" width="9.140625" style="1"/>
    <col min="4108" max="4108" width="23" style="1" customWidth="1"/>
    <col min="4109" max="4353" width="9.140625" style="1"/>
    <col min="4354" max="4354" width="6.7109375" style="1" customWidth="1"/>
    <col min="4355" max="4355" width="6.5703125" style="1" customWidth="1"/>
    <col min="4356" max="4356" width="16.28515625" style="1" customWidth="1"/>
    <col min="4357" max="4357" width="6.5703125" style="1" customWidth="1"/>
    <col min="4358" max="4358" width="14.140625" style="1" customWidth="1"/>
    <col min="4359" max="4359" width="10.140625" style="1" customWidth="1"/>
    <col min="4360" max="4360" width="12.42578125" style="1" customWidth="1"/>
    <col min="4361" max="4361" width="12" style="1" customWidth="1"/>
    <col min="4362" max="4362" width="12.5703125" style="1" customWidth="1"/>
    <col min="4363" max="4363" width="9.140625" style="1"/>
    <col min="4364" max="4364" width="23" style="1" customWidth="1"/>
    <col min="4365" max="4609" width="9.140625" style="1"/>
    <col min="4610" max="4610" width="6.7109375" style="1" customWidth="1"/>
    <col min="4611" max="4611" width="6.5703125" style="1" customWidth="1"/>
    <col min="4612" max="4612" width="16.28515625" style="1" customWidth="1"/>
    <col min="4613" max="4613" width="6.5703125" style="1" customWidth="1"/>
    <col min="4614" max="4614" width="14.140625" style="1" customWidth="1"/>
    <col min="4615" max="4615" width="10.140625" style="1" customWidth="1"/>
    <col min="4616" max="4616" width="12.42578125" style="1" customWidth="1"/>
    <col min="4617" max="4617" width="12" style="1" customWidth="1"/>
    <col min="4618" max="4618" width="12.5703125" style="1" customWidth="1"/>
    <col min="4619" max="4619" width="9.140625" style="1"/>
    <col min="4620" max="4620" width="23" style="1" customWidth="1"/>
    <col min="4621" max="4865" width="9.140625" style="1"/>
    <col min="4866" max="4866" width="6.7109375" style="1" customWidth="1"/>
    <col min="4867" max="4867" width="6.5703125" style="1" customWidth="1"/>
    <col min="4868" max="4868" width="16.28515625" style="1" customWidth="1"/>
    <col min="4869" max="4869" width="6.5703125" style="1" customWidth="1"/>
    <col min="4870" max="4870" width="14.140625" style="1" customWidth="1"/>
    <col min="4871" max="4871" width="10.140625" style="1" customWidth="1"/>
    <col min="4872" max="4872" width="12.42578125" style="1" customWidth="1"/>
    <col min="4873" max="4873" width="12" style="1" customWidth="1"/>
    <col min="4874" max="4874" width="12.5703125" style="1" customWidth="1"/>
    <col min="4875" max="4875" width="9.140625" style="1"/>
    <col min="4876" max="4876" width="23" style="1" customWidth="1"/>
    <col min="4877" max="5121" width="9.140625" style="1"/>
    <col min="5122" max="5122" width="6.7109375" style="1" customWidth="1"/>
    <col min="5123" max="5123" width="6.5703125" style="1" customWidth="1"/>
    <col min="5124" max="5124" width="16.28515625" style="1" customWidth="1"/>
    <col min="5125" max="5125" width="6.5703125" style="1" customWidth="1"/>
    <col min="5126" max="5126" width="14.140625" style="1" customWidth="1"/>
    <col min="5127" max="5127" width="10.140625" style="1" customWidth="1"/>
    <col min="5128" max="5128" width="12.42578125" style="1" customWidth="1"/>
    <col min="5129" max="5129" width="12" style="1" customWidth="1"/>
    <col min="5130" max="5130" width="12.5703125" style="1" customWidth="1"/>
    <col min="5131" max="5131" width="9.140625" style="1"/>
    <col min="5132" max="5132" width="23" style="1" customWidth="1"/>
    <col min="5133" max="5377" width="9.140625" style="1"/>
    <col min="5378" max="5378" width="6.7109375" style="1" customWidth="1"/>
    <col min="5379" max="5379" width="6.5703125" style="1" customWidth="1"/>
    <col min="5380" max="5380" width="16.28515625" style="1" customWidth="1"/>
    <col min="5381" max="5381" width="6.5703125" style="1" customWidth="1"/>
    <col min="5382" max="5382" width="14.140625" style="1" customWidth="1"/>
    <col min="5383" max="5383" width="10.140625" style="1" customWidth="1"/>
    <col min="5384" max="5384" width="12.42578125" style="1" customWidth="1"/>
    <col min="5385" max="5385" width="12" style="1" customWidth="1"/>
    <col min="5386" max="5386" width="12.5703125" style="1" customWidth="1"/>
    <col min="5387" max="5387" width="9.140625" style="1"/>
    <col min="5388" max="5388" width="23" style="1" customWidth="1"/>
    <col min="5389" max="5633" width="9.140625" style="1"/>
    <col min="5634" max="5634" width="6.7109375" style="1" customWidth="1"/>
    <col min="5635" max="5635" width="6.5703125" style="1" customWidth="1"/>
    <col min="5636" max="5636" width="16.28515625" style="1" customWidth="1"/>
    <col min="5637" max="5637" width="6.5703125" style="1" customWidth="1"/>
    <col min="5638" max="5638" width="14.140625" style="1" customWidth="1"/>
    <col min="5639" max="5639" width="10.140625" style="1" customWidth="1"/>
    <col min="5640" max="5640" width="12.42578125" style="1" customWidth="1"/>
    <col min="5641" max="5641" width="12" style="1" customWidth="1"/>
    <col min="5642" max="5642" width="12.5703125" style="1" customWidth="1"/>
    <col min="5643" max="5643" width="9.140625" style="1"/>
    <col min="5644" max="5644" width="23" style="1" customWidth="1"/>
    <col min="5645" max="5889" width="9.140625" style="1"/>
    <col min="5890" max="5890" width="6.7109375" style="1" customWidth="1"/>
    <col min="5891" max="5891" width="6.5703125" style="1" customWidth="1"/>
    <col min="5892" max="5892" width="16.28515625" style="1" customWidth="1"/>
    <col min="5893" max="5893" width="6.5703125" style="1" customWidth="1"/>
    <col min="5894" max="5894" width="14.140625" style="1" customWidth="1"/>
    <col min="5895" max="5895" width="10.140625" style="1" customWidth="1"/>
    <col min="5896" max="5896" width="12.42578125" style="1" customWidth="1"/>
    <col min="5897" max="5897" width="12" style="1" customWidth="1"/>
    <col min="5898" max="5898" width="12.5703125" style="1" customWidth="1"/>
    <col min="5899" max="5899" width="9.140625" style="1"/>
    <col min="5900" max="5900" width="23" style="1" customWidth="1"/>
    <col min="5901" max="6145" width="9.140625" style="1"/>
    <col min="6146" max="6146" width="6.7109375" style="1" customWidth="1"/>
    <col min="6147" max="6147" width="6.5703125" style="1" customWidth="1"/>
    <col min="6148" max="6148" width="16.28515625" style="1" customWidth="1"/>
    <col min="6149" max="6149" width="6.5703125" style="1" customWidth="1"/>
    <col min="6150" max="6150" width="14.140625" style="1" customWidth="1"/>
    <col min="6151" max="6151" width="10.140625" style="1" customWidth="1"/>
    <col min="6152" max="6152" width="12.42578125" style="1" customWidth="1"/>
    <col min="6153" max="6153" width="12" style="1" customWidth="1"/>
    <col min="6154" max="6154" width="12.5703125" style="1" customWidth="1"/>
    <col min="6155" max="6155" width="9.140625" style="1"/>
    <col min="6156" max="6156" width="23" style="1" customWidth="1"/>
    <col min="6157" max="6401" width="9.140625" style="1"/>
    <col min="6402" max="6402" width="6.7109375" style="1" customWidth="1"/>
    <col min="6403" max="6403" width="6.5703125" style="1" customWidth="1"/>
    <col min="6404" max="6404" width="16.28515625" style="1" customWidth="1"/>
    <col min="6405" max="6405" width="6.5703125" style="1" customWidth="1"/>
    <col min="6406" max="6406" width="14.140625" style="1" customWidth="1"/>
    <col min="6407" max="6407" width="10.140625" style="1" customWidth="1"/>
    <col min="6408" max="6408" width="12.42578125" style="1" customWidth="1"/>
    <col min="6409" max="6409" width="12" style="1" customWidth="1"/>
    <col min="6410" max="6410" width="12.5703125" style="1" customWidth="1"/>
    <col min="6411" max="6411" width="9.140625" style="1"/>
    <col min="6412" max="6412" width="23" style="1" customWidth="1"/>
    <col min="6413" max="6657" width="9.140625" style="1"/>
    <col min="6658" max="6658" width="6.7109375" style="1" customWidth="1"/>
    <col min="6659" max="6659" width="6.5703125" style="1" customWidth="1"/>
    <col min="6660" max="6660" width="16.28515625" style="1" customWidth="1"/>
    <col min="6661" max="6661" width="6.5703125" style="1" customWidth="1"/>
    <col min="6662" max="6662" width="14.140625" style="1" customWidth="1"/>
    <col min="6663" max="6663" width="10.140625" style="1" customWidth="1"/>
    <col min="6664" max="6664" width="12.42578125" style="1" customWidth="1"/>
    <col min="6665" max="6665" width="12" style="1" customWidth="1"/>
    <col min="6666" max="6666" width="12.5703125" style="1" customWidth="1"/>
    <col min="6667" max="6667" width="9.140625" style="1"/>
    <col min="6668" max="6668" width="23" style="1" customWidth="1"/>
    <col min="6669" max="6913" width="9.140625" style="1"/>
    <col min="6914" max="6914" width="6.7109375" style="1" customWidth="1"/>
    <col min="6915" max="6915" width="6.5703125" style="1" customWidth="1"/>
    <col min="6916" max="6916" width="16.28515625" style="1" customWidth="1"/>
    <col min="6917" max="6917" width="6.5703125" style="1" customWidth="1"/>
    <col min="6918" max="6918" width="14.140625" style="1" customWidth="1"/>
    <col min="6919" max="6919" width="10.140625" style="1" customWidth="1"/>
    <col min="6920" max="6920" width="12.42578125" style="1" customWidth="1"/>
    <col min="6921" max="6921" width="12" style="1" customWidth="1"/>
    <col min="6922" max="6922" width="12.5703125" style="1" customWidth="1"/>
    <col min="6923" max="6923" width="9.140625" style="1"/>
    <col min="6924" max="6924" width="23" style="1" customWidth="1"/>
    <col min="6925" max="7169" width="9.140625" style="1"/>
    <col min="7170" max="7170" width="6.7109375" style="1" customWidth="1"/>
    <col min="7171" max="7171" width="6.5703125" style="1" customWidth="1"/>
    <col min="7172" max="7172" width="16.28515625" style="1" customWidth="1"/>
    <col min="7173" max="7173" width="6.5703125" style="1" customWidth="1"/>
    <col min="7174" max="7174" width="14.140625" style="1" customWidth="1"/>
    <col min="7175" max="7175" width="10.140625" style="1" customWidth="1"/>
    <col min="7176" max="7176" width="12.42578125" style="1" customWidth="1"/>
    <col min="7177" max="7177" width="12" style="1" customWidth="1"/>
    <col min="7178" max="7178" width="12.5703125" style="1" customWidth="1"/>
    <col min="7179" max="7179" width="9.140625" style="1"/>
    <col min="7180" max="7180" width="23" style="1" customWidth="1"/>
    <col min="7181" max="7425" width="9.140625" style="1"/>
    <col min="7426" max="7426" width="6.7109375" style="1" customWidth="1"/>
    <col min="7427" max="7427" width="6.5703125" style="1" customWidth="1"/>
    <col min="7428" max="7428" width="16.28515625" style="1" customWidth="1"/>
    <col min="7429" max="7429" width="6.5703125" style="1" customWidth="1"/>
    <col min="7430" max="7430" width="14.140625" style="1" customWidth="1"/>
    <col min="7431" max="7431" width="10.140625" style="1" customWidth="1"/>
    <col min="7432" max="7432" width="12.42578125" style="1" customWidth="1"/>
    <col min="7433" max="7433" width="12" style="1" customWidth="1"/>
    <col min="7434" max="7434" width="12.5703125" style="1" customWidth="1"/>
    <col min="7435" max="7435" width="9.140625" style="1"/>
    <col min="7436" max="7436" width="23" style="1" customWidth="1"/>
    <col min="7437" max="7681" width="9.140625" style="1"/>
    <col min="7682" max="7682" width="6.7109375" style="1" customWidth="1"/>
    <col min="7683" max="7683" width="6.5703125" style="1" customWidth="1"/>
    <col min="7684" max="7684" width="16.28515625" style="1" customWidth="1"/>
    <col min="7685" max="7685" width="6.5703125" style="1" customWidth="1"/>
    <col min="7686" max="7686" width="14.140625" style="1" customWidth="1"/>
    <col min="7687" max="7687" width="10.140625" style="1" customWidth="1"/>
    <col min="7688" max="7688" width="12.42578125" style="1" customWidth="1"/>
    <col min="7689" max="7689" width="12" style="1" customWidth="1"/>
    <col min="7690" max="7690" width="12.5703125" style="1" customWidth="1"/>
    <col min="7691" max="7691" width="9.140625" style="1"/>
    <col min="7692" max="7692" width="23" style="1" customWidth="1"/>
    <col min="7693" max="7937" width="9.140625" style="1"/>
    <col min="7938" max="7938" width="6.7109375" style="1" customWidth="1"/>
    <col min="7939" max="7939" width="6.5703125" style="1" customWidth="1"/>
    <col min="7940" max="7940" width="16.28515625" style="1" customWidth="1"/>
    <col min="7941" max="7941" width="6.5703125" style="1" customWidth="1"/>
    <col min="7942" max="7942" width="14.140625" style="1" customWidth="1"/>
    <col min="7943" max="7943" width="10.140625" style="1" customWidth="1"/>
    <col min="7944" max="7944" width="12.42578125" style="1" customWidth="1"/>
    <col min="7945" max="7945" width="12" style="1" customWidth="1"/>
    <col min="7946" max="7946" width="12.5703125" style="1" customWidth="1"/>
    <col min="7947" max="7947" width="9.140625" style="1"/>
    <col min="7948" max="7948" width="23" style="1" customWidth="1"/>
    <col min="7949" max="8193" width="9.140625" style="1"/>
    <col min="8194" max="8194" width="6.7109375" style="1" customWidth="1"/>
    <col min="8195" max="8195" width="6.5703125" style="1" customWidth="1"/>
    <col min="8196" max="8196" width="16.28515625" style="1" customWidth="1"/>
    <col min="8197" max="8197" width="6.5703125" style="1" customWidth="1"/>
    <col min="8198" max="8198" width="14.140625" style="1" customWidth="1"/>
    <col min="8199" max="8199" width="10.140625" style="1" customWidth="1"/>
    <col min="8200" max="8200" width="12.42578125" style="1" customWidth="1"/>
    <col min="8201" max="8201" width="12" style="1" customWidth="1"/>
    <col min="8202" max="8202" width="12.5703125" style="1" customWidth="1"/>
    <col min="8203" max="8203" width="9.140625" style="1"/>
    <col min="8204" max="8204" width="23" style="1" customWidth="1"/>
    <col min="8205" max="8449" width="9.140625" style="1"/>
    <col min="8450" max="8450" width="6.7109375" style="1" customWidth="1"/>
    <col min="8451" max="8451" width="6.5703125" style="1" customWidth="1"/>
    <col min="8452" max="8452" width="16.28515625" style="1" customWidth="1"/>
    <col min="8453" max="8453" width="6.5703125" style="1" customWidth="1"/>
    <col min="8454" max="8454" width="14.140625" style="1" customWidth="1"/>
    <col min="8455" max="8455" width="10.140625" style="1" customWidth="1"/>
    <col min="8456" max="8456" width="12.42578125" style="1" customWidth="1"/>
    <col min="8457" max="8457" width="12" style="1" customWidth="1"/>
    <col min="8458" max="8458" width="12.5703125" style="1" customWidth="1"/>
    <col min="8459" max="8459" width="9.140625" style="1"/>
    <col min="8460" max="8460" width="23" style="1" customWidth="1"/>
    <col min="8461" max="8705" width="9.140625" style="1"/>
    <col min="8706" max="8706" width="6.7109375" style="1" customWidth="1"/>
    <col min="8707" max="8707" width="6.5703125" style="1" customWidth="1"/>
    <col min="8708" max="8708" width="16.28515625" style="1" customWidth="1"/>
    <col min="8709" max="8709" width="6.5703125" style="1" customWidth="1"/>
    <col min="8710" max="8710" width="14.140625" style="1" customWidth="1"/>
    <col min="8711" max="8711" width="10.140625" style="1" customWidth="1"/>
    <col min="8712" max="8712" width="12.42578125" style="1" customWidth="1"/>
    <col min="8713" max="8713" width="12" style="1" customWidth="1"/>
    <col min="8714" max="8714" width="12.5703125" style="1" customWidth="1"/>
    <col min="8715" max="8715" width="9.140625" style="1"/>
    <col min="8716" max="8716" width="23" style="1" customWidth="1"/>
    <col min="8717" max="8961" width="9.140625" style="1"/>
    <col min="8962" max="8962" width="6.7109375" style="1" customWidth="1"/>
    <col min="8963" max="8963" width="6.5703125" style="1" customWidth="1"/>
    <col min="8964" max="8964" width="16.28515625" style="1" customWidth="1"/>
    <col min="8965" max="8965" width="6.5703125" style="1" customWidth="1"/>
    <col min="8966" max="8966" width="14.140625" style="1" customWidth="1"/>
    <col min="8967" max="8967" width="10.140625" style="1" customWidth="1"/>
    <col min="8968" max="8968" width="12.42578125" style="1" customWidth="1"/>
    <col min="8969" max="8969" width="12" style="1" customWidth="1"/>
    <col min="8970" max="8970" width="12.5703125" style="1" customWidth="1"/>
    <col min="8971" max="8971" width="9.140625" style="1"/>
    <col min="8972" max="8972" width="23" style="1" customWidth="1"/>
    <col min="8973" max="9217" width="9.140625" style="1"/>
    <col min="9218" max="9218" width="6.7109375" style="1" customWidth="1"/>
    <col min="9219" max="9219" width="6.5703125" style="1" customWidth="1"/>
    <col min="9220" max="9220" width="16.28515625" style="1" customWidth="1"/>
    <col min="9221" max="9221" width="6.5703125" style="1" customWidth="1"/>
    <col min="9222" max="9222" width="14.140625" style="1" customWidth="1"/>
    <col min="9223" max="9223" width="10.140625" style="1" customWidth="1"/>
    <col min="9224" max="9224" width="12.42578125" style="1" customWidth="1"/>
    <col min="9225" max="9225" width="12" style="1" customWidth="1"/>
    <col min="9226" max="9226" width="12.5703125" style="1" customWidth="1"/>
    <col min="9227" max="9227" width="9.140625" style="1"/>
    <col min="9228" max="9228" width="23" style="1" customWidth="1"/>
    <col min="9229" max="9473" width="9.140625" style="1"/>
    <col min="9474" max="9474" width="6.7109375" style="1" customWidth="1"/>
    <col min="9475" max="9475" width="6.5703125" style="1" customWidth="1"/>
    <col min="9476" max="9476" width="16.28515625" style="1" customWidth="1"/>
    <col min="9477" max="9477" width="6.5703125" style="1" customWidth="1"/>
    <col min="9478" max="9478" width="14.140625" style="1" customWidth="1"/>
    <col min="9479" max="9479" width="10.140625" style="1" customWidth="1"/>
    <col min="9480" max="9480" width="12.42578125" style="1" customWidth="1"/>
    <col min="9481" max="9481" width="12" style="1" customWidth="1"/>
    <col min="9482" max="9482" width="12.5703125" style="1" customWidth="1"/>
    <col min="9483" max="9483" width="9.140625" style="1"/>
    <col min="9484" max="9484" width="23" style="1" customWidth="1"/>
    <col min="9485" max="9729" width="9.140625" style="1"/>
    <col min="9730" max="9730" width="6.7109375" style="1" customWidth="1"/>
    <col min="9731" max="9731" width="6.5703125" style="1" customWidth="1"/>
    <col min="9732" max="9732" width="16.28515625" style="1" customWidth="1"/>
    <col min="9733" max="9733" width="6.5703125" style="1" customWidth="1"/>
    <col min="9734" max="9734" width="14.140625" style="1" customWidth="1"/>
    <col min="9735" max="9735" width="10.140625" style="1" customWidth="1"/>
    <col min="9736" max="9736" width="12.42578125" style="1" customWidth="1"/>
    <col min="9737" max="9737" width="12" style="1" customWidth="1"/>
    <col min="9738" max="9738" width="12.5703125" style="1" customWidth="1"/>
    <col min="9739" max="9739" width="9.140625" style="1"/>
    <col min="9740" max="9740" width="23" style="1" customWidth="1"/>
    <col min="9741" max="9985" width="9.140625" style="1"/>
    <col min="9986" max="9986" width="6.7109375" style="1" customWidth="1"/>
    <col min="9987" max="9987" width="6.5703125" style="1" customWidth="1"/>
    <col min="9988" max="9988" width="16.28515625" style="1" customWidth="1"/>
    <col min="9989" max="9989" width="6.5703125" style="1" customWidth="1"/>
    <col min="9990" max="9990" width="14.140625" style="1" customWidth="1"/>
    <col min="9991" max="9991" width="10.140625" style="1" customWidth="1"/>
    <col min="9992" max="9992" width="12.42578125" style="1" customWidth="1"/>
    <col min="9993" max="9993" width="12" style="1" customWidth="1"/>
    <col min="9994" max="9994" width="12.5703125" style="1" customWidth="1"/>
    <col min="9995" max="9995" width="9.140625" style="1"/>
    <col min="9996" max="9996" width="23" style="1" customWidth="1"/>
    <col min="9997" max="10241" width="9.140625" style="1"/>
    <col min="10242" max="10242" width="6.7109375" style="1" customWidth="1"/>
    <col min="10243" max="10243" width="6.5703125" style="1" customWidth="1"/>
    <col min="10244" max="10244" width="16.28515625" style="1" customWidth="1"/>
    <col min="10245" max="10245" width="6.5703125" style="1" customWidth="1"/>
    <col min="10246" max="10246" width="14.140625" style="1" customWidth="1"/>
    <col min="10247" max="10247" width="10.140625" style="1" customWidth="1"/>
    <col min="10248" max="10248" width="12.42578125" style="1" customWidth="1"/>
    <col min="10249" max="10249" width="12" style="1" customWidth="1"/>
    <col min="10250" max="10250" width="12.5703125" style="1" customWidth="1"/>
    <col min="10251" max="10251" width="9.140625" style="1"/>
    <col min="10252" max="10252" width="23" style="1" customWidth="1"/>
    <col min="10253" max="10497" width="9.140625" style="1"/>
    <col min="10498" max="10498" width="6.7109375" style="1" customWidth="1"/>
    <col min="10499" max="10499" width="6.5703125" style="1" customWidth="1"/>
    <col min="10500" max="10500" width="16.28515625" style="1" customWidth="1"/>
    <col min="10501" max="10501" width="6.5703125" style="1" customWidth="1"/>
    <col min="10502" max="10502" width="14.140625" style="1" customWidth="1"/>
    <col min="10503" max="10503" width="10.140625" style="1" customWidth="1"/>
    <col min="10504" max="10504" width="12.42578125" style="1" customWidth="1"/>
    <col min="10505" max="10505" width="12" style="1" customWidth="1"/>
    <col min="10506" max="10506" width="12.5703125" style="1" customWidth="1"/>
    <col min="10507" max="10507" width="9.140625" style="1"/>
    <col min="10508" max="10508" width="23" style="1" customWidth="1"/>
    <col min="10509" max="10753" width="9.140625" style="1"/>
    <col min="10754" max="10754" width="6.7109375" style="1" customWidth="1"/>
    <col min="10755" max="10755" width="6.5703125" style="1" customWidth="1"/>
    <col min="10756" max="10756" width="16.28515625" style="1" customWidth="1"/>
    <col min="10757" max="10757" width="6.5703125" style="1" customWidth="1"/>
    <col min="10758" max="10758" width="14.140625" style="1" customWidth="1"/>
    <col min="10759" max="10759" width="10.140625" style="1" customWidth="1"/>
    <col min="10760" max="10760" width="12.42578125" style="1" customWidth="1"/>
    <col min="10761" max="10761" width="12" style="1" customWidth="1"/>
    <col min="10762" max="10762" width="12.5703125" style="1" customWidth="1"/>
    <col min="10763" max="10763" width="9.140625" style="1"/>
    <col min="10764" max="10764" width="23" style="1" customWidth="1"/>
    <col min="10765" max="11009" width="9.140625" style="1"/>
    <col min="11010" max="11010" width="6.7109375" style="1" customWidth="1"/>
    <col min="11011" max="11011" width="6.5703125" style="1" customWidth="1"/>
    <col min="11012" max="11012" width="16.28515625" style="1" customWidth="1"/>
    <col min="11013" max="11013" width="6.5703125" style="1" customWidth="1"/>
    <col min="11014" max="11014" width="14.140625" style="1" customWidth="1"/>
    <col min="11015" max="11015" width="10.140625" style="1" customWidth="1"/>
    <col min="11016" max="11016" width="12.42578125" style="1" customWidth="1"/>
    <col min="11017" max="11017" width="12" style="1" customWidth="1"/>
    <col min="11018" max="11018" width="12.5703125" style="1" customWidth="1"/>
    <col min="11019" max="11019" width="9.140625" style="1"/>
    <col min="11020" max="11020" width="23" style="1" customWidth="1"/>
    <col min="11021" max="11265" width="9.140625" style="1"/>
    <col min="11266" max="11266" width="6.7109375" style="1" customWidth="1"/>
    <col min="11267" max="11267" width="6.5703125" style="1" customWidth="1"/>
    <col min="11268" max="11268" width="16.28515625" style="1" customWidth="1"/>
    <col min="11269" max="11269" width="6.5703125" style="1" customWidth="1"/>
    <col min="11270" max="11270" width="14.140625" style="1" customWidth="1"/>
    <col min="11271" max="11271" width="10.140625" style="1" customWidth="1"/>
    <col min="11272" max="11272" width="12.42578125" style="1" customWidth="1"/>
    <col min="11273" max="11273" width="12" style="1" customWidth="1"/>
    <col min="11274" max="11274" width="12.5703125" style="1" customWidth="1"/>
    <col min="11275" max="11275" width="9.140625" style="1"/>
    <col min="11276" max="11276" width="23" style="1" customWidth="1"/>
    <col min="11277" max="11521" width="9.140625" style="1"/>
    <col min="11522" max="11522" width="6.7109375" style="1" customWidth="1"/>
    <col min="11523" max="11523" width="6.5703125" style="1" customWidth="1"/>
    <col min="11524" max="11524" width="16.28515625" style="1" customWidth="1"/>
    <col min="11525" max="11525" width="6.5703125" style="1" customWidth="1"/>
    <col min="11526" max="11526" width="14.140625" style="1" customWidth="1"/>
    <col min="11527" max="11527" width="10.140625" style="1" customWidth="1"/>
    <col min="11528" max="11528" width="12.42578125" style="1" customWidth="1"/>
    <col min="11529" max="11529" width="12" style="1" customWidth="1"/>
    <col min="11530" max="11530" width="12.5703125" style="1" customWidth="1"/>
    <col min="11531" max="11531" width="9.140625" style="1"/>
    <col min="11532" max="11532" width="23" style="1" customWidth="1"/>
    <col min="11533" max="11777" width="9.140625" style="1"/>
    <col min="11778" max="11778" width="6.7109375" style="1" customWidth="1"/>
    <col min="11779" max="11779" width="6.5703125" style="1" customWidth="1"/>
    <col min="11780" max="11780" width="16.28515625" style="1" customWidth="1"/>
    <col min="11781" max="11781" width="6.5703125" style="1" customWidth="1"/>
    <col min="11782" max="11782" width="14.140625" style="1" customWidth="1"/>
    <col min="11783" max="11783" width="10.140625" style="1" customWidth="1"/>
    <col min="11784" max="11784" width="12.42578125" style="1" customWidth="1"/>
    <col min="11785" max="11785" width="12" style="1" customWidth="1"/>
    <col min="11786" max="11786" width="12.5703125" style="1" customWidth="1"/>
    <col min="11787" max="11787" width="9.140625" style="1"/>
    <col min="11788" max="11788" width="23" style="1" customWidth="1"/>
    <col min="11789" max="12033" width="9.140625" style="1"/>
    <col min="12034" max="12034" width="6.7109375" style="1" customWidth="1"/>
    <col min="12035" max="12035" width="6.5703125" style="1" customWidth="1"/>
    <col min="12036" max="12036" width="16.28515625" style="1" customWidth="1"/>
    <col min="12037" max="12037" width="6.5703125" style="1" customWidth="1"/>
    <col min="12038" max="12038" width="14.140625" style="1" customWidth="1"/>
    <col min="12039" max="12039" width="10.140625" style="1" customWidth="1"/>
    <col min="12040" max="12040" width="12.42578125" style="1" customWidth="1"/>
    <col min="12041" max="12041" width="12" style="1" customWidth="1"/>
    <col min="12042" max="12042" width="12.5703125" style="1" customWidth="1"/>
    <col min="12043" max="12043" width="9.140625" style="1"/>
    <col min="12044" max="12044" width="23" style="1" customWidth="1"/>
    <col min="12045" max="12289" width="9.140625" style="1"/>
    <col min="12290" max="12290" width="6.7109375" style="1" customWidth="1"/>
    <col min="12291" max="12291" width="6.5703125" style="1" customWidth="1"/>
    <col min="12292" max="12292" width="16.28515625" style="1" customWidth="1"/>
    <col min="12293" max="12293" width="6.5703125" style="1" customWidth="1"/>
    <col min="12294" max="12294" width="14.140625" style="1" customWidth="1"/>
    <col min="12295" max="12295" width="10.140625" style="1" customWidth="1"/>
    <col min="12296" max="12296" width="12.42578125" style="1" customWidth="1"/>
    <col min="12297" max="12297" width="12" style="1" customWidth="1"/>
    <col min="12298" max="12298" width="12.5703125" style="1" customWidth="1"/>
    <col min="12299" max="12299" width="9.140625" style="1"/>
    <col min="12300" max="12300" width="23" style="1" customWidth="1"/>
    <col min="12301" max="12545" width="9.140625" style="1"/>
    <col min="12546" max="12546" width="6.7109375" style="1" customWidth="1"/>
    <col min="12547" max="12547" width="6.5703125" style="1" customWidth="1"/>
    <col min="12548" max="12548" width="16.28515625" style="1" customWidth="1"/>
    <col min="12549" max="12549" width="6.5703125" style="1" customWidth="1"/>
    <col min="12550" max="12550" width="14.140625" style="1" customWidth="1"/>
    <col min="12551" max="12551" width="10.140625" style="1" customWidth="1"/>
    <col min="12552" max="12552" width="12.42578125" style="1" customWidth="1"/>
    <col min="12553" max="12553" width="12" style="1" customWidth="1"/>
    <col min="12554" max="12554" width="12.5703125" style="1" customWidth="1"/>
    <col min="12555" max="12555" width="9.140625" style="1"/>
    <col min="12556" max="12556" width="23" style="1" customWidth="1"/>
    <col min="12557" max="12801" width="9.140625" style="1"/>
    <col min="12802" max="12802" width="6.7109375" style="1" customWidth="1"/>
    <col min="12803" max="12803" width="6.5703125" style="1" customWidth="1"/>
    <col min="12804" max="12804" width="16.28515625" style="1" customWidth="1"/>
    <col min="12805" max="12805" width="6.5703125" style="1" customWidth="1"/>
    <col min="12806" max="12806" width="14.140625" style="1" customWidth="1"/>
    <col min="12807" max="12807" width="10.140625" style="1" customWidth="1"/>
    <col min="12808" max="12808" width="12.42578125" style="1" customWidth="1"/>
    <col min="12809" max="12809" width="12" style="1" customWidth="1"/>
    <col min="12810" max="12810" width="12.5703125" style="1" customWidth="1"/>
    <col min="12811" max="12811" width="9.140625" style="1"/>
    <col min="12812" max="12812" width="23" style="1" customWidth="1"/>
    <col min="12813" max="13057" width="9.140625" style="1"/>
    <col min="13058" max="13058" width="6.7109375" style="1" customWidth="1"/>
    <col min="13059" max="13059" width="6.5703125" style="1" customWidth="1"/>
    <col min="13060" max="13060" width="16.28515625" style="1" customWidth="1"/>
    <col min="13061" max="13061" width="6.5703125" style="1" customWidth="1"/>
    <col min="13062" max="13062" width="14.140625" style="1" customWidth="1"/>
    <col min="13063" max="13063" width="10.140625" style="1" customWidth="1"/>
    <col min="13064" max="13064" width="12.42578125" style="1" customWidth="1"/>
    <col min="13065" max="13065" width="12" style="1" customWidth="1"/>
    <col min="13066" max="13066" width="12.5703125" style="1" customWidth="1"/>
    <col min="13067" max="13067" width="9.140625" style="1"/>
    <col min="13068" max="13068" width="23" style="1" customWidth="1"/>
    <col min="13069" max="13313" width="9.140625" style="1"/>
    <col min="13314" max="13314" width="6.7109375" style="1" customWidth="1"/>
    <col min="13315" max="13315" width="6.5703125" style="1" customWidth="1"/>
    <col min="13316" max="13316" width="16.28515625" style="1" customWidth="1"/>
    <col min="13317" max="13317" width="6.5703125" style="1" customWidth="1"/>
    <col min="13318" max="13318" width="14.140625" style="1" customWidth="1"/>
    <col min="13319" max="13319" width="10.140625" style="1" customWidth="1"/>
    <col min="13320" max="13320" width="12.42578125" style="1" customWidth="1"/>
    <col min="13321" max="13321" width="12" style="1" customWidth="1"/>
    <col min="13322" max="13322" width="12.5703125" style="1" customWidth="1"/>
    <col min="13323" max="13323" width="9.140625" style="1"/>
    <col min="13324" max="13324" width="23" style="1" customWidth="1"/>
    <col min="13325" max="13569" width="9.140625" style="1"/>
    <col min="13570" max="13570" width="6.7109375" style="1" customWidth="1"/>
    <col min="13571" max="13571" width="6.5703125" style="1" customWidth="1"/>
    <col min="13572" max="13572" width="16.28515625" style="1" customWidth="1"/>
    <col min="13573" max="13573" width="6.5703125" style="1" customWidth="1"/>
    <col min="13574" max="13574" width="14.140625" style="1" customWidth="1"/>
    <col min="13575" max="13575" width="10.140625" style="1" customWidth="1"/>
    <col min="13576" max="13576" width="12.42578125" style="1" customWidth="1"/>
    <col min="13577" max="13577" width="12" style="1" customWidth="1"/>
    <col min="13578" max="13578" width="12.5703125" style="1" customWidth="1"/>
    <col min="13579" max="13579" width="9.140625" style="1"/>
    <col min="13580" max="13580" width="23" style="1" customWidth="1"/>
    <col min="13581" max="13825" width="9.140625" style="1"/>
    <col min="13826" max="13826" width="6.7109375" style="1" customWidth="1"/>
    <col min="13827" max="13827" width="6.5703125" style="1" customWidth="1"/>
    <col min="13828" max="13828" width="16.28515625" style="1" customWidth="1"/>
    <col min="13829" max="13829" width="6.5703125" style="1" customWidth="1"/>
    <col min="13830" max="13830" width="14.140625" style="1" customWidth="1"/>
    <col min="13831" max="13831" width="10.140625" style="1" customWidth="1"/>
    <col min="13832" max="13832" width="12.42578125" style="1" customWidth="1"/>
    <col min="13833" max="13833" width="12" style="1" customWidth="1"/>
    <col min="13834" max="13834" width="12.5703125" style="1" customWidth="1"/>
    <col min="13835" max="13835" width="9.140625" style="1"/>
    <col min="13836" max="13836" width="23" style="1" customWidth="1"/>
    <col min="13837" max="14081" width="9.140625" style="1"/>
    <col min="14082" max="14082" width="6.7109375" style="1" customWidth="1"/>
    <col min="14083" max="14083" width="6.5703125" style="1" customWidth="1"/>
    <col min="14084" max="14084" width="16.28515625" style="1" customWidth="1"/>
    <col min="14085" max="14085" width="6.5703125" style="1" customWidth="1"/>
    <col min="14086" max="14086" width="14.140625" style="1" customWidth="1"/>
    <col min="14087" max="14087" width="10.140625" style="1" customWidth="1"/>
    <col min="14088" max="14088" width="12.42578125" style="1" customWidth="1"/>
    <col min="14089" max="14089" width="12" style="1" customWidth="1"/>
    <col min="14090" max="14090" width="12.5703125" style="1" customWidth="1"/>
    <col min="14091" max="14091" width="9.140625" style="1"/>
    <col min="14092" max="14092" width="23" style="1" customWidth="1"/>
    <col min="14093" max="14337" width="9.140625" style="1"/>
    <col min="14338" max="14338" width="6.7109375" style="1" customWidth="1"/>
    <col min="14339" max="14339" width="6.5703125" style="1" customWidth="1"/>
    <col min="14340" max="14340" width="16.28515625" style="1" customWidth="1"/>
    <col min="14341" max="14341" width="6.5703125" style="1" customWidth="1"/>
    <col min="14342" max="14342" width="14.140625" style="1" customWidth="1"/>
    <col min="14343" max="14343" width="10.140625" style="1" customWidth="1"/>
    <col min="14344" max="14344" width="12.42578125" style="1" customWidth="1"/>
    <col min="14345" max="14345" width="12" style="1" customWidth="1"/>
    <col min="14346" max="14346" width="12.5703125" style="1" customWidth="1"/>
    <col min="14347" max="14347" width="9.140625" style="1"/>
    <col min="14348" max="14348" width="23" style="1" customWidth="1"/>
    <col min="14349" max="14593" width="9.140625" style="1"/>
    <col min="14594" max="14594" width="6.7109375" style="1" customWidth="1"/>
    <col min="14595" max="14595" width="6.5703125" style="1" customWidth="1"/>
    <col min="14596" max="14596" width="16.28515625" style="1" customWidth="1"/>
    <col min="14597" max="14597" width="6.5703125" style="1" customWidth="1"/>
    <col min="14598" max="14598" width="14.140625" style="1" customWidth="1"/>
    <col min="14599" max="14599" width="10.140625" style="1" customWidth="1"/>
    <col min="14600" max="14600" width="12.42578125" style="1" customWidth="1"/>
    <col min="14601" max="14601" width="12" style="1" customWidth="1"/>
    <col min="14602" max="14602" width="12.5703125" style="1" customWidth="1"/>
    <col min="14603" max="14603" width="9.140625" style="1"/>
    <col min="14604" max="14604" width="23" style="1" customWidth="1"/>
    <col min="14605" max="14849" width="9.140625" style="1"/>
    <col min="14850" max="14850" width="6.7109375" style="1" customWidth="1"/>
    <col min="14851" max="14851" width="6.5703125" style="1" customWidth="1"/>
    <col min="14852" max="14852" width="16.28515625" style="1" customWidth="1"/>
    <col min="14853" max="14853" width="6.5703125" style="1" customWidth="1"/>
    <col min="14854" max="14854" width="14.140625" style="1" customWidth="1"/>
    <col min="14855" max="14855" width="10.140625" style="1" customWidth="1"/>
    <col min="14856" max="14856" width="12.42578125" style="1" customWidth="1"/>
    <col min="14857" max="14857" width="12" style="1" customWidth="1"/>
    <col min="14858" max="14858" width="12.5703125" style="1" customWidth="1"/>
    <col min="14859" max="14859" width="9.140625" style="1"/>
    <col min="14860" max="14860" width="23" style="1" customWidth="1"/>
    <col min="14861" max="15105" width="9.140625" style="1"/>
    <col min="15106" max="15106" width="6.7109375" style="1" customWidth="1"/>
    <col min="15107" max="15107" width="6.5703125" style="1" customWidth="1"/>
    <col min="15108" max="15108" width="16.28515625" style="1" customWidth="1"/>
    <col min="15109" max="15109" width="6.5703125" style="1" customWidth="1"/>
    <col min="15110" max="15110" width="14.140625" style="1" customWidth="1"/>
    <col min="15111" max="15111" width="10.140625" style="1" customWidth="1"/>
    <col min="15112" max="15112" width="12.42578125" style="1" customWidth="1"/>
    <col min="15113" max="15113" width="12" style="1" customWidth="1"/>
    <col min="15114" max="15114" width="12.5703125" style="1" customWidth="1"/>
    <col min="15115" max="15115" width="9.140625" style="1"/>
    <col min="15116" max="15116" width="23" style="1" customWidth="1"/>
    <col min="15117" max="15361" width="9.140625" style="1"/>
    <col min="15362" max="15362" width="6.7109375" style="1" customWidth="1"/>
    <col min="15363" max="15363" width="6.5703125" style="1" customWidth="1"/>
    <col min="15364" max="15364" width="16.28515625" style="1" customWidth="1"/>
    <col min="15365" max="15365" width="6.5703125" style="1" customWidth="1"/>
    <col min="15366" max="15366" width="14.140625" style="1" customWidth="1"/>
    <col min="15367" max="15367" width="10.140625" style="1" customWidth="1"/>
    <col min="15368" max="15368" width="12.42578125" style="1" customWidth="1"/>
    <col min="15369" max="15369" width="12" style="1" customWidth="1"/>
    <col min="15370" max="15370" width="12.5703125" style="1" customWidth="1"/>
    <col min="15371" max="15371" width="9.140625" style="1"/>
    <col min="15372" max="15372" width="23" style="1" customWidth="1"/>
    <col min="15373" max="15617" width="9.140625" style="1"/>
    <col min="15618" max="15618" width="6.7109375" style="1" customWidth="1"/>
    <col min="15619" max="15619" width="6.5703125" style="1" customWidth="1"/>
    <col min="15620" max="15620" width="16.28515625" style="1" customWidth="1"/>
    <col min="15621" max="15621" width="6.5703125" style="1" customWidth="1"/>
    <col min="15622" max="15622" width="14.140625" style="1" customWidth="1"/>
    <col min="15623" max="15623" width="10.140625" style="1" customWidth="1"/>
    <col min="15624" max="15624" width="12.42578125" style="1" customWidth="1"/>
    <col min="15625" max="15625" width="12" style="1" customWidth="1"/>
    <col min="15626" max="15626" width="12.5703125" style="1" customWidth="1"/>
    <col min="15627" max="15627" width="9.140625" style="1"/>
    <col min="15628" max="15628" width="23" style="1" customWidth="1"/>
    <col min="15629" max="15873" width="9.140625" style="1"/>
    <col min="15874" max="15874" width="6.7109375" style="1" customWidth="1"/>
    <col min="15875" max="15875" width="6.5703125" style="1" customWidth="1"/>
    <col min="15876" max="15876" width="16.28515625" style="1" customWidth="1"/>
    <col min="15877" max="15877" width="6.5703125" style="1" customWidth="1"/>
    <col min="15878" max="15878" width="14.140625" style="1" customWidth="1"/>
    <col min="15879" max="15879" width="10.140625" style="1" customWidth="1"/>
    <col min="15880" max="15880" width="12.42578125" style="1" customWidth="1"/>
    <col min="15881" max="15881" width="12" style="1" customWidth="1"/>
    <col min="15882" max="15882" width="12.5703125" style="1" customWidth="1"/>
    <col min="15883" max="15883" width="9.140625" style="1"/>
    <col min="15884" max="15884" width="23" style="1" customWidth="1"/>
    <col min="15885" max="16129" width="9.140625" style="1"/>
    <col min="16130" max="16130" width="6.7109375" style="1" customWidth="1"/>
    <col min="16131" max="16131" width="6.5703125" style="1" customWidth="1"/>
    <col min="16132" max="16132" width="16.28515625" style="1" customWidth="1"/>
    <col min="16133" max="16133" width="6.5703125" style="1" customWidth="1"/>
    <col min="16134" max="16134" width="14.140625" style="1" customWidth="1"/>
    <col min="16135" max="16135" width="10.140625" style="1" customWidth="1"/>
    <col min="16136" max="16136" width="12.42578125" style="1" customWidth="1"/>
    <col min="16137" max="16137" width="12" style="1" customWidth="1"/>
    <col min="16138" max="16138" width="12.5703125" style="1" customWidth="1"/>
    <col min="16139" max="16139" width="9.140625" style="1"/>
    <col min="16140" max="16140" width="23" style="1" customWidth="1"/>
    <col min="16141" max="16384" width="9.140625" style="1"/>
  </cols>
  <sheetData>
    <row r="1" spans="1:13" ht="100.5" customHeight="1"/>
    <row r="2" spans="1:13" ht="33.75" customHeight="1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</row>
    <row r="3" spans="1:13" ht="25.5">
      <c r="A3" s="9" t="s">
        <v>0</v>
      </c>
      <c r="B3" s="9" t="s">
        <v>1</v>
      </c>
      <c r="C3" s="9" t="s">
        <v>32</v>
      </c>
      <c r="D3" s="9" t="s">
        <v>24</v>
      </c>
      <c r="E3" s="9" t="s">
        <v>2</v>
      </c>
      <c r="F3" s="9" t="s">
        <v>3</v>
      </c>
      <c r="G3" s="9" t="s">
        <v>4</v>
      </c>
      <c r="H3" s="10" t="s">
        <v>5</v>
      </c>
      <c r="I3" s="9" t="s">
        <v>6</v>
      </c>
      <c r="J3" s="9" t="s">
        <v>7</v>
      </c>
      <c r="L3" s="2" t="s">
        <v>8</v>
      </c>
    </row>
    <row r="4" spans="1:13" ht="15">
      <c r="A4" s="1">
        <v>1950</v>
      </c>
      <c r="B4" s="1">
        <v>1</v>
      </c>
      <c r="C4" s="11">
        <v>48.446816277574008</v>
      </c>
      <c r="D4" s="11">
        <v>60.792740799972186</v>
      </c>
      <c r="E4" s="3">
        <f>C4-D4</f>
        <v>-12.345924522398178</v>
      </c>
      <c r="F4" s="3">
        <f>E4</f>
        <v>-12.345924522398178</v>
      </c>
      <c r="G4" s="7">
        <f t="shared" ref="G4:G67" si="0">(F4-$F$773)/$F$774</f>
        <v>0.11229752199942972</v>
      </c>
      <c r="H4" s="4">
        <f t="shared" ref="H4:H67" si="1">COUNTIF(G4,"&lt;0")</f>
        <v>0</v>
      </c>
      <c r="I4" s="1">
        <f t="shared" ref="I4:I67" si="2">SUMIF(G4,"&gt;0")</f>
        <v>0.11229752199942972</v>
      </c>
      <c r="J4" s="1">
        <f t="shared" ref="J4:J67" si="3">SUMIF(G4,"&lt;0")</f>
        <v>0</v>
      </c>
      <c r="L4" s="2" t="s">
        <v>33</v>
      </c>
      <c r="M4" s="1" t="s">
        <v>9</v>
      </c>
    </row>
    <row r="5" spans="1:13" ht="15">
      <c r="A5" s="1">
        <v>1950</v>
      </c>
      <c r="B5" s="1">
        <v>2</v>
      </c>
      <c r="C5" s="11">
        <v>51.158586402906458</v>
      </c>
      <c r="D5" s="11">
        <v>54.956802892554805</v>
      </c>
      <c r="E5" s="3">
        <f t="shared" ref="E5:E68" si="4">C5-D5</f>
        <v>-3.7982164896483468</v>
      </c>
      <c r="F5" s="3">
        <f t="shared" ref="F5:F68" si="5">IF(F4&gt;=0,IF(E5&lt;0,E5,F4+E5),F4+E5)</f>
        <v>-16.144141012046525</v>
      </c>
      <c r="G5" s="7">
        <f t="shared" si="0"/>
        <v>8.3821554720921385E-2</v>
      </c>
      <c r="H5" s="4">
        <f t="shared" si="1"/>
        <v>0</v>
      </c>
      <c r="I5" s="1">
        <f t="shared" si="2"/>
        <v>8.3821554720921385E-2</v>
      </c>
      <c r="J5" s="1">
        <f t="shared" si="3"/>
        <v>0</v>
      </c>
      <c r="L5" s="2" t="s">
        <v>25</v>
      </c>
      <c r="M5" s="1" t="s">
        <v>26</v>
      </c>
    </row>
    <row r="6" spans="1:13" ht="15">
      <c r="A6" s="1">
        <v>1950</v>
      </c>
      <c r="B6" s="1">
        <v>3</v>
      </c>
      <c r="C6" s="11">
        <v>54.895961896153111</v>
      </c>
      <c r="D6" s="11">
        <v>39.598797086585435</v>
      </c>
      <c r="E6" s="3">
        <f t="shared" si="4"/>
        <v>15.297164809567676</v>
      </c>
      <c r="F6" s="3">
        <f t="shared" si="5"/>
        <v>-0.84697620247884942</v>
      </c>
      <c r="G6" s="7">
        <f t="shared" si="0"/>
        <v>0.1985073725931743</v>
      </c>
      <c r="H6" s="4">
        <f t="shared" si="1"/>
        <v>0</v>
      </c>
      <c r="I6" s="1">
        <f t="shared" si="2"/>
        <v>0.1985073725931743</v>
      </c>
      <c r="J6" s="1">
        <f t="shared" si="3"/>
        <v>0</v>
      </c>
      <c r="L6" s="2" t="s">
        <v>10</v>
      </c>
      <c r="M6" s="1" t="s">
        <v>11</v>
      </c>
    </row>
    <row r="7" spans="1:13" ht="15">
      <c r="A7" s="1">
        <v>1950</v>
      </c>
      <c r="B7" s="1">
        <v>4</v>
      </c>
      <c r="C7" s="11">
        <v>19.15622229561771</v>
      </c>
      <c r="D7" s="11">
        <v>56.251846958819335</v>
      </c>
      <c r="E7" s="3">
        <f t="shared" si="4"/>
        <v>-37.095624663201626</v>
      </c>
      <c r="F7" s="3">
        <f t="shared" si="5"/>
        <v>-37.942600865680475</v>
      </c>
      <c r="G7" s="7">
        <f t="shared" si="0"/>
        <v>-7.9605735747039122E-2</v>
      </c>
      <c r="H7" s="4">
        <f t="shared" si="1"/>
        <v>1</v>
      </c>
      <c r="I7" s="1">
        <f t="shared" si="2"/>
        <v>0</v>
      </c>
      <c r="J7" s="1">
        <f t="shared" si="3"/>
        <v>-7.9605735747039122E-2</v>
      </c>
      <c r="L7" s="2" t="s">
        <v>12</v>
      </c>
      <c r="M7" s="1" t="s">
        <v>41</v>
      </c>
    </row>
    <row r="8" spans="1:13" ht="15">
      <c r="A8" s="1">
        <v>1950</v>
      </c>
      <c r="B8" s="1">
        <v>5</v>
      </c>
      <c r="C8" s="11">
        <v>78.067689954282343</v>
      </c>
      <c r="D8" s="11">
        <v>43.883741547447286</v>
      </c>
      <c r="E8" s="3">
        <f t="shared" si="4"/>
        <v>34.183948406835057</v>
      </c>
      <c r="F8" s="3">
        <f t="shared" si="5"/>
        <v>-3.7586524588454182</v>
      </c>
      <c r="G8" s="7">
        <f t="shared" si="0"/>
        <v>0.17667796975953531</v>
      </c>
      <c r="H8" s="4">
        <f t="shared" si="1"/>
        <v>0</v>
      </c>
      <c r="I8" s="1">
        <f t="shared" si="2"/>
        <v>0.17667796975953531</v>
      </c>
      <c r="J8" s="1">
        <f t="shared" si="3"/>
        <v>0</v>
      </c>
      <c r="L8" s="2" t="s">
        <v>13</v>
      </c>
      <c r="M8" s="1" t="s">
        <v>14</v>
      </c>
    </row>
    <row r="9" spans="1:13" ht="15">
      <c r="A9" s="1">
        <v>1950</v>
      </c>
      <c r="B9" s="1">
        <v>6</v>
      </c>
      <c r="C9" s="11">
        <v>1.7904636083925809</v>
      </c>
      <c r="D9" s="11">
        <v>17.782954091122427</v>
      </c>
      <c r="E9" s="3">
        <f t="shared" si="4"/>
        <v>-15.992490482729846</v>
      </c>
      <c r="F9" s="3">
        <f t="shared" si="5"/>
        <v>-19.751142941575264</v>
      </c>
      <c r="G9" s="7">
        <f t="shared" si="0"/>
        <v>5.6779160165816321E-2</v>
      </c>
      <c r="H9" s="4">
        <f t="shared" si="1"/>
        <v>0</v>
      </c>
      <c r="I9" s="1">
        <f t="shared" si="2"/>
        <v>5.6779160165816321E-2</v>
      </c>
      <c r="J9" s="1">
        <f t="shared" si="3"/>
        <v>0</v>
      </c>
      <c r="L9" s="5" t="s">
        <v>15</v>
      </c>
      <c r="M9" s="1" t="s">
        <v>16</v>
      </c>
    </row>
    <row r="10" spans="1:13" ht="15">
      <c r="A10" s="1">
        <v>1950</v>
      </c>
      <c r="B10" s="1">
        <v>7</v>
      </c>
      <c r="C10" s="11">
        <v>1.7904636083925809</v>
      </c>
      <c r="D10" s="11">
        <v>3.7547586350757038</v>
      </c>
      <c r="E10" s="3">
        <f t="shared" si="4"/>
        <v>-1.9642950266831229</v>
      </c>
      <c r="F10" s="3">
        <f t="shared" si="5"/>
        <v>-21.715437968258385</v>
      </c>
      <c r="G10" s="7">
        <f t="shared" si="0"/>
        <v>4.2052458552674754E-2</v>
      </c>
      <c r="H10" s="4">
        <f t="shared" si="1"/>
        <v>0</v>
      </c>
      <c r="I10" s="1">
        <f t="shared" si="2"/>
        <v>4.2052458552674754E-2</v>
      </c>
      <c r="J10" s="1">
        <f t="shared" si="3"/>
        <v>0</v>
      </c>
      <c r="L10" s="2" t="s">
        <v>17</v>
      </c>
      <c r="M10" s="1" t="s">
        <v>16</v>
      </c>
    </row>
    <row r="11" spans="1:13" ht="15">
      <c r="A11" s="1">
        <v>1950</v>
      </c>
      <c r="B11" s="1">
        <v>8</v>
      </c>
      <c r="C11" s="11">
        <v>10.586333373893998</v>
      </c>
      <c r="D11" s="11">
        <v>4.3197107445199645</v>
      </c>
      <c r="E11" s="3">
        <f t="shared" si="4"/>
        <v>6.2666226293740337</v>
      </c>
      <c r="F11" s="3">
        <f t="shared" si="5"/>
        <v>-15.448815338884351</v>
      </c>
      <c r="G11" s="7">
        <f t="shared" si="0"/>
        <v>8.903454644238748E-2</v>
      </c>
      <c r="H11" s="4">
        <f t="shared" si="1"/>
        <v>0</v>
      </c>
      <c r="I11" s="1">
        <f t="shared" si="2"/>
        <v>8.903454644238748E-2</v>
      </c>
      <c r="J11" s="1">
        <f t="shared" si="3"/>
        <v>0</v>
      </c>
      <c r="L11" s="2" t="s">
        <v>18</v>
      </c>
      <c r="M11" s="1" t="s">
        <v>16</v>
      </c>
    </row>
    <row r="12" spans="1:13" ht="15">
      <c r="A12" s="1">
        <v>1950</v>
      </c>
      <c r="B12" s="1">
        <v>9</v>
      </c>
      <c r="C12" s="11">
        <v>36.435065273697568</v>
      </c>
      <c r="D12" s="11">
        <v>16.644314843464809</v>
      </c>
      <c r="E12" s="3">
        <f t="shared" si="4"/>
        <v>19.790750430232759</v>
      </c>
      <c r="F12" s="3">
        <f t="shared" si="5"/>
        <v>4.3419350913484074</v>
      </c>
      <c r="G12" s="7">
        <f t="shared" si="0"/>
        <v>0.23740964912659734</v>
      </c>
      <c r="H12" s="4">
        <f t="shared" si="1"/>
        <v>0</v>
      </c>
      <c r="I12" s="1">
        <f t="shared" si="2"/>
        <v>0.23740964912659734</v>
      </c>
      <c r="J12" s="1">
        <f t="shared" si="3"/>
        <v>0</v>
      </c>
    </row>
    <row r="13" spans="1:13" ht="15">
      <c r="A13" s="1">
        <v>1950</v>
      </c>
      <c r="B13" s="1">
        <v>10</v>
      </c>
      <c r="C13" s="11">
        <v>47.681958037095626</v>
      </c>
      <c r="D13" s="11">
        <v>56.234463816990285</v>
      </c>
      <c r="E13" s="3">
        <f t="shared" si="4"/>
        <v>-8.5525057798946591</v>
      </c>
      <c r="F13" s="3">
        <f t="shared" si="5"/>
        <v>-8.5525057798946591</v>
      </c>
      <c r="G13" s="7">
        <f t="shared" si="0"/>
        <v>0.14073751963505984</v>
      </c>
      <c r="H13" s="4">
        <f t="shared" si="1"/>
        <v>0</v>
      </c>
      <c r="I13" s="1">
        <f t="shared" si="2"/>
        <v>0.14073751963505984</v>
      </c>
      <c r="J13" s="1">
        <f t="shared" si="3"/>
        <v>0</v>
      </c>
    </row>
    <row r="14" spans="1:13" ht="15">
      <c r="A14" s="1">
        <v>1950</v>
      </c>
      <c r="B14" s="1">
        <v>11</v>
      </c>
      <c r="C14" s="11">
        <v>43.144958019712483</v>
      </c>
      <c r="D14" s="11">
        <v>65.638743546508607</v>
      </c>
      <c r="E14" s="3">
        <f t="shared" si="4"/>
        <v>-22.493785526796124</v>
      </c>
      <c r="F14" s="3">
        <f t="shared" si="5"/>
        <v>-31.046291306690783</v>
      </c>
      <c r="G14" s="7">
        <f t="shared" si="0"/>
        <v>-2.7902762554366745E-2</v>
      </c>
      <c r="H14" s="4">
        <f t="shared" si="1"/>
        <v>1</v>
      </c>
      <c r="I14" s="1">
        <f t="shared" si="2"/>
        <v>0</v>
      </c>
      <c r="J14" s="1">
        <f t="shared" si="3"/>
        <v>-2.7902762554366745E-2</v>
      </c>
    </row>
    <row r="15" spans="1:13" ht="15">
      <c r="A15" s="1">
        <v>1950</v>
      </c>
      <c r="B15" s="1">
        <v>12</v>
      </c>
      <c r="C15" s="11">
        <v>87.750099953065515</v>
      </c>
      <c r="D15" s="11">
        <v>71.01882594260087</v>
      </c>
      <c r="E15" s="3">
        <f t="shared" si="4"/>
        <v>16.731274010464645</v>
      </c>
      <c r="F15" s="3">
        <f t="shared" si="5"/>
        <v>-14.315017296226138</v>
      </c>
      <c r="G15" s="7">
        <f t="shared" si="0"/>
        <v>9.7534850743409882E-2</v>
      </c>
      <c r="H15" s="4">
        <f t="shared" si="1"/>
        <v>0</v>
      </c>
      <c r="I15" s="1">
        <f t="shared" si="2"/>
        <v>9.7534850743409882E-2</v>
      </c>
      <c r="J15" s="1">
        <f t="shared" si="3"/>
        <v>0</v>
      </c>
    </row>
    <row r="16" spans="1:13" ht="15">
      <c r="A16" s="1">
        <v>1951</v>
      </c>
      <c r="B16" s="1">
        <v>1</v>
      </c>
      <c r="C16" s="11">
        <v>98.110452483181817</v>
      </c>
      <c r="D16" s="11">
        <v>60.792740799972186</v>
      </c>
      <c r="E16" s="3">
        <f t="shared" si="4"/>
        <v>37.31771168320963</v>
      </c>
      <c r="F16" s="3">
        <f t="shared" si="5"/>
        <v>23.002694386983492</v>
      </c>
      <c r="G16" s="7">
        <f t="shared" si="0"/>
        <v>0.37731298863945961</v>
      </c>
      <c r="H16" s="4">
        <f t="shared" si="1"/>
        <v>0</v>
      </c>
      <c r="I16" s="1">
        <f t="shared" si="2"/>
        <v>0.37731298863945961</v>
      </c>
      <c r="J16" s="1">
        <f t="shared" si="3"/>
        <v>0</v>
      </c>
    </row>
    <row r="17" spans="1:10" ht="15">
      <c r="A17" s="1">
        <v>1951</v>
      </c>
      <c r="B17" s="1">
        <v>2</v>
      </c>
      <c r="C17" s="11">
        <v>135.37990856467397</v>
      </c>
      <c r="D17" s="11">
        <v>54.956802892554805</v>
      </c>
      <c r="E17" s="3">
        <f t="shared" si="4"/>
        <v>80.423105672119164</v>
      </c>
      <c r="F17" s="3">
        <f t="shared" si="5"/>
        <v>103.42580005910266</v>
      </c>
      <c r="G17" s="7">
        <f t="shared" si="0"/>
        <v>0.98026064362352583</v>
      </c>
      <c r="H17" s="4">
        <f t="shared" si="1"/>
        <v>0</v>
      </c>
      <c r="I17" s="1">
        <f t="shared" si="2"/>
        <v>0.98026064362352583</v>
      </c>
      <c r="J17" s="1">
        <f t="shared" si="3"/>
        <v>0</v>
      </c>
    </row>
    <row r="18" spans="1:10" ht="15">
      <c r="A18" s="1">
        <v>1951</v>
      </c>
      <c r="B18" s="1">
        <v>3</v>
      </c>
      <c r="C18" s="11">
        <v>143.86288177725243</v>
      </c>
      <c r="D18" s="11">
        <v>39.598797086585435</v>
      </c>
      <c r="E18" s="3">
        <f t="shared" si="4"/>
        <v>104.26408469066699</v>
      </c>
      <c r="F18" s="3">
        <f t="shared" si="5"/>
        <v>207.68988474976965</v>
      </c>
      <c r="G18" s="7">
        <f t="shared" si="0"/>
        <v>1.7619487522573591</v>
      </c>
      <c r="H18" s="4">
        <f t="shared" si="1"/>
        <v>0</v>
      </c>
      <c r="I18" s="1">
        <f t="shared" si="2"/>
        <v>1.7619487522573591</v>
      </c>
      <c r="J18" s="1">
        <f t="shared" si="3"/>
        <v>0</v>
      </c>
    </row>
    <row r="19" spans="1:10" ht="15">
      <c r="A19" s="1">
        <v>1951</v>
      </c>
      <c r="B19" s="1">
        <v>4</v>
      </c>
      <c r="C19" s="11">
        <v>58.459505971109216</v>
      </c>
      <c r="D19" s="11">
        <v>56.251846958819335</v>
      </c>
      <c r="E19" s="3">
        <f t="shared" si="4"/>
        <v>2.2076590122898807</v>
      </c>
      <c r="F19" s="3">
        <f t="shared" si="5"/>
        <v>209.89754376205951</v>
      </c>
      <c r="G19" s="7">
        <f t="shared" si="0"/>
        <v>1.7785000009730136</v>
      </c>
      <c r="H19" s="4">
        <f t="shared" si="1"/>
        <v>0</v>
      </c>
      <c r="I19" s="1">
        <f t="shared" si="2"/>
        <v>1.7785000009730136</v>
      </c>
      <c r="J19" s="1">
        <f t="shared" si="3"/>
        <v>0</v>
      </c>
    </row>
    <row r="20" spans="1:10" ht="15">
      <c r="A20" s="1">
        <v>1951</v>
      </c>
      <c r="B20" s="1">
        <v>5</v>
      </c>
      <c r="C20" s="11">
        <v>39.268517391833399</v>
      </c>
      <c r="D20" s="11">
        <v>43.883741547447286</v>
      </c>
      <c r="E20" s="3">
        <f t="shared" si="4"/>
        <v>-4.6152241556138875</v>
      </c>
      <c r="F20" s="3">
        <f t="shared" si="5"/>
        <v>-4.6152241556138875</v>
      </c>
      <c r="G20" s="7">
        <f t="shared" si="0"/>
        <v>0.17025608525786132</v>
      </c>
      <c r="H20" s="4">
        <f t="shared" si="1"/>
        <v>0</v>
      </c>
      <c r="I20" s="1">
        <f t="shared" si="2"/>
        <v>0.17025608525786132</v>
      </c>
      <c r="J20" s="1">
        <f t="shared" si="3"/>
        <v>0</v>
      </c>
    </row>
    <row r="21" spans="1:10" ht="15">
      <c r="A21" s="1">
        <v>1951</v>
      </c>
      <c r="B21" s="1">
        <v>6</v>
      </c>
      <c r="C21" s="11">
        <v>11.351191614372382</v>
      </c>
      <c r="D21" s="11">
        <v>17.782954091122427</v>
      </c>
      <c r="E21" s="3">
        <f t="shared" si="4"/>
        <v>-6.4317624767500448</v>
      </c>
      <c r="F21" s="3">
        <f t="shared" si="5"/>
        <v>-11.046986632363932</v>
      </c>
      <c r="G21" s="7">
        <f t="shared" si="0"/>
        <v>0.12203591183430043</v>
      </c>
      <c r="H21" s="4">
        <f t="shared" si="1"/>
        <v>0</v>
      </c>
      <c r="I21" s="1">
        <f t="shared" si="2"/>
        <v>0.12203591183430043</v>
      </c>
      <c r="J21" s="1">
        <f t="shared" si="3"/>
        <v>0</v>
      </c>
    </row>
    <row r="22" spans="1:10" ht="15">
      <c r="A22" s="1">
        <v>1951</v>
      </c>
      <c r="B22" s="1">
        <v>7</v>
      </c>
      <c r="C22" s="11">
        <v>0</v>
      </c>
      <c r="D22" s="11">
        <v>3.7547586350757038</v>
      </c>
      <c r="E22" s="3">
        <f t="shared" si="4"/>
        <v>-3.7547586350757038</v>
      </c>
      <c r="F22" s="3">
        <f t="shared" si="5"/>
        <v>-14.801745267439635</v>
      </c>
      <c r="G22" s="7">
        <f t="shared" si="0"/>
        <v>9.3885756538383811E-2</v>
      </c>
      <c r="H22" s="4">
        <f t="shared" si="1"/>
        <v>0</v>
      </c>
      <c r="I22" s="1">
        <f t="shared" si="2"/>
        <v>9.3885756538383811E-2</v>
      </c>
      <c r="J22" s="1">
        <f t="shared" si="3"/>
        <v>0</v>
      </c>
    </row>
    <row r="23" spans="1:10" ht="15">
      <c r="A23" s="1">
        <v>1951</v>
      </c>
      <c r="B23" s="1">
        <v>8</v>
      </c>
      <c r="C23" s="11">
        <v>0.53887739670067969</v>
      </c>
      <c r="D23" s="11">
        <v>4.3197107445199645</v>
      </c>
      <c r="E23" s="3">
        <f t="shared" si="4"/>
        <v>-3.7808333478192848</v>
      </c>
      <c r="F23" s="3">
        <f t="shared" si="5"/>
        <v>-18.582578615258921</v>
      </c>
      <c r="G23" s="7">
        <f t="shared" si="0"/>
        <v>6.5540114052912185E-2</v>
      </c>
      <c r="H23" s="4">
        <f t="shared" si="1"/>
        <v>0</v>
      </c>
      <c r="I23" s="1">
        <f t="shared" si="2"/>
        <v>6.5540114052912185E-2</v>
      </c>
      <c r="J23" s="1">
        <f t="shared" si="3"/>
        <v>0</v>
      </c>
    </row>
    <row r="24" spans="1:10" ht="15">
      <c r="A24" s="1">
        <v>1951</v>
      </c>
      <c r="B24" s="1">
        <v>9</v>
      </c>
      <c r="C24" s="11">
        <v>72.192188016062019</v>
      </c>
      <c r="D24" s="11">
        <v>16.644314843464809</v>
      </c>
      <c r="E24" s="3">
        <f t="shared" si="4"/>
        <v>55.547873172597207</v>
      </c>
      <c r="F24" s="3">
        <f t="shared" si="5"/>
        <v>36.965294557338282</v>
      </c>
      <c r="G24" s="7">
        <f t="shared" si="0"/>
        <v>0.48199331601351325</v>
      </c>
      <c r="H24" s="4">
        <f t="shared" si="1"/>
        <v>0</v>
      </c>
      <c r="I24" s="1">
        <f t="shared" si="2"/>
        <v>0.48199331601351325</v>
      </c>
      <c r="J24" s="1">
        <f t="shared" si="3"/>
        <v>0</v>
      </c>
    </row>
    <row r="25" spans="1:10" ht="15">
      <c r="A25" s="1">
        <v>1951</v>
      </c>
      <c r="B25" s="1">
        <v>10</v>
      </c>
      <c r="C25" s="11">
        <v>37.078241521372576</v>
      </c>
      <c r="D25" s="11">
        <v>56.234463816990285</v>
      </c>
      <c r="E25" s="3">
        <f t="shared" si="4"/>
        <v>-19.15622229561771</v>
      </c>
      <c r="F25" s="3">
        <f t="shared" si="5"/>
        <v>-19.15622229561771</v>
      </c>
      <c r="G25" s="7">
        <f t="shared" si="0"/>
        <v>6.1239395882702698E-2</v>
      </c>
      <c r="H25" s="4">
        <f t="shared" si="1"/>
        <v>0</v>
      </c>
      <c r="I25" s="1">
        <f t="shared" si="2"/>
        <v>6.1239395882702698E-2</v>
      </c>
      <c r="J25" s="1">
        <f t="shared" si="3"/>
        <v>0</v>
      </c>
    </row>
    <row r="26" spans="1:10" ht="15">
      <c r="A26" s="1">
        <v>1951</v>
      </c>
      <c r="B26" s="1">
        <v>11</v>
      </c>
      <c r="C26" s="11">
        <v>214.12554105028943</v>
      </c>
      <c r="D26" s="11">
        <v>65.638743546508607</v>
      </c>
      <c r="E26" s="3">
        <f t="shared" si="4"/>
        <v>148.48679750378082</v>
      </c>
      <c r="F26" s="3">
        <f t="shared" si="5"/>
        <v>129.33057520816311</v>
      </c>
      <c r="G26" s="7">
        <f t="shared" si="0"/>
        <v>1.1744737780017764</v>
      </c>
      <c r="H26" s="4">
        <f t="shared" si="1"/>
        <v>0</v>
      </c>
      <c r="I26" s="1">
        <f t="shared" si="2"/>
        <v>1.1744737780017764</v>
      </c>
      <c r="J26" s="1">
        <f t="shared" si="3"/>
        <v>0</v>
      </c>
    </row>
    <row r="27" spans="1:10" ht="15">
      <c r="A27" s="1">
        <v>1951</v>
      </c>
      <c r="B27" s="1">
        <v>12</v>
      </c>
      <c r="C27" s="11">
        <v>40.311505901576652</v>
      </c>
      <c r="D27" s="11">
        <v>71.01882594260087</v>
      </c>
      <c r="E27" s="3">
        <f t="shared" si="4"/>
        <v>-30.707320041024218</v>
      </c>
      <c r="F27" s="3">
        <f t="shared" si="5"/>
        <v>-30.707320041024218</v>
      </c>
      <c r="G27" s="7">
        <f t="shared" si="0"/>
        <v>-2.5361429090151984E-2</v>
      </c>
      <c r="H27" s="4">
        <f t="shared" si="1"/>
        <v>1</v>
      </c>
      <c r="I27" s="1">
        <f t="shared" si="2"/>
        <v>0</v>
      </c>
      <c r="J27" s="1">
        <f t="shared" si="3"/>
        <v>-2.5361429090151984E-2</v>
      </c>
    </row>
    <row r="28" spans="1:10" ht="15">
      <c r="A28" s="1">
        <v>1952</v>
      </c>
      <c r="B28" s="1">
        <v>1</v>
      </c>
      <c r="C28" s="11">
        <v>56.842873781007178</v>
      </c>
      <c r="D28" s="11">
        <v>60.792740799972186</v>
      </c>
      <c r="E28" s="3">
        <f t="shared" si="4"/>
        <v>-3.9498670189650085</v>
      </c>
      <c r="F28" s="3">
        <f t="shared" si="5"/>
        <v>-34.657187059989226</v>
      </c>
      <c r="G28" s="7">
        <f t="shared" si="0"/>
        <v>-5.4974349863111997E-2</v>
      </c>
      <c r="H28" s="4">
        <f t="shared" si="1"/>
        <v>1</v>
      </c>
      <c r="I28" s="1">
        <f t="shared" si="2"/>
        <v>0</v>
      </c>
      <c r="J28" s="1">
        <f t="shared" si="3"/>
        <v>-5.4974349863111997E-2</v>
      </c>
    </row>
    <row r="29" spans="1:10" ht="15">
      <c r="A29" s="1">
        <v>1952</v>
      </c>
      <c r="B29" s="1">
        <v>2</v>
      </c>
      <c r="C29" s="11">
        <v>25.483685921393434</v>
      </c>
      <c r="D29" s="11">
        <v>54.956802892554805</v>
      </c>
      <c r="E29" s="3">
        <f t="shared" si="4"/>
        <v>-29.473116971161371</v>
      </c>
      <c r="F29" s="3">
        <f t="shared" si="5"/>
        <v>-64.130304031150601</v>
      </c>
      <c r="G29" s="7">
        <f t="shared" si="0"/>
        <v>-0.27594003645675397</v>
      </c>
      <c r="H29" s="4">
        <f t="shared" si="1"/>
        <v>1</v>
      </c>
      <c r="I29" s="1">
        <f t="shared" si="2"/>
        <v>0</v>
      </c>
      <c r="J29" s="1">
        <f t="shared" si="3"/>
        <v>-0.27594003645675397</v>
      </c>
    </row>
    <row r="30" spans="1:10" ht="15">
      <c r="A30" s="1">
        <v>1952</v>
      </c>
      <c r="B30" s="1">
        <v>3</v>
      </c>
      <c r="C30" s="11">
        <v>128.06160585464218</v>
      </c>
      <c r="D30" s="11">
        <v>39.598797086585435</v>
      </c>
      <c r="E30" s="3">
        <f t="shared" si="4"/>
        <v>88.462808768056746</v>
      </c>
      <c r="F30" s="3">
        <f t="shared" si="5"/>
        <v>24.332504736906145</v>
      </c>
      <c r="G30" s="7">
        <f t="shared" si="0"/>
        <v>0.3872828353067635</v>
      </c>
      <c r="H30" s="4">
        <f t="shared" si="1"/>
        <v>0</v>
      </c>
      <c r="I30" s="1">
        <f t="shared" si="2"/>
        <v>0.3872828353067635</v>
      </c>
      <c r="J30" s="1">
        <f t="shared" si="3"/>
        <v>0</v>
      </c>
    </row>
    <row r="31" spans="1:10" ht="15">
      <c r="A31" s="1">
        <v>1952</v>
      </c>
      <c r="B31" s="1">
        <v>4</v>
      </c>
      <c r="C31" s="11">
        <v>75.26900411980462</v>
      </c>
      <c r="D31" s="11">
        <v>56.251846958819335</v>
      </c>
      <c r="E31" s="3">
        <f t="shared" si="4"/>
        <v>19.017157160985285</v>
      </c>
      <c r="F31" s="3">
        <f t="shared" si="5"/>
        <v>43.34966189789143</v>
      </c>
      <c r="G31" s="7">
        <f t="shared" si="0"/>
        <v>0.5298581588888599</v>
      </c>
      <c r="H31" s="4">
        <f t="shared" si="1"/>
        <v>0</v>
      </c>
      <c r="I31" s="1">
        <f t="shared" si="2"/>
        <v>0.5298581588888599</v>
      </c>
      <c r="J31" s="1">
        <f t="shared" si="3"/>
        <v>0</v>
      </c>
    </row>
    <row r="32" spans="1:10" ht="15">
      <c r="A32" s="1">
        <v>1952</v>
      </c>
      <c r="B32" s="1">
        <v>5</v>
      </c>
      <c r="C32" s="11">
        <v>120.08274375510629</v>
      </c>
      <c r="D32" s="11">
        <v>43.883741547447286</v>
      </c>
      <c r="E32" s="3">
        <f t="shared" si="4"/>
        <v>76.199002207659007</v>
      </c>
      <c r="F32" s="3">
        <f t="shared" si="5"/>
        <v>119.54866410555044</v>
      </c>
      <c r="G32" s="7">
        <f t="shared" si="0"/>
        <v>1.1011368891650197</v>
      </c>
      <c r="H32" s="4">
        <f t="shared" si="1"/>
        <v>0</v>
      </c>
      <c r="I32" s="1">
        <f t="shared" si="2"/>
        <v>1.1011368891650197</v>
      </c>
      <c r="J32" s="1">
        <f t="shared" si="3"/>
        <v>0</v>
      </c>
    </row>
    <row r="33" spans="1:10" ht="15">
      <c r="A33" s="1">
        <v>1952</v>
      </c>
      <c r="B33" s="1">
        <v>6</v>
      </c>
      <c r="C33" s="11">
        <v>13.680532619465643</v>
      </c>
      <c r="D33" s="11">
        <v>17.782954091122427</v>
      </c>
      <c r="E33" s="3">
        <f t="shared" si="4"/>
        <v>-4.1024214716567844</v>
      </c>
      <c r="F33" s="3">
        <f t="shared" si="5"/>
        <v>-4.1024214716567844</v>
      </c>
      <c r="G33" s="7">
        <f t="shared" si="0"/>
        <v>0.17410066665244259</v>
      </c>
      <c r="H33" s="4">
        <f t="shared" si="1"/>
        <v>0</v>
      </c>
      <c r="I33" s="1">
        <f t="shared" si="2"/>
        <v>0.17410066665244259</v>
      </c>
      <c r="J33" s="1">
        <f t="shared" si="3"/>
        <v>0</v>
      </c>
    </row>
    <row r="34" spans="1:10" ht="15">
      <c r="A34" s="1">
        <v>1952</v>
      </c>
      <c r="B34" s="1">
        <v>7</v>
      </c>
      <c r="C34" s="11">
        <v>10.690632224868322</v>
      </c>
      <c r="D34" s="11">
        <v>3.7547586350757038</v>
      </c>
      <c r="E34" s="3">
        <f t="shared" si="4"/>
        <v>6.9358735897926183</v>
      </c>
      <c r="F34" s="3">
        <f t="shared" si="5"/>
        <v>2.8334521181358339</v>
      </c>
      <c r="G34" s="7">
        <f t="shared" si="0"/>
        <v>0.22610025907406633</v>
      </c>
      <c r="H34" s="4">
        <f t="shared" si="1"/>
        <v>0</v>
      </c>
      <c r="I34" s="1">
        <f t="shared" si="2"/>
        <v>0.22610025907406633</v>
      </c>
      <c r="J34" s="1">
        <f t="shared" si="3"/>
        <v>0</v>
      </c>
    </row>
    <row r="35" spans="1:10" ht="15">
      <c r="A35" s="1">
        <v>1952</v>
      </c>
      <c r="B35" s="1">
        <v>8</v>
      </c>
      <c r="C35" s="11">
        <v>40.954682149251653</v>
      </c>
      <c r="D35" s="11">
        <v>4.3197107445199645</v>
      </c>
      <c r="E35" s="3">
        <f t="shared" si="4"/>
        <v>36.634971404731687</v>
      </c>
      <c r="F35" s="3">
        <f t="shared" si="5"/>
        <v>39.468423522867518</v>
      </c>
      <c r="G35" s="7">
        <f t="shared" si="0"/>
        <v>0.50075976039880854</v>
      </c>
      <c r="H35" s="4">
        <f t="shared" si="1"/>
        <v>0</v>
      </c>
      <c r="I35" s="1">
        <f t="shared" si="2"/>
        <v>0.50075976039880854</v>
      </c>
      <c r="J35" s="1">
        <f t="shared" si="3"/>
        <v>0</v>
      </c>
    </row>
    <row r="36" spans="1:10" ht="15">
      <c r="A36" s="1">
        <v>1952</v>
      </c>
      <c r="B36" s="1">
        <v>9</v>
      </c>
      <c r="C36" s="11">
        <v>15.575295078832548</v>
      </c>
      <c r="D36" s="11">
        <v>16.644314843464809</v>
      </c>
      <c r="E36" s="3">
        <f t="shared" si="4"/>
        <v>-1.0690197646322606</v>
      </c>
      <c r="F36" s="3">
        <f t="shared" si="5"/>
        <v>-1.0690197646322606</v>
      </c>
      <c r="G36" s="7">
        <f t="shared" si="0"/>
        <v>0.19684266884932075</v>
      </c>
      <c r="H36" s="4">
        <f t="shared" si="1"/>
        <v>0</v>
      </c>
      <c r="I36" s="1">
        <f t="shared" si="2"/>
        <v>0.19684266884932075</v>
      </c>
      <c r="J36" s="1">
        <f t="shared" si="3"/>
        <v>0</v>
      </c>
    </row>
    <row r="37" spans="1:10" ht="15">
      <c r="A37" s="1">
        <v>1952</v>
      </c>
      <c r="B37" s="1">
        <v>10</v>
      </c>
      <c r="C37" s="11">
        <v>54.078954230187563</v>
      </c>
      <c r="D37" s="11">
        <v>56.234463816990285</v>
      </c>
      <c r="E37" s="3">
        <f t="shared" si="4"/>
        <v>-2.1555095868027223</v>
      </c>
      <c r="F37" s="3">
        <f t="shared" si="5"/>
        <v>-3.2245293514349829</v>
      </c>
      <c r="G37" s="7">
        <f t="shared" si="0"/>
        <v>0.18068239451277598</v>
      </c>
      <c r="H37" s="4">
        <f t="shared" si="1"/>
        <v>0</v>
      </c>
      <c r="I37" s="1">
        <f t="shared" si="2"/>
        <v>0.18068239451277598</v>
      </c>
      <c r="J37" s="1">
        <f t="shared" si="3"/>
        <v>0</v>
      </c>
    </row>
    <row r="38" spans="1:10" ht="15">
      <c r="A38" s="1">
        <v>1952</v>
      </c>
      <c r="B38" s="1">
        <v>11</v>
      </c>
      <c r="C38" s="11">
        <v>60.615015557911939</v>
      </c>
      <c r="D38" s="11">
        <v>65.638743546508607</v>
      </c>
      <c r="E38" s="3">
        <f t="shared" si="4"/>
        <v>-5.0237279885966686</v>
      </c>
      <c r="F38" s="3">
        <f t="shared" si="5"/>
        <v>-8.2482573400316515</v>
      </c>
      <c r="G38" s="7">
        <f t="shared" si="0"/>
        <v>0.14301852932518375</v>
      </c>
      <c r="H38" s="4">
        <f t="shared" si="1"/>
        <v>0</v>
      </c>
      <c r="I38" s="1">
        <f t="shared" si="2"/>
        <v>0.14301852932518375</v>
      </c>
      <c r="J38" s="1">
        <f t="shared" si="3"/>
        <v>0</v>
      </c>
    </row>
    <row r="39" spans="1:10" ht="15">
      <c r="A39" s="1">
        <v>1952</v>
      </c>
      <c r="B39" s="1">
        <v>12</v>
      </c>
      <c r="C39" s="11">
        <v>114.64182036261234</v>
      </c>
      <c r="D39" s="11">
        <v>71.01882594260087</v>
      </c>
      <c r="E39" s="3">
        <f t="shared" si="4"/>
        <v>43.622994420011466</v>
      </c>
      <c r="F39" s="3">
        <f t="shared" si="5"/>
        <v>35.374737079979816</v>
      </c>
      <c r="G39" s="7">
        <f t="shared" si="0"/>
        <v>0.4700685974506596</v>
      </c>
      <c r="H39" s="4">
        <f t="shared" si="1"/>
        <v>0</v>
      </c>
      <c r="I39" s="1">
        <f t="shared" si="2"/>
        <v>0.4700685974506596</v>
      </c>
      <c r="J39" s="1">
        <f t="shared" si="3"/>
        <v>0</v>
      </c>
    </row>
    <row r="40" spans="1:10" ht="15">
      <c r="A40" s="1">
        <v>1953</v>
      </c>
      <c r="B40" s="1">
        <v>1</v>
      </c>
      <c r="C40" s="11">
        <v>43.144958019712483</v>
      </c>
      <c r="D40" s="11">
        <v>60.792740799972186</v>
      </c>
      <c r="E40" s="3">
        <f t="shared" si="4"/>
        <v>-17.647782780259703</v>
      </c>
      <c r="F40" s="3">
        <f t="shared" si="5"/>
        <v>-17.647782780259703</v>
      </c>
      <c r="G40" s="7">
        <f t="shared" si="0"/>
        <v>7.2548460123251141E-2</v>
      </c>
      <c r="H40" s="4">
        <f t="shared" si="1"/>
        <v>0</v>
      </c>
      <c r="I40" s="1">
        <f t="shared" si="2"/>
        <v>7.2548460123251141E-2</v>
      </c>
      <c r="J40" s="1">
        <f t="shared" si="3"/>
        <v>0</v>
      </c>
    </row>
    <row r="41" spans="1:10" ht="15">
      <c r="A41" s="1">
        <v>1953</v>
      </c>
      <c r="B41" s="1">
        <v>2</v>
      </c>
      <c r="C41" s="11">
        <v>40.18982390877327</v>
      </c>
      <c r="D41" s="11">
        <v>54.956802892554805</v>
      </c>
      <c r="E41" s="3">
        <f t="shared" si="4"/>
        <v>-14.766978983781534</v>
      </c>
      <c r="F41" s="3">
        <f t="shared" si="5"/>
        <v>-32.414761764041238</v>
      </c>
      <c r="G41" s="7">
        <f t="shared" si="0"/>
        <v>-3.8162451561384016E-2</v>
      </c>
      <c r="H41" s="4">
        <f t="shared" si="1"/>
        <v>1</v>
      </c>
      <c r="I41" s="1">
        <f t="shared" si="2"/>
        <v>0</v>
      </c>
      <c r="J41" s="1">
        <f t="shared" si="3"/>
        <v>-3.8162451561384016E-2</v>
      </c>
    </row>
    <row r="42" spans="1:10" ht="15">
      <c r="A42" s="1">
        <v>1953</v>
      </c>
      <c r="B42" s="1">
        <v>3</v>
      </c>
      <c r="C42" s="11">
        <v>65.986406383089673</v>
      </c>
      <c r="D42" s="11">
        <v>39.598797086585435</v>
      </c>
      <c r="E42" s="3">
        <f t="shared" si="4"/>
        <v>26.387609296504237</v>
      </c>
      <c r="F42" s="3">
        <f t="shared" si="5"/>
        <v>-6.0271524675370003</v>
      </c>
      <c r="G42" s="7">
        <f t="shared" si="0"/>
        <v>0.15967058426825226</v>
      </c>
      <c r="H42" s="4">
        <f t="shared" si="1"/>
        <v>0</v>
      </c>
      <c r="I42" s="1">
        <f t="shared" si="2"/>
        <v>0.15967058426825226</v>
      </c>
      <c r="J42" s="1">
        <f t="shared" si="3"/>
        <v>0</v>
      </c>
    </row>
    <row r="43" spans="1:10" ht="15">
      <c r="A43" s="1">
        <v>1953</v>
      </c>
      <c r="B43" s="1">
        <v>4</v>
      </c>
      <c r="C43" s="11">
        <v>83.352165070314811</v>
      </c>
      <c r="D43" s="11">
        <v>56.251846958819335</v>
      </c>
      <c r="E43" s="3">
        <f t="shared" si="4"/>
        <v>27.100318111495476</v>
      </c>
      <c r="F43" s="3">
        <f t="shared" si="5"/>
        <v>21.073165643958475</v>
      </c>
      <c r="G43" s="7">
        <f t="shared" si="0"/>
        <v>0.36284693661239131</v>
      </c>
      <c r="H43" s="4">
        <f t="shared" si="1"/>
        <v>0</v>
      </c>
      <c r="I43" s="1">
        <f t="shared" si="2"/>
        <v>0.36284693661239131</v>
      </c>
      <c r="J43" s="1">
        <f t="shared" si="3"/>
        <v>0</v>
      </c>
    </row>
    <row r="44" spans="1:10" ht="15">
      <c r="A44" s="1">
        <v>1953</v>
      </c>
      <c r="B44" s="1">
        <v>5</v>
      </c>
      <c r="C44" s="11">
        <v>7.7354981139291112</v>
      </c>
      <c r="D44" s="11">
        <v>43.883741547447286</v>
      </c>
      <c r="E44" s="3">
        <f t="shared" si="4"/>
        <v>-36.148243433518175</v>
      </c>
      <c r="F44" s="3">
        <f t="shared" si="5"/>
        <v>-36.148243433518175</v>
      </c>
      <c r="G44" s="7">
        <f t="shared" si="0"/>
        <v>-6.6153089310623761E-2</v>
      </c>
      <c r="H44" s="4">
        <f t="shared" si="1"/>
        <v>1</v>
      </c>
      <c r="I44" s="1">
        <f t="shared" si="2"/>
        <v>0</v>
      </c>
      <c r="J44" s="1">
        <f t="shared" si="3"/>
        <v>-6.6153089310623761E-2</v>
      </c>
    </row>
    <row r="45" spans="1:10" ht="15">
      <c r="A45" s="1">
        <v>1953</v>
      </c>
      <c r="B45" s="1">
        <v>6</v>
      </c>
      <c r="C45" s="11">
        <v>8.2743755106297918</v>
      </c>
      <c r="D45" s="11">
        <v>17.782954091122427</v>
      </c>
      <c r="E45" s="3">
        <f t="shared" si="4"/>
        <v>-9.5085785804926353</v>
      </c>
      <c r="F45" s="3">
        <f t="shared" si="5"/>
        <v>-45.656822014010814</v>
      </c>
      <c r="G45" s="7">
        <f t="shared" si="0"/>
        <v>-0.13744075110167192</v>
      </c>
      <c r="H45" s="4">
        <f t="shared" si="1"/>
        <v>1</v>
      </c>
      <c r="I45" s="1">
        <f t="shared" si="2"/>
        <v>0</v>
      </c>
      <c r="J45" s="1">
        <f t="shared" si="3"/>
        <v>-0.13744075110167192</v>
      </c>
    </row>
    <row r="46" spans="1:10" ht="15">
      <c r="A46" s="1">
        <v>1953</v>
      </c>
      <c r="B46" s="1">
        <v>7</v>
      </c>
      <c r="C46" s="11">
        <v>5.3713908251777429</v>
      </c>
      <c r="D46" s="11">
        <v>3.7547586350757038</v>
      </c>
      <c r="E46" s="3">
        <f t="shared" si="4"/>
        <v>1.6166321901020391</v>
      </c>
      <c r="F46" s="3">
        <f t="shared" si="5"/>
        <v>-44.040189823908776</v>
      </c>
      <c r="G46" s="7">
        <f t="shared" si="0"/>
        <v>-0.12532054534926337</v>
      </c>
      <c r="H46" s="4">
        <f t="shared" si="1"/>
        <v>1</v>
      </c>
      <c r="I46" s="1">
        <f t="shared" si="2"/>
        <v>0</v>
      </c>
      <c r="J46" s="1">
        <f t="shared" si="3"/>
        <v>-0.12532054534926337</v>
      </c>
    </row>
    <row r="47" spans="1:10" ht="15">
      <c r="A47" s="1">
        <v>1953</v>
      </c>
      <c r="B47" s="1">
        <v>8</v>
      </c>
      <c r="C47" s="11">
        <v>5.2149425487162553E-2</v>
      </c>
      <c r="D47" s="11">
        <v>4.3197107445199645</v>
      </c>
      <c r="E47" s="3">
        <f t="shared" si="4"/>
        <v>-4.2675613190328017</v>
      </c>
      <c r="F47" s="3">
        <f t="shared" si="5"/>
        <v>-48.307751142941576</v>
      </c>
      <c r="G47" s="7">
        <f t="shared" si="0"/>
        <v>-0.1573152820397612</v>
      </c>
      <c r="H47" s="4">
        <f t="shared" si="1"/>
        <v>1</v>
      </c>
      <c r="I47" s="1">
        <f t="shared" si="2"/>
        <v>0</v>
      </c>
      <c r="J47" s="1">
        <f t="shared" si="3"/>
        <v>-0.1573152820397612</v>
      </c>
    </row>
    <row r="48" spans="1:10" ht="15">
      <c r="A48" s="1">
        <v>1953</v>
      </c>
      <c r="B48" s="1">
        <v>9</v>
      </c>
      <c r="C48" s="11">
        <v>13.037356371790638</v>
      </c>
      <c r="D48" s="11">
        <v>16.644314843464809</v>
      </c>
      <c r="E48" s="3">
        <f t="shared" si="4"/>
        <v>-3.6069584716741705</v>
      </c>
      <c r="F48" s="3">
        <f t="shared" si="5"/>
        <v>-51.914709614615745</v>
      </c>
      <c r="G48" s="7">
        <f t="shared" si="0"/>
        <v>-0.18435735078288371</v>
      </c>
      <c r="H48" s="4">
        <f t="shared" si="1"/>
        <v>1</v>
      </c>
      <c r="I48" s="1">
        <f t="shared" si="2"/>
        <v>0</v>
      </c>
      <c r="J48" s="1">
        <f t="shared" si="3"/>
        <v>-0.18435735078288371</v>
      </c>
    </row>
    <row r="49" spans="1:10" ht="15">
      <c r="A49" s="1">
        <v>1953</v>
      </c>
      <c r="B49" s="1">
        <v>10</v>
      </c>
      <c r="C49" s="11">
        <v>84.777582700297245</v>
      </c>
      <c r="D49" s="11">
        <v>56.234463816990285</v>
      </c>
      <c r="E49" s="3">
        <f t="shared" si="4"/>
        <v>28.54311888330696</v>
      </c>
      <c r="F49" s="3">
        <f t="shared" si="5"/>
        <v>-23.371590731308785</v>
      </c>
      <c r="G49" s="7">
        <f t="shared" si="0"/>
        <v>2.9635959383297328E-2</v>
      </c>
      <c r="H49" s="4">
        <f t="shared" si="1"/>
        <v>0</v>
      </c>
      <c r="I49" s="1">
        <f t="shared" si="2"/>
        <v>2.9635959383297328E-2</v>
      </c>
      <c r="J49" s="1">
        <f t="shared" si="3"/>
        <v>0</v>
      </c>
    </row>
    <row r="50" spans="1:10" ht="15">
      <c r="A50" s="1">
        <v>1953</v>
      </c>
      <c r="B50" s="1">
        <v>11</v>
      </c>
      <c r="C50" s="11">
        <v>24.805743390060318</v>
      </c>
      <c r="D50" s="11">
        <v>65.638743546508607</v>
      </c>
      <c r="E50" s="3">
        <f t="shared" si="4"/>
        <v>-40.833000156448293</v>
      </c>
      <c r="F50" s="3">
        <f t="shared" si="5"/>
        <v>-64.204590887757078</v>
      </c>
      <c r="G50" s="7">
        <f t="shared" si="0"/>
        <v>-0.27649697945979623</v>
      </c>
      <c r="H50" s="4">
        <f t="shared" si="1"/>
        <v>1</v>
      </c>
      <c r="I50" s="1">
        <f t="shared" si="2"/>
        <v>0</v>
      </c>
      <c r="J50" s="1">
        <f t="shared" si="3"/>
        <v>-0.27649697945979623</v>
      </c>
    </row>
    <row r="51" spans="1:10" ht="15">
      <c r="A51" s="1">
        <v>1953</v>
      </c>
      <c r="B51" s="1">
        <v>12</v>
      </c>
      <c r="C51" s="11">
        <v>120.16965946425157</v>
      </c>
      <c r="D51" s="11">
        <v>71.01882594260087</v>
      </c>
      <c r="E51" s="3">
        <f t="shared" si="4"/>
        <v>49.150833521650696</v>
      </c>
      <c r="F51" s="3">
        <f t="shared" si="5"/>
        <v>-15.053757366106382</v>
      </c>
      <c r="G51" s="7">
        <f t="shared" si="0"/>
        <v>9.1996372851334704E-2</v>
      </c>
      <c r="H51" s="4">
        <f t="shared" si="1"/>
        <v>0</v>
      </c>
      <c r="I51" s="1">
        <f t="shared" si="2"/>
        <v>9.1996372851334704E-2</v>
      </c>
      <c r="J51" s="1">
        <f t="shared" si="3"/>
        <v>0</v>
      </c>
    </row>
    <row r="52" spans="1:10" ht="15">
      <c r="A52" s="1">
        <v>1954</v>
      </c>
      <c r="B52" s="1">
        <v>1</v>
      </c>
      <c r="C52" s="11">
        <v>49.072609383419959</v>
      </c>
      <c r="D52" s="11">
        <v>60.792740799972186</v>
      </c>
      <c r="E52" s="3">
        <f t="shared" si="4"/>
        <v>-11.720131416552228</v>
      </c>
      <c r="F52" s="3">
        <f t="shared" si="5"/>
        <v>-26.773888782658609</v>
      </c>
      <c r="G52" s="7">
        <f t="shared" si="0"/>
        <v>4.1282695909916579E-3</v>
      </c>
      <c r="H52" s="4">
        <f t="shared" si="1"/>
        <v>0</v>
      </c>
      <c r="I52" s="1">
        <f t="shared" si="2"/>
        <v>4.1282695909916579E-3</v>
      </c>
      <c r="J52" s="1">
        <f t="shared" si="3"/>
        <v>0</v>
      </c>
    </row>
    <row r="53" spans="1:10" ht="15">
      <c r="A53" s="1">
        <v>1954</v>
      </c>
      <c r="B53" s="1">
        <v>2</v>
      </c>
      <c r="C53" s="11">
        <v>46.378222399916559</v>
      </c>
      <c r="D53" s="11">
        <v>54.956802892554805</v>
      </c>
      <c r="E53" s="3">
        <f t="shared" si="4"/>
        <v>-8.5785804926382454</v>
      </c>
      <c r="F53" s="3">
        <f t="shared" si="5"/>
        <v>-35.352469275296855</v>
      </c>
      <c r="G53" s="7">
        <f t="shared" si="0"/>
        <v>-6.0187015772595699E-2</v>
      </c>
      <c r="H53" s="4">
        <f t="shared" si="1"/>
        <v>1</v>
      </c>
      <c r="I53" s="1">
        <f t="shared" si="2"/>
        <v>0</v>
      </c>
      <c r="J53" s="1">
        <f t="shared" si="3"/>
        <v>-6.0187015772595699E-2</v>
      </c>
    </row>
    <row r="54" spans="1:10" ht="15">
      <c r="A54" s="1">
        <v>1954</v>
      </c>
      <c r="B54" s="1">
        <v>3</v>
      </c>
      <c r="C54" s="11">
        <v>133.60682809811044</v>
      </c>
      <c r="D54" s="11">
        <v>39.598797086585435</v>
      </c>
      <c r="E54" s="3">
        <f t="shared" si="4"/>
        <v>94.008031011525006</v>
      </c>
      <c r="F54" s="3">
        <f t="shared" si="5"/>
        <v>58.655561736228151</v>
      </c>
      <c r="G54" s="7">
        <f t="shared" si="0"/>
        <v>0.64460946496961324</v>
      </c>
      <c r="H54" s="4">
        <f t="shared" si="1"/>
        <v>0</v>
      </c>
      <c r="I54" s="1">
        <f t="shared" si="2"/>
        <v>0.64460946496961324</v>
      </c>
      <c r="J54" s="1">
        <f t="shared" si="3"/>
        <v>0</v>
      </c>
    </row>
    <row r="55" spans="1:10" ht="15">
      <c r="A55" s="1">
        <v>1954</v>
      </c>
      <c r="B55" s="1">
        <v>4</v>
      </c>
      <c r="C55" s="11">
        <v>51.054287551932134</v>
      </c>
      <c r="D55" s="11">
        <v>56.251846958819335</v>
      </c>
      <c r="E55" s="3">
        <f t="shared" si="4"/>
        <v>-5.1975594068872013</v>
      </c>
      <c r="F55" s="3">
        <f t="shared" si="5"/>
        <v>-5.1975594068872013</v>
      </c>
      <c r="G55" s="7">
        <f t="shared" si="0"/>
        <v>0.16589020469113352</v>
      </c>
      <c r="H55" s="4">
        <f t="shared" si="1"/>
        <v>0</v>
      </c>
      <c r="I55" s="1">
        <f t="shared" si="2"/>
        <v>0.16589020469113352</v>
      </c>
      <c r="J55" s="1">
        <f t="shared" si="3"/>
        <v>0</v>
      </c>
    </row>
    <row r="56" spans="1:10" ht="15">
      <c r="A56" s="1">
        <v>1954</v>
      </c>
      <c r="B56" s="1">
        <v>5</v>
      </c>
      <c r="C56" s="11">
        <v>13.906513463243346</v>
      </c>
      <c r="D56" s="11">
        <v>43.883741547447286</v>
      </c>
      <c r="E56" s="3">
        <f t="shared" si="4"/>
        <v>-29.97722808420394</v>
      </c>
      <c r="F56" s="3">
        <f t="shared" si="5"/>
        <v>-35.174787491091138</v>
      </c>
      <c r="G56" s="7">
        <f t="shared" si="0"/>
        <v>-5.8854900900571272E-2</v>
      </c>
      <c r="H56" s="4">
        <f t="shared" si="1"/>
        <v>1</v>
      </c>
      <c r="I56" s="1">
        <f t="shared" si="2"/>
        <v>0</v>
      </c>
      <c r="J56" s="1">
        <f t="shared" si="3"/>
        <v>-5.8854900900571272E-2</v>
      </c>
    </row>
    <row r="57" spans="1:10" ht="15">
      <c r="A57" s="1">
        <v>1954</v>
      </c>
      <c r="B57" s="1">
        <v>6</v>
      </c>
      <c r="C57" s="11">
        <v>19.364819997566361</v>
      </c>
      <c r="D57" s="11">
        <v>17.782954091122427</v>
      </c>
      <c r="E57" s="3">
        <f t="shared" si="4"/>
        <v>1.5818659064439338</v>
      </c>
      <c r="F57" s="3">
        <f t="shared" si="5"/>
        <v>-33.5929215846472</v>
      </c>
      <c r="G57" s="7">
        <f t="shared" si="0"/>
        <v>-4.6995344734235979E-2</v>
      </c>
      <c r="H57" s="4">
        <f t="shared" si="1"/>
        <v>1</v>
      </c>
      <c r="I57" s="1">
        <f t="shared" si="2"/>
        <v>0</v>
      </c>
      <c r="J57" s="1">
        <f t="shared" si="3"/>
        <v>-4.6995344734235979E-2</v>
      </c>
    </row>
    <row r="58" spans="1:10" ht="15">
      <c r="A58" s="1">
        <v>1954</v>
      </c>
      <c r="B58" s="1">
        <v>7</v>
      </c>
      <c r="C58" s="11">
        <v>0.59102682218784219</v>
      </c>
      <c r="D58" s="11">
        <v>3.7547586350757038</v>
      </c>
      <c r="E58" s="3">
        <f t="shared" si="4"/>
        <v>-3.1637318128878618</v>
      </c>
      <c r="F58" s="3">
        <f t="shared" si="5"/>
        <v>-36.756653397535061</v>
      </c>
      <c r="G58" s="7">
        <f t="shared" si="0"/>
        <v>-7.0714457066906461E-2</v>
      </c>
      <c r="H58" s="4">
        <f t="shared" si="1"/>
        <v>1</v>
      </c>
      <c r="I58" s="1">
        <f t="shared" si="2"/>
        <v>0</v>
      </c>
      <c r="J58" s="1">
        <f t="shared" si="3"/>
        <v>-7.0714457066906461E-2</v>
      </c>
    </row>
    <row r="59" spans="1:10" ht="15">
      <c r="A59" s="1">
        <v>1954</v>
      </c>
      <c r="B59" s="1">
        <v>8</v>
      </c>
      <c r="C59" s="11">
        <v>0</v>
      </c>
      <c r="D59" s="11">
        <v>4.3197107445199645</v>
      </c>
      <c r="E59" s="3">
        <f t="shared" si="4"/>
        <v>-4.3197107445199645</v>
      </c>
      <c r="F59" s="3">
        <f t="shared" si="5"/>
        <v>-41.076364142055027</v>
      </c>
      <c r="G59" s="7">
        <f t="shared" si="0"/>
        <v>-0.10310016813651428</v>
      </c>
      <c r="H59" s="4">
        <f t="shared" si="1"/>
        <v>1</v>
      </c>
      <c r="I59" s="1">
        <f t="shared" si="2"/>
        <v>0</v>
      </c>
      <c r="J59" s="1">
        <f t="shared" si="3"/>
        <v>-0.10310016813651428</v>
      </c>
    </row>
    <row r="60" spans="1:10" ht="15">
      <c r="A60" s="1">
        <v>1954</v>
      </c>
      <c r="B60" s="1">
        <v>9</v>
      </c>
      <c r="C60" s="11">
        <v>0.59102682218784219</v>
      </c>
      <c r="D60" s="11">
        <v>16.644314843464809</v>
      </c>
      <c r="E60" s="3">
        <f t="shared" si="4"/>
        <v>-16.053288021276966</v>
      </c>
      <c r="F60" s="3">
        <f t="shared" si="5"/>
        <v>-57.129652163331997</v>
      </c>
      <c r="G60" s="7">
        <f t="shared" si="0"/>
        <v>-0.223454788693879</v>
      </c>
      <c r="H60" s="4">
        <f t="shared" si="1"/>
        <v>1</v>
      </c>
      <c r="I60" s="1">
        <f t="shared" si="2"/>
        <v>0</v>
      </c>
      <c r="J60" s="1">
        <f t="shared" si="3"/>
        <v>-0.223454788693879</v>
      </c>
    </row>
    <row r="61" spans="1:10" ht="15">
      <c r="A61" s="1">
        <v>1954</v>
      </c>
      <c r="B61" s="1">
        <v>10</v>
      </c>
      <c r="C61" s="11">
        <v>11.733620734611574</v>
      </c>
      <c r="D61" s="11">
        <v>56.234463816990285</v>
      </c>
      <c r="E61" s="3">
        <f t="shared" si="4"/>
        <v>-44.500843082378708</v>
      </c>
      <c r="F61" s="3">
        <f t="shared" si="5"/>
        <v>-101.6304952457107</v>
      </c>
      <c r="G61" s="7">
        <f t="shared" si="0"/>
        <v>-0.5570862588677058</v>
      </c>
      <c r="H61" s="4">
        <f t="shared" si="1"/>
        <v>1</v>
      </c>
      <c r="I61" s="1">
        <f t="shared" si="2"/>
        <v>0</v>
      </c>
      <c r="J61" s="1">
        <f t="shared" si="3"/>
        <v>-0.5570862588677058</v>
      </c>
    </row>
    <row r="62" spans="1:10" ht="15">
      <c r="A62" s="1">
        <v>1954</v>
      </c>
      <c r="B62" s="1">
        <v>11</v>
      </c>
      <c r="C62" s="11">
        <v>74.730126723103936</v>
      </c>
      <c r="D62" s="11">
        <v>65.638743546508607</v>
      </c>
      <c r="E62" s="3">
        <f t="shared" si="4"/>
        <v>9.091383176595329</v>
      </c>
      <c r="F62" s="3">
        <f t="shared" si="5"/>
        <v>-92.539112069115376</v>
      </c>
      <c r="G62" s="7">
        <f t="shared" si="0"/>
        <v>-0.48892639210953731</v>
      </c>
      <c r="H62" s="4">
        <f t="shared" si="1"/>
        <v>1</v>
      </c>
      <c r="I62" s="1">
        <f t="shared" si="2"/>
        <v>0</v>
      </c>
      <c r="J62" s="1">
        <f t="shared" si="3"/>
        <v>-0.48892639210953731</v>
      </c>
    </row>
    <row r="63" spans="1:10" ht="15">
      <c r="A63" s="1">
        <v>1954</v>
      </c>
      <c r="B63" s="1">
        <v>12</v>
      </c>
      <c r="C63" s="11">
        <v>60.788846976202478</v>
      </c>
      <c r="D63" s="11">
        <v>71.01882594260087</v>
      </c>
      <c r="E63" s="3">
        <f t="shared" si="4"/>
        <v>-10.229978966398392</v>
      </c>
      <c r="F63" s="3">
        <f t="shared" si="5"/>
        <v>-102.76909103551377</v>
      </c>
      <c r="G63" s="7">
        <f t="shared" si="0"/>
        <v>-0.56562253281160657</v>
      </c>
      <c r="H63" s="4">
        <f t="shared" si="1"/>
        <v>1</v>
      </c>
      <c r="I63" s="1">
        <f t="shared" si="2"/>
        <v>0</v>
      </c>
      <c r="J63" s="1">
        <f t="shared" si="3"/>
        <v>-0.56562253281160657</v>
      </c>
    </row>
    <row r="64" spans="1:10" ht="15">
      <c r="A64" s="1">
        <v>1955</v>
      </c>
      <c r="B64" s="1">
        <v>1</v>
      </c>
      <c r="C64" s="11">
        <v>28.404053748674535</v>
      </c>
      <c r="D64" s="11">
        <v>60.792740799972186</v>
      </c>
      <c r="E64" s="3">
        <f t="shared" si="4"/>
        <v>-32.388687051297651</v>
      </c>
      <c r="F64" s="3">
        <f t="shared" si="5"/>
        <v>-135.15777808681142</v>
      </c>
      <c r="G64" s="7">
        <f t="shared" si="0"/>
        <v>-0.80844681499252768</v>
      </c>
      <c r="H64" s="4">
        <f t="shared" si="1"/>
        <v>1</v>
      </c>
      <c r="I64" s="1">
        <f t="shared" si="2"/>
        <v>0</v>
      </c>
      <c r="J64" s="1">
        <f t="shared" si="3"/>
        <v>-0.80844681499252768</v>
      </c>
    </row>
    <row r="65" spans="1:10" ht="15">
      <c r="A65" s="1">
        <v>1955</v>
      </c>
      <c r="B65" s="1">
        <v>2</v>
      </c>
      <c r="C65" s="11">
        <v>47.038781789420618</v>
      </c>
      <c r="D65" s="11">
        <v>54.956802892554805</v>
      </c>
      <c r="E65" s="3">
        <f t="shared" si="4"/>
        <v>-7.9180211031341869</v>
      </c>
      <c r="F65" s="3">
        <f t="shared" si="5"/>
        <v>-143.0757991899456</v>
      </c>
      <c r="G65" s="7">
        <f t="shared" si="0"/>
        <v>-0.86780975822072226</v>
      </c>
      <c r="H65" s="4">
        <f t="shared" si="1"/>
        <v>1</v>
      </c>
      <c r="I65" s="1">
        <f t="shared" si="2"/>
        <v>0</v>
      </c>
      <c r="J65" s="1">
        <f t="shared" si="3"/>
        <v>-0.86780975822072226</v>
      </c>
    </row>
    <row r="66" spans="1:10" ht="15">
      <c r="A66" s="1">
        <v>1955</v>
      </c>
      <c r="B66" s="1">
        <v>3</v>
      </c>
      <c r="C66" s="11">
        <v>86.967858570758082</v>
      </c>
      <c r="D66" s="11">
        <v>39.598797086585435</v>
      </c>
      <c r="E66" s="3">
        <f t="shared" si="4"/>
        <v>47.369061484172647</v>
      </c>
      <c r="F66" s="3">
        <f t="shared" si="5"/>
        <v>-95.706737705772952</v>
      </c>
      <c r="G66" s="7">
        <f t="shared" si="0"/>
        <v>-0.51267469719584813</v>
      </c>
      <c r="H66" s="4">
        <f t="shared" si="1"/>
        <v>1</v>
      </c>
      <c r="I66" s="1">
        <f t="shared" si="2"/>
        <v>0</v>
      </c>
      <c r="J66" s="1">
        <f t="shared" si="3"/>
        <v>-0.51267469719584813</v>
      </c>
    </row>
    <row r="67" spans="1:10" ht="15">
      <c r="A67" s="1">
        <v>1955</v>
      </c>
      <c r="B67" s="1">
        <v>4</v>
      </c>
      <c r="C67" s="11">
        <v>23.780138022146122</v>
      </c>
      <c r="D67" s="11">
        <v>56.251846958819335</v>
      </c>
      <c r="E67" s="3">
        <f t="shared" si="4"/>
        <v>-32.47170893667321</v>
      </c>
      <c r="F67" s="3">
        <f t="shared" si="5"/>
        <v>-128.17844664244615</v>
      </c>
      <c r="G67" s="7">
        <f t="shared" si="0"/>
        <v>-0.75612141058831217</v>
      </c>
      <c r="H67" s="4">
        <f t="shared" si="1"/>
        <v>1</v>
      </c>
      <c r="I67" s="1">
        <f t="shared" si="2"/>
        <v>0</v>
      </c>
      <c r="J67" s="1">
        <f t="shared" si="3"/>
        <v>-0.75612141058831217</v>
      </c>
    </row>
    <row r="68" spans="1:10" ht="15">
      <c r="A68" s="1">
        <v>1955</v>
      </c>
      <c r="B68" s="1">
        <v>5</v>
      </c>
      <c r="C68" s="11">
        <v>37.947398612825282</v>
      </c>
      <c r="D68" s="11">
        <v>43.883741547447286</v>
      </c>
      <c r="E68" s="3">
        <f t="shared" si="4"/>
        <v>-5.9363429346220045</v>
      </c>
      <c r="F68" s="3">
        <f t="shared" si="5"/>
        <v>-134.11478957706817</v>
      </c>
      <c r="G68" s="7">
        <f t="shared" ref="G68:G131" si="6">(F68-$F$773)/$F$774</f>
        <v>-0.8006273274103286</v>
      </c>
      <c r="H68" s="4">
        <f t="shared" ref="H68:H131" si="7">COUNTIF(G68,"&lt;0")</f>
        <v>1</v>
      </c>
      <c r="I68" s="1">
        <f t="shared" ref="I68:I131" si="8">SUMIF(G68,"&gt;0")</f>
        <v>0</v>
      </c>
      <c r="J68" s="1">
        <f t="shared" ref="J68:J131" si="9">SUMIF(G68,"&lt;0")</f>
        <v>-0.8006273274103286</v>
      </c>
    </row>
    <row r="69" spans="1:10" ht="15">
      <c r="A69" s="1">
        <v>1955</v>
      </c>
      <c r="B69" s="1">
        <v>6</v>
      </c>
      <c r="C69" s="11">
        <v>26.50929128930763</v>
      </c>
      <c r="D69" s="11">
        <v>17.782954091122427</v>
      </c>
      <c r="E69" s="3">
        <f t="shared" ref="E69:E132" si="10">C69-D69</f>
        <v>8.7263371981852025</v>
      </c>
      <c r="F69" s="3">
        <f t="shared" ref="F69:F132" si="11">IF(F68&gt;=0,IF(E69&lt;0,E69,F68+E69),F68+E69)</f>
        <v>-125.38845237888296</v>
      </c>
      <c r="G69" s="7">
        <f t="shared" si="6"/>
        <v>-0.73520428130592974</v>
      </c>
      <c r="H69" s="4">
        <f t="shared" si="7"/>
        <v>1</v>
      </c>
      <c r="I69" s="1">
        <f t="shared" si="8"/>
        <v>0</v>
      </c>
      <c r="J69" s="1">
        <f t="shared" si="9"/>
        <v>-0.73520428130592974</v>
      </c>
    </row>
    <row r="70" spans="1:10" ht="15">
      <c r="A70" s="1">
        <v>1955</v>
      </c>
      <c r="B70" s="1">
        <v>7</v>
      </c>
      <c r="C70" s="11">
        <v>0.24336398560675856</v>
      </c>
      <c r="D70" s="11">
        <v>3.7547586350757038</v>
      </c>
      <c r="E70" s="3">
        <f t="shared" si="10"/>
        <v>-3.5113946494689454</v>
      </c>
      <c r="F70" s="3">
        <f t="shared" si="11"/>
        <v>-128.8998470283519</v>
      </c>
      <c r="G70" s="7">
        <f t="shared" si="6"/>
        <v>-0.7615298894993332</v>
      </c>
      <c r="H70" s="4">
        <f t="shared" si="7"/>
        <v>1</v>
      </c>
      <c r="I70" s="1">
        <f t="shared" si="8"/>
        <v>0</v>
      </c>
      <c r="J70" s="1">
        <f t="shared" si="9"/>
        <v>-0.7615298894993332</v>
      </c>
    </row>
    <row r="71" spans="1:10" ht="15">
      <c r="A71" s="1">
        <v>1955</v>
      </c>
      <c r="B71" s="1">
        <v>8</v>
      </c>
      <c r="C71" s="11">
        <v>6.171015349314235</v>
      </c>
      <c r="D71" s="11">
        <v>4.3197107445199645</v>
      </c>
      <c r="E71" s="3">
        <f t="shared" si="10"/>
        <v>1.8513046047942705</v>
      </c>
      <c r="F71" s="3">
        <f t="shared" si="11"/>
        <v>-127.04854242355763</v>
      </c>
      <c r="G71" s="7">
        <f t="shared" si="6"/>
        <v>-0.74765029904092994</v>
      </c>
      <c r="H71" s="4">
        <f t="shared" si="7"/>
        <v>1</v>
      </c>
      <c r="I71" s="1">
        <f t="shared" si="8"/>
        <v>0</v>
      </c>
      <c r="J71" s="1">
        <f t="shared" si="9"/>
        <v>-0.74765029904092994</v>
      </c>
    </row>
    <row r="72" spans="1:10" ht="15">
      <c r="A72" s="1">
        <v>1955</v>
      </c>
      <c r="B72" s="1">
        <v>9</v>
      </c>
      <c r="C72" s="11">
        <v>11.872685869244007</v>
      </c>
      <c r="D72" s="11">
        <v>16.644314843464809</v>
      </c>
      <c r="E72" s="3">
        <f t="shared" si="10"/>
        <v>-4.7716289742208016</v>
      </c>
      <c r="F72" s="3">
        <f t="shared" si="11"/>
        <v>-131.82017139777844</v>
      </c>
      <c r="G72" s="7">
        <f t="shared" si="6"/>
        <v>-0.78342412891750812</v>
      </c>
      <c r="H72" s="4">
        <f t="shared" si="7"/>
        <v>1</v>
      </c>
      <c r="I72" s="1">
        <f t="shared" si="8"/>
        <v>0</v>
      </c>
      <c r="J72" s="1">
        <f t="shared" si="9"/>
        <v>-0.78342412891750812</v>
      </c>
    </row>
    <row r="73" spans="1:10" ht="15">
      <c r="A73" s="1">
        <v>1955</v>
      </c>
      <c r="B73" s="1">
        <v>10</v>
      </c>
      <c r="C73" s="11">
        <v>143.04587411128688</v>
      </c>
      <c r="D73" s="11">
        <v>56.234463816990285</v>
      </c>
      <c r="E73" s="3">
        <f t="shared" si="10"/>
        <v>86.811410294296593</v>
      </c>
      <c r="F73" s="3">
        <f t="shared" si="11"/>
        <v>-45.008761103481845</v>
      </c>
      <c r="G73" s="7">
        <f t="shared" si="6"/>
        <v>-0.13258211249247254</v>
      </c>
      <c r="H73" s="4">
        <f t="shared" si="7"/>
        <v>1</v>
      </c>
      <c r="I73" s="1">
        <f t="shared" si="8"/>
        <v>0</v>
      </c>
      <c r="J73" s="1">
        <f t="shared" si="9"/>
        <v>-0.13258211249247254</v>
      </c>
    </row>
    <row r="74" spans="1:10" ht="15">
      <c r="A74" s="1">
        <v>1955</v>
      </c>
      <c r="B74" s="1">
        <v>11</v>
      </c>
      <c r="C74" s="11">
        <v>132.82458671580301</v>
      </c>
      <c r="D74" s="11">
        <v>65.638743546508607</v>
      </c>
      <c r="E74" s="3">
        <f t="shared" si="10"/>
        <v>67.185843169294401</v>
      </c>
      <c r="F74" s="3">
        <f t="shared" si="11"/>
        <v>22.177082065812556</v>
      </c>
      <c r="G74" s="7">
        <f t="shared" si="6"/>
        <v>0.37112321259418385</v>
      </c>
      <c r="H74" s="4">
        <f t="shared" si="7"/>
        <v>0</v>
      </c>
      <c r="I74" s="1">
        <f t="shared" si="8"/>
        <v>0.37112321259418385</v>
      </c>
      <c r="J74" s="1">
        <f t="shared" si="9"/>
        <v>0</v>
      </c>
    </row>
    <row r="75" spans="1:10" ht="15">
      <c r="A75" s="1">
        <v>1955</v>
      </c>
      <c r="B75" s="1">
        <v>12</v>
      </c>
      <c r="C75" s="11">
        <v>127.67917673440297</v>
      </c>
      <c r="D75" s="11">
        <v>71.01882594260087</v>
      </c>
      <c r="E75" s="3">
        <f t="shared" si="10"/>
        <v>56.660350791802102</v>
      </c>
      <c r="F75" s="3">
        <f t="shared" si="11"/>
        <v>78.837432857614658</v>
      </c>
      <c r="G75" s="7">
        <f t="shared" si="6"/>
        <v>0.79591687549714796</v>
      </c>
      <c r="H75" s="4">
        <f t="shared" si="7"/>
        <v>0</v>
      </c>
      <c r="I75" s="1">
        <f t="shared" si="8"/>
        <v>0.79591687549714796</v>
      </c>
      <c r="J75" s="1">
        <f t="shared" si="9"/>
        <v>0</v>
      </c>
    </row>
    <row r="76" spans="1:10" ht="15">
      <c r="A76" s="1">
        <v>1956</v>
      </c>
      <c r="B76" s="1">
        <v>1</v>
      </c>
      <c r="C76" s="11">
        <v>163.55798146957082</v>
      </c>
      <c r="D76" s="11">
        <v>60.792740799972186</v>
      </c>
      <c r="E76" s="3">
        <f t="shared" si="10"/>
        <v>102.76524066959863</v>
      </c>
      <c r="F76" s="3">
        <f t="shared" si="11"/>
        <v>181.60267352721328</v>
      </c>
      <c r="G76" s="7">
        <f t="shared" si="6"/>
        <v>1.5663678591761889</v>
      </c>
      <c r="H76" s="4">
        <f t="shared" si="7"/>
        <v>0</v>
      </c>
      <c r="I76" s="1">
        <f t="shared" si="8"/>
        <v>1.5663678591761889</v>
      </c>
      <c r="J76" s="1">
        <f t="shared" si="9"/>
        <v>0</v>
      </c>
    </row>
    <row r="77" spans="1:10" ht="15">
      <c r="A77" s="1">
        <v>1956</v>
      </c>
      <c r="B77" s="1">
        <v>2</v>
      </c>
      <c r="C77" s="11">
        <v>167.17367497001408</v>
      </c>
      <c r="D77" s="11">
        <v>54.956802892554805</v>
      </c>
      <c r="E77" s="3">
        <f t="shared" si="10"/>
        <v>112.21687207745927</v>
      </c>
      <c r="F77" s="3">
        <f t="shared" si="11"/>
        <v>293.81954560467256</v>
      </c>
      <c r="G77" s="7">
        <f t="shared" si="6"/>
        <v>2.4076795606242904</v>
      </c>
      <c r="H77" s="4">
        <f t="shared" si="7"/>
        <v>0</v>
      </c>
      <c r="I77" s="1">
        <f t="shared" si="8"/>
        <v>2.4076795606242904</v>
      </c>
      <c r="J77" s="1">
        <f t="shared" si="9"/>
        <v>0</v>
      </c>
    </row>
    <row r="78" spans="1:10" ht="15">
      <c r="A78" s="1">
        <v>1956</v>
      </c>
      <c r="B78" s="1">
        <v>3</v>
      </c>
      <c r="C78" s="11">
        <v>183.73980913310271</v>
      </c>
      <c r="D78" s="11">
        <v>39.598797086585435</v>
      </c>
      <c r="E78" s="3">
        <f t="shared" si="10"/>
        <v>144.14101204651729</v>
      </c>
      <c r="F78" s="3">
        <f t="shared" si="11"/>
        <v>437.96055765118984</v>
      </c>
      <c r="G78" s="7">
        <f t="shared" si="6"/>
        <v>3.4883327444842012</v>
      </c>
      <c r="H78" s="4">
        <f t="shared" si="7"/>
        <v>0</v>
      </c>
      <c r="I78" s="1">
        <f t="shared" si="8"/>
        <v>3.4883327444842012</v>
      </c>
      <c r="J78" s="1">
        <f t="shared" si="9"/>
        <v>0</v>
      </c>
    </row>
    <row r="79" spans="1:10" ht="15">
      <c r="A79" s="1">
        <v>1956</v>
      </c>
      <c r="B79" s="1">
        <v>4</v>
      </c>
      <c r="C79" s="11">
        <v>130.46047942705164</v>
      </c>
      <c r="D79" s="11">
        <v>56.251846958819335</v>
      </c>
      <c r="E79" s="3">
        <f t="shared" si="10"/>
        <v>74.20863246823231</v>
      </c>
      <c r="F79" s="3">
        <f t="shared" si="11"/>
        <v>512.16919011942218</v>
      </c>
      <c r="G79" s="7">
        <f t="shared" si="6"/>
        <v>4.0446892859576646</v>
      </c>
      <c r="H79" s="4">
        <f t="shared" si="7"/>
        <v>0</v>
      </c>
      <c r="I79" s="1">
        <f t="shared" si="8"/>
        <v>4.0446892859576646</v>
      </c>
      <c r="J79" s="1">
        <f t="shared" si="9"/>
        <v>0</v>
      </c>
    </row>
    <row r="80" spans="1:10" ht="15">
      <c r="A80" s="1">
        <v>1956</v>
      </c>
      <c r="B80" s="1">
        <v>5</v>
      </c>
      <c r="C80" s="11">
        <v>9.3695134458602052</v>
      </c>
      <c r="D80" s="11">
        <v>43.883741547447286</v>
      </c>
      <c r="E80" s="3">
        <f t="shared" si="10"/>
        <v>-34.514228101587079</v>
      </c>
      <c r="F80" s="3">
        <f t="shared" si="11"/>
        <v>-34.514228101587079</v>
      </c>
      <c r="G80" s="7">
        <f t="shared" si="6"/>
        <v>-5.3902558765178535E-2</v>
      </c>
      <c r="H80" s="4">
        <f t="shared" si="7"/>
        <v>1</v>
      </c>
      <c r="I80" s="1">
        <f t="shared" si="8"/>
        <v>0</v>
      </c>
      <c r="J80" s="1">
        <f t="shared" si="9"/>
        <v>-5.3902558765178535E-2</v>
      </c>
    </row>
    <row r="81" spans="1:10" ht="15">
      <c r="A81" s="1">
        <v>1956</v>
      </c>
      <c r="B81" s="1">
        <v>6</v>
      </c>
      <c r="C81" s="11">
        <v>4.7629808611608464</v>
      </c>
      <c r="D81" s="11">
        <v>17.782954091122427</v>
      </c>
      <c r="E81" s="3">
        <f t="shared" si="10"/>
        <v>-13.019973229961581</v>
      </c>
      <c r="F81" s="3">
        <f t="shared" si="11"/>
        <v>-47.534201331548658</v>
      </c>
      <c r="G81" s="7">
        <f t="shared" si="6"/>
        <v>-0.15151582874963018</v>
      </c>
      <c r="H81" s="4">
        <f t="shared" si="7"/>
        <v>1</v>
      </c>
      <c r="I81" s="1">
        <f t="shared" si="8"/>
        <v>0</v>
      </c>
      <c r="J81" s="1">
        <f t="shared" si="9"/>
        <v>-0.15151582874963018</v>
      </c>
    </row>
    <row r="82" spans="1:10" ht="15">
      <c r="A82" s="1">
        <v>1956</v>
      </c>
      <c r="B82" s="1">
        <v>7</v>
      </c>
      <c r="C82" s="11">
        <v>3.302796947520295</v>
      </c>
      <c r="D82" s="11">
        <v>3.7547586350757038</v>
      </c>
      <c r="E82" s="3">
        <f t="shared" si="10"/>
        <v>-0.45196168755540889</v>
      </c>
      <c r="F82" s="3">
        <f t="shared" si="11"/>
        <v>-47.986163019104069</v>
      </c>
      <c r="G82" s="7">
        <f t="shared" si="6"/>
        <v>-0.15490427336858312</v>
      </c>
      <c r="H82" s="4">
        <f t="shared" si="7"/>
        <v>1</v>
      </c>
      <c r="I82" s="1">
        <f t="shared" si="8"/>
        <v>0</v>
      </c>
      <c r="J82" s="1">
        <f t="shared" si="9"/>
        <v>-0.15490427336858312</v>
      </c>
    </row>
    <row r="83" spans="1:10" ht="15">
      <c r="A83" s="1">
        <v>1956</v>
      </c>
      <c r="B83" s="1">
        <v>8</v>
      </c>
      <c r="C83" s="11">
        <v>21.989674413753541</v>
      </c>
      <c r="D83" s="11">
        <v>4.3197107445199645</v>
      </c>
      <c r="E83" s="3">
        <f t="shared" si="10"/>
        <v>17.669963669233574</v>
      </c>
      <c r="F83" s="3">
        <f t="shared" si="11"/>
        <v>-30.316199349870494</v>
      </c>
      <c r="G83" s="7">
        <f t="shared" si="6"/>
        <v>-2.2429121246827301E-2</v>
      </c>
      <c r="H83" s="4">
        <f t="shared" si="7"/>
        <v>1</v>
      </c>
      <c r="I83" s="1">
        <f t="shared" si="8"/>
        <v>0</v>
      </c>
      <c r="J83" s="1">
        <f t="shared" si="9"/>
        <v>-2.2429121246827301E-2</v>
      </c>
    </row>
    <row r="84" spans="1:10" ht="15">
      <c r="A84" s="1">
        <v>1956</v>
      </c>
      <c r="B84" s="1">
        <v>9</v>
      </c>
      <c r="C84" s="11">
        <v>37.8257166200219</v>
      </c>
      <c r="D84" s="11">
        <v>16.644314843464809</v>
      </c>
      <c r="E84" s="3">
        <f t="shared" si="10"/>
        <v>21.181401776557092</v>
      </c>
      <c r="F84" s="3">
        <f t="shared" si="11"/>
        <v>-9.1347975733134028</v>
      </c>
      <c r="G84" s="7">
        <f t="shared" si="6"/>
        <v>0.13637196488031461</v>
      </c>
      <c r="H84" s="4">
        <f t="shared" si="7"/>
        <v>0</v>
      </c>
      <c r="I84" s="1">
        <f t="shared" si="8"/>
        <v>0.13637196488031461</v>
      </c>
      <c r="J84" s="1">
        <f t="shared" si="9"/>
        <v>0</v>
      </c>
    </row>
    <row r="85" spans="1:10" ht="15">
      <c r="A85" s="1">
        <v>1956</v>
      </c>
      <c r="B85" s="1">
        <v>10</v>
      </c>
      <c r="C85" s="11">
        <v>40.502720461696249</v>
      </c>
      <c r="D85" s="11">
        <v>56.234463816990285</v>
      </c>
      <c r="E85" s="3">
        <f t="shared" si="10"/>
        <v>-15.731743355294036</v>
      </c>
      <c r="F85" s="3">
        <f t="shared" si="11"/>
        <v>-24.866540928607439</v>
      </c>
      <c r="G85" s="7">
        <f t="shared" si="6"/>
        <v>1.8428027182145385E-2</v>
      </c>
      <c r="H85" s="4">
        <f t="shared" si="7"/>
        <v>0</v>
      </c>
      <c r="I85" s="1">
        <f t="shared" si="8"/>
        <v>1.8428027182145385E-2</v>
      </c>
      <c r="J85" s="1">
        <f t="shared" si="9"/>
        <v>0</v>
      </c>
    </row>
    <row r="86" spans="1:10" ht="15">
      <c r="A86" s="1">
        <v>1956</v>
      </c>
      <c r="B86" s="1">
        <v>11</v>
      </c>
      <c r="C86" s="11">
        <v>50.984754984615918</v>
      </c>
      <c r="D86" s="11">
        <v>65.638743546508607</v>
      </c>
      <c r="E86" s="3">
        <f t="shared" si="10"/>
        <v>-14.653988561892689</v>
      </c>
      <c r="F86" s="3">
        <f t="shared" si="11"/>
        <v>-39.520529490500124</v>
      </c>
      <c r="G86" s="7">
        <f t="shared" si="6"/>
        <v>-9.1435773347751548E-2</v>
      </c>
      <c r="H86" s="4">
        <f t="shared" si="7"/>
        <v>1</v>
      </c>
      <c r="I86" s="1">
        <f t="shared" si="8"/>
        <v>0</v>
      </c>
      <c r="J86" s="1">
        <f t="shared" si="9"/>
        <v>-9.1435773347751548E-2</v>
      </c>
    </row>
    <row r="87" spans="1:10" ht="15">
      <c r="A87" s="1">
        <v>1956</v>
      </c>
      <c r="B87" s="1">
        <v>12</v>
      </c>
      <c r="C87" s="11">
        <v>39.285900533662456</v>
      </c>
      <c r="D87" s="11">
        <v>71.01882594260087</v>
      </c>
      <c r="E87" s="3">
        <f t="shared" si="10"/>
        <v>-31.732925408938414</v>
      </c>
      <c r="F87" s="3">
        <f t="shared" si="11"/>
        <v>-71.253454899438537</v>
      </c>
      <c r="G87" s="7">
        <f t="shared" si="6"/>
        <v>-0.32934368303615813</v>
      </c>
      <c r="H87" s="4">
        <f t="shared" si="7"/>
        <v>1</v>
      </c>
      <c r="I87" s="1">
        <f t="shared" si="8"/>
        <v>0</v>
      </c>
      <c r="J87" s="1">
        <f t="shared" si="9"/>
        <v>-0.32934368303615813</v>
      </c>
    </row>
    <row r="88" spans="1:10" ht="15">
      <c r="A88" s="1">
        <v>1957</v>
      </c>
      <c r="B88" s="1">
        <v>1</v>
      </c>
      <c r="C88" s="11">
        <v>92.86074365080745</v>
      </c>
      <c r="D88" s="11">
        <v>60.792740799972186</v>
      </c>
      <c r="E88" s="3">
        <f t="shared" si="10"/>
        <v>32.068002850835263</v>
      </c>
      <c r="F88" s="3">
        <f t="shared" si="11"/>
        <v>-39.185452048603274</v>
      </c>
      <c r="G88" s="7">
        <f t="shared" si="6"/>
        <v>-8.892363263717705E-2</v>
      </c>
      <c r="H88" s="4">
        <f t="shared" si="7"/>
        <v>1</v>
      </c>
      <c r="I88" s="1">
        <f t="shared" si="8"/>
        <v>0</v>
      </c>
      <c r="J88" s="1">
        <f t="shared" si="9"/>
        <v>-8.892363263717705E-2</v>
      </c>
    </row>
    <row r="89" spans="1:10" ht="15">
      <c r="A89" s="1">
        <v>1957</v>
      </c>
      <c r="B89" s="1">
        <v>2</v>
      </c>
      <c r="C89" s="11">
        <v>66.455751212474141</v>
      </c>
      <c r="D89" s="11">
        <v>54.956802892554805</v>
      </c>
      <c r="E89" s="3">
        <f t="shared" si="10"/>
        <v>11.498948319919336</v>
      </c>
      <c r="F89" s="3">
        <f t="shared" si="11"/>
        <v>-27.686503728683938</v>
      </c>
      <c r="G89" s="7">
        <f t="shared" si="6"/>
        <v>-2.7137820434324058E-3</v>
      </c>
      <c r="H89" s="4">
        <f t="shared" si="7"/>
        <v>1</v>
      </c>
      <c r="I89" s="1">
        <f t="shared" si="8"/>
        <v>0</v>
      </c>
      <c r="J89" s="1">
        <f t="shared" si="9"/>
        <v>-2.7137820434324058E-3</v>
      </c>
    </row>
    <row r="90" spans="1:10" ht="15">
      <c r="A90" s="1">
        <v>1957</v>
      </c>
      <c r="B90" s="1">
        <v>3</v>
      </c>
      <c r="C90" s="11">
        <v>57.868479148921374</v>
      </c>
      <c r="D90" s="11">
        <v>39.598797086585435</v>
      </c>
      <c r="E90" s="3">
        <f t="shared" si="10"/>
        <v>18.269682062335939</v>
      </c>
      <c r="F90" s="3">
        <f t="shared" si="11"/>
        <v>-9.4168216663479996</v>
      </c>
      <c r="G90" s="7">
        <f t="shared" si="6"/>
        <v>0.13425757543808783</v>
      </c>
      <c r="H90" s="4">
        <f t="shared" si="7"/>
        <v>0</v>
      </c>
      <c r="I90" s="1">
        <f t="shared" si="8"/>
        <v>0.13425757543808783</v>
      </c>
      <c r="J90" s="1">
        <f t="shared" si="9"/>
        <v>0</v>
      </c>
    </row>
    <row r="91" spans="1:10" ht="15">
      <c r="A91" s="1">
        <v>1957</v>
      </c>
      <c r="B91" s="1">
        <v>4</v>
      </c>
      <c r="C91" s="11">
        <v>112.72967476141638</v>
      </c>
      <c r="D91" s="11">
        <v>56.251846958819335</v>
      </c>
      <c r="E91" s="3">
        <f t="shared" si="10"/>
        <v>56.477827802597041</v>
      </c>
      <c r="F91" s="3">
        <f t="shared" si="11"/>
        <v>47.061006136249041</v>
      </c>
      <c r="G91" s="7">
        <f t="shared" si="6"/>
        <v>0.55768282801416724</v>
      </c>
      <c r="H91" s="4">
        <f t="shared" si="7"/>
        <v>0</v>
      </c>
      <c r="I91" s="1">
        <f t="shared" si="8"/>
        <v>0.55768282801416724</v>
      </c>
      <c r="J91" s="1">
        <f t="shared" si="9"/>
        <v>0</v>
      </c>
    </row>
    <row r="92" spans="1:10" ht="15">
      <c r="A92" s="1">
        <v>1957</v>
      </c>
      <c r="B92" s="1">
        <v>5</v>
      </c>
      <c r="C92" s="11">
        <v>98.371199610617623</v>
      </c>
      <c r="D92" s="11">
        <v>43.883741547447286</v>
      </c>
      <c r="E92" s="3">
        <f t="shared" si="10"/>
        <v>54.487458063170337</v>
      </c>
      <c r="F92" s="3">
        <f t="shared" si="11"/>
        <v>101.54846419941939</v>
      </c>
      <c r="G92" s="7">
        <f t="shared" si="6"/>
        <v>0.96618589178754999</v>
      </c>
      <c r="H92" s="4">
        <f t="shared" si="7"/>
        <v>0</v>
      </c>
      <c r="I92" s="1">
        <f t="shared" si="8"/>
        <v>0.96618589178754999</v>
      </c>
      <c r="J92" s="1">
        <f t="shared" si="9"/>
        <v>0</v>
      </c>
    </row>
    <row r="93" spans="1:10" ht="15">
      <c r="A93" s="1">
        <v>1957</v>
      </c>
      <c r="B93" s="1">
        <v>6</v>
      </c>
      <c r="C93" s="11">
        <v>18.947624593669058</v>
      </c>
      <c r="D93" s="11">
        <v>17.782954091122427</v>
      </c>
      <c r="E93" s="3">
        <f t="shared" si="10"/>
        <v>1.1646705025466311</v>
      </c>
      <c r="F93" s="3">
        <f t="shared" si="11"/>
        <v>102.71313470196601</v>
      </c>
      <c r="G93" s="7">
        <f t="shared" si="6"/>
        <v>0.97491765292100574</v>
      </c>
      <c r="H93" s="4">
        <f t="shared" si="7"/>
        <v>0</v>
      </c>
      <c r="I93" s="1">
        <f t="shared" si="8"/>
        <v>0.97491765292100574</v>
      </c>
      <c r="J93" s="1">
        <f t="shared" si="9"/>
        <v>0</v>
      </c>
    </row>
    <row r="94" spans="1:10" ht="15">
      <c r="A94" s="1">
        <v>1957</v>
      </c>
      <c r="B94" s="1">
        <v>7</v>
      </c>
      <c r="C94" s="11">
        <v>0</v>
      </c>
      <c r="D94" s="11">
        <v>3.7547586350757038</v>
      </c>
      <c r="E94" s="3">
        <f t="shared" si="10"/>
        <v>-3.7547586350757038</v>
      </c>
      <c r="F94" s="3">
        <f t="shared" si="11"/>
        <v>-3.7547586350757038</v>
      </c>
      <c r="G94" s="7">
        <f t="shared" si="6"/>
        <v>0.17670716251317556</v>
      </c>
      <c r="H94" s="4">
        <f t="shared" si="7"/>
        <v>0</v>
      </c>
      <c r="I94" s="1">
        <f t="shared" si="8"/>
        <v>0.17670716251317556</v>
      </c>
      <c r="J94" s="1">
        <f t="shared" si="9"/>
        <v>0</v>
      </c>
    </row>
    <row r="95" spans="1:10" ht="15">
      <c r="A95" s="1">
        <v>1957</v>
      </c>
      <c r="B95" s="1">
        <v>8</v>
      </c>
      <c r="C95" s="11">
        <v>2.3814904305804232</v>
      </c>
      <c r="D95" s="11">
        <v>4.3197107445199645</v>
      </c>
      <c r="E95" s="3">
        <f t="shared" si="10"/>
        <v>-1.9382203139395413</v>
      </c>
      <c r="F95" s="3">
        <f t="shared" si="11"/>
        <v>-5.6929789490152451</v>
      </c>
      <c r="G95" s="7">
        <f t="shared" si="6"/>
        <v>0.16217594808958896</v>
      </c>
      <c r="H95" s="4">
        <f t="shared" si="7"/>
        <v>0</v>
      </c>
      <c r="I95" s="1">
        <f t="shared" si="8"/>
        <v>0.16217594808958896</v>
      </c>
      <c r="J95" s="1">
        <f t="shared" si="9"/>
        <v>0</v>
      </c>
    </row>
    <row r="96" spans="1:10" ht="15">
      <c r="A96" s="1">
        <v>1957</v>
      </c>
      <c r="B96" s="1">
        <v>9</v>
      </c>
      <c r="C96" s="11">
        <v>35.079180211031343</v>
      </c>
      <c r="D96" s="11">
        <v>16.644314843464809</v>
      </c>
      <c r="E96" s="3">
        <f t="shared" si="10"/>
        <v>18.434865367566534</v>
      </c>
      <c r="F96" s="3">
        <f t="shared" si="11"/>
        <v>12.741886418551289</v>
      </c>
      <c r="G96" s="7">
        <f t="shared" si="6"/>
        <v>0.30038571691694005</v>
      </c>
      <c r="H96" s="4">
        <f t="shared" si="7"/>
        <v>0</v>
      </c>
      <c r="I96" s="1">
        <f t="shared" si="8"/>
        <v>0.30038571691694005</v>
      </c>
      <c r="J96" s="1">
        <f t="shared" si="9"/>
        <v>0</v>
      </c>
    </row>
    <row r="97" spans="1:10" ht="15">
      <c r="A97" s="1">
        <v>1957</v>
      </c>
      <c r="B97" s="1">
        <v>10</v>
      </c>
      <c r="C97" s="11">
        <v>86.428981174057398</v>
      </c>
      <c r="D97" s="11">
        <v>56.234463816990285</v>
      </c>
      <c r="E97" s="3">
        <f t="shared" si="10"/>
        <v>30.194517357067113</v>
      </c>
      <c r="F97" s="3">
        <f t="shared" si="11"/>
        <v>42.936403775618402</v>
      </c>
      <c r="G97" s="7">
        <f t="shared" si="6"/>
        <v>0.52675988242160299</v>
      </c>
      <c r="H97" s="4">
        <f t="shared" si="7"/>
        <v>0</v>
      </c>
      <c r="I97" s="1">
        <f t="shared" si="8"/>
        <v>0.52675988242160299</v>
      </c>
      <c r="J97" s="1">
        <f t="shared" si="9"/>
        <v>0</v>
      </c>
    </row>
    <row r="98" spans="1:10" ht="15">
      <c r="A98" s="1">
        <v>1957</v>
      </c>
      <c r="B98" s="1">
        <v>11</v>
      </c>
      <c r="C98" s="11">
        <v>99.640168964138581</v>
      </c>
      <c r="D98" s="11">
        <v>65.638743546508607</v>
      </c>
      <c r="E98" s="3">
        <f t="shared" si="10"/>
        <v>34.001425417629974</v>
      </c>
      <c r="F98" s="3">
        <f t="shared" si="11"/>
        <v>76.937829193248376</v>
      </c>
      <c r="G98" s="7">
        <f t="shared" si="6"/>
        <v>0.78167517760129246</v>
      </c>
      <c r="H98" s="4">
        <f t="shared" si="7"/>
        <v>0</v>
      </c>
      <c r="I98" s="1">
        <f t="shared" si="8"/>
        <v>0.78167517760129246</v>
      </c>
      <c r="J98" s="1">
        <f t="shared" si="9"/>
        <v>0</v>
      </c>
    </row>
    <row r="99" spans="1:10" ht="15">
      <c r="A99" s="1">
        <v>1957</v>
      </c>
      <c r="B99" s="1">
        <v>12</v>
      </c>
      <c r="C99" s="11">
        <v>75.147322127001232</v>
      </c>
      <c r="D99" s="11">
        <v>71.01882594260087</v>
      </c>
      <c r="E99" s="3">
        <f t="shared" si="10"/>
        <v>4.1284961844003618</v>
      </c>
      <c r="F99" s="3">
        <f t="shared" si="11"/>
        <v>81.066325377648738</v>
      </c>
      <c r="G99" s="7">
        <f t="shared" si="6"/>
        <v>0.81262731594749704</v>
      </c>
      <c r="H99" s="4">
        <f t="shared" si="7"/>
        <v>0</v>
      </c>
      <c r="I99" s="1">
        <f t="shared" si="8"/>
        <v>0.81262731594749704</v>
      </c>
      <c r="J99" s="1">
        <f t="shared" si="9"/>
        <v>0</v>
      </c>
    </row>
    <row r="100" spans="1:10" ht="15">
      <c r="A100" s="1">
        <v>1958</v>
      </c>
      <c r="B100" s="1">
        <v>1</v>
      </c>
      <c r="C100" s="11">
        <v>36.156935004432704</v>
      </c>
      <c r="D100" s="11">
        <v>60.792740799972186</v>
      </c>
      <c r="E100" s="3">
        <f t="shared" si="10"/>
        <v>-24.635805795539483</v>
      </c>
      <c r="F100" s="3">
        <f t="shared" si="11"/>
        <v>-24.635805795539483</v>
      </c>
      <c r="G100" s="7">
        <f t="shared" si="6"/>
        <v>2.0157893322517412E-2</v>
      </c>
      <c r="H100" s="4">
        <f t="shared" si="7"/>
        <v>0</v>
      </c>
      <c r="I100" s="1">
        <f t="shared" si="8"/>
        <v>2.0157893322517412E-2</v>
      </c>
      <c r="J100" s="1">
        <f t="shared" si="9"/>
        <v>0</v>
      </c>
    </row>
    <row r="101" spans="1:10" ht="15">
      <c r="A101" s="1">
        <v>1958</v>
      </c>
      <c r="B101" s="1">
        <v>2</v>
      </c>
      <c r="C101" s="11">
        <v>40.885149581935437</v>
      </c>
      <c r="D101" s="11">
        <v>54.956802892554805</v>
      </c>
      <c r="E101" s="3">
        <f t="shared" si="10"/>
        <v>-14.071653310619368</v>
      </c>
      <c r="F101" s="3">
        <f t="shared" si="11"/>
        <v>-38.707459106158851</v>
      </c>
      <c r="G101" s="7">
        <f t="shared" si="6"/>
        <v>-8.5340026640651698E-2</v>
      </c>
      <c r="H101" s="4">
        <f t="shared" si="7"/>
        <v>1</v>
      </c>
      <c r="I101" s="1">
        <f t="shared" si="8"/>
        <v>0</v>
      </c>
      <c r="J101" s="1">
        <f t="shared" si="9"/>
        <v>-8.5340026640651698E-2</v>
      </c>
    </row>
    <row r="102" spans="1:10" ht="15">
      <c r="A102" s="1">
        <v>1958</v>
      </c>
      <c r="B102" s="1">
        <v>3</v>
      </c>
      <c r="C102" s="11">
        <v>107.13230309246093</v>
      </c>
      <c r="D102" s="11">
        <v>39.598797086585435</v>
      </c>
      <c r="E102" s="3">
        <f t="shared" si="10"/>
        <v>67.533506005875495</v>
      </c>
      <c r="F102" s="3">
        <f t="shared" si="11"/>
        <v>28.826046899716644</v>
      </c>
      <c r="G102" s="7">
        <f t="shared" si="6"/>
        <v>0.42097179430673776</v>
      </c>
      <c r="H102" s="4">
        <f t="shared" si="7"/>
        <v>0</v>
      </c>
      <c r="I102" s="1">
        <f t="shared" si="8"/>
        <v>0.42097179430673776</v>
      </c>
      <c r="J102" s="1">
        <f t="shared" si="9"/>
        <v>0</v>
      </c>
    </row>
    <row r="103" spans="1:10" ht="15">
      <c r="A103" s="1">
        <v>1958</v>
      </c>
      <c r="B103" s="1">
        <v>4</v>
      </c>
      <c r="C103" s="11">
        <v>56.390912093451767</v>
      </c>
      <c r="D103" s="11">
        <v>56.251846958819335</v>
      </c>
      <c r="E103" s="3">
        <f t="shared" si="10"/>
        <v>0.13906513463243186</v>
      </c>
      <c r="F103" s="3">
        <f t="shared" si="11"/>
        <v>28.965112034349076</v>
      </c>
      <c r="G103" s="7">
        <f t="shared" si="6"/>
        <v>0.42201439265103097</v>
      </c>
      <c r="H103" s="4">
        <f t="shared" si="7"/>
        <v>0</v>
      </c>
      <c r="I103" s="1">
        <f t="shared" si="8"/>
        <v>0.42201439265103097</v>
      </c>
      <c r="J103" s="1">
        <f t="shared" si="9"/>
        <v>0</v>
      </c>
    </row>
    <row r="104" spans="1:10" ht="15">
      <c r="A104" s="1">
        <v>1958</v>
      </c>
      <c r="B104" s="1">
        <v>5</v>
      </c>
      <c r="C104" s="11">
        <v>27.91732577746102</v>
      </c>
      <c r="D104" s="11">
        <v>43.883741547447286</v>
      </c>
      <c r="E104" s="3">
        <f t="shared" si="10"/>
        <v>-15.966415769986266</v>
      </c>
      <c r="F104" s="3">
        <f t="shared" si="11"/>
        <v>-15.966415769986266</v>
      </c>
      <c r="G104" s="7">
        <f t="shared" si="6"/>
        <v>8.5153995404928171E-2</v>
      </c>
      <c r="H104" s="4">
        <f t="shared" si="7"/>
        <v>0</v>
      </c>
      <c r="I104" s="1">
        <f t="shared" si="8"/>
        <v>8.5153995404928171E-2</v>
      </c>
      <c r="J104" s="1">
        <f t="shared" si="9"/>
        <v>0</v>
      </c>
    </row>
    <row r="105" spans="1:10" ht="15">
      <c r="A105" s="1">
        <v>1958</v>
      </c>
      <c r="B105" s="1">
        <v>6</v>
      </c>
      <c r="C105" s="11">
        <v>15.279781667738627</v>
      </c>
      <c r="D105" s="11">
        <v>17.782954091122427</v>
      </c>
      <c r="E105" s="3">
        <f t="shared" si="10"/>
        <v>-2.5031724233838002</v>
      </c>
      <c r="F105" s="3">
        <f t="shared" si="11"/>
        <v>-18.469588193370065</v>
      </c>
      <c r="G105" s="7">
        <f t="shared" si="6"/>
        <v>6.6387225207650447E-2</v>
      </c>
      <c r="H105" s="4">
        <f t="shared" si="7"/>
        <v>0</v>
      </c>
      <c r="I105" s="1">
        <f t="shared" si="8"/>
        <v>6.6387225207650447E-2</v>
      </c>
      <c r="J105" s="1">
        <f t="shared" si="9"/>
        <v>0</v>
      </c>
    </row>
    <row r="106" spans="1:10" ht="15">
      <c r="A106" s="1">
        <v>1958</v>
      </c>
      <c r="B106" s="1">
        <v>7</v>
      </c>
      <c r="C106" s="11">
        <v>0</v>
      </c>
      <c r="D106" s="11">
        <v>3.7547586350757038</v>
      </c>
      <c r="E106" s="3">
        <f t="shared" si="10"/>
        <v>-3.7547586350757038</v>
      </c>
      <c r="F106" s="3">
        <f t="shared" si="11"/>
        <v>-22.224346828445768</v>
      </c>
      <c r="G106" s="7">
        <f t="shared" si="6"/>
        <v>3.8237069911733819E-2</v>
      </c>
      <c r="H106" s="4">
        <f t="shared" si="7"/>
        <v>0</v>
      </c>
      <c r="I106" s="1">
        <f t="shared" si="8"/>
        <v>3.8237069911733819E-2</v>
      </c>
      <c r="J106" s="1">
        <f t="shared" si="9"/>
        <v>0</v>
      </c>
    </row>
    <row r="107" spans="1:10" ht="15">
      <c r="A107" s="1">
        <v>1958</v>
      </c>
      <c r="B107" s="1">
        <v>8</v>
      </c>
      <c r="C107" s="11">
        <v>10.256053679141969</v>
      </c>
      <c r="D107" s="11">
        <v>4.3197107445199645</v>
      </c>
      <c r="E107" s="3">
        <f t="shared" si="10"/>
        <v>5.9363429346220045</v>
      </c>
      <c r="F107" s="3">
        <f t="shared" si="11"/>
        <v>-16.288003893823763</v>
      </c>
      <c r="G107" s="7">
        <f t="shared" si="6"/>
        <v>8.2742986733750176E-2</v>
      </c>
      <c r="H107" s="4">
        <f t="shared" si="7"/>
        <v>0</v>
      </c>
      <c r="I107" s="1">
        <f t="shared" si="8"/>
        <v>8.2742986733750176E-2</v>
      </c>
      <c r="J107" s="1">
        <f t="shared" si="9"/>
        <v>0</v>
      </c>
    </row>
    <row r="108" spans="1:10" ht="15">
      <c r="A108" s="1">
        <v>1958</v>
      </c>
      <c r="B108" s="1">
        <v>9</v>
      </c>
      <c r="C108" s="11">
        <v>1.8078467502216351</v>
      </c>
      <c r="D108" s="11">
        <v>16.644314843464809</v>
      </c>
      <c r="E108" s="3">
        <f t="shared" si="10"/>
        <v>-14.836468093243173</v>
      </c>
      <c r="F108" s="3">
        <f t="shared" si="11"/>
        <v>-31.124471987066936</v>
      </c>
      <c r="G108" s="7">
        <f t="shared" si="6"/>
        <v>-2.8488898311048949E-2</v>
      </c>
      <c r="H108" s="4">
        <f t="shared" si="7"/>
        <v>1</v>
      </c>
      <c r="I108" s="1">
        <f t="shared" si="8"/>
        <v>0</v>
      </c>
      <c r="J108" s="1">
        <f t="shared" si="9"/>
        <v>-2.8488898311048949E-2</v>
      </c>
    </row>
    <row r="109" spans="1:10" ht="15">
      <c r="A109" s="1">
        <v>1958</v>
      </c>
      <c r="B109" s="1">
        <v>10</v>
      </c>
      <c r="C109" s="11">
        <v>27.969475202948182</v>
      </c>
      <c r="D109" s="11">
        <v>56.234463816990285</v>
      </c>
      <c r="E109" s="3">
        <f t="shared" si="10"/>
        <v>-28.264988614042103</v>
      </c>
      <c r="F109" s="3">
        <f t="shared" si="11"/>
        <v>-59.389460601109036</v>
      </c>
      <c r="G109" s="7">
        <f t="shared" si="6"/>
        <v>-0.24039701178864362</v>
      </c>
      <c r="H109" s="4">
        <f t="shared" si="7"/>
        <v>1</v>
      </c>
      <c r="I109" s="1">
        <f t="shared" si="8"/>
        <v>0</v>
      </c>
      <c r="J109" s="1">
        <f t="shared" si="9"/>
        <v>-0.24039701178864362</v>
      </c>
    </row>
    <row r="110" spans="1:10" ht="15">
      <c r="A110" s="1">
        <v>1958</v>
      </c>
      <c r="B110" s="1">
        <v>11</v>
      </c>
      <c r="C110" s="11">
        <v>27.204616962469796</v>
      </c>
      <c r="D110" s="11">
        <v>65.638743546508607</v>
      </c>
      <c r="E110" s="3">
        <f t="shared" si="10"/>
        <v>-38.434126584038808</v>
      </c>
      <c r="F110" s="3">
        <f t="shared" si="11"/>
        <v>-97.823587185147844</v>
      </c>
      <c r="G110" s="7">
        <f t="shared" si="6"/>
        <v>-0.52854512919267926</v>
      </c>
      <c r="H110" s="4">
        <f t="shared" si="7"/>
        <v>1</v>
      </c>
      <c r="I110" s="1">
        <f t="shared" si="8"/>
        <v>0</v>
      </c>
      <c r="J110" s="1">
        <f t="shared" si="9"/>
        <v>-0.52854512919267926</v>
      </c>
    </row>
    <row r="111" spans="1:10" ht="15">
      <c r="A111" s="1">
        <v>1958</v>
      </c>
      <c r="B111" s="1">
        <v>12</v>
      </c>
      <c r="C111" s="11">
        <v>375.31941523110885</v>
      </c>
      <c r="D111" s="11">
        <v>71.01882594260087</v>
      </c>
      <c r="E111" s="3">
        <f t="shared" si="10"/>
        <v>304.30058928850798</v>
      </c>
      <c r="F111" s="3">
        <f t="shared" si="11"/>
        <v>206.47700210336012</v>
      </c>
      <c r="G111" s="7">
        <f t="shared" si="6"/>
        <v>1.7528555353104163</v>
      </c>
      <c r="H111" s="4">
        <f t="shared" si="7"/>
        <v>0</v>
      </c>
      <c r="I111" s="1">
        <f t="shared" si="8"/>
        <v>1.7528555353104163</v>
      </c>
      <c r="J111" s="1">
        <f t="shared" si="9"/>
        <v>0</v>
      </c>
    </row>
    <row r="112" spans="1:10" ht="15">
      <c r="A112" s="1">
        <v>1959</v>
      </c>
      <c r="B112" s="1">
        <v>1</v>
      </c>
      <c r="C112" s="11">
        <v>65.586594121021434</v>
      </c>
      <c r="D112" s="11">
        <v>60.792740799972186</v>
      </c>
      <c r="E112" s="3">
        <f t="shared" si="10"/>
        <v>4.793853321049248</v>
      </c>
      <c r="F112" s="3">
        <f t="shared" si="11"/>
        <v>211.27085542440938</v>
      </c>
      <c r="G112" s="7">
        <f t="shared" si="6"/>
        <v>1.7887959854348918</v>
      </c>
      <c r="H112" s="4">
        <f t="shared" si="7"/>
        <v>0</v>
      </c>
      <c r="I112" s="1">
        <f t="shared" si="8"/>
        <v>1.7887959854348918</v>
      </c>
      <c r="J112" s="1">
        <f t="shared" si="9"/>
        <v>0</v>
      </c>
    </row>
    <row r="113" spans="1:10" ht="15">
      <c r="A113" s="1">
        <v>1959</v>
      </c>
      <c r="B113" s="1">
        <v>2</v>
      </c>
      <c r="C113" s="11">
        <v>25.170789368470459</v>
      </c>
      <c r="D113" s="11">
        <v>54.956802892554805</v>
      </c>
      <c r="E113" s="3">
        <f t="shared" si="10"/>
        <v>-29.786013524084346</v>
      </c>
      <c r="F113" s="3">
        <f t="shared" si="11"/>
        <v>-29.786013524084346</v>
      </c>
      <c r="G113" s="7">
        <f t="shared" si="6"/>
        <v>-1.8454215059209474E-2</v>
      </c>
      <c r="H113" s="4">
        <f t="shared" si="7"/>
        <v>1</v>
      </c>
      <c r="I113" s="1">
        <f t="shared" si="8"/>
        <v>0</v>
      </c>
      <c r="J113" s="1">
        <f t="shared" si="9"/>
        <v>-1.8454215059209474E-2</v>
      </c>
    </row>
    <row r="114" spans="1:10" ht="15">
      <c r="A114" s="1">
        <v>1959</v>
      </c>
      <c r="B114" s="1">
        <v>3</v>
      </c>
      <c r="C114" s="11">
        <v>90.392337511081749</v>
      </c>
      <c r="D114" s="11">
        <v>39.598797086585435</v>
      </c>
      <c r="E114" s="3">
        <f t="shared" si="10"/>
        <v>50.793540424496314</v>
      </c>
      <c r="F114" s="3">
        <f t="shared" si="11"/>
        <v>21.007526900411968</v>
      </c>
      <c r="G114" s="7">
        <f t="shared" si="6"/>
        <v>0.36235483019388492</v>
      </c>
      <c r="H114" s="4">
        <f t="shared" si="7"/>
        <v>0</v>
      </c>
      <c r="I114" s="1">
        <f t="shared" si="8"/>
        <v>0.36235483019388492</v>
      </c>
      <c r="J114" s="1">
        <f t="shared" si="9"/>
        <v>0</v>
      </c>
    </row>
    <row r="115" spans="1:10" ht="15">
      <c r="A115" s="1">
        <v>1959</v>
      </c>
      <c r="B115" s="1">
        <v>4</v>
      </c>
      <c r="C115" s="11">
        <v>42.310567211917885</v>
      </c>
      <c r="D115" s="11">
        <v>56.251846958819335</v>
      </c>
      <c r="E115" s="3">
        <f t="shared" si="10"/>
        <v>-13.941279746901451</v>
      </c>
      <c r="F115" s="3">
        <f t="shared" si="11"/>
        <v>-13.941279746901451</v>
      </c>
      <c r="G115" s="7">
        <f t="shared" si="6"/>
        <v>0.10033683379369805</v>
      </c>
      <c r="H115" s="4">
        <f t="shared" si="7"/>
        <v>0</v>
      </c>
      <c r="I115" s="1">
        <f t="shared" si="8"/>
        <v>0.10033683379369805</v>
      </c>
      <c r="J115" s="1">
        <f t="shared" si="9"/>
        <v>0</v>
      </c>
    </row>
    <row r="116" spans="1:10" ht="15">
      <c r="A116" s="1">
        <v>1959</v>
      </c>
      <c r="B116" s="1">
        <v>5</v>
      </c>
      <c r="C116" s="11">
        <v>128.20067098927461</v>
      </c>
      <c r="D116" s="11">
        <v>43.883741547447286</v>
      </c>
      <c r="E116" s="3">
        <f t="shared" si="10"/>
        <v>84.316929441827327</v>
      </c>
      <c r="F116" s="3">
        <f t="shared" si="11"/>
        <v>70.375649694925869</v>
      </c>
      <c r="G116" s="7">
        <f t="shared" si="6"/>
        <v>0.73247724241797418</v>
      </c>
      <c r="H116" s="4">
        <f t="shared" si="7"/>
        <v>0</v>
      </c>
      <c r="I116" s="1">
        <f t="shared" si="8"/>
        <v>0.73247724241797418</v>
      </c>
      <c r="J116" s="1">
        <f t="shared" si="9"/>
        <v>0</v>
      </c>
    </row>
    <row r="117" spans="1:10" ht="15">
      <c r="A117" s="1">
        <v>1959</v>
      </c>
      <c r="B117" s="1">
        <v>6</v>
      </c>
      <c r="C117" s="11">
        <v>1.5644827646148765</v>
      </c>
      <c r="D117" s="11">
        <v>17.782954091122427</v>
      </c>
      <c r="E117" s="3">
        <f t="shared" si="10"/>
        <v>-16.218471326507551</v>
      </c>
      <c r="F117" s="3">
        <f t="shared" si="11"/>
        <v>-16.218471326507551</v>
      </c>
      <c r="G117" s="7">
        <f t="shared" si="6"/>
        <v>8.326428590589674E-2</v>
      </c>
      <c r="H117" s="4">
        <f t="shared" si="7"/>
        <v>0</v>
      </c>
      <c r="I117" s="1">
        <f t="shared" si="8"/>
        <v>8.326428590589674E-2</v>
      </c>
      <c r="J117" s="1">
        <f t="shared" si="9"/>
        <v>0</v>
      </c>
    </row>
    <row r="118" spans="1:10" ht="15">
      <c r="A118" s="1">
        <v>1959</v>
      </c>
      <c r="B118" s="1">
        <v>7</v>
      </c>
      <c r="C118" s="11">
        <v>0</v>
      </c>
      <c r="D118" s="11">
        <v>3.7547586350757038</v>
      </c>
      <c r="E118" s="3">
        <f t="shared" si="10"/>
        <v>-3.7547586350757038</v>
      </c>
      <c r="F118" s="3">
        <f t="shared" si="11"/>
        <v>-19.973229961583254</v>
      </c>
      <c r="G118" s="7">
        <f t="shared" si="6"/>
        <v>5.5114130609980112E-2</v>
      </c>
      <c r="H118" s="4">
        <f t="shared" si="7"/>
        <v>0</v>
      </c>
      <c r="I118" s="1">
        <f t="shared" si="8"/>
        <v>5.5114130609980112E-2</v>
      </c>
      <c r="J118" s="1">
        <f t="shared" si="9"/>
        <v>0</v>
      </c>
    </row>
    <row r="119" spans="1:10" ht="15">
      <c r="A119" s="1">
        <v>1959</v>
      </c>
      <c r="B119" s="1">
        <v>8</v>
      </c>
      <c r="C119" s="11">
        <v>12.411563265944688</v>
      </c>
      <c r="D119" s="11">
        <v>4.3197107445199645</v>
      </c>
      <c r="E119" s="3">
        <f t="shared" si="10"/>
        <v>8.0918525214247232</v>
      </c>
      <c r="F119" s="3">
        <f t="shared" si="11"/>
        <v>-11.881377440158531</v>
      </c>
      <c r="G119" s="7">
        <f t="shared" si="6"/>
        <v>0.11578032176854121</v>
      </c>
      <c r="H119" s="4">
        <f t="shared" si="7"/>
        <v>0</v>
      </c>
      <c r="I119" s="1">
        <f t="shared" si="8"/>
        <v>0.11578032176854121</v>
      </c>
      <c r="J119" s="1">
        <f t="shared" si="9"/>
        <v>0</v>
      </c>
    </row>
    <row r="120" spans="1:10" ht="15">
      <c r="A120" s="1">
        <v>1959</v>
      </c>
      <c r="B120" s="1">
        <v>9</v>
      </c>
      <c r="C120" s="11">
        <v>38.15599631477393</v>
      </c>
      <c r="D120" s="11">
        <v>16.644314843464809</v>
      </c>
      <c r="E120" s="3">
        <f t="shared" si="10"/>
        <v>21.511681471309121</v>
      </c>
      <c r="F120" s="3">
        <f t="shared" si="11"/>
        <v>9.6303040311505903</v>
      </c>
      <c r="G120" s="7">
        <f t="shared" si="6"/>
        <v>0.27705757896337946</v>
      </c>
      <c r="H120" s="4">
        <f t="shared" si="7"/>
        <v>0</v>
      </c>
      <c r="I120" s="1">
        <f t="shared" si="8"/>
        <v>0.27705757896337946</v>
      </c>
      <c r="J120" s="1">
        <f t="shared" si="9"/>
        <v>0</v>
      </c>
    </row>
    <row r="121" spans="1:10" ht="15">
      <c r="A121" s="1">
        <v>1959</v>
      </c>
      <c r="B121" s="1">
        <v>10</v>
      </c>
      <c r="C121" s="11">
        <v>93.955881586037862</v>
      </c>
      <c r="D121" s="11">
        <v>56.234463816990285</v>
      </c>
      <c r="E121" s="3">
        <f t="shared" si="10"/>
        <v>37.721417769047576</v>
      </c>
      <c r="F121" s="3">
        <f t="shared" si="11"/>
        <v>47.351721800198163</v>
      </c>
      <c r="G121" s="7">
        <f t="shared" si="6"/>
        <v>0.55986237985291232</v>
      </c>
      <c r="H121" s="4">
        <f t="shared" si="7"/>
        <v>0</v>
      </c>
      <c r="I121" s="1">
        <f t="shared" si="8"/>
        <v>0.55986237985291232</v>
      </c>
      <c r="J121" s="1">
        <f t="shared" si="9"/>
        <v>0</v>
      </c>
    </row>
    <row r="122" spans="1:10" ht="15">
      <c r="A122" s="1">
        <v>1959</v>
      </c>
      <c r="B122" s="1">
        <v>11</v>
      </c>
      <c r="C122" s="11">
        <v>85.577207224433749</v>
      </c>
      <c r="D122" s="11">
        <v>65.638743546508607</v>
      </c>
      <c r="E122" s="3">
        <f t="shared" si="10"/>
        <v>19.938463677925142</v>
      </c>
      <c r="F122" s="3">
        <f t="shared" si="11"/>
        <v>67.290185478123306</v>
      </c>
      <c r="G122" s="7">
        <f t="shared" si="6"/>
        <v>0.70934491746595107</v>
      </c>
      <c r="H122" s="4">
        <f t="shared" si="7"/>
        <v>0</v>
      </c>
      <c r="I122" s="1">
        <f t="shared" si="8"/>
        <v>0.70934491746595107</v>
      </c>
      <c r="J122" s="1">
        <f t="shared" si="9"/>
        <v>0</v>
      </c>
    </row>
    <row r="123" spans="1:10" ht="15">
      <c r="A123" s="1">
        <v>1959</v>
      </c>
      <c r="B123" s="1">
        <v>12</v>
      </c>
      <c r="C123" s="11">
        <v>110.99136057851096</v>
      </c>
      <c r="D123" s="11">
        <v>71.01882594260087</v>
      </c>
      <c r="E123" s="3">
        <f t="shared" si="10"/>
        <v>39.972534635910094</v>
      </c>
      <c r="F123" s="3">
        <f t="shared" si="11"/>
        <v>107.2627201140334</v>
      </c>
      <c r="G123" s="7">
        <f t="shared" si="6"/>
        <v>1.0090267790537302</v>
      </c>
      <c r="H123" s="4">
        <f t="shared" si="7"/>
        <v>0</v>
      </c>
      <c r="I123" s="1">
        <f t="shared" si="8"/>
        <v>1.0090267790537302</v>
      </c>
      <c r="J123" s="1">
        <f t="shared" si="9"/>
        <v>0</v>
      </c>
    </row>
    <row r="124" spans="1:10" ht="15">
      <c r="A124" s="1">
        <v>1960</v>
      </c>
      <c r="B124" s="1">
        <v>1</v>
      </c>
      <c r="C124" s="11">
        <v>72.087889165087702</v>
      </c>
      <c r="D124" s="11">
        <v>60.792740799972186</v>
      </c>
      <c r="E124" s="3">
        <f t="shared" si="10"/>
        <v>11.295148365115516</v>
      </c>
      <c r="F124" s="3">
        <f t="shared" si="11"/>
        <v>118.55786847914891</v>
      </c>
      <c r="G124" s="7">
        <f t="shared" si="6"/>
        <v>1.0937087017739133</v>
      </c>
      <c r="H124" s="4">
        <f t="shared" si="7"/>
        <v>0</v>
      </c>
      <c r="I124" s="1">
        <f t="shared" si="8"/>
        <v>1.0937087017739133</v>
      </c>
      <c r="J124" s="1">
        <f t="shared" si="9"/>
        <v>0</v>
      </c>
    </row>
    <row r="125" spans="1:10" ht="15">
      <c r="A125" s="1">
        <v>1960</v>
      </c>
      <c r="B125" s="1">
        <v>2</v>
      </c>
      <c r="C125" s="11">
        <v>43.735984841900326</v>
      </c>
      <c r="D125" s="11">
        <v>54.956802892554805</v>
      </c>
      <c r="E125" s="3">
        <f t="shared" si="10"/>
        <v>-11.220818050654479</v>
      </c>
      <c r="F125" s="3">
        <f t="shared" si="11"/>
        <v>-11.220818050654479</v>
      </c>
      <c r="G125" s="7">
        <f t="shared" si="6"/>
        <v>0.12073266390393389</v>
      </c>
      <c r="H125" s="4">
        <f t="shared" si="7"/>
        <v>0</v>
      </c>
      <c r="I125" s="1">
        <f t="shared" si="8"/>
        <v>0.12073266390393389</v>
      </c>
      <c r="J125" s="1">
        <f t="shared" si="9"/>
        <v>0</v>
      </c>
    </row>
    <row r="126" spans="1:10" ht="15">
      <c r="A126" s="1">
        <v>1960</v>
      </c>
      <c r="B126" s="1">
        <v>3</v>
      </c>
      <c r="C126" s="11">
        <v>210.66629582630765</v>
      </c>
      <c r="D126" s="11">
        <v>39.598797086585435</v>
      </c>
      <c r="E126" s="3">
        <f t="shared" si="10"/>
        <v>171.06749873972223</v>
      </c>
      <c r="F126" s="3">
        <f t="shared" si="11"/>
        <v>159.84668068906774</v>
      </c>
      <c r="G126" s="7">
        <f t="shared" si="6"/>
        <v>1.4032589521776173</v>
      </c>
      <c r="H126" s="4">
        <f t="shared" si="7"/>
        <v>0</v>
      </c>
      <c r="I126" s="1">
        <f t="shared" si="8"/>
        <v>1.4032589521776173</v>
      </c>
      <c r="J126" s="1">
        <f t="shared" si="9"/>
        <v>0</v>
      </c>
    </row>
    <row r="127" spans="1:10" ht="15">
      <c r="A127" s="1">
        <v>1960</v>
      </c>
      <c r="B127" s="1">
        <v>4</v>
      </c>
      <c r="C127" s="11">
        <v>48.933544248787527</v>
      </c>
      <c r="D127" s="11">
        <v>56.251846958819335</v>
      </c>
      <c r="E127" s="3">
        <f t="shared" si="10"/>
        <v>-7.3183027100318085</v>
      </c>
      <c r="F127" s="3">
        <f t="shared" si="11"/>
        <v>-7.3183027100318085</v>
      </c>
      <c r="G127" s="7">
        <f t="shared" si="6"/>
        <v>0.14999057994066212</v>
      </c>
      <c r="H127" s="4">
        <f t="shared" si="7"/>
        <v>0</v>
      </c>
      <c r="I127" s="1">
        <f t="shared" si="8"/>
        <v>0.14999057994066212</v>
      </c>
      <c r="J127" s="1">
        <f t="shared" si="9"/>
        <v>0</v>
      </c>
    </row>
    <row r="128" spans="1:10" ht="15">
      <c r="A128" s="1">
        <v>1960</v>
      </c>
      <c r="B128" s="1">
        <v>5</v>
      </c>
      <c r="C128" s="11">
        <v>52.010360352530114</v>
      </c>
      <c r="D128" s="11">
        <v>43.883741547447286</v>
      </c>
      <c r="E128" s="3">
        <f t="shared" si="10"/>
        <v>8.1266188050828276</v>
      </c>
      <c r="F128" s="3">
        <f t="shared" si="11"/>
        <v>0.80831609505101909</v>
      </c>
      <c r="G128" s="7">
        <f t="shared" si="6"/>
        <v>0.21091742068529648</v>
      </c>
      <c r="H128" s="4">
        <f t="shared" si="7"/>
        <v>0</v>
      </c>
      <c r="I128" s="1">
        <f t="shared" si="8"/>
        <v>0.21091742068529648</v>
      </c>
      <c r="J128" s="1">
        <f t="shared" si="9"/>
        <v>0</v>
      </c>
    </row>
    <row r="129" spans="1:10" ht="15">
      <c r="A129" s="1">
        <v>1960</v>
      </c>
      <c r="B129" s="1">
        <v>6</v>
      </c>
      <c r="C129" s="11">
        <v>55.017643888956492</v>
      </c>
      <c r="D129" s="11">
        <v>17.782954091122427</v>
      </c>
      <c r="E129" s="3">
        <f t="shared" si="10"/>
        <v>37.234689797834065</v>
      </c>
      <c r="F129" s="3">
        <f t="shared" si="11"/>
        <v>38.043005892885084</v>
      </c>
      <c r="G129" s="7">
        <f t="shared" si="6"/>
        <v>0.49007312736980319</v>
      </c>
      <c r="H129" s="4">
        <f t="shared" si="7"/>
        <v>0</v>
      </c>
      <c r="I129" s="1">
        <f t="shared" si="8"/>
        <v>0.49007312736980319</v>
      </c>
      <c r="J129" s="1">
        <f t="shared" si="9"/>
        <v>0</v>
      </c>
    </row>
    <row r="130" spans="1:10" ht="15">
      <c r="A130" s="1">
        <v>1960</v>
      </c>
      <c r="B130" s="1">
        <v>7</v>
      </c>
      <c r="C130" s="11">
        <v>1.6687816155892017</v>
      </c>
      <c r="D130" s="11">
        <v>3.7547586350757038</v>
      </c>
      <c r="E130" s="3">
        <f t="shared" si="10"/>
        <v>-2.0859770194865019</v>
      </c>
      <c r="F130" s="3">
        <f t="shared" si="11"/>
        <v>-2.0859770194865019</v>
      </c>
      <c r="G130" s="7">
        <f t="shared" si="6"/>
        <v>0.18921834264469406</v>
      </c>
      <c r="H130" s="4">
        <f t="shared" si="7"/>
        <v>0</v>
      </c>
      <c r="I130" s="1">
        <f t="shared" si="8"/>
        <v>0.18921834264469406</v>
      </c>
      <c r="J130" s="1">
        <f t="shared" si="9"/>
        <v>0</v>
      </c>
    </row>
    <row r="131" spans="1:10" ht="15">
      <c r="A131" s="1">
        <v>1960</v>
      </c>
      <c r="B131" s="1">
        <v>8</v>
      </c>
      <c r="C131" s="11">
        <v>0</v>
      </c>
      <c r="D131" s="11">
        <v>4.3197107445199645</v>
      </c>
      <c r="E131" s="3">
        <f t="shared" si="10"/>
        <v>-4.3197107445199645</v>
      </c>
      <c r="F131" s="3">
        <f t="shared" si="11"/>
        <v>-6.4056877640064664</v>
      </c>
      <c r="G131" s="7">
        <f t="shared" si="6"/>
        <v>0.15683263157508628</v>
      </c>
      <c r="H131" s="4">
        <f t="shared" si="7"/>
        <v>0</v>
      </c>
      <c r="I131" s="1">
        <f t="shared" si="8"/>
        <v>0.15683263157508628</v>
      </c>
      <c r="J131" s="1">
        <f t="shared" si="9"/>
        <v>0</v>
      </c>
    </row>
    <row r="132" spans="1:10" ht="15">
      <c r="A132" s="1">
        <v>1960</v>
      </c>
      <c r="B132" s="1">
        <v>9</v>
      </c>
      <c r="C132" s="11">
        <v>8.639421489039929</v>
      </c>
      <c r="D132" s="11">
        <v>16.644314843464809</v>
      </c>
      <c r="E132" s="3">
        <f t="shared" si="10"/>
        <v>-8.0048933544248797</v>
      </c>
      <c r="F132" s="3">
        <f t="shared" si="11"/>
        <v>-14.410581118431345</v>
      </c>
      <c r="G132" s="7">
        <f t="shared" ref="G132:G195" si="12">(F132-$F$773)/$F$774</f>
        <v>9.681839019369104E-2</v>
      </c>
      <c r="H132" s="4">
        <f t="shared" ref="H132:H195" si="13">COUNTIF(G132,"&lt;0")</f>
        <v>0</v>
      </c>
      <c r="I132" s="1">
        <f t="shared" ref="I132:I195" si="14">SUMIF(G132,"&gt;0")</f>
        <v>9.681839019369104E-2</v>
      </c>
      <c r="J132" s="1">
        <f t="shared" ref="J132:J195" si="15">SUMIF(G132,"&lt;0")</f>
        <v>0</v>
      </c>
    </row>
    <row r="133" spans="1:10" ht="15">
      <c r="A133" s="1">
        <v>1960</v>
      </c>
      <c r="B133" s="1">
        <v>10</v>
      </c>
      <c r="C133" s="11">
        <v>280.96372138300279</v>
      </c>
      <c r="D133" s="11">
        <v>56.234463816990285</v>
      </c>
      <c r="E133" s="3">
        <f t="shared" ref="E133:E196" si="16">C133-D133</f>
        <v>224.72925756601251</v>
      </c>
      <c r="F133" s="3">
        <f t="shared" ref="F133:F196" si="17">IF(F132&gt;=0,IF(E133&lt;0,E133,F132+E133),F132+E133)</f>
        <v>210.31867644758117</v>
      </c>
      <c r="G133" s="7">
        <f t="shared" si="12"/>
        <v>1.7816573145715164</v>
      </c>
      <c r="H133" s="4">
        <f t="shared" si="13"/>
        <v>0</v>
      </c>
      <c r="I133" s="1">
        <f t="shared" si="14"/>
        <v>1.7816573145715164</v>
      </c>
      <c r="J133" s="1">
        <f t="shared" si="15"/>
        <v>0</v>
      </c>
    </row>
    <row r="134" spans="1:10" ht="15">
      <c r="A134" s="1">
        <v>1960</v>
      </c>
      <c r="B134" s="1">
        <v>11</v>
      </c>
      <c r="C134" s="11">
        <v>98.475498461591954</v>
      </c>
      <c r="D134" s="11">
        <v>65.638743546508607</v>
      </c>
      <c r="E134" s="3">
        <f t="shared" si="16"/>
        <v>32.836754915083347</v>
      </c>
      <c r="F134" s="3">
        <f t="shared" si="17"/>
        <v>243.1554313626645</v>
      </c>
      <c r="G134" s="7">
        <f t="shared" si="12"/>
        <v>2.0278408486177506</v>
      </c>
      <c r="H134" s="4">
        <f t="shared" si="13"/>
        <v>0</v>
      </c>
      <c r="I134" s="1">
        <f t="shared" si="14"/>
        <v>2.0278408486177506</v>
      </c>
      <c r="J134" s="1">
        <f t="shared" si="15"/>
        <v>0</v>
      </c>
    </row>
    <row r="135" spans="1:10" ht="15">
      <c r="A135" s="1">
        <v>1960</v>
      </c>
      <c r="B135" s="1">
        <v>12</v>
      </c>
      <c r="C135" s="11">
        <v>106.21099657552107</v>
      </c>
      <c r="D135" s="11">
        <v>71.01882594260087</v>
      </c>
      <c r="E135" s="3">
        <f t="shared" si="16"/>
        <v>35.192170632920195</v>
      </c>
      <c r="F135" s="3">
        <f t="shared" si="17"/>
        <v>278.34760199558468</v>
      </c>
      <c r="G135" s="7">
        <f t="shared" si="12"/>
        <v>2.2916833921204507</v>
      </c>
      <c r="H135" s="4">
        <f t="shared" si="13"/>
        <v>0</v>
      </c>
      <c r="I135" s="1">
        <f t="shared" si="14"/>
        <v>2.2916833921204507</v>
      </c>
      <c r="J135" s="1">
        <f t="shared" si="15"/>
        <v>0</v>
      </c>
    </row>
    <row r="136" spans="1:10" ht="15">
      <c r="A136" s="1">
        <v>1961</v>
      </c>
      <c r="B136" s="1">
        <v>1</v>
      </c>
      <c r="C136" s="11">
        <v>125.52366714760026</v>
      </c>
      <c r="D136" s="11">
        <v>60.792740799972186</v>
      </c>
      <c r="E136" s="3">
        <f t="shared" si="16"/>
        <v>64.730926347628071</v>
      </c>
      <c r="F136" s="3">
        <f t="shared" si="17"/>
        <v>343.07852834321272</v>
      </c>
      <c r="G136" s="7">
        <f t="shared" si="12"/>
        <v>2.7769837286352987</v>
      </c>
      <c r="H136" s="4">
        <f t="shared" si="13"/>
        <v>0</v>
      </c>
      <c r="I136" s="1">
        <f t="shared" si="14"/>
        <v>2.7769837286352987</v>
      </c>
      <c r="J136" s="1">
        <f t="shared" si="15"/>
        <v>0</v>
      </c>
    </row>
    <row r="137" spans="1:10" ht="15">
      <c r="A137" s="1">
        <v>1961</v>
      </c>
      <c r="B137" s="1">
        <v>2</v>
      </c>
      <c r="C137" s="11">
        <v>228.64046447754967</v>
      </c>
      <c r="D137" s="11">
        <v>54.956802892554805</v>
      </c>
      <c r="E137" s="3">
        <f t="shared" si="16"/>
        <v>173.68366158499487</v>
      </c>
      <c r="F137" s="3">
        <f t="shared" si="17"/>
        <v>516.76218992820759</v>
      </c>
      <c r="G137" s="7">
        <f t="shared" si="12"/>
        <v>4.0791238982609981</v>
      </c>
      <c r="H137" s="4">
        <f t="shared" si="13"/>
        <v>0</v>
      </c>
      <c r="I137" s="1">
        <f t="shared" si="14"/>
        <v>4.0791238982609981</v>
      </c>
      <c r="J137" s="1">
        <f t="shared" si="15"/>
        <v>0</v>
      </c>
    </row>
    <row r="138" spans="1:10" ht="15">
      <c r="A138" s="1">
        <v>1961</v>
      </c>
      <c r="B138" s="1">
        <v>3</v>
      </c>
      <c r="C138" s="11">
        <v>60.858379543518694</v>
      </c>
      <c r="D138" s="11">
        <v>39.598797086585435</v>
      </c>
      <c r="E138" s="3">
        <f t="shared" si="16"/>
        <v>21.259582456933259</v>
      </c>
      <c r="F138" s="3">
        <f t="shared" si="17"/>
        <v>538.02177238514082</v>
      </c>
      <c r="G138" s="7">
        <f t="shared" si="12"/>
        <v>4.238511120144822</v>
      </c>
      <c r="H138" s="4">
        <f t="shared" si="13"/>
        <v>0</v>
      </c>
      <c r="I138" s="1">
        <f t="shared" si="14"/>
        <v>4.238511120144822</v>
      </c>
      <c r="J138" s="1">
        <f t="shared" si="15"/>
        <v>0</v>
      </c>
    </row>
    <row r="139" spans="1:10" ht="15">
      <c r="A139" s="1">
        <v>1961</v>
      </c>
      <c r="B139" s="1">
        <v>4</v>
      </c>
      <c r="C139" s="11">
        <v>59.450345055365304</v>
      </c>
      <c r="D139" s="11">
        <v>56.251846958819335</v>
      </c>
      <c r="E139" s="3">
        <f t="shared" si="16"/>
        <v>3.1984980965459684</v>
      </c>
      <c r="F139" s="3">
        <f t="shared" si="17"/>
        <v>541.22027048168684</v>
      </c>
      <c r="G139" s="7">
        <f t="shared" si="12"/>
        <v>4.2624908820635659</v>
      </c>
      <c r="H139" s="4">
        <f t="shared" si="13"/>
        <v>0</v>
      </c>
      <c r="I139" s="1">
        <f t="shared" si="14"/>
        <v>4.2624908820635659</v>
      </c>
      <c r="J139" s="1">
        <f t="shared" si="15"/>
        <v>0</v>
      </c>
    </row>
    <row r="140" spans="1:10" ht="15">
      <c r="A140" s="1">
        <v>1961</v>
      </c>
      <c r="B140" s="1">
        <v>5</v>
      </c>
      <c r="C140" s="11">
        <v>107.98407704208459</v>
      </c>
      <c r="D140" s="11">
        <v>43.883741547447286</v>
      </c>
      <c r="E140" s="3">
        <f t="shared" si="16"/>
        <v>64.100335494637307</v>
      </c>
      <c r="F140" s="3">
        <f t="shared" si="17"/>
        <v>605.32060597632415</v>
      </c>
      <c r="G140" s="7">
        <f t="shared" si="12"/>
        <v>4.7430635563862165</v>
      </c>
      <c r="H140" s="4">
        <f t="shared" si="13"/>
        <v>0</v>
      </c>
      <c r="I140" s="1">
        <f t="shared" si="14"/>
        <v>4.7430635563862165</v>
      </c>
      <c r="J140" s="1">
        <f t="shared" si="15"/>
        <v>0</v>
      </c>
    </row>
    <row r="141" spans="1:10" ht="15">
      <c r="A141" s="1">
        <v>1961</v>
      </c>
      <c r="B141" s="1">
        <v>6</v>
      </c>
      <c r="C141" s="11">
        <v>19.990613103412311</v>
      </c>
      <c r="D141" s="11">
        <v>17.782954091122427</v>
      </c>
      <c r="E141" s="3">
        <f t="shared" si="16"/>
        <v>2.2076590122898843</v>
      </c>
      <c r="F141" s="3">
        <f t="shared" si="17"/>
        <v>607.52826498861407</v>
      </c>
      <c r="G141" s="7">
        <f t="shared" si="12"/>
        <v>4.7596148051018723</v>
      </c>
      <c r="H141" s="4">
        <f t="shared" si="13"/>
        <v>0</v>
      </c>
      <c r="I141" s="1">
        <f t="shared" si="14"/>
        <v>4.7596148051018723</v>
      </c>
      <c r="J141" s="1">
        <f t="shared" si="15"/>
        <v>0</v>
      </c>
    </row>
    <row r="142" spans="1:10" ht="15">
      <c r="A142" s="1">
        <v>1961</v>
      </c>
      <c r="B142" s="1">
        <v>7</v>
      </c>
      <c r="C142" s="11">
        <v>15.783892780781198</v>
      </c>
      <c r="D142" s="11">
        <v>3.7547586350757038</v>
      </c>
      <c r="E142" s="3">
        <f t="shared" si="16"/>
        <v>12.029134145705495</v>
      </c>
      <c r="F142" s="3">
        <f t="shared" si="17"/>
        <v>619.55739913431955</v>
      </c>
      <c r="G142" s="7">
        <f t="shared" si="12"/>
        <v>4.8497995618832341</v>
      </c>
      <c r="H142" s="4">
        <f t="shared" si="13"/>
        <v>0</v>
      </c>
      <c r="I142" s="1">
        <f t="shared" si="14"/>
        <v>4.8497995618832341</v>
      </c>
      <c r="J142" s="1">
        <f t="shared" si="15"/>
        <v>0</v>
      </c>
    </row>
    <row r="143" spans="1:10" ht="15">
      <c r="A143" s="1">
        <v>1961</v>
      </c>
      <c r="B143" s="1">
        <v>8</v>
      </c>
      <c r="C143" s="11">
        <v>0</v>
      </c>
      <c r="D143" s="11">
        <v>4.3197107445199645</v>
      </c>
      <c r="E143" s="3">
        <f t="shared" si="16"/>
        <v>-4.3197107445199645</v>
      </c>
      <c r="F143" s="3">
        <f t="shared" si="17"/>
        <v>-4.3197107445199645</v>
      </c>
      <c r="G143" s="7">
        <f t="shared" si="12"/>
        <v>0.17247160673948439</v>
      </c>
      <c r="H143" s="4">
        <f t="shared" si="13"/>
        <v>0</v>
      </c>
      <c r="I143" s="1">
        <f t="shared" si="14"/>
        <v>0.17247160673948439</v>
      </c>
      <c r="J143" s="1">
        <f t="shared" si="15"/>
        <v>0</v>
      </c>
    </row>
    <row r="144" spans="1:10" ht="15">
      <c r="A144" s="1">
        <v>1961</v>
      </c>
      <c r="B144" s="1">
        <v>9</v>
      </c>
      <c r="C144" s="11">
        <v>65.708276113824809</v>
      </c>
      <c r="D144" s="11">
        <v>16.644314843464809</v>
      </c>
      <c r="E144" s="3">
        <f t="shared" si="16"/>
        <v>49.063961270359997</v>
      </c>
      <c r="F144" s="3">
        <f t="shared" si="17"/>
        <v>44.74425052584003</v>
      </c>
      <c r="G144" s="7">
        <f t="shared" si="12"/>
        <v>0.54031366089741462</v>
      </c>
      <c r="H144" s="4">
        <f t="shared" si="13"/>
        <v>0</v>
      </c>
      <c r="I144" s="1">
        <f t="shared" si="14"/>
        <v>0.54031366089741462</v>
      </c>
      <c r="J144" s="1">
        <f t="shared" si="15"/>
        <v>0</v>
      </c>
    </row>
    <row r="145" spans="1:10" ht="15">
      <c r="A145" s="1">
        <v>1961</v>
      </c>
      <c r="B145" s="1">
        <v>10</v>
      </c>
      <c r="C145" s="11">
        <v>53.574843117144994</v>
      </c>
      <c r="D145" s="11">
        <v>56.234463816990285</v>
      </c>
      <c r="E145" s="3">
        <f t="shared" si="16"/>
        <v>-2.6596206998452914</v>
      </c>
      <c r="F145" s="3">
        <f t="shared" si="17"/>
        <v>-2.6596206998452914</v>
      </c>
      <c r="G145" s="7">
        <f t="shared" si="12"/>
        <v>0.18491762447448457</v>
      </c>
      <c r="H145" s="4">
        <f t="shared" si="13"/>
        <v>0</v>
      </c>
      <c r="I145" s="1">
        <f t="shared" si="14"/>
        <v>0.18491762447448457</v>
      </c>
      <c r="J145" s="1">
        <f t="shared" si="15"/>
        <v>0</v>
      </c>
    </row>
    <row r="146" spans="1:10" ht="15">
      <c r="A146" s="1">
        <v>1961</v>
      </c>
      <c r="B146" s="1">
        <v>11</v>
      </c>
      <c r="C146" s="11">
        <v>264.50188607088847</v>
      </c>
      <c r="D146" s="11">
        <v>65.638743546508607</v>
      </c>
      <c r="E146" s="3">
        <f t="shared" si="16"/>
        <v>198.86314252437987</v>
      </c>
      <c r="F146" s="3">
        <f t="shared" si="17"/>
        <v>196.20352182453456</v>
      </c>
      <c r="G146" s="7">
        <f t="shared" si="12"/>
        <v>1.6758332568137733</v>
      </c>
      <c r="H146" s="4">
        <f t="shared" si="13"/>
        <v>0</v>
      </c>
      <c r="I146" s="1">
        <f t="shared" si="14"/>
        <v>1.6758332568137733</v>
      </c>
      <c r="J146" s="1">
        <f t="shared" si="15"/>
        <v>0</v>
      </c>
    </row>
    <row r="147" spans="1:10" ht="15">
      <c r="A147" s="1">
        <v>1961</v>
      </c>
      <c r="B147" s="1">
        <v>12</v>
      </c>
      <c r="C147" s="11">
        <v>179.51570566864254</v>
      </c>
      <c r="D147" s="11">
        <v>71.01882594260087</v>
      </c>
      <c r="E147" s="3">
        <f t="shared" si="16"/>
        <v>108.49687972604167</v>
      </c>
      <c r="F147" s="3">
        <f t="shared" si="17"/>
        <v>304.7004015505762</v>
      </c>
      <c r="G147" s="7">
        <f t="shared" si="12"/>
        <v>2.4892554525520305</v>
      </c>
      <c r="H147" s="4">
        <f t="shared" si="13"/>
        <v>0</v>
      </c>
      <c r="I147" s="1">
        <f t="shared" si="14"/>
        <v>2.4892554525520305</v>
      </c>
      <c r="J147" s="1">
        <f t="shared" si="15"/>
        <v>0</v>
      </c>
    </row>
    <row r="148" spans="1:10" ht="15">
      <c r="A148" s="1">
        <v>1962</v>
      </c>
      <c r="B148" s="1">
        <v>1</v>
      </c>
      <c r="C148" s="11">
        <v>55.573904427486227</v>
      </c>
      <c r="D148" s="11">
        <v>60.792740799972186</v>
      </c>
      <c r="E148" s="3">
        <f t="shared" si="16"/>
        <v>-5.2188363724859599</v>
      </c>
      <c r="F148" s="3">
        <f t="shared" si="17"/>
        <v>-5.2188363724859599</v>
      </c>
      <c r="G148" s="7">
        <f t="shared" si="12"/>
        <v>0.16573068714445668</v>
      </c>
      <c r="H148" s="4">
        <f t="shared" si="13"/>
        <v>0</v>
      </c>
      <c r="I148" s="1">
        <f t="shared" si="14"/>
        <v>0.16573068714445668</v>
      </c>
      <c r="J148" s="1">
        <f t="shared" si="15"/>
        <v>0</v>
      </c>
    </row>
    <row r="149" spans="1:10" ht="15">
      <c r="A149" s="1">
        <v>1962</v>
      </c>
      <c r="B149" s="1">
        <v>2</v>
      </c>
      <c r="C149" s="11">
        <v>3.4070957984946197</v>
      </c>
      <c r="D149" s="11">
        <v>54.956802892554805</v>
      </c>
      <c r="E149" s="3">
        <f t="shared" si="16"/>
        <v>-51.549707094060182</v>
      </c>
      <c r="F149" s="3">
        <f t="shared" si="17"/>
        <v>-56.768543466546141</v>
      </c>
      <c r="G149" s="7">
        <f t="shared" si="12"/>
        <v>-0.22074748660573215</v>
      </c>
      <c r="H149" s="4">
        <f t="shared" si="13"/>
        <v>1</v>
      </c>
      <c r="I149" s="1">
        <f t="shared" si="14"/>
        <v>0</v>
      </c>
      <c r="J149" s="1">
        <f t="shared" si="15"/>
        <v>-0.22074748660573215</v>
      </c>
    </row>
    <row r="150" spans="1:10" ht="15">
      <c r="A150" s="1">
        <v>1962</v>
      </c>
      <c r="B150" s="1">
        <v>3</v>
      </c>
      <c r="C150" s="11">
        <v>204.99939159003597</v>
      </c>
      <c r="D150" s="11">
        <v>39.598797086585435</v>
      </c>
      <c r="E150" s="3">
        <f t="shared" si="16"/>
        <v>165.40059450345052</v>
      </c>
      <c r="F150" s="3">
        <f t="shared" si="17"/>
        <v>108.63205103690439</v>
      </c>
      <c r="G150" s="7">
        <f t="shared" si="12"/>
        <v>1.0192929191380029</v>
      </c>
      <c r="H150" s="4">
        <f t="shared" si="13"/>
        <v>0</v>
      </c>
      <c r="I150" s="1">
        <f t="shared" si="14"/>
        <v>1.0192929191380029</v>
      </c>
      <c r="J150" s="1">
        <f t="shared" si="15"/>
        <v>0</v>
      </c>
    </row>
    <row r="151" spans="1:10" ht="15">
      <c r="A151" s="1">
        <v>1962</v>
      </c>
      <c r="B151" s="1">
        <v>4</v>
      </c>
      <c r="C151" s="11">
        <v>93.608218749456782</v>
      </c>
      <c r="D151" s="11">
        <v>56.251846958819335</v>
      </c>
      <c r="E151" s="3">
        <f t="shared" si="16"/>
        <v>37.356371790637446</v>
      </c>
      <c r="F151" s="3">
        <f t="shared" si="17"/>
        <v>145.98842282754183</v>
      </c>
      <c r="G151" s="7">
        <f t="shared" si="12"/>
        <v>1.299360899373766</v>
      </c>
      <c r="H151" s="4">
        <f t="shared" si="13"/>
        <v>0</v>
      </c>
      <c r="I151" s="1">
        <f t="shared" si="14"/>
        <v>1.299360899373766</v>
      </c>
      <c r="J151" s="1">
        <f t="shared" si="15"/>
        <v>0</v>
      </c>
    </row>
    <row r="152" spans="1:10" ht="15">
      <c r="A152" s="1">
        <v>1962</v>
      </c>
      <c r="B152" s="1">
        <v>5</v>
      </c>
      <c r="C152" s="11">
        <v>24.59714568811167</v>
      </c>
      <c r="D152" s="11">
        <v>43.883741547447286</v>
      </c>
      <c r="E152" s="3">
        <f t="shared" si="16"/>
        <v>-19.286595859335616</v>
      </c>
      <c r="F152" s="3">
        <f t="shared" si="17"/>
        <v>-19.286595859335616</v>
      </c>
      <c r="G152" s="7">
        <f t="shared" si="12"/>
        <v>6.0261959934927813E-2</v>
      </c>
      <c r="H152" s="4">
        <f t="shared" si="13"/>
        <v>0</v>
      </c>
      <c r="I152" s="1">
        <f t="shared" si="14"/>
        <v>6.0261959934927813E-2</v>
      </c>
      <c r="J152" s="1">
        <f t="shared" si="15"/>
        <v>0</v>
      </c>
    </row>
    <row r="153" spans="1:10" ht="15">
      <c r="A153" s="1">
        <v>1962</v>
      </c>
      <c r="B153" s="1">
        <v>6</v>
      </c>
      <c r="C153" s="11">
        <v>49.646253063778751</v>
      </c>
      <c r="D153" s="11">
        <v>17.782954091122427</v>
      </c>
      <c r="E153" s="3">
        <f t="shared" si="16"/>
        <v>31.863298972656324</v>
      </c>
      <c r="F153" s="3">
        <f t="shared" si="17"/>
        <v>12.576703113320708</v>
      </c>
      <c r="G153" s="7">
        <f t="shared" si="12"/>
        <v>0.2991473055711093</v>
      </c>
      <c r="H153" s="4">
        <f t="shared" si="13"/>
        <v>0</v>
      </c>
      <c r="I153" s="1">
        <f t="shared" si="14"/>
        <v>0.2991473055711093</v>
      </c>
      <c r="J153" s="1">
        <f t="shared" si="15"/>
        <v>0</v>
      </c>
    </row>
    <row r="154" spans="1:10" ht="15">
      <c r="A154" s="1">
        <v>1962</v>
      </c>
      <c r="B154" s="1">
        <v>7</v>
      </c>
      <c r="C154" s="11">
        <v>0</v>
      </c>
      <c r="D154" s="11">
        <v>3.7547586350757038</v>
      </c>
      <c r="E154" s="3">
        <f t="shared" si="16"/>
        <v>-3.7547586350757038</v>
      </c>
      <c r="F154" s="3">
        <f t="shared" si="17"/>
        <v>-3.7547586350757038</v>
      </c>
      <c r="G154" s="7">
        <f t="shared" si="12"/>
        <v>0.17670716251317556</v>
      </c>
      <c r="H154" s="4">
        <f t="shared" si="13"/>
        <v>0</v>
      </c>
      <c r="I154" s="1">
        <f t="shared" si="14"/>
        <v>0.17670716251317556</v>
      </c>
      <c r="J154" s="1">
        <f t="shared" si="15"/>
        <v>0</v>
      </c>
    </row>
    <row r="155" spans="1:10" ht="15">
      <c r="A155" s="1">
        <v>1962</v>
      </c>
      <c r="B155" s="1">
        <v>8</v>
      </c>
      <c r="C155" s="11">
        <v>0</v>
      </c>
      <c r="D155" s="11">
        <v>4.3197107445199645</v>
      </c>
      <c r="E155" s="3">
        <f t="shared" si="16"/>
        <v>-4.3197107445199645</v>
      </c>
      <c r="F155" s="3">
        <f t="shared" si="17"/>
        <v>-8.0744693795956692</v>
      </c>
      <c r="G155" s="7">
        <f t="shared" si="12"/>
        <v>0.14432145144356776</v>
      </c>
      <c r="H155" s="4">
        <f t="shared" si="13"/>
        <v>0</v>
      </c>
      <c r="I155" s="1">
        <f t="shared" si="14"/>
        <v>0.14432145144356776</v>
      </c>
      <c r="J155" s="1">
        <f t="shared" si="15"/>
        <v>0</v>
      </c>
    </row>
    <row r="156" spans="1:10" ht="15">
      <c r="A156" s="1">
        <v>1962</v>
      </c>
      <c r="B156" s="1">
        <v>9</v>
      </c>
      <c r="C156" s="11">
        <v>33.636379439219844</v>
      </c>
      <c r="D156" s="11">
        <v>16.644314843464809</v>
      </c>
      <c r="E156" s="3">
        <f t="shared" si="16"/>
        <v>16.992064595755036</v>
      </c>
      <c r="F156" s="3">
        <f t="shared" si="17"/>
        <v>8.9175952161593663</v>
      </c>
      <c r="G156" s="7">
        <f t="shared" si="12"/>
        <v>0.27171426244887681</v>
      </c>
      <c r="H156" s="4">
        <f t="shared" si="13"/>
        <v>0</v>
      </c>
      <c r="I156" s="1">
        <f t="shared" si="14"/>
        <v>0.27171426244887681</v>
      </c>
      <c r="J156" s="1">
        <f t="shared" si="15"/>
        <v>0</v>
      </c>
    </row>
    <row r="157" spans="1:10" ht="15">
      <c r="A157" s="1">
        <v>1962</v>
      </c>
      <c r="B157" s="1">
        <v>10</v>
      </c>
      <c r="C157" s="11">
        <v>173.51852173761887</v>
      </c>
      <c r="D157" s="11">
        <v>56.234463816990285</v>
      </c>
      <c r="E157" s="3">
        <f t="shared" si="16"/>
        <v>117.28405792062858</v>
      </c>
      <c r="F157" s="3">
        <f t="shared" si="17"/>
        <v>126.20165313678795</v>
      </c>
      <c r="G157" s="7">
        <f t="shared" si="12"/>
        <v>1.1510156410671619</v>
      </c>
      <c r="H157" s="4">
        <f t="shared" si="13"/>
        <v>0</v>
      </c>
      <c r="I157" s="1">
        <f t="shared" si="14"/>
        <v>1.1510156410671619</v>
      </c>
      <c r="J157" s="1">
        <f t="shared" si="15"/>
        <v>0</v>
      </c>
    </row>
    <row r="158" spans="1:10" ht="15">
      <c r="A158" s="1">
        <v>1962</v>
      </c>
      <c r="B158" s="1">
        <v>11</v>
      </c>
      <c r="C158" s="11">
        <v>108.22744102769134</v>
      </c>
      <c r="D158" s="11">
        <v>65.638743546508607</v>
      </c>
      <c r="E158" s="3">
        <f t="shared" si="16"/>
        <v>42.588697481182734</v>
      </c>
      <c r="F158" s="3">
        <f t="shared" si="17"/>
        <v>168.79035061797069</v>
      </c>
      <c r="G158" s="7">
        <f t="shared" si="12"/>
        <v>1.4703113840069568</v>
      </c>
      <c r="H158" s="4">
        <f t="shared" si="13"/>
        <v>0</v>
      </c>
      <c r="I158" s="1">
        <f t="shared" si="14"/>
        <v>1.4703113840069568</v>
      </c>
      <c r="J158" s="1">
        <f t="shared" si="15"/>
        <v>0</v>
      </c>
    </row>
    <row r="159" spans="1:10" ht="15">
      <c r="A159" s="1">
        <v>1962</v>
      </c>
      <c r="B159" s="1">
        <v>12</v>
      </c>
      <c r="C159" s="11">
        <v>200.56669042362716</v>
      </c>
      <c r="D159" s="11">
        <v>71.01882594260087</v>
      </c>
      <c r="E159" s="3">
        <f t="shared" si="16"/>
        <v>129.54786448102629</v>
      </c>
      <c r="F159" s="3">
        <f t="shared" si="17"/>
        <v>298.33821509899701</v>
      </c>
      <c r="G159" s="7">
        <f t="shared" si="12"/>
        <v>2.4415569041125993</v>
      </c>
      <c r="H159" s="4">
        <f t="shared" si="13"/>
        <v>0</v>
      </c>
      <c r="I159" s="1">
        <f t="shared" si="14"/>
        <v>2.4415569041125993</v>
      </c>
      <c r="J159" s="1">
        <f t="shared" si="15"/>
        <v>0</v>
      </c>
    </row>
    <row r="160" spans="1:10" ht="15">
      <c r="A160" s="1">
        <v>1963</v>
      </c>
      <c r="B160" s="1">
        <v>1</v>
      </c>
      <c r="C160" s="11">
        <v>101.01343716863386</v>
      </c>
      <c r="D160" s="11">
        <v>60.792740799972186</v>
      </c>
      <c r="E160" s="3">
        <f t="shared" si="16"/>
        <v>40.22069636866167</v>
      </c>
      <c r="F160" s="3">
        <f t="shared" si="17"/>
        <v>338.55891146765867</v>
      </c>
      <c r="G160" s="7">
        <f t="shared" si="12"/>
        <v>2.7430992824457698</v>
      </c>
      <c r="H160" s="4">
        <f t="shared" si="13"/>
        <v>0</v>
      </c>
      <c r="I160" s="1">
        <f t="shared" si="14"/>
        <v>2.7430992824457698</v>
      </c>
      <c r="J160" s="1">
        <f t="shared" si="15"/>
        <v>0</v>
      </c>
    </row>
    <row r="161" spans="1:10" ht="15">
      <c r="A161" s="1">
        <v>1963</v>
      </c>
      <c r="B161" s="1">
        <v>2</v>
      </c>
      <c r="C161" s="11">
        <v>45.144019330053716</v>
      </c>
      <c r="D161" s="11">
        <v>54.956802892554805</v>
      </c>
      <c r="E161" s="3">
        <f t="shared" si="16"/>
        <v>-9.8127835625010889</v>
      </c>
      <c r="F161" s="3">
        <f t="shared" si="17"/>
        <v>-9.8127835625010889</v>
      </c>
      <c r="G161" s="7">
        <f t="shared" si="12"/>
        <v>0.13128897213990265</v>
      </c>
      <c r="H161" s="4">
        <f t="shared" si="13"/>
        <v>0</v>
      </c>
      <c r="I161" s="1">
        <f t="shared" si="14"/>
        <v>0.13128897213990265</v>
      </c>
      <c r="J161" s="1">
        <f t="shared" si="15"/>
        <v>0</v>
      </c>
    </row>
    <row r="162" spans="1:10" ht="15">
      <c r="A162" s="1">
        <v>1963</v>
      </c>
      <c r="B162" s="1">
        <v>3</v>
      </c>
      <c r="C162" s="11">
        <v>52.375406330940251</v>
      </c>
      <c r="D162" s="11">
        <v>39.598797086585435</v>
      </c>
      <c r="E162" s="3">
        <f t="shared" si="16"/>
        <v>12.776609244354816</v>
      </c>
      <c r="F162" s="3">
        <f t="shared" si="17"/>
        <v>2.9638256818537272</v>
      </c>
      <c r="G162" s="7">
        <f t="shared" si="12"/>
        <v>0.22707769502184114</v>
      </c>
      <c r="H162" s="4">
        <f t="shared" si="13"/>
        <v>0</v>
      </c>
      <c r="I162" s="1">
        <f t="shared" si="14"/>
        <v>0.22707769502184114</v>
      </c>
      <c r="J162" s="1">
        <f t="shared" si="15"/>
        <v>0</v>
      </c>
    </row>
    <row r="163" spans="1:10" ht="15">
      <c r="A163" s="1">
        <v>1963</v>
      </c>
      <c r="B163" s="1">
        <v>4</v>
      </c>
      <c r="C163" s="11">
        <v>110.53939889095555</v>
      </c>
      <c r="D163" s="11">
        <v>56.251846958819335</v>
      </c>
      <c r="E163" s="3">
        <f t="shared" si="16"/>
        <v>54.287551932136218</v>
      </c>
      <c r="F163" s="3">
        <f t="shared" si="17"/>
        <v>57.251377613989945</v>
      </c>
      <c r="G163" s="7">
        <f t="shared" si="12"/>
        <v>0.63408202367530253</v>
      </c>
      <c r="H163" s="4">
        <f t="shared" si="13"/>
        <v>0</v>
      </c>
      <c r="I163" s="1">
        <f t="shared" si="14"/>
        <v>0.63408202367530253</v>
      </c>
      <c r="J163" s="1">
        <f t="shared" si="15"/>
        <v>0</v>
      </c>
    </row>
    <row r="164" spans="1:10" ht="15">
      <c r="A164" s="1">
        <v>1963</v>
      </c>
      <c r="B164" s="1">
        <v>5</v>
      </c>
      <c r="C164" s="11">
        <v>46.743268378326697</v>
      </c>
      <c r="D164" s="11">
        <v>43.883741547447286</v>
      </c>
      <c r="E164" s="3">
        <f t="shared" si="16"/>
        <v>2.8595268308794104</v>
      </c>
      <c r="F164" s="3">
        <f t="shared" si="17"/>
        <v>60.110904444869355</v>
      </c>
      <c r="G164" s="7">
        <f t="shared" si="12"/>
        <v>0.65552045212983157</v>
      </c>
      <c r="H164" s="4">
        <f t="shared" si="13"/>
        <v>0</v>
      </c>
      <c r="I164" s="1">
        <f t="shared" si="14"/>
        <v>0.65552045212983157</v>
      </c>
      <c r="J164" s="1">
        <f t="shared" si="15"/>
        <v>0</v>
      </c>
    </row>
    <row r="165" spans="1:10" ht="15">
      <c r="A165" s="1">
        <v>1963</v>
      </c>
      <c r="B165" s="1">
        <v>6</v>
      </c>
      <c r="C165" s="11">
        <v>47.942705164531439</v>
      </c>
      <c r="D165" s="11">
        <v>17.782954091122427</v>
      </c>
      <c r="E165" s="3">
        <f t="shared" si="16"/>
        <v>30.159751073409012</v>
      </c>
      <c r="F165" s="3">
        <f t="shared" si="17"/>
        <v>90.270655518278375</v>
      </c>
      <c r="G165" s="7">
        <f t="shared" si="12"/>
        <v>0.88163396804842131</v>
      </c>
      <c r="H165" s="4">
        <f t="shared" si="13"/>
        <v>0</v>
      </c>
      <c r="I165" s="1">
        <f t="shared" si="14"/>
        <v>0.88163396804842131</v>
      </c>
      <c r="J165" s="1">
        <f t="shared" si="15"/>
        <v>0</v>
      </c>
    </row>
    <row r="166" spans="1:10" ht="15">
      <c r="A166" s="1">
        <v>1963</v>
      </c>
      <c r="B166" s="1">
        <v>7</v>
      </c>
      <c r="C166" s="11">
        <v>15.123333391277139</v>
      </c>
      <c r="D166" s="11">
        <v>3.7547586350757038</v>
      </c>
      <c r="E166" s="3">
        <f t="shared" si="16"/>
        <v>11.368574756201436</v>
      </c>
      <c r="F166" s="3">
        <f t="shared" si="17"/>
        <v>101.63923027447981</v>
      </c>
      <c r="G166" s="7">
        <f t="shared" si="12"/>
        <v>0.96686638269439129</v>
      </c>
      <c r="H166" s="4">
        <f t="shared" si="13"/>
        <v>0</v>
      </c>
      <c r="I166" s="1">
        <f t="shared" si="14"/>
        <v>0.96686638269439129</v>
      </c>
      <c r="J166" s="1">
        <f t="shared" si="15"/>
        <v>0</v>
      </c>
    </row>
    <row r="167" spans="1:10" ht="15">
      <c r="A167" s="1">
        <v>1963</v>
      </c>
      <c r="B167" s="1">
        <v>8</v>
      </c>
      <c r="C167" s="11">
        <v>0.55626053852973389</v>
      </c>
      <c r="D167" s="11">
        <v>4.3197107445199645</v>
      </c>
      <c r="E167" s="3">
        <f t="shared" si="16"/>
        <v>-3.7634502059902308</v>
      </c>
      <c r="F167" s="3">
        <f t="shared" si="17"/>
        <v>-3.7634502059902308</v>
      </c>
      <c r="G167" s="7">
        <f t="shared" si="12"/>
        <v>0.17664200011665723</v>
      </c>
      <c r="H167" s="4">
        <f t="shared" si="13"/>
        <v>0</v>
      </c>
      <c r="I167" s="1">
        <f t="shared" si="14"/>
        <v>0.17664200011665723</v>
      </c>
      <c r="J167" s="1">
        <f t="shared" si="15"/>
        <v>0</v>
      </c>
    </row>
    <row r="168" spans="1:10" ht="15">
      <c r="A168" s="1">
        <v>1963</v>
      </c>
      <c r="B168" s="1">
        <v>9</v>
      </c>
      <c r="C168" s="11">
        <v>61.623237783997077</v>
      </c>
      <c r="D168" s="11">
        <v>16.644314843464809</v>
      </c>
      <c r="E168" s="3">
        <f t="shared" si="16"/>
        <v>44.978922940532271</v>
      </c>
      <c r="F168" s="3">
        <f t="shared" si="17"/>
        <v>41.21547273454204</v>
      </c>
      <c r="G168" s="7">
        <f t="shared" si="12"/>
        <v>0.51385772791097462</v>
      </c>
      <c r="H168" s="4">
        <f t="shared" si="13"/>
        <v>0</v>
      </c>
      <c r="I168" s="1">
        <f t="shared" si="14"/>
        <v>0.51385772791097462</v>
      </c>
      <c r="J168" s="1">
        <f t="shared" si="15"/>
        <v>0</v>
      </c>
    </row>
    <row r="169" spans="1:10" ht="15">
      <c r="A169" s="1">
        <v>1963</v>
      </c>
      <c r="B169" s="1">
        <v>10</v>
      </c>
      <c r="C169" s="11">
        <v>19.677716550489336</v>
      </c>
      <c r="D169" s="11">
        <v>56.234463816990285</v>
      </c>
      <c r="E169" s="3">
        <f t="shared" si="16"/>
        <v>-36.556747266500949</v>
      </c>
      <c r="F169" s="3">
        <f t="shared" si="17"/>
        <v>-36.556747266500949</v>
      </c>
      <c r="G169" s="7">
        <f t="shared" si="12"/>
        <v>-6.9215721946985068E-2</v>
      </c>
      <c r="H169" s="4">
        <f t="shared" si="13"/>
        <v>1</v>
      </c>
      <c r="I169" s="1">
        <f t="shared" si="14"/>
        <v>0</v>
      </c>
      <c r="J169" s="1">
        <f t="shared" si="15"/>
        <v>-6.9215721946985068E-2</v>
      </c>
    </row>
    <row r="170" spans="1:10" ht="15">
      <c r="A170" s="1">
        <v>1963</v>
      </c>
      <c r="B170" s="1">
        <v>11</v>
      </c>
      <c r="C170" s="11">
        <v>163.74919602969041</v>
      </c>
      <c r="D170" s="11">
        <v>65.638743546508607</v>
      </c>
      <c r="E170" s="3">
        <f t="shared" si="16"/>
        <v>98.110452483181803</v>
      </c>
      <c r="F170" s="3">
        <f t="shared" si="17"/>
        <v>61.553705216680854</v>
      </c>
      <c r="G170" s="7">
        <f t="shared" si="12"/>
        <v>0.66633740995187363</v>
      </c>
      <c r="H170" s="4">
        <f t="shared" si="13"/>
        <v>0</v>
      </c>
      <c r="I170" s="1">
        <f t="shared" si="14"/>
        <v>0.66633740995187363</v>
      </c>
      <c r="J170" s="1">
        <f t="shared" si="15"/>
        <v>0</v>
      </c>
    </row>
    <row r="171" spans="1:10" ht="15">
      <c r="A171" s="1">
        <v>1963</v>
      </c>
      <c r="B171" s="1">
        <v>12</v>
      </c>
      <c r="C171" s="11">
        <v>260.38208145740259</v>
      </c>
      <c r="D171" s="11">
        <v>71.01882594260087</v>
      </c>
      <c r="E171" s="3">
        <f t="shared" si="16"/>
        <v>189.36325551480172</v>
      </c>
      <c r="F171" s="3">
        <f t="shared" si="17"/>
        <v>250.91696073148256</v>
      </c>
      <c r="G171" s="7">
        <f t="shared" si="12"/>
        <v>2.0860305428966321</v>
      </c>
      <c r="H171" s="4">
        <f t="shared" si="13"/>
        <v>0</v>
      </c>
      <c r="I171" s="1">
        <f t="shared" si="14"/>
        <v>2.0860305428966321</v>
      </c>
      <c r="J171" s="1">
        <f t="shared" si="15"/>
        <v>0</v>
      </c>
    </row>
    <row r="172" spans="1:10" ht="15">
      <c r="A172" s="1">
        <v>1964</v>
      </c>
      <c r="B172" s="1">
        <v>1</v>
      </c>
      <c r="C172" s="11">
        <v>200.82743755106299</v>
      </c>
      <c r="D172" s="11">
        <v>60.792740799972186</v>
      </c>
      <c r="E172" s="3">
        <f t="shared" si="16"/>
        <v>140.03469675109079</v>
      </c>
      <c r="F172" s="3">
        <f t="shared" si="17"/>
        <v>390.95165748257335</v>
      </c>
      <c r="G172" s="7">
        <f t="shared" si="12"/>
        <v>3.1358978828462534</v>
      </c>
      <c r="H172" s="4">
        <f t="shared" si="13"/>
        <v>0</v>
      </c>
      <c r="I172" s="1">
        <f t="shared" si="14"/>
        <v>3.1358978828462534</v>
      </c>
      <c r="J172" s="1">
        <f t="shared" si="15"/>
        <v>0</v>
      </c>
    </row>
    <row r="173" spans="1:10" ht="15">
      <c r="A173" s="1">
        <v>1964</v>
      </c>
      <c r="B173" s="1">
        <v>2</v>
      </c>
      <c r="C173" s="11">
        <v>180.81944130582161</v>
      </c>
      <c r="D173" s="11">
        <v>54.956802892554805</v>
      </c>
      <c r="E173" s="3">
        <f t="shared" si="16"/>
        <v>125.86263841326681</v>
      </c>
      <c r="F173" s="3">
        <f t="shared" si="17"/>
        <v>516.81429589584013</v>
      </c>
      <c r="G173" s="7">
        <f t="shared" si="12"/>
        <v>4.0795145468281246</v>
      </c>
      <c r="H173" s="4">
        <f t="shared" si="13"/>
        <v>0</v>
      </c>
      <c r="I173" s="1">
        <f t="shared" si="14"/>
        <v>4.0795145468281246</v>
      </c>
      <c r="J173" s="1">
        <f t="shared" si="15"/>
        <v>0</v>
      </c>
    </row>
    <row r="174" spans="1:10" ht="15">
      <c r="A174" s="1">
        <v>1964</v>
      </c>
      <c r="B174" s="1">
        <v>3</v>
      </c>
      <c r="C174" s="11">
        <v>110.38295061449406</v>
      </c>
      <c r="D174" s="11">
        <v>39.598797086585435</v>
      </c>
      <c r="E174" s="3">
        <f t="shared" si="16"/>
        <v>70.784153527908629</v>
      </c>
      <c r="F174" s="3">
        <f t="shared" si="17"/>
        <v>587.59844942374878</v>
      </c>
      <c r="G174" s="7">
        <f t="shared" si="12"/>
        <v>4.610197104073368</v>
      </c>
      <c r="H174" s="4">
        <f t="shared" si="13"/>
        <v>0</v>
      </c>
      <c r="I174" s="1">
        <f t="shared" si="14"/>
        <v>4.610197104073368</v>
      </c>
      <c r="J174" s="1">
        <f t="shared" si="15"/>
        <v>0</v>
      </c>
    </row>
    <row r="175" spans="1:10" ht="15">
      <c r="A175" s="1">
        <v>1964</v>
      </c>
      <c r="B175" s="1">
        <v>4</v>
      </c>
      <c r="C175" s="11">
        <v>42.88421089227667</v>
      </c>
      <c r="D175" s="11">
        <v>56.251846958819335</v>
      </c>
      <c r="E175" s="3">
        <f t="shared" si="16"/>
        <v>-13.367636066542666</v>
      </c>
      <c r="F175" s="3">
        <f t="shared" si="17"/>
        <v>-13.367636066542666</v>
      </c>
      <c r="G175" s="7">
        <f t="shared" si="12"/>
        <v>0.10463755196390752</v>
      </c>
      <c r="H175" s="4">
        <f t="shared" si="13"/>
        <v>0</v>
      </c>
      <c r="I175" s="1">
        <f t="shared" si="14"/>
        <v>0.10463755196390752</v>
      </c>
      <c r="J175" s="1">
        <f t="shared" si="15"/>
        <v>0</v>
      </c>
    </row>
    <row r="176" spans="1:10" ht="15">
      <c r="A176" s="1">
        <v>1964</v>
      </c>
      <c r="B176" s="1">
        <v>5</v>
      </c>
      <c r="C176" s="11">
        <v>17.904636083925809</v>
      </c>
      <c r="D176" s="11">
        <v>43.883741547447286</v>
      </c>
      <c r="E176" s="3">
        <f t="shared" si="16"/>
        <v>-25.979105463521478</v>
      </c>
      <c r="F176" s="3">
        <f t="shared" si="17"/>
        <v>-39.346741530064143</v>
      </c>
      <c r="G176" s="7">
        <f t="shared" si="12"/>
        <v>-9.0132851229367553E-2</v>
      </c>
      <c r="H176" s="4">
        <f t="shared" si="13"/>
        <v>1</v>
      </c>
      <c r="I176" s="1">
        <f t="shared" si="14"/>
        <v>0</v>
      </c>
      <c r="J176" s="1">
        <f t="shared" si="15"/>
        <v>-9.0132851229367553E-2</v>
      </c>
    </row>
    <row r="177" spans="1:10" ht="15">
      <c r="A177" s="1">
        <v>1964</v>
      </c>
      <c r="B177" s="1">
        <v>6</v>
      </c>
      <c r="C177" s="11">
        <v>39.442348810123939</v>
      </c>
      <c r="D177" s="11">
        <v>17.782954091122427</v>
      </c>
      <c r="E177" s="3">
        <f t="shared" si="16"/>
        <v>21.659394719001511</v>
      </c>
      <c r="F177" s="3">
        <f t="shared" si="17"/>
        <v>-17.687346811062632</v>
      </c>
      <c r="G177" s="7">
        <f t="shared" si="12"/>
        <v>7.2251840894299701E-2</v>
      </c>
      <c r="H177" s="4">
        <f t="shared" si="13"/>
        <v>0</v>
      </c>
      <c r="I177" s="1">
        <f t="shared" si="14"/>
        <v>7.2251840894299701E-2</v>
      </c>
      <c r="J177" s="1">
        <f t="shared" si="15"/>
        <v>0</v>
      </c>
    </row>
    <row r="178" spans="1:10" ht="15">
      <c r="A178" s="1">
        <v>1964</v>
      </c>
      <c r="B178" s="1">
        <v>7</v>
      </c>
      <c r="C178" s="11">
        <v>3.6330766422723242</v>
      </c>
      <c r="D178" s="11">
        <v>3.7547586350757038</v>
      </c>
      <c r="E178" s="3">
        <f t="shared" si="16"/>
        <v>-0.12168199280337966</v>
      </c>
      <c r="F178" s="3">
        <f t="shared" si="17"/>
        <v>-17.809028803866013</v>
      </c>
      <c r="G178" s="7">
        <f t="shared" si="12"/>
        <v>7.1339567343043128E-2</v>
      </c>
      <c r="H178" s="4">
        <f t="shared" si="13"/>
        <v>0</v>
      </c>
      <c r="I178" s="1">
        <f t="shared" si="14"/>
        <v>7.1339567343043128E-2</v>
      </c>
      <c r="J178" s="1">
        <f t="shared" si="15"/>
        <v>0</v>
      </c>
    </row>
    <row r="179" spans="1:10" ht="15">
      <c r="A179" s="1">
        <v>1964</v>
      </c>
      <c r="B179" s="1">
        <v>8</v>
      </c>
      <c r="C179" s="11">
        <v>1.6861647574182557</v>
      </c>
      <c r="D179" s="11">
        <v>4.3197107445199645</v>
      </c>
      <c r="E179" s="3">
        <f t="shared" si="16"/>
        <v>-2.6335459871017086</v>
      </c>
      <c r="F179" s="3">
        <f t="shared" si="17"/>
        <v>-20.442574790967722</v>
      </c>
      <c r="G179" s="7">
        <f t="shared" si="12"/>
        <v>5.1595361197990491E-2</v>
      </c>
      <c r="H179" s="4">
        <f t="shared" si="13"/>
        <v>0</v>
      </c>
      <c r="I179" s="1">
        <f t="shared" si="14"/>
        <v>5.1595361197990491E-2</v>
      </c>
      <c r="J179" s="1">
        <f t="shared" si="15"/>
        <v>0</v>
      </c>
    </row>
    <row r="180" spans="1:10" ht="15">
      <c r="A180" s="1">
        <v>1964</v>
      </c>
      <c r="B180" s="1">
        <v>9</v>
      </c>
      <c r="C180" s="11">
        <v>16.548751021259584</v>
      </c>
      <c r="D180" s="11">
        <v>16.644314843464809</v>
      </c>
      <c r="E180" s="3">
        <f t="shared" si="16"/>
        <v>-9.556382220522508E-2</v>
      </c>
      <c r="F180" s="3">
        <f t="shared" si="17"/>
        <v>-20.538138613172947</v>
      </c>
      <c r="G180" s="7">
        <f t="shared" si="12"/>
        <v>5.0878900648271504E-2</v>
      </c>
      <c r="H180" s="4">
        <f t="shared" si="13"/>
        <v>0</v>
      </c>
      <c r="I180" s="1">
        <f t="shared" si="14"/>
        <v>5.0878900648271504E-2</v>
      </c>
      <c r="J180" s="1">
        <f t="shared" si="15"/>
        <v>0</v>
      </c>
    </row>
    <row r="181" spans="1:10" ht="15">
      <c r="A181" s="1">
        <v>1964</v>
      </c>
      <c r="B181" s="1">
        <v>10</v>
      </c>
      <c r="C181" s="11">
        <v>9.0044674674500662</v>
      </c>
      <c r="D181" s="11">
        <v>56.234463816990285</v>
      </c>
      <c r="E181" s="3">
        <f t="shared" si="16"/>
        <v>-47.229996349540215</v>
      </c>
      <c r="F181" s="3">
        <f t="shared" si="17"/>
        <v>-67.768134962713162</v>
      </c>
      <c r="G181" s="7">
        <f t="shared" si="12"/>
        <v>-0.30321356203230954</v>
      </c>
      <c r="H181" s="4">
        <f t="shared" si="13"/>
        <v>1</v>
      </c>
      <c r="I181" s="1">
        <f t="shared" si="14"/>
        <v>0</v>
      </c>
      <c r="J181" s="1">
        <f t="shared" si="15"/>
        <v>-0.30321356203230954</v>
      </c>
    </row>
    <row r="182" spans="1:10" ht="15">
      <c r="A182" s="1">
        <v>1964</v>
      </c>
      <c r="B182" s="1">
        <v>11</v>
      </c>
      <c r="C182" s="11">
        <v>70.575555825959981</v>
      </c>
      <c r="D182" s="11">
        <v>65.638743546508607</v>
      </c>
      <c r="E182" s="3">
        <f t="shared" si="16"/>
        <v>4.9368122794513738</v>
      </c>
      <c r="F182" s="3">
        <f t="shared" si="17"/>
        <v>-62.831322683261789</v>
      </c>
      <c r="G182" s="7">
        <f t="shared" si="12"/>
        <v>-0.26620132080990072</v>
      </c>
      <c r="H182" s="4">
        <f t="shared" si="13"/>
        <v>1</v>
      </c>
      <c r="I182" s="1">
        <f t="shared" si="14"/>
        <v>0</v>
      </c>
      <c r="J182" s="1">
        <f t="shared" si="15"/>
        <v>-0.26620132080990072</v>
      </c>
    </row>
    <row r="183" spans="1:10" ht="15">
      <c r="A183" s="1">
        <v>1964</v>
      </c>
      <c r="B183" s="1">
        <v>12</v>
      </c>
      <c r="C183" s="11">
        <v>89.227667008535121</v>
      </c>
      <c r="D183" s="11">
        <v>71.01882594260087</v>
      </c>
      <c r="E183" s="3">
        <f t="shared" si="16"/>
        <v>18.208841065934251</v>
      </c>
      <c r="F183" s="3">
        <f t="shared" si="17"/>
        <v>-44.622481617327537</v>
      </c>
      <c r="G183" s="7">
        <f t="shared" si="12"/>
        <v>-0.12968610010400872</v>
      </c>
      <c r="H183" s="4">
        <f t="shared" si="13"/>
        <v>1</v>
      </c>
      <c r="I183" s="1">
        <f t="shared" si="14"/>
        <v>0</v>
      </c>
      <c r="J183" s="1">
        <f t="shared" si="15"/>
        <v>-0.12968610010400872</v>
      </c>
    </row>
    <row r="184" spans="1:10" ht="15">
      <c r="A184" s="1">
        <v>1965</v>
      </c>
      <c r="B184" s="1">
        <v>1</v>
      </c>
      <c r="C184" s="11">
        <v>20.303509656335287</v>
      </c>
      <c r="D184" s="11">
        <v>60.792740799972186</v>
      </c>
      <c r="E184" s="3">
        <f t="shared" si="16"/>
        <v>-40.4892311436369</v>
      </c>
      <c r="F184" s="3">
        <f t="shared" si="17"/>
        <v>-85.111712760964437</v>
      </c>
      <c r="G184" s="7">
        <f t="shared" si="12"/>
        <v>-0.4332417358400093</v>
      </c>
      <c r="H184" s="4">
        <f t="shared" si="13"/>
        <v>1</v>
      </c>
      <c r="I184" s="1">
        <f t="shared" si="14"/>
        <v>0</v>
      </c>
      <c r="J184" s="1">
        <f t="shared" si="15"/>
        <v>-0.4332417358400093</v>
      </c>
    </row>
    <row r="185" spans="1:10" ht="15">
      <c r="A185" s="1">
        <v>1965</v>
      </c>
      <c r="B185" s="1">
        <v>2</v>
      </c>
      <c r="C185" s="11">
        <v>166.65218071514246</v>
      </c>
      <c r="D185" s="11">
        <v>54.956802892554805</v>
      </c>
      <c r="E185" s="3">
        <f t="shared" si="16"/>
        <v>111.69537782258766</v>
      </c>
      <c r="F185" s="3">
        <f t="shared" si="17"/>
        <v>26.583665061623222</v>
      </c>
      <c r="G185" s="7">
        <f t="shared" si="12"/>
        <v>0.40416022181699229</v>
      </c>
      <c r="H185" s="4">
        <f t="shared" si="13"/>
        <v>0</v>
      </c>
      <c r="I185" s="1">
        <f t="shared" si="14"/>
        <v>0.40416022181699229</v>
      </c>
      <c r="J185" s="1">
        <f t="shared" si="15"/>
        <v>0</v>
      </c>
    </row>
    <row r="186" spans="1:10" ht="15">
      <c r="A186" s="1">
        <v>1965</v>
      </c>
      <c r="B186" s="1">
        <v>3</v>
      </c>
      <c r="C186" s="11">
        <v>75.842647800163405</v>
      </c>
      <c r="D186" s="11">
        <v>39.598797086585435</v>
      </c>
      <c r="E186" s="3">
        <f t="shared" si="16"/>
        <v>36.24385071357797</v>
      </c>
      <c r="F186" s="3">
        <f t="shared" si="17"/>
        <v>62.827515775201192</v>
      </c>
      <c r="G186" s="7">
        <f t="shared" si="12"/>
        <v>0.67588741529840979</v>
      </c>
      <c r="H186" s="4">
        <f t="shared" si="13"/>
        <v>0</v>
      </c>
      <c r="I186" s="1">
        <f t="shared" si="14"/>
        <v>0.67588741529840979</v>
      </c>
      <c r="J186" s="1">
        <f t="shared" si="15"/>
        <v>0</v>
      </c>
    </row>
    <row r="187" spans="1:10" ht="15">
      <c r="A187" s="1">
        <v>1965</v>
      </c>
      <c r="B187" s="1">
        <v>4</v>
      </c>
      <c r="C187" s="11">
        <v>16.270620751994716</v>
      </c>
      <c r="D187" s="11">
        <v>56.251846958819335</v>
      </c>
      <c r="E187" s="3">
        <f t="shared" si="16"/>
        <v>-39.981226206824616</v>
      </c>
      <c r="F187" s="3">
        <f t="shared" si="17"/>
        <v>-39.981226206824616</v>
      </c>
      <c r="G187" s="7">
        <f t="shared" si="12"/>
        <v>-9.4889706175205271E-2</v>
      </c>
      <c r="H187" s="4">
        <f t="shared" si="13"/>
        <v>1</v>
      </c>
      <c r="I187" s="1">
        <f t="shared" si="14"/>
        <v>0</v>
      </c>
      <c r="J187" s="1">
        <f t="shared" si="15"/>
        <v>-9.4889706175205271E-2</v>
      </c>
    </row>
    <row r="188" spans="1:10" ht="15">
      <c r="A188" s="1">
        <v>1965</v>
      </c>
      <c r="B188" s="1">
        <v>5</v>
      </c>
      <c r="C188" s="11">
        <v>6.9011073061345112</v>
      </c>
      <c r="D188" s="11">
        <v>43.883741547447286</v>
      </c>
      <c r="E188" s="3">
        <f t="shared" si="16"/>
        <v>-36.982634241312773</v>
      </c>
      <c r="F188" s="3">
        <f t="shared" si="17"/>
        <v>-76.963860448137382</v>
      </c>
      <c r="G188" s="7">
        <f t="shared" si="12"/>
        <v>-0.37215570336068043</v>
      </c>
      <c r="H188" s="4">
        <f t="shared" si="13"/>
        <v>1</v>
      </c>
      <c r="I188" s="1">
        <f t="shared" si="14"/>
        <v>0</v>
      </c>
      <c r="J188" s="1">
        <f t="shared" si="15"/>
        <v>-0.37215570336068043</v>
      </c>
    </row>
    <row r="189" spans="1:10" ht="15">
      <c r="A189" s="1">
        <v>1965</v>
      </c>
      <c r="B189" s="1">
        <v>6</v>
      </c>
      <c r="C189" s="11">
        <v>10.621099657552106</v>
      </c>
      <c r="D189" s="11">
        <v>17.782954091122427</v>
      </c>
      <c r="E189" s="3">
        <f t="shared" si="16"/>
        <v>-7.1618544335703209</v>
      </c>
      <c r="F189" s="3">
        <f t="shared" si="17"/>
        <v>-84.125714881707708</v>
      </c>
      <c r="G189" s="7">
        <f t="shared" si="12"/>
        <v>-0.42584951809178068</v>
      </c>
      <c r="H189" s="4">
        <f t="shared" si="13"/>
        <v>1</v>
      </c>
      <c r="I189" s="1">
        <f t="shared" si="14"/>
        <v>0</v>
      </c>
      <c r="J189" s="1">
        <f t="shared" si="15"/>
        <v>-0.42584951809178068</v>
      </c>
    </row>
    <row r="190" spans="1:10" ht="15">
      <c r="A190" s="1">
        <v>1965</v>
      </c>
      <c r="B190" s="1">
        <v>7</v>
      </c>
      <c r="C190" s="11">
        <v>2.677003841674344</v>
      </c>
      <c r="D190" s="11">
        <v>3.7547586350757038</v>
      </c>
      <c r="E190" s="3">
        <f t="shared" si="16"/>
        <v>-1.0777547934013598</v>
      </c>
      <c r="F190" s="3">
        <f t="shared" si="17"/>
        <v>-85.203469675109062</v>
      </c>
      <c r="G190" s="7">
        <f t="shared" si="12"/>
        <v>-0.433929655260053</v>
      </c>
      <c r="H190" s="4">
        <f t="shared" si="13"/>
        <v>1</v>
      </c>
      <c r="I190" s="1">
        <f t="shared" si="14"/>
        <v>0</v>
      </c>
      <c r="J190" s="1">
        <f t="shared" si="15"/>
        <v>-0.433929655260053</v>
      </c>
    </row>
    <row r="191" spans="1:10" ht="15">
      <c r="A191" s="1">
        <v>1965</v>
      </c>
      <c r="B191" s="1">
        <v>8</v>
      </c>
      <c r="C191" s="11">
        <v>3.911206911537191</v>
      </c>
      <c r="D191" s="11">
        <v>4.3197107445199645</v>
      </c>
      <c r="E191" s="3">
        <f t="shared" si="16"/>
        <v>-0.40850383298277348</v>
      </c>
      <c r="F191" s="3">
        <f t="shared" si="17"/>
        <v>-85.611973508091836</v>
      </c>
      <c r="G191" s="7">
        <f t="shared" si="12"/>
        <v>-0.43699228789641431</v>
      </c>
      <c r="H191" s="4">
        <f t="shared" si="13"/>
        <v>1</v>
      </c>
      <c r="I191" s="1">
        <f t="shared" si="14"/>
        <v>0</v>
      </c>
      <c r="J191" s="1">
        <f t="shared" si="15"/>
        <v>-0.43699228789641431</v>
      </c>
    </row>
    <row r="192" spans="1:10" ht="15">
      <c r="A192" s="1">
        <v>1965</v>
      </c>
      <c r="B192" s="1">
        <v>9</v>
      </c>
      <c r="C192" s="11">
        <v>114.85041806456098</v>
      </c>
      <c r="D192" s="11">
        <v>16.644314843464809</v>
      </c>
      <c r="E192" s="3">
        <f t="shared" si="16"/>
        <v>98.206103221096171</v>
      </c>
      <c r="F192" s="3">
        <f t="shared" si="17"/>
        <v>12.594129713004335</v>
      </c>
      <c r="G192" s="7">
        <f t="shared" si="12"/>
        <v>0.29927795617612857</v>
      </c>
      <c r="H192" s="4">
        <f t="shared" si="13"/>
        <v>0</v>
      </c>
      <c r="I192" s="1">
        <f t="shared" si="14"/>
        <v>0.29927795617612857</v>
      </c>
      <c r="J192" s="1">
        <f t="shared" si="15"/>
        <v>0</v>
      </c>
    </row>
    <row r="193" spans="1:10" ht="15">
      <c r="A193" s="1">
        <v>1965</v>
      </c>
      <c r="B193" s="1">
        <v>10</v>
      </c>
      <c r="C193" s="11">
        <v>130.84290854729085</v>
      </c>
      <c r="D193" s="11">
        <v>56.234463816990285</v>
      </c>
      <c r="E193" s="3">
        <f t="shared" si="16"/>
        <v>74.608444730300562</v>
      </c>
      <c r="F193" s="3">
        <f t="shared" si="17"/>
        <v>87.202574443304897</v>
      </c>
      <c r="G193" s="7">
        <f t="shared" si="12"/>
        <v>0.85863196788943508</v>
      </c>
      <c r="H193" s="4">
        <f t="shared" si="13"/>
        <v>0</v>
      </c>
      <c r="I193" s="1">
        <f t="shared" si="14"/>
        <v>0.85863196788943508</v>
      </c>
      <c r="J193" s="1">
        <f t="shared" si="15"/>
        <v>0</v>
      </c>
    </row>
    <row r="194" spans="1:10" ht="15">
      <c r="A194" s="1">
        <v>1965</v>
      </c>
      <c r="B194" s="1">
        <v>11</v>
      </c>
      <c r="C194" s="11">
        <v>116.32798512003059</v>
      </c>
      <c r="D194" s="11">
        <v>65.638743546508607</v>
      </c>
      <c r="E194" s="3">
        <f t="shared" si="16"/>
        <v>50.689241573521983</v>
      </c>
      <c r="F194" s="3">
        <f t="shared" si="17"/>
        <v>137.89181601682688</v>
      </c>
      <c r="G194" s="7">
        <f t="shared" si="12"/>
        <v>1.2386590643843094</v>
      </c>
      <c r="H194" s="4">
        <f t="shared" si="13"/>
        <v>0</v>
      </c>
      <c r="I194" s="1">
        <f t="shared" si="14"/>
        <v>1.2386590643843094</v>
      </c>
      <c r="J194" s="1">
        <f t="shared" si="15"/>
        <v>0</v>
      </c>
    </row>
    <row r="195" spans="1:10" ht="15">
      <c r="A195" s="1">
        <v>1965</v>
      </c>
      <c r="B195" s="1">
        <v>12</v>
      </c>
      <c r="C195" s="11">
        <v>63.587532810680202</v>
      </c>
      <c r="D195" s="11">
        <v>71.01882594260087</v>
      </c>
      <c r="E195" s="3">
        <f t="shared" si="16"/>
        <v>-7.4312931319206683</v>
      </c>
      <c r="F195" s="3">
        <f t="shared" si="17"/>
        <v>-7.4312931319206683</v>
      </c>
      <c r="G195" s="7">
        <f t="shared" si="12"/>
        <v>0.14914346878592383</v>
      </c>
      <c r="H195" s="4">
        <f t="shared" si="13"/>
        <v>0</v>
      </c>
      <c r="I195" s="1">
        <f t="shared" si="14"/>
        <v>0.14914346878592383</v>
      </c>
      <c r="J195" s="1">
        <f t="shared" si="15"/>
        <v>0</v>
      </c>
    </row>
    <row r="196" spans="1:10" ht="15">
      <c r="A196" s="1">
        <v>1966</v>
      </c>
      <c r="B196" s="1">
        <v>1</v>
      </c>
      <c r="C196" s="11">
        <v>90.670467780346627</v>
      </c>
      <c r="D196" s="11">
        <v>60.792740799972186</v>
      </c>
      <c r="E196" s="3">
        <f t="shared" si="16"/>
        <v>29.87772698037444</v>
      </c>
      <c r="F196" s="3">
        <f t="shared" si="17"/>
        <v>22.446433848453772</v>
      </c>
      <c r="G196" s="7">
        <f t="shared" ref="G196:G259" si="18">(F196-$F$773)/$F$774</f>
        <v>0.37314259526228688</v>
      </c>
      <c r="H196" s="4">
        <f t="shared" ref="H196:H259" si="19">COUNTIF(G196,"&lt;0")</f>
        <v>0</v>
      </c>
      <c r="I196" s="1">
        <f t="shared" ref="I196:I259" si="20">SUMIF(G196,"&gt;0")</f>
        <v>0.37314259526228688</v>
      </c>
      <c r="J196" s="1">
        <f t="shared" ref="J196:J259" si="21">SUMIF(G196,"&lt;0")</f>
        <v>0</v>
      </c>
    </row>
    <row r="197" spans="1:10" ht="15">
      <c r="A197" s="1">
        <v>1966</v>
      </c>
      <c r="B197" s="1">
        <v>2</v>
      </c>
      <c r="C197" s="11">
        <v>72.018356597771486</v>
      </c>
      <c r="D197" s="11">
        <v>54.956802892554805</v>
      </c>
      <c r="E197" s="3">
        <f t="shared" ref="E197:E260" si="22">C197-D197</f>
        <v>17.061553705216681</v>
      </c>
      <c r="F197" s="3">
        <f t="shared" ref="F197:F260" si="23">IF(F196&gt;=0,IF(E197&lt;0,E197,F196+E197),F196+E197)</f>
        <v>39.507987553670453</v>
      </c>
      <c r="G197" s="7">
        <f t="shared" si="18"/>
        <v>0.50105637962775984</v>
      </c>
      <c r="H197" s="4">
        <f t="shared" si="19"/>
        <v>0</v>
      </c>
      <c r="I197" s="1">
        <f t="shared" si="20"/>
        <v>0.50105637962775984</v>
      </c>
      <c r="J197" s="1">
        <f t="shared" si="21"/>
        <v>0</v>
      </c>
    </row>
    <row r="198" spans="1:10" ht="15">
      <c r="A198" s="1">
        <v>1966</v>
      </c>
      <c r="B198" s="1">
        <v>3</v>
      </c>
      <c r="C198" s="11">
        <v>3.5287777912979994</v>
      </c>
      <c r="D198" s="11">
        <v>39.598797086585435</v>
      </c>
      <c r="E198" s="3">
        <f t="shared" si="22"/>
        <v>-36.070019295287437</v>
      </c>
      <c r="F198" s="3">
        <f t="shared" si="23"/>
        <v>-36.070019295287437</v>
      </c>
      <c r="G198" s="7">
        <f t="shared" si="18"/>
        <v>-6.5566627741958872E-2</v>
      </c>
      <c r="H198" s="4">
        <f t="shared" si="19"/>
        <v>1</v>
      </c>
      <c r="I198" s="1">
        <f t="shared" si="20"/>
        <v>0</v>
      </c>
      <c r="J198" s="1">
        <f t="shared" si="21"/>
        <v>-6.5566627741958872E-2</v>
      </c>
    </row>
    <row r="199" spans="1:10" ht="15">
      <c r="A199" s="1">
        <v>1966</v>
      </c>
      <c r="B199" s="1">
        <v>4</v>
      </c>
      <c r="C199" s="11">
        <v>92.825977367149335</v>
      </c>
      <c r="D199" s="11">
        <v>56.251846958819335</v>
      </c>
      <c r="E199" s="3">
        <f t="shared" si="22"/>
        <v>36.574130408329999</v>
      </c>
      <c r="F199" s="3">
        <f t="shared" si="23"/>
        <v>0.50411111304256195</v>
      </c>
      <c r="G199" s="7">
        <f t="shared" si="18"/>
        <v>0.208636736807155</v>
      </c>
      <c r="H199" s="4">
        <f t="shared" si="19"/>
        <v>0</v>
      </c>
      <c r="I199" s="1">
        <f t="shared" si="20"/>
        <v>0.208636736807155</v>
      </c>
      <c r="J199" s="1">
        <f t="shared" si="21"/>
        <v>0</v>
      </c>
    </row>
    <row r="200" spans="1:10" ht="15">
      <c r="A200" s="1">
        <v>1966</v>
      </c>
      <c r="B200" s="1">
        <v>5</v>
      </c>
      <c r="C200" s="11">
        <v>20.859770194865021</v>
      </c>
      <c r="D200" s="11">
        <v>43.883741547447286</v>
      </c>
      <c r="E200" s="3">
        <f t="shared" si="22"/>
        <v>-23.023971352582265</v>
      </c>
      <c r="F200" s="3">
        <f t="shared" si="23"/>
        <v>-23.023971352582265</v>
      </c>
      <c r="G200" s="7">
        <f t="shared" si="18"/>
        <v>3.2242129432047829E-2</v>
      </c>
      <c r="H200" s="4">
        <f t="shared" si="19"/>
        <v>0</v>
      </c>
      <c r="I200" s="1">
        <f t="shared" si="20"/>
        <v>3.2242129432047829E-2</v>
      </c>
      <c r="J200" s="1">
        <f t="shared" si="21"/>
        <v>0</v>
      </c>
    </row>
    <row r="201" spans="1:10" ht="15">
      <c r="A201" s="1">
        <v>1966</v>
      </c>
      <c r="B201" s="1">
        <v>6</v>
      </c>
      <c r="C201" s="11">
        <v>22.406869817650843</v>
      </c>
      <c r="D201" s="11">
        <v>17.782954091122427</v>
      </c>
      <c r="E201" s="3">
        <f t="shared" si="22"/>
        <v>4.6239157265284163</v>
      </c>
      <c r="F201" s="3">
        <f t="shared" si="23"/>
        <v>-18.400055626053849</v>
      </c>
      <c r="G201" s="7">
        <f t="shared" si="18"/>
        <v>6.6908524379797052E-2</v>
      </c>
      <c r="H201" s="4">
        <f t="shared" si="19"/>
        <v>0</v>
      </c>
      <c r="I201" s="1">
        <f t="shared" si="20"/>
        <v>6.6908524379797052E-2</v>
      </c>
      <c r="J201" s="1">
        <f t="shared" si="21"/>
        <v>0</v>
      </c>
    </row>
    <row r="202" spans="1:10" ht="15">
      <c r="A202" s="1">
        <v>1966</v>
      </c>
      <c r="B202" s="1">
        <v>7</v>
      </c>
      <c r="C202" s="11">
        <v>0.34766283658108366</v>
      </c>
      <c r="D202" s="11">
        <v>3.7547586350757038</v>
      </c>
      <c r="E202" s="3">
        <f t="shared" si="22"/>
        <v>-3.4070957984946202</v>
      </c>
      <c r="F202" s="3">
        <f t="shared" si="23"/>
        <v>-21.807151424548469</v>
      </c>
      <c r="G202" s="7">
        <f t="shared" si="18"/>
        <v>4.136486494461343E-2</v>
      </c>
      <c r="H202" s="4">
        <f t="shared" si="19"/>
        <v>0</v>
      </c>
      <c r="I202" s="1">
        <f t="shared" si="20"/>
        <v>4.136486494461343E-2</v>
      </c>
      <c r="J202" s="1">
        <f t="shared" si="21"/>
        <v>0</v>
      </c>
    </row>
    <row r="203" spans="1:10" ht="15">
      <c r="A203" s="1">
        <v>1966</v>
      </c>
      <c r="B203" s="1">
        <v>8</v>
      </c>
      <c r="C203" s="11">
        <v>3.1115823874006989</v>
      </c>
      <c r="D203" s="11">
        <v>4.3197107445199645</v>
      </c>
      <c r="E203" s="3">
        <f t="shared" si="22"/>
        <v>-1.2081283571192656</v>
      </c>
      <c r="F203" s="3">
        <f t="shared" si="23"/>
        <v>-23.015279781667733</v>
      </c>
      <c r="G203" s="7">
        <f t="shared" si="18"/>
        <v>3.2307291828566197E-2</v>
      </c>
      <c r="H203" s="4">
        <f t="shared" si="19"/>
        <v>0</v>
      </c>
      <c r="I203" s="1">
        <f t="shared" si="20"/>
        <v>3.2307291828566197E-2</v>
      </c>
      <c r="J203" s="1">
        <f t="shared" si="21"/>
        <v>0</v>
      </c>
    </row>
    <row r="204" spans="1:10" ht="15">
      <c r="A204" s="1">
        <v>1966</v>
      </c>
      <c r="B204" s="1">
        <v>9</v>
      </c>
      <c r="C204" s="11">
        <v>37.686651485389469</v>
      </c>
      <c r="D204" s="11">
        <v>16.644314843464809</v>
      </c>
      <c r="E204" s="3">
        <f t="shared" si="22"/>
        <v>21.04233664192466</v>
      </c>
      <c r="F204" s="3">
        <f t="shared" si="23"/>
        <v>-1.972943139743073</v>
      </c>
      <c r="G204" s="7">
        <f t="shared" si="18"/>
        <v>0.19006577961141491</v>
      </c>
      <c r="H204" s="4">
        <f t="shared" si="19"/>
        <v>0</v>
      </c>
      <c r="I204" s="1">
        <f t="shared" si="20"/>
        <v>0.19006577961141491</v>
      </c>
      <c r="J204" s="1">
        <f t="shared" si="21"/>
        <v>0</v>
      </c>
    </row>
    <row r="205" spans="1:10" ht="15">
      <c r="A205" s="1">
        <v>1966</v>
      </c>
      <c r="B205" s="1">
        <v>10</v>
      </c>
      <c r="C205" s="11">
        <v>99.518486971335193</v>
      </c>
      <c r="D205" s="11">
        <v>56.234463816990285</v>
      </c>
      <c r="E205" s="3">
        <f t="shared" si="22"/>
        <v>43.284023154344908</v>
      </c>
      <c r="F205" s="3">
        <f t="shared" si="23"/>
        <v>41.311080014601835</v>
      </c>
      <c r="G205" s="7">
        <f t="shared" si="18"/>
        <v>0.51457451427267609</v>
      </c>
      <c r="H205" s="4">
        <f t="shared" si="19"/>
        <v>0</v>
      </c>
      <c r="I205" s="1">
        <f t="shared" si="20"/>
        <v>0.51457451427267609</v>
      </c>
      <c r="J205" s="1">
        <f t="shared" si="21"/>
        <v>0</v>
      </c>
    </row>
    <row r="206" spans="1:10" ht="15">
      <c r="A206" s="1">
        <v>1966</v>
      </c>
      <c r="B206" s="1">
        <v>11</v>
      </c>
      <c r="C206" s="11">
        <v>59.572027048168685</v>
      </c>
      <c r="D206" s="11">
        <v>65.638743546508607</v>
      </c>
      <c r="E206" s="3">
        <f t="shared" si="22"/>
        <v>-6.0667164983399218</v>
      </c>
      <c r="F206" s="3">
        <f t="shared" si="23"/>
        <v>-6.0667164983399218</v>
      </c>
      <c r="G206" s="7">
        <f t="shared" si="18"/>
        <v>0.15937396503930087</v>
      </c>
      <c r="H206" s="4">
        <f t="shared" si="19"/>
        <v>0</v>
      </c>
      <c r="I206" s="1">
        <f t="shared" si="20"/>
        <v>0.15937396503930087</v>
      </c>
      <c r="J206" s="1">
        <f t="shared" si="21"/>
        <v>0</v>
      </c>
    </row>
    <row r="207" spans="1:10" ht="15">
      <c r="A207" s="1">
        <v>1966</v>
      </c>
      <c r="B207" s="1">
        <v>12</v>
      </c>
      <c r="C207" s="11">
        <v>12.063900429363603</v>
      </c>
      <c r="D207" s="11">
        <v>71.01882594260087</v>
      </c>
      <c r="E207" s="3">
        <f t="shared" si="22"/>
        <v>-58.954925513237271</v>
      </c>
      <c r="F207" s="3">
        <f t="shared" si="23"/>
        <v>-65.0216420115772</v>
      </c>
      <c r="G207" s="7">
        <f t="shared" si="18"/>
        <v>-0.28262257054450141</v>
      </c>
      <c r="H207" s="4">
        <f t="shared" si="19"/>
        <v>1</v>
      </c>
      <c r="I207" s="1">
        <f t="shared" si="20"/>
        <v>0</v>
      </c>
      <c r="J207" s="1">
        <f t="shared" si="21"/>
        <v>-0.28262257054450141</v>
      </c>
    </row>
    <row r="208" spans="1:10" ht="15">
      <c r="A208" s="1">
        <v>1967</v>
      </c>
      <c r="B208" s="1">
        <v>1</v>
      </c>
      <c r="C208" s="11">
        <v>135.71018825942602</v>
      </c>
      <c r="D208" s="11">
        <v>60.792740799972186</v>
      </c>
      <c r="E208" s="3">
        <f t="shared" si="22"/>
        <v>74.917447459453825</v>
      </c>
      <c r="F208" s="3">
        <f t="shared" si="23"/>
        <v>9.8958054478766257</v>
      </c>
      <c r="G208" s="7">
        <f t="shared" si="18"/>
        <v>0.27904809468982461</v>
      </c>
      <c r="H208" s="4">
        <f t="shared" si="19"/>
        <v>0</v>
      </c>
      <c r="I208" s="1">
        <f t="shared" si="20"/>
        <v>0.27904809468982461</v>
      </c>
      <c r="J208" s="1">
        <f t="shared" si="21"/>
        <v>0</v>
      </c>
    </row>
    <row r="209" spans="1:10" ht="15">
      <c r="A209" s="1">
        <v>1967</v>
      </c>
      <c r="B209" s="1">
        <v>2</v>
      </c>
      <c r="C209" s="11">
        <v>148.7301614893876</v>
      </c>
      <c r="D209" s="11">
        <v>54.956802892554805</v>
      </c>
      <c r="E209" s="3">
        <f t="shared" si="22"/>
        <v>93.773358596832793</v>
      </c>
      <c r="F209" s="3">
        <f t="shared" si="23"/>
        <v>103.66916404470942</v>
      </c>
      <c r="G209" s="7">
        <f t="shared" si="18"/>
        <v>0.98208519072603906</v>
      </c>
      <c r="H209" s="4">
        <f t="shared" si="19"/>
        <v>0</v>
      </c>
      <c r="I209" s="1">
        <f t="shared" si="20"/>
        <v>0.98208519072603906</v>
      </c>
      <c r="J209" s="1">
        <f t="shared" si="21"/>
        <v>0</v>
      </c>
    </row>
    <row r="210" spans="1:10" ht="15">
      <c r="A210" s="1">
        <v>1967</v>
      </c>
      <c r="B210" s="1">
        <v>3</v>
      </c>
      <c r="C210" s="11">
        <v>37.8257166200219</v>
      </c>
      <c r="D210" s="11">
        <v>39.598797086585435</v>
      </c>
      <c r="E210" s="3">
        <f t="shared" si="22"/>
        <v>-1.7730804665635347</v>
      </c>
      <c r="F210" s="3">
        <f t="shared" si="23"/>
        <v>-1.7730804665635347</v>
      </c>
      <c r="G210" s="7">
        <f t="shared" si="18"/>
        <v>0.19156418891935373</v>
      </c>
      <c r="H210" s="4">
        <f t="shared" si="19"/>
        <v>0</v>
      </c>
      <c r="I210" s="1">
        <f t="shared" si="20"/>
        <v>0.19156418891935373</v>
      </c>
      <c r="J210" s="1">
        <f t="shared" si="21"/>
        <v>0</v>
      </c>
    </row>
    <row r="211" spans="1:10" ht="15">
      <c r="A211" s="1">
        <v>1967</v>
      </c>
      <c r="B211" s="1">
        <v>4</v>
      </c>
      <c r="C211" s="11">
        <v>45.821961861386825</v>
      </c>
      <c r="D211" s="11">
        <v>56.251846958819335</v>
      </c>
      <c r="E211" s="3">
        <f t="shared" si="22"/>
        <v>-10.429885097432511</v>
      </c>
      <c r="F211" s="3">
        <f t="shared" si="23"/>
        <v>-12.202965563996045</v>
      </c>
      <c r="G211" s="7">
        <f t="shared" si="18"/>
        <v>0.11336931309736306</v>
      </c>
      <c r="H211" s="4">
        <f t="shared" si="19"/>
        <v>0</v>
      </c>
      <c r="I211" s="1">
        <f t="shared" si="20"/>
        <v>0.11336931309736306</v>
      </c>
      <c r="J211" s="1">
        <f t="shared" si="21"/>
        <v>0</v>
      </c>
    </row>
    <row r="212" spans="1:10" ht="15">
      <c r="A212" s="1">
        <v>1967</v>
      </c>
      <c r="B212" s="1">
        <v>5</v>
      </c>
      <c r="C212" s="11">
        <v>47.803640029899007</v>
      </c>
      <c r="D212" s="11">
        <v>43.883741547447286</v>
      </c>
      <c r="E212" s="3">
        <f t="shared" si="22"/>
        <v>3.9198984824517211</v>
      </c>
      <c r="F212" s="3">
        <f t="shared" si="23"/>
        <v>-8.2830670815443241</v>
      </c>
      <c r="G212" s="7">
        <f t="shared" si="18"/>
        <v>0.14275755392712791</v>
      </c>
      <c r="H212" s="4">
        <f t="shared" si="19"/>
        <v>0</v>
      </c>
      <c r="I212" s="1">
        <f t="shared" si="20"/>
        <v>0.14275755392712791</v>
      </c>
      <c r="J212" s="1">
        <f t="shared" si="21"/>
        <v>0</v>
      </c>
    </row>
    <row r="213" spans="1:10" ht="15">
      <c r="A213" s="1">
        <v>1967</v>
      </c>
      <c r="B213" s="1">
        <v>6</v>
      </c>
      <c r="C213" s="11">
        <v>52.566620891059848</v>
      </c>
      <c r="D213" s="11">
        <v>17.782954091122427</v>
      </c>
      <c r="E213" s="3">
        <f t="shared" si="22"/>
        <v>34.783666799937421</v>
      </c>
      <c r="F213" s="3">
        <f t="shared" si="23"/>
        <v>26.500599718393097</v>
      </c>
      <c r="G213" s="7">
        <f t="shared" si="18"/>
        <v>0.40353746479346675</v>
      </c>
      <c r="H213" s="4">
        <f t="shared" si="19"/>
        <v>0</v>
      </c>
      <c r="I213" s="1">
        <f t="shared" si="20"/>
        <v>0.40353746479346675</v>
      </c>
      <c r="J213" s="1">
        <f t="shared" si="21"/>
        <v>0</v>
      </c>
    </row>
    <row r="214" spans="1:10" ht="15">
      <c r="A214" s="1">
        <v>1967</v>
      </c>
      <c r="B214" s="1">
        <v>7</v>
      </c>
      <c r="C214" s="11">
        <v>0</v>
      </c>
      <c r="D214" s="11">
        <v>3.7547586350757038</v>
      </c>
      <c r="E214" s="3">
        <f t="shared" si="22"/>
        <v>-3.7547586350757038</v>
      </c>
      <c r="F214" s="3">
        <f t="shared" si="23"/>
        <v>-3.7547586350757038</v>
      </c>
      <c r="G214" s="7">
        <f t="shared" si="18"/>
        <v>0.17670716251317556</v>
      </c>
      <c r="H214" s="4">
        <f t="shared" si="19"/>
        <v>0</v>
      </c>
      <c r="I214" s="1">
        <f t="shared" si="20"/>
        <v>0.17670716251317556</v>
      </c>
      <c r="J214" s="1">
        <f t="shared" si="21"/>
        <v>0</v>
      </c>
    </row>
    <row r="215" spans="1:10" ht="15">
      <c r="A215" s="1">
        <v>1967</v>
      </c>
      <c r="B215" s="1">
        <v>8</v>
      </c>
      <c r="C215" s="11">
        <v>0</v>
      </c>
      <c r="D215" s="11">
        <v>4.3197107445199645</v>
      </c>
      <c r="E215" s="3">
        <f t="shared" si="22"/>
        <v>-4.3197107445199645</v>
      </c>
      <c r="F215" s="3">
        <f t="shared" si="23"/>
        <v>-8.0744693795956692</v>
      </c>
      <c r="G215" s="7">
        <f t="shared" si="18"/>
        <v>0.14432145144356776</v>
      </c>
      <c r="H215" s="4">
        <f t="shared" si="19"/>
        <v>0</v>
      </c>
      <c r="I215" s="1">
        <f t="shared" si="20"/>
        <v>0.14432145144356776</v>
      </c>
      <c r="J215" s="1">
        <f t="shared" si="21"/>
        <v>0</v>
      </c>
    </row>
    <row r="216" spans="1:10" ht="15">
      <c r="A216" s="1">
        <v>1967</v>
      </c>
      <c r="B216" s="1">
        <v>9</v>
      </c>
      <c r="C216" s="11">
        <v>6.3448467676047766</v>
      </c>
      <c r="D216" s="11">
        <v>16.644314843464809</v>
      </c>
      <c r="E216" s="3">
        <f t="shared" si="22"/>
        <v>-10.299468075860032</v>
      </c>
      <c r="F216" s="3">
        <f t="shared" si="23"/>
        <v>-18.373937455455703</v>
      </c>
      <c r="G216" s="7">
        <f t="shared" si="18"/>
        <v>6.7104337381334547E-2</v>
      </c>
      <c r="H216" s="4">
        <f t="shared" si="19"/>
        <v>0</v>
      </c>
      <c r="I216" s="1">
        <f t="shared" si="20"/>
        <v>6.7104337381334547E-2</v>
      </c>
      <c r="J216" s="1">
        <f t="shared" si="21"/>
        <v>0</v>
      </c>
    </row>
    <row r="217" spans="1:10" ht="15">
      <c r="A217" s="1">
        <v>1967</v>
      </c>
      <c r="B217" s="1">
        <v>10</v>
      </c>
      <c r="C217" s="11">
        <v>63.830896796286964</v>
      </c>
      <c r="D217" s="11">
        <v>56.234463816990285</v>
      </c>
      <c r="E217" s="3">
        <f t="shared" si="22"/>
        <v>7.5964329792966794</v>
      </c>
      <c r="F217" s="3">
        <f t="shared" si="23"/>
        <v>-10.777504476159024</v>
      </c>
      <c r="G217" s="7">
        <f t="shared" si="18"/>
        <v>0.12405627193835109</v>
      </c>
      <c r="H217" s="4">
        <f t="shared" si="19"/>
        <v>0</v>
      </c>
      <c r="I217" s="1">
        <f t="shared" si="20"/>
        <v>0.12405627193835109</v>
      </c>
      <c r="J217" s="1">
        <f t="shared" si="21"/>
        <v>0</v>
      </c>
    </row>
    <row r="218" spans="1:10" ht="15">
      <c r="A218" s="1">
        <v>1967</v>
      </c>
      <c r="B218" s="1">
        <v>11</v>
      </c>
      <c r="C218" s="11">
        <v>131.9554296243503</v>
      </c>
      <c r="D218" s="11">
        <v>65.638743546508607</v>
      </c>
      <c r="E218" s="3">
        <f t="shared" si="22"/>
        <v>66.316686077841695</v>
      </c>
      <c r="F218" s="3">
        <f t="shared" si="23"/>
        <v>55.539181601682671</v>
      </c>
      <c r="G218" s="7">
        <f t="shared" si="18"/>
        <v>0.62124535737317488</v>
      </c>
      <c r="H218" s="4">
        <f t="shared" si="19"/>
        <v>0</v>
      </c>
      <c r="I218" s="1">
        <f t="shared" si="20"/>
        <v>0.62124535737317488</v>
      </c>
      <c r="J218" s="1">
        <f t="shared" si="21"/>
        <v>0</v>
      </c>
    </row>
    <row r="219" spans="1:10" ht="15">
      <c r="A219" s="1">
        <v>1967</v>
      </c>
      <c r="B219" s="1">
        <v>12</v>
      </c>
      <c r="C219" s="11">
        <v>19.573417699515009</v>
      </c>
      <c r="D219" s="11">
        <v>71.01882594260087</v>
      </c>
      <c r="E219" s="3">
        <f t="shared" si="22"/>
        <v>-51.445408243085865</v>
      </c>
      <c r="F219" s="3">
        <f t="shared" si="23"/>
        <v>-51.445408243085865</v>
      </c>
      <c r="G219" s="7">
        <f t="shared" si="18"/>
        <v>-0.18083890718287679</v>
      </c>
      <c r="H219" s="4">
        <f t="shared" si="19"/>
        <v>1</v>
      </c>
      <c r="I219" s="1">
        <f t="shared" si="20"/>
        <v>0</v>
      </c>
      <c r="J219" s="1">
        <f t="shared" si="21"/>
        <v>-0.18083890718287679</v>
      </c>
    </row>
    <row r="220" spans="1:10" ht="15">
      <c r="A220" s="1">
        <v>1968</v>
      </c>
      <c r="B220" s="1">
        <v>1</v>
      </c>
      <c r="C220" s="11">
        <v>61.6927703513133</v>
      </c>
      <c r="D220" s="11">
        <v>60.792740799972186</v>
      </c>
      <c r="E220" s="3">
        <f t="shared" si="22"/>
        <v>0.90002955134111318</v>
      </c>
      <c r="F220" s="3">
        <f t="shared" si="23"/>
        <v>-50.545378691744752</v>
      </c>
      <c r="G220" s="7">
        <f t="shared" si="18"/>
        <v>-0.17409121069861111</v>
      </c>
      <c r="H220" s="4">
        <f t="shared" si="19"/>
        <v>1</v>
      </c>
      <c r="I220" s="1">
        <f t="shared" si="20"/>
        <v>0</v>
      </c>
      <c r="J220" s="1">
        <f t="shared" si="21"/>
        <v>-0.17409121069861111</v>
      </c>
    </row>
    <row r="221" spans="1:10" ht="15">
      <c r="A221" s="1">
        <v>1968</v>
      </c>
      <c r="B221" s="1">
        <v>2</v>
      </c>
      <c r="C221" s="11">
        <v>89.818693830722964</v>
      </c>
      <c r="D221" s="11">
        <v>54.956802892554805</v>
      </c>
      <c r="E221" s="3">
        <f t="shared" si="22"/>
        <v>34.861890938168159</v>
      </c>
      <c r="F221" s="3">
        <f t="shared" si="23"/>
        <v>-15.683487753576593</v>
      </c>
      <c r="G221" s="7">
        <f t="shared" si="18"/>
        <v>8.7275161736392617E-2</v>
      </c>
      <c r="H221" s="4">
        <f t="shared" si="19"/>
        <v>0</v>
      </c>
      <c r="I221" s="1">
        <f t="shared" si="20"/>
        <v>8.7275161736392617E-2</v>
      </c>
      <c r="J221" s="1">
        <f t="shared" si="21"/>
        <v>0</v>
      </c>
    </row>
    <row r="222" spans="1:10" ht="15">
      <c r="A222" s="1">
        <v>1968</v>
      </c>
      <c r="B222" s="1">
        <v>3</v>
      </c>
      <c r="C222" s="11">
        <v>91.626540580944607</v>
      </c>
      <c r="D222" s="11">
        <v>39.598797086585435</v>
      </c>
      <c r="E222" s="3">
        <f t="shared" si="22"/>
        <v>52.027743494359171</v>
      </c>
      <c r="F222" s="3">
        <f t="shared" si="23"/>
        <v>36.344255740782579</v>
      </c>
      <c r="G222" s="7">
        <f t="shared" si="18"/>
        <v>0.47733726729508935</v>
      </c>
      <c r="H222" s="4">
        <f t="shared" si="19"/>
        <v>0</v>
      </c>
      <c r="I222" s="1">
        <f t="shared" si="20"/>
        <v>0.47733726729508935</v>
      </c>
      <c r="J222" s="1">
        <f t="shared" si="21"/>
        <v>0</v>
      </c>
    </row>
    <row r="223" spans="1:10" ht="15">
      <c r="A223" s="1">
        <v>1968</v>
      </c>
      <c r="B223" s="1">
        <v>4</v>
      </c>
      <c r="C223" s="11">
        <v>63.257253115928172</v>
      </c>
      <c r="D223" s="11">
        <v>56.251846958819335</v>
      </c>
      <c r="E223" s="3">
        <f t="shared" si="22"/>
        <v>7.0054061571088369</v>
      </c>
      <c r="F223" s="3">
        <f t="shared" si="23"/>
        <v>43.349661897891416</v>
      </c>
      <c r="G223" s="7">
        <f t="shared" si="18"/>
        <v>0.52985815888885968</v>
      </c>
      <c r="H223" s="4">
        <f t="shared" si="19"/>
        <v>0</v>
      </c>
      <c r="I223" s="1">
        <f t="shared" si="20"/>
        <v>0.52985815888885968</v>
      </c>
      <c r="J223" s="1">
        <f t="shared" si="21"/>
        <v>0</v>
      </c>
    </row>
    <row r="224" spans="1:10" ht="15">
      <c r="A224" s="1">
        <v>1968</v>
      </c>
      <c r="B224" s="1">
        <v>5</v>
      </c>
      <c r="C224" s="11">
        <v>22.163505832044084</v>
      </c>
      <c r="D224" s="11">
        <v>43.883741547447286</v>
      </c>
      <c r="E224" s="3">
        <f t="shared" si="22"/>
        <v>-21.720235715403202</v>
      </c>
      <c r="F224" s="3">
        <f t="shared" si="23"/>
        <v>-21.720235715403202</v>
      </c>
      <c r="G224" s="7">
        <f t="shared" si="18"/>
        <v>4.2016488909796652E-2</v>
      </c>
      <c r="H224" s="4">
        <f t="shared" si="19"/>
        <v>0</v>
      </c>
      <c r="I224" s="1">
        <f t="shared" si="20"/>
        <v>4.2016488909796652E-2</v>
      </c>
      <c r="J224" s="1">
        <f t="shared" si="21"/>
        <v>0</v>
      </c>
    </row>
    <row r="225" spans="1:10" ht="15">
      <c r="A225" s="1">
        <v>1968</v>
      </c>
      <c r="B225" s="1">
        <v>6</v>
      </c>
      <c r="C225" s="11">
        <v>15.575295078832548</v>
      </c>
      <c r="D225" s="11">
        <v>17.782954091122427</v>
      </c>
      <c r="E225" s="3">
        <f t="shared" si="22"/>
        <v>-2.2076590122898789</v>
      </c>
      <c r="F225" s="3">
        <f t="shared" si="23"/>
        <v>-23.927894727693079</v>
      </c>
      <c r="G225" s="7">
        <f t="shared" si="18"/>
        <v>2.5465240194141998E-2</v>
      </c>
      <c r="H225" s="4">
        <f t="shared" si="19"/>
        <v>0</v>
      </c>
      <c r="I225" s="1">
        <f t="shared" si="20"/>
        <v>2.5465240194141998E-2</v>
      </c>
      <c r="J225" s="1">
        <f t="shared" si="21"/>
        <v>0</v>
      </c>
    </row>
    <row r="226" spans="1:10" ht="15">
      <c r="A226" s="1">
        <v>1968</v>
      </c>
      <c r="B226" s="1">
        <v>7</v>
      </c>
      <c r="C226" s="11">
        <v>0.39981226206824622</v>
      </c>
      <c r="D226" s="11">
        <v>3.7547586350757038</v>
      </c>
      <c r="E226" s="3">
        <f t="shared" si="22"/>
        <v>-3.3549463730074578</v>
      </c>
      <c r="F226" s="3">
        <f t="shared" si="23"/>
        <v>-27.282841100700537</v>
      </c>
      <c r="G226" s="7">
        <f t="shared" si="18"/>
        <v>3.1255513806833249E-4</v>
      </c>
      <c r="H226" s="4">
        <f t="shared" si="19"/>
        <v>0</v>
      </c>
      <c r="I226" s="1">
        <f t="shared" si="20"/>
        <v>3.1255513806833249E-4</v>
      </c>
      <c r="J226" s="1">
        <f t="shared" si="21"/>
        <v>0</v>
      </c>
    </row>
    <row r="227" spans="1:10" ht="15">
      <c r="A227" s="1">
        <v>1968</v>
      </c>
      <c r="B227" s="1">
        <v>8</v>
      </c>
      <c r="C227" s="11">
        <v>11.664088167295358</v>
      </c>
      <c r="D227" s="11">
        <v>4.3197107445199645</v>
      </c>
      <c r="E227" s="3">
        <f t="shared" si="22"/>
        <v>7.3443774227753931</v>
      </c>
      <c r="F227" s="3">
        <f t="shared" si="23"/>
        <v>-19.938463677925142</v>
      </c>
      <c r="G227" s="7">
        <f t="shared" si="18"/>
        <v>5.5374780196053436E-2</v>
      </c>
      <c r="H227" s="4">
        <f t="shared" si="19"/>
        <v>0</v>
      </c>
      <c r="I227" s="1">
        <f t="shared" si="20"/>
        <v>5.5374780196053436E-2</v>
      </c>
      <c r="J227" s="1">
        <f t="shared" si="21"/>
        <v>0</v>
      </c>
    </row>
    <row r="228" spans="1:10" ht="15">
      <c r="A228" s="1">
        <v>1968</v>
      </c>
      <c r="B228" s="1">
        <v>9</v>
      </c>
      <c r="C228" s="11">
        <v>2.5553218488709648</v>
      </c>
      <c r="D228" s="11">
        <v>16.644314843464809</v>
      </c>
      <c r="E228" s="3">
        <f t="shared" si="22"/>
        <v>-14.088992994593845</v>
      </c>
      <c r="F228" s="3">
        <f t="shared" si="23"/>
        <v>-34.027456672518987</v>
      </c>
      <c r="G228" s="7">
        <f t="shared" si="18"/>
        <v>-5.0253138748169696E-2</v>
      </c>
      <c r="H228" s="4">
        <f t="shared" si="19"/>
        <v>1</v>
      </c>
      <c r="I228" s="1">
        <f t="shared" si="20"/>
        <v>0</v>
      </c>
      <c r="J228" s="1">
        <f t="shared" si="21"/>
        <v>-5.0253138748169696E-2</v>
      </c>
    </row>
    <row r="229" spans="1:10" ht="15">
      <c r="A229" s="1">
        <v>1968</v>
      </c>
      <c r="B229" s="1">
        <v>10</v>
      </c>
      <c r="C229" s="11">
        <v>16.809498148695397</v>
      </c>
      <c r="D229" s="11">
        <v>56.234463816990285</v>
      </c>
      <c r="E229" s="3">
        <f t="shared" si="22"/>
        <v>-39.424965668294888</v>
      </c>
      <c r="F229" s="3">
        <f t="shared" si="23"/>
        <v>-73.452422340813882</v>
      </c>
      <c r="G229" s="7">
        <f t="shared" si="18"/>
        <v>-0.34582976935529441</v>
      </c>
      <c r="H229" s="4">
        <f t="shared" si="19"/>
        <v>1</v>
      </c>
      <c r="I229" s="1">
        <f t="shared" si="20"/>
        <v>0</v>
      </c>
      <c r="J229" s="1">
        <f t="shared" si="21"/>
        <v>-0.34582976935529441</v>
      </c>
    </row>
    <row r="230" spans="1:10" ht="15">
      <c r="A230" s="1">
        <v>1968</v>
      </c>
      <c r="B230" s="1">
        <v>11</v>
      </c>
      <c r="C230" s="11">
        <v>136.19691623063952</v>
      </c>
      <c r="D230" s="11">
        <v>65.638743546508607</v>
      </c>
      <c r="E230" s="3">
        <f t="shared" si="22"/>
        <v>70.558172684130909</v>
      </c>
      <c r="F230" s="3">
        <f t="shared" si="23"/>
        <v>-2.8942496566829732</v>
      </c>
      <c r="G230" s="7">
        <f t="shared" si="18"/>
        <v>0.18315856558047219</v>
      </c>
      <c r="H230" s="4">
        <f t="shared" si="19"/>
        <v>0</v>
      </c>
      <c r="I230" s="1">
        <f t="shared" si="20"/>
        <v>0.18315856558047219</v>
      </c>
      <c r="J230" s="1">
        <f t="shared" si="21"/>
        <v>0</v>
      </c>
    </row>
    <row r="231" spans="1:10" ht="15">
      <c r="A231" s="1">
        <v>1968</v>
      </c>
      <c r="B231" s="1">
        <v>12</v>
      </c>
      <c r="C231" s="11">
        <v>98.875310723660192</v>
      </c>
      <c r="D231" s="11">
        <v>71.01882594260087</v>
      </c>
      <c r="E231" s="3">
        <f t="shared" si="22"/>
        <v>27.856484781059322</v>
      </c>
      <c r="F231" s="3">
        <f t="shared" si="23"/>
        <v>24.962235124376349</v>
      </c>
      <c r="G231" s="7">
        <f t="shared" si="18"/>
        <v>0.39200404642170555</v>
      </c>
      <c r="H231" s="4">
        <f t="shared" si="19"/>
        <v>0</v>
      </c>
      <c r="I231" s="1">
        <f t="shared" si="20"/>
        <v>0.39200404642170555</v>
      </c>
      <c r="J231" s="1">
        <f t="shared" si="21"/>
        <v>0</v>
      </c>
    </row>
    <row r="232" spans="1:10" ht="15">
      <c r="A232" s="1">
        <v>1969</v>
      </c>
      <c r="B232" s="1">
        <v>1</v>
      </c>
      <c r="C232" s="11">
        <v>2.3814904305804232</v>
      </c>
      <c r="D232" s="11">
        <v>60.792740799972186</v>
      </c>
      <c r="E232" s="3">
        <f t="shared" si="22"/>
        <v>-58.411250369391766</v>
      </c>
      <c r="F232" s="3">
        <f t="shared" si="23"/>
        <v>-58.411250369391766</v>
      </c>
      <c r="G232" s="7">
        <f t="shared" si="18"/>
        <v>-0.2330631795476957</v>
      </c>
      <c r="H232" s="4">
        <f t="shared" si="19"/>
        <v>1</v>
      </c>
      <c r="I232" s="1">
        <f t="shared" si="20"/>
        <v>0</v>
      </c>
      <c r="J232" s="1">
        <f t="shared" si="21"/>
        <v>-0.2330631795476957</v>
      </c>
    </row>
    <row r="233" spans="1:10" ht="15">
      <c r="A233" s="1">
        <v>1969</v>
      </c>
      <c r="B233" s="1">
        <v>2</v>
      </c>
      <c r="C233" s="11">
        <v>169.39871712413301</v>
      </c>
      <c r="D233" s="11">
        <v>54.956802892554805</v>
      </c>
      <c r="E233" s="3">
        <f t="shared" si="22"/>
        <v>114.44191423157821</v>
      </c>
      <c r="F233" s="3">
        <f t="shared" si="23"/>
        <v>56.030663862186444</v>
      </c>
      <c r="G233" s="7">
        <f t="shared" si="18"/>
        <v>0.62493009540909672</v>
      </c>
      <c r="H233" s="4">
        <f t="shared" si="19"/>
        <v>0</v>
      </c>
      <c r="I233" s="1">
        <f t="shared" si="20"/>
        <v>0.62493009540909672</v>
      </c>
      <c r="J233" s="1">
        <f t="shared" si="21"/>
        <v>0</v>
      </c>
    </row>
    <row r="234" spans="1:10" ht="15">
      <c r="A234" s="1">
        <v>1969</v>
      </c>
      <c r="B234" s="1">
        <v>3</v>
      </c>
      <c r="C234" s="11">
        <v>153.85818832895856</v>
      </c>
      <c r="D234" s="11">
        <v>39.598797086585435</v>
      </c>
      <c r="E234" s="3">
        <f t="shared" si="22"/>
        <v>114.25939124237313</v>
      </c>
      <c r="F234" s="3">
        <f t="shared" si="23"/>
        <v>170.29005510455957</v>
      </c>
      <c r="G234" s="7">
        <f t="shared" si="18"/>
        <v>1.4815549600390041</v>
      </c>
      <c r="H234" s="4">
        <f t="shared" si="19"/>
        <v>0</v>
      </c>
      <c r="I234" s="1">
        <f t="shared" si="20"/>
        <v>1.4815549600390041</v>
      </c>
      <c r="J234" s="1">
        <f t="shared" si="21"/>
        <v>0</v>
      </c>
    </row>
    <row r="235" spans="1:10" ht="15">
      <c r="A235" s="1">
        <v>1969</v>
      </c>
      <c r="B235" s="1">
        <v>4</v>
      </c>
      <c r="C235" s="11">
        <v>55.330540441879464</v>
      </c>
      <c r="D235" s="11">
        <v>56.251846958819335</v>
      </c>
      <c r="E235" s="3">
        <f t="shared" si="22"/>
        <v>-0.92130651693987176</v>
      </c>
      <c r="F235" s="3">
        <f t="shared" si="23"/>
        <v>-0.92130651693987176</v>
      </c>
      <c r="G235" s="7">
        <f t="shared" si="18"/>
        <v>0.1979501037781497</v>
      </c>
      <c r="H235" s="4">
        <f t="shared" si="19"/>
        <v>0</v>
      </c>
      <c r="I235" s="1">
        <f t="shared" si="20"/>
        <v>0.1979501037781497</v>
      </c>
      <c r="J235" s="1">
        <f t="shared" si="21"/>
        <v>0</v>
      </c>
    </row>
    <row r="236" spans="1:10" ht="15">
      <c r="A236" s="1">
        <v>1969</v>
      </c>
      <c r="B236" s="1">
        <v>5</v>
      </c>
      <c r="C236" s="11">
        <v>51.454099814000379</v>
      </c>
      <c r="D236" s="11">
        <v>43.883741547447286</v>
      </c>
      <c r="E236" s="3">
        <f t="shared" si="22"/>
        <v>7.5703582665530931</v>
      </c>
      <c r="F236" s="3">
        <f t="shared" si="23"/>
        <v>6.6490517496132213</v>
      </c>
      <c r="G236" s="7">
        <f t="shared" si="18"/>
        <v>0.25470655114561119</v>
      </c>
      <c r="H236" s="4">
        <f t="shared" si="19"/>
        <v>0</v>
      </c>
      <c r="I236" s="1">
        <f t="shared" si="20"/>
        <v>0.25470655114561119</v>
      </c>
      <c r="J236" s="1">
        <f t="shared" si="21"/>
        <v>0</v>
      </c>
    </row>
    <row r="237" spans="1:10" ht="15">
      <c r="A237" s="1">
        <v>1969</v>
      </c>
      <c r="B237" s="1">
        <v>6</v>
      </c>
      <c r="C237" s="11">
        <v>24.666678255427886</v>
      </c>
      <c r="D237" s="11">
        <v>17.782954091122427</v>
      </c>
      <c r="E237" s="3">
        <f t="shared" si="22"/>
        <v>6.883724164305459</v>
      </c>
      <c r="F237" s="3">
        <f t="shared" si="23"/>
        <v>13.53277591391868</v>
      </c>
      <c r="G237" s="7">
        <f t="shared" si="18"/>
        <v>0.30631516918812507</v>
      </c>
      <c r="H237" s="4">
        <f t="shared" si="19"/>
        <v>0</v>
      </c>
      <c r="I237" s="1">
        <f t="shared" si="20"/>
        <v>0.30631516918812507</v>
      </c>
      <c r="J237" s="1">
        <f t="shared" si="21"/>
        <v>0</v>
      </c>
    </row>
    <row r="238" spans="1:10" ht="15">
      <c r="A238" s="1">
        <v>1969</v>
      </c>
      <c r="B238" s="1">
        <v>7</v>
      </c>
      <c r="C238" s="11">
        <v>1.9642950266831227</v>
      </c>
      <c r="D238" s="11">
        <v>3.7547586350757038</v>
      </c>
      <c r="E238" s="3">
        <f t="shared" si="22"/>
        <v>-1.7904636083925811</v>
      </c>
      <c r="F238" s="3">
        <f t="shared" si="23"/>
        <v>-1.7904636083925811</v>
      </c>
      <c r="G238" s="7">
        <f t="shared" si="18"/>
        <v>0.19143386412631713</v>
      </c>
      <c r="H238" s="4">
        <f t="shared" si="19"/>
        <v>0</v>
      </c>
      <c r="I238" s="1">
        <f t="shared" si="20"/>
        <v>0.19143386412631713</v>
      </c>
      <c r="J238" s="1">
        <f t="shared" si="21"/>
        <v>0</v>
      </c>
    </row>
    <row r="239" spans="1:10" ht="15">
      <c r="A239" s="1">
        <v>1969</v>
      </c>
      <c r="B239" s="1">
        <v>8</v>
      </c>
      <c r="C239" s="11">
        <v>13.228570931910234</v>
      </c>
      <c r="D239" s="11">
        <v>4.3197107445199645</v>
      </c>
      <c r="E239" s="3">
        <f t="shared" si="22"/>
        <v>8.9088601873902693</v>
      </c>
      <c r="F239" s="3">
        <f t="shared" si="23"/>
        <v>7.1183965789976877</v>
      </c>
      <c r="G239" s="7">
        <f t="shared" si="18"/>
        <v>0.25822532055760083</v>
      </c>
      <c r="H239" s="4">
        <f t="shared" si="19"/>
        <v>0</v>
      </c>
      <c r="I239" s="1">
        <f t="shared" si="20"/>
        <v>0.25822532055760083</v>
      </c>
      <c r="J239" s="1">
        <f t="shared" si="21"/>
        <v>0</v>
      </c>
    </row>
    <row r="240" spans="1:10" ht="15">
      <c r="A240" s="1">
        <v>1969</v>
      </c>
      <c r="B240" s="1">
        <v>9</v>
      </c>
      <c r="C240" s="11">
        <v>66.820797190884278</v>
      </c>
      <c r="D240" s="11">
        <v>16.644314843464809</v>
      </c>
      <c r="E240" s="3">
        <f t="shared" si="22"/>
        <v>50.176482347419466</v>
      </c>
      <c r="F240" s="3">
        <f t="shared" si="23"/>
        <v>57.294878926417155</v>
      </c>
      <c r="G240" s="7">
        <f t="shared" si="18"/>
        <v>0.63440816146987677</v>
      </c>
      <c r="H240" s="4">
        <f t="shared" si="19"/>
        <v>0</v>
      </c>
      <c r="I240" s="1">
        <f t="shared" si="20"/>
        <v>0.63440816146987677</v>
      </c>
      <c r="J240" s="1">
        <f t="shared" si="21"/>
        <v>0</v>
      </c>
    </row>
    <row r="241" spans="1:10" ht="15">
      <c r="A241" s="1">
        <v>1969</v>
      </c>
      <c r="B241" s="1">
        <v>10</v>
      </c>
      <c r="C241" s="11">
        <v>101.98689311106089</v>
      </c>
      <c r="D241" s="11">
        <v>56.234463816990285</v>
      </c>
      <c r="E241" s="3">
        <f t="shared" si="22"/>
        <v>45.752429294070609</v>
      </c>
      <c r="F241" s="3">
        <f t="shared" si="23"/>
        <v>103.04730822048776</v>
      </c>
      <c r="G241" s="7">
        <f t="shared" si="18"/>
        <v>0.97742301674234255</v>
      </c>
      <c r="H241" s="4">
        <f t="shared" si="19"/>
        <v>0</v>
      </c>
      <c r="I241" s="1">
        <f t="shared" si="20"/>
        <v>0.97742301674234255</v>
      </c>
      <c r="J241" s="1">
        <f t="shared" si="21"/>
        <v>0</v>
      </c>
    </row>
    <row r="242" spans="1:10" ht="15">
      <c r="A242" s="1">
        <v>1969</v>
      </c>
      <c r="B242" s="1">
        <v>11</v>
      </c>
      <c r="C242" s="11">
        <v>127.38366332330905</v>
      </c>
      <c r="D242" s="11">
        <v>65.638743546508607</v>
      </c>
      <c r="E242" s="3">
        <f t="shared" si="22"/>
        <v>61.744919776800444</v>
      </c>
      <c r="F242" s="3">
        <f t="shared" si="23"/>
        <v>164.79222799728819</v>
      </c>
      <c r="G242" s="7">
        <f t="shared" si="18"/>
        <v>1.440336681608527</v>
      </c>
      <c r="H242" s="4">
        <f t="shared" si="19"/>
        <v>0</v>
      </c>
      <c r="I242" s="1">
        <f t="shared" si="20"/>
        <v>1.440336681608527</v>
      </c>
      <c r="J242" s="1">
        <f t="shared" si="21"/>
        <v>0</v>
      </c>
    </row>
    <row r="243" spans="1:10" ht="15">
      <c r="A243" s="1">
        <v>1969</v>
      </c>
      <c r="B243" s="1">
        <v>12</v>
      </c>
      <c r="C243" s="11">
        <v>63.848279938116015</v>
      </c>
      <c r="D243" s="11">
        <v>71.01882594260087</v>
      </c>
      <c r="E243" s="3">
        <f t="shared" si="22"/>
        <v>-7.170546004484855</v>
      </c>
      <c r="F243" s="3">
        <f t="shared" si="23"/>
        <v>-7.170546004484855</v>
      </c>
      <c r="G243" s="7">
        <f t="shared" si="18"/>
        <v>0.1510983406814736</v>
      </c>
      <c r="H243" s="4">
        <f t="shared" si="19"/>
        <v>0</v>
      </c>
      <c r="I243" s="1">
        <f t="shared" si="20"/>
        <v>0.1510983406814736</v>
      </c>
      <c r="J243" s="1">
        <f t="shared" si="21"/>
        <v>0</v>
      </c>
    </row>
    <row r="244" spans="1:10" ht="15">
      <c r="A244" s="1">
        <v>1970</v>
      </c>
      <c r="B244" s="1">
        <v>1</v>
      </c>
      <c r="C244" s="11">
        <v>159.09051401950387</v>
      </c>
      <c r="D244" s="11">
        <v>60.792740799972186</v>
      </c>
      <c r="E244" s="3">
        <f t="shared" si="22"/>
        <v>98.297773219531678</v>
      </c>
      <c r="F244" s="3">
        <f t="shared" si="23"/>
        <v>91.127227215046815</v>
      </c>
      <c r="G244" s="7">
        <f t="shared" si="18"/>
        <v>0.88805585255009512</v>
      </c>
      <c r="H244" s="4">
        <f t="shared" si="19"/>
        <v>0</v>
      </c>
      <c r="I244" s="1">
        <f t="shared" si="20"/>
        <v>0.88805585255009512</v>
      </c>
      <c r="J244" s="1">
        <f t="shared" si="21"/>
        <v>0</v>
      </c>
    </row>
    <row r="245" spans="1:10" ht="15">
      <c r="A245" s="1">
        <v>1970</v>
      </c>
      <c r="B245" s="1">
        <v>2</v>
      </c>
      <c r="C245" s="11">
        <v>158.23874006988024</v>
      </c>
      <c r="D245" s="11">
        <v>54.956802892554805</v>
      </c>
      <c r="E245" s="3">
        <f t="shared" si="22"/>
        <v>103.28193717732543</v>
      </c>
      <c r="F245" s="3">
        <f t="shared" si="23"/>
        <v>194.40916439237225</v>
      </c>
      <c r="G245" s="7">
        <f t="shared" si="18"/>
        <v>1.6623806103773577</v>
      </c>
      <c r="H245" s="4">
        <f t="shared" si="19"/>
        <v>0</v>
      </c>
      <c r="I245" s="1">
        <f t="shared" si="20"/>
        <v>1.6623806103773577</v>
      </c>
      <c r="J245" s="1">
        <f t="shared" si="21"/>
        <v>0</v>
      </c>
    </row>
    <row r="246" spans="1:10" ht="15">
      <c r="A246" s="1">
        <v>1970</v>
      </c>
      <c r="B246" s="1">
        <v>3</v>
      </c>
      <c r="C246" s="11">
        <v>52.271107479965927</v>
      </c>
      <c r="D246" s="11">
        <v>39.598797086585435</v>
      </c>
      <c r="E246" s="3">
        <f t="shared" si="22"/>
        <v>12.672310393380492</v>
      </c>
      <c r="F246" s="3">
        <f t="shared" si="23"/>
        <v>207.08147478575273</v>
      </c>
      <c r="G246" s="7">
        <f t="shared" si="18"/>
        <v>1.7573873845010763</v>
      </c>
      <c r="H246" s="4">
        <f t="shared" si="19"/>
        <v>0</v>
      </c>
      <c r="I246" s="1">
        <f t="shared" si="20"/>
        <v>1.7573873845010763</v>
      </c>
      <c r="J246" s="1">
        <f t="shared" si="21"/>
        <v>0</v>
      </c>
    </row>
    <row r="247" spans="1:10" ht="15">
      <c r="A247" s="1">
        <v>1970</v>
      </c>
      <c r="B247" s="1">
        <v>4</v>
      </c>
      <c r="C247" s="11">
        <v>36.174318146261754</v>
      </c>
      <c r="D247" s="11">
        <v>56.251846958819335</v>
      </c>
      <c r="E247" s="3">
        <f t="shared" si="22"/>
        <v>-20.077528812557581</v>
      </c>
      <c r="F247" s="3">
        <f t="shared" si="23"/>
        <v>-20.077528812557581</v>
      </c>
      <c r="G247" s="7">
        <f t="shared" si="18"/>
        <v>5.433218185176019E-2</v>
      </c>
      <c r="H247" s="4">
        <f t="shared" si="19"/>
        <v>0</v>
      </c>
      <c r="I247" s="1">
        <f t="shared" si="20"/>
        <v>5.433218185176019E-2</v>
      </c>
      <c r="J247" s="1">
        <f t="shared" si="21"/>
        <v>0</v>
      </c>
    </row>
    <row r="248" spans="1:10" ht="15">
      <c r="A248" s="1">
        <v>1970</v>
      </c>
      <c r="B248" s="1">
        <v>5</v>
      </c>
      <c r="C248" s="11">
        <v>39.685712795730701</v>
      </c>
      <c r="D248" s="11">
        <v>43.883741547447286</v>
      </c>
      <c r="E248" s="3">
        <f t="shared" si="22"/>
        <v>-4.1980287517165848</v>
      </c>
      <c r="F248" s="3">
        <f t="shared" si="23"/>
        <v>-24.275557564274166</v>
      </c>
      <c r="G248" s="7">
        <f t="shared" si="18"/>
        <v>2.285874433340895E-2</v>
      </c>
      <c r="H248" s="4">
        <f t="shared" si="19"/>
        <v>0</v>
      </c>
      <c r="I248" s="1">
        <f t="shared" si="20"/>
        <v>2.285874433340895E-2</v>
      </c>
      <c r="J248" s="1">
        <f t="shared" si="21"/>
        <v>0</v>
      </c>
    </row>
    <row r="249" spans="1:10" ht="15">
      <c r="A249" s="1">
        <v>1970</v>
      </c>
      <c r="B249" s="1">
        <v>6</v>
      </c>
      <c r="C249" s="11">
        <v>62.770525144714654</v>
      </c>
      <c r="D249" s="11">
        <v>17.782954091122427</v>
      </c>
      <c r="E249" s="3">
        <f t="shared" si="22"/>
        <v>44.987571053592227</v>
      </c>
      <c r="F249" s="3">
        <f t="shared" si="23"/>
        <v>20.712013489318061</v>
      </c>
      <c r="G249" s="7">
        <f t="shared" si="18"/>
        <v>0.36013930871226196</v>
      </c>
      <c r="H249" s="4">
        <f t="shared" si="19"/>
        <v>0</v>
      </c>
      <c r="I249" s="1">
        <f t="shared" si="20"/>
        <v>0.36013930871226196</v>
      </c>
      <c r="J249" s="1">
        <f t="shared" si="21"/>
        <v>0</v>
      </c>
    </row>
    <row r="250" spans="1:10" ht="15">
      <c r="A250" s="1">
        <v>1970</v>
      </c>
      <c r="B250" s="1">
        <v>7</v>
      </c>
      <c r="C250" s="11">
        <v>1.2863524953500096</v>
      </c>
      <c r="D250" s="11">
        <v>3.7547586350757038</v>
      </c>
      <c r="E250" s="3">
        <f t="shared" si="22"/>
        <v>-2.468406139725694</v>
      </c>
      <c r="F250" s="3">
        <f t="shared" si="23"/>
        <v>-2.468406139725694</v>
      </c>
      <c r="G250" s="7">
        <f t="shared" si="18"/>
        <v>0.18635119719788773</v>
      </c>
      <c r="H250" s="4">
        <f t="shared" si="19"/>
        <v>0</v>
      </c>
      <c r="I250" s="1">
        <f t="shared" si="20"/>
        <v>0.18635119719788773</v>
      </c>
      <c r="J250" s="1">
        <f t="shared" si="21"/>
        <v>0</v>
      </c>
    </row>
    <row r="251" spans="1:10" ht="15">
      <c r="A251" s="1">
        <v>1970</v>
      </c>
      <c r="B251" s="1">
        <v>8</v>
      </c>
      <c r="C251" s="11">
        <v>0.10429885097432511</v>
      </c>
      <c r="D251" s="11">
        <v>4.3197107445199645</v>
      </c>
      <c r="E251" s="3">
        <f t="shared" si="22"/>
        <v>-4.2154118935456397</v>
      </c>
      <c r="F251" s="3">
        <f t="shared" si="23"/>
        <v>-6.6838180332713337</v>
      </c>
      <c r="G251" s="7">
        <f t="shared" si="18"/>
        <v>0.15474743488649986</v>
      </c>
      <c r="H251" s="4">
        <f t="shared" si="19"/>
        <v>0</v>
      </c>
      <c r="I251" s="1">
        <f t="shared" si="20"/>
        <v>0.15474743488649986</v>
      </c>
      <c r="J251" s="1">
        <f t="shared" si="21"/>
        <v>0</v>
      </c>
    </row>
    <row r="252" spans="1:10" ht="15">
      <c r="A252" s="1">
        <v>1970</v>
      </c>
      <c r="B252" s="1">
        <v>9</v>
      </c>
      <c r="C252" s="11">
        <v>0</v>
      </c>
      <c r="D252" s="11">
        <v>16.644314843464809</v>
      </c>
      <c r="E252" s="3">
        <f t="shared" si="22"/>
        <v>-16.644314843464809</v>
      </c>
      <c r="F252" s="3">
        <f t="shared" si="23"/>
        <v>-23.328132876736142</v>
      </c>
      <c r="G252" s="7">
        <f t="shared" si="18"/>
        <v>2.9961771365889019E-2</v>
      </c>
      <c r="H252" s="4">
        <f t="shared" si="19"/>
        <v>0</v>
      </c>
      <c r="I252" s="1">
        <f t="shared" si="20"/>
        <v>2.9961771365889019E-2</v>
      </c>
      <c r="J252" s="1">
        <f t="shared" si="21"/>
        <v>0</v>
      </c>
    </row>
    <row r="253" spans="1:10" ht="15">
      <c r="A253" s="1">
        <v>1970</v>
      </c>
      <c r="B253" s="1">
        <v>10</v>
      </c>
      <c r="C253" s="11">
        <v>13.697915761294697</v>
      </c>
      <c r="D253" s="11">
        <v>56.234463816990285</v>
      </c>
      <c r="E253" s="3">
        <f t="shared" si="22"/>
        <v>-42.53654805569559</v>
      </c>
      <c r="F253" s="3">
        <f t="shared" si="23"/>
        <v>-65.864680932431725</v>
      </c>
      <c r="G253" s="7">
        <f t="shared" si="18"/>
        <v>-0.28894299719479616</v>
      </c>
      <c r="H253" s="4">
        <f t="shared" si="19"/>
        <v>1</v>
      </c>
      <c r="I253" s="1">
        <f t="shared" si="20"/>
        <v>0</v>
      </c>
      <c r="J253" s="1">
        <f t="shared" si="21"/>
        <v>-0.28894299719479616</v>
      </c>
    </row>
    <row r="254" spans="1:10" ht="15">
      <c r="A254" s="1">
        <v>1970</v>
      </c>
      <c r="B254" s="1">
        <v>11</v>
      </c>
      <c r="C254" s="11">
        <v>51.610548090461869</v>
      </c>
      <c r="D254" s="11">
        <v>65.638743546508607</v>
      </c>
      <c r="E254" s="3">
        <f t="shared" si="22"/>
        <v>-14.028195456046738</v>
      </c>
      <c r="F254" s="3">
        <f t="shared" si="23"/>
        <v>-79.89287638847847</v>
      </c>
      <c r="G254" s="7">
        <f t="shared" si="18"/>
        <v>-0.39411510517537374</v>
      </c>
      <c r="H254" s="4">
        <f t="shared" si="19"/>
        <v>1</v>
      </c>
      <c r="I254" s="1">
        <f t="shared" si="20"/>
        <v>0</v>
      </c>
      <c r="J254" s="1">
        <f t="shared" si="21"/>
        <v>-0.39411510517537374</v>
      </c>
    </row>
    <row r="255" spans="1:10" ht="15">
      <c r="A255" s="1">
        <v>1970</v>
      </c>
      <c r="B255" s="1">
        <v>12</v>
      </c>
      <c r="C255" s="11">
        <v>79.006379613051266</v>
      </c>
      <c r="D255" s="11">
        <v>71.01882594260087</v>
      </c>
      <c r="E255" s="3">
        <f t="shared" si="22"/>
        <v>7.9875536704503958</v>
      </c>
      <c r="F255" s="3">
        <f t="shared" si="23"/>
        <v>-71.905322718028074</v>
      </c>
      <c r="G255" s="7">
        <f t="shared" si="18"/>
        <v>-0.33423086277503261</v>
      </c>
      <c r="H255" s="4">
        <f t="shared" si="19"/>
        <v>1</v>
      </c>
      <c r="I255" s="1">
        <f t="shared" si="20"/>
        <v>0</v>
      </c>
      <c r="J255" s="1">
        <f t="shared" si="21"/>
        <v>-0.33423086277503261</v>
      </c>
    </row>
    <row r="256" spans="1:10" ht="15">
      <c r="A256" s="1">
        <v>1971</v>
      </c>
      <c r="B256" s="1">
        <v>1</v>
      </c>
      <c r="C256" s="11">
        <v>298.92050689241574</v>
      </c>
      <c r="D256" s="11">
        <v>60.792740799972186</v>
      </c>
      <c r="E256" s="3">
        <f t="shared" si="22"/>
        <v>238.12776609244355</v>
      </c>
      <c r="F256" s="3">
        <f t="shared" si="23"/>
        <v>166.22244337441549</v>
      </c>
      <c r="G256" s="7">
        <f t="shared" si="18"/>
        <v>1.4510592842804109</v>
      </c>
      <c r="H256" s="4">
        <f t="shared" si="19"/>
        <v>0</v>
      </c>
      <c r="I256" s="1">
        <f t="shared" si="20"/>
        <v>1.4510592842804109</v>
      </c>
      <c r="J256" s="1">
        <f t="shared" si="21"/>
        <v>0</v>
      </c>
    </row>
    <row r="257" spans="1:10" ht="15">
      <c r="A257" s="1">
        <v>1971</v>
      </c>
      <c r="B257" s="1">
        <v>2</v>
      </c>
      <c r="C257" s="11">
        <v>12.098666713021711</v>
      </c>
      <c r="D257" s="11">
        <v>54.956802892554805</v>
      </c>
      <c r="E257" s="3">
        <f t="shared" si="22"/>
        <v>-42.858136179533091</v>
      </c>
      <c r="F257" s="3">
        <f t="shared" si="23"/>
        <v>-42.858136179533091</v>
      </c>
      <c r="G257" s="7">
        <f t="shared" si="18"/>
        <v>-0.11645845942277108</v>
      </c>
      <c r="H257" s="4">
        <f t="shared" si="19"/>
        <v>1</v>
      </c>
      <c r="I257" s="1">
        <f t="shared" si="20"/>
        <v>0</v>
      </c>
      <c r="J257" s="1">
        <f t="shared" si="21"/>
        <v>-0.11645845942277108</v>
      </c>
    </row>
    <row r="258" spans="1:10" ht="15">
      <c r="A258" s="1">
        <v>1971</v>
      </c>
      <c r="B258" s="1">
        <v>3</v>
      </c>
      <c r="C258" s="11">
        <v>76.016479218453938</v>
      </c>
      <c r="D258" s="11">
        <v>39.598797086585435</v>
      </c>
      <c r="E258" s="3">
        <f t="shared" si="22"/>
        <v>36.417682131868503</v>
      </c>
      <c r="F258" s="3">
        <f t="shared" si="23"/>
        <v>-6.4404540476645877</v>
      </c>
      <c r="G258" s="7">
        <f t="shared" si="18"/>
        <v>0.15657198198901287</v>
      </c>
      <c r="H258" s="4">
        <f t="shared" si="19"/>
        <v>0</v>
      </c>
      <c r="I258" s="1">
        <f t="shared" si="20"/>
        <v>0.15657198198901287</v>
      </c>
      <c r="J258" s="1">
        <f t="shared" si="21"/>
        <v>0</v>
      </c>
    </row>
    <row r="259" spans="1:10" ht="15">
      <c r="A259" s="1">
        <v>1971</v>
      </c>
      <c r="B259" s="1">
        <v>4</v>
      </c>
      <c r="C259" s="11">
        <v>153.18024579762547</v>
      </c>
      <c r="D259" s="11">
        <v>56.251846958819335</v>
      </c>
      <c r="E259" s="3">
        <f t="shared" si="22"/>
        <v>96.928398838806146</v>
      </c>
      <c r="F259" s="3">
        <f t="shared" si="23"/>
        <v>90.487944791141558</v>
      </c>
      <c r="G259" s="7">
        <f t="shared" si="18"/>
        <v>0.88326302796137957</v>
      </c>
      <c r="H259" s="4">
        <f t="shared" si="19"/>
        <v>0</v>
      </c>
      <c r="I259" s="1">
        <f t="shared" si="20"/>
        <v>0.88326302796137957</v>
      </c>
      <c r="J259" s="1">
        <f t="shared" si="21"/>
        <v>0</v>
      </c>
    </row>
    <row r="260" spans="1:10" ht="15">
      <c r="A260" s="1">
        <v>1971</v>
      </c>
      <c r="B260" s="1">
        <v>5</v>
      </c>
      <c r="C260" s="11">
        <v>141.53354077215917</v>
      </c>
      <c r="D260" s="11">
        <v>43.883741547447286</v>
      </c>
      <c r="E260" s="3">
        <f t="shared" si="22"/>
        <v>97.649799224711884</v>
      </c>
      <c r="F260" s="3">
        <f t="shared" si="23"/>
        <v>188.13774401585346</v>
      </c>
      <c r="G260" s="7">
        <f t="shared" ref="G260:G323" si="24">(F260-$F$773)/$F$774</f>
        <v>1.6153625528447673</v>
      </c>
      <c r="H260" s="4">
        <f t="shared" ref="H260:H323" si="25">COUNTIF(G260,"&lt;0")</f>
        <v>0</v>
      </c>
      <c r="I260" s="1">
        <f t="shared" ref="I260:I323" si="26">SUMIF(G260,"&gt;0")</f>
        <v>1.6153625528447673</v>
      </c>
      <c r="J260" s="1">
        <f t="shared" ref="J260:J323" si="27">SUMIF(G260,"&lt;0")</f>
        <v>0</v>
      </c>
    </row>
    <row r="261" spans="1:10" ht="15">
      <c r="A261" s="1">
        <v>1971</v>
      </c>
      <c r="B261" s="1">
        <v>6</v>
      </c>
      <c r="C261" s="11">
        <v>30.646479044622524</v>
      </c>
      <c r="D261" s="11">
        <v>17.782954091122427</v>
      </c>
      <c r="E261" s="3">
        <f t="shared" ref="E261:E324" si="28">C261-D261</f>
        <v>12.863524953500097</v>
      </c>
      <c r="F261" s="3">
        <f t="shared" ref="F261:F324" si="29">IF(F260&gt;=0,IF(E261&lt;0,E261,F260+E261),F260+E261)</f>
        <v>201.00126896935356</v>
      </c>
      <c r="G261" s="7">
        <f t="shared" si="24"/>
        <v>1.711802899691889</v>
      </c>
      <c r="H261" s="4">
        <f t="shared" si="25"/>
        <v>0</v>
      </c>
      <c r="I261" s="1">
        <f t="shared" si="26"/>
        <v>1.711802899691889</v>
      </c>
      <c r="J261" s="1">
        <f t="shared" si="27"/>
        <v>0</v>
      </c>
    </row>
    <row r="262" spans="1:10" ht="15">
      <c r="A262" s="1">
        <v>1971</v>
      </c>
      <c r="B262" s="1">
        <v>7</v>
      </c>
      <c r="C262" s="11">
        <v>6.0840996401689642</v>
      </c>
      <c r="D262" s="11">
        <v>3.7547586350757038</v>
      </c>
      <c r="E262" s="3">
        <f t="shared" si="28"/>
        <v>2.3293410050932604</v>
      </c>
      <c r="F262" s="3">
        <f t="shared" si="29"/>
        <v>203.33060997444682</v>
      </c>
      <c r="G262" s="7">
        <f t="shared" si="24"/>
        <v>1.7292664219588003</v>
      </c>
      <c r="H262" s="4">
        <f t="shared" si="25"/>
        <v>0</v>
      </c>
      <c r="I262" s="1">
        <f t="shared" si="26"/>
        <v>1.7292664219588003</v>
      </c>
      <c r="J262" s="1">
        <f t="shared" si="27"/>
        <v>0</v>
      </c>
    </row>
    <row r="263" spans="1:10" ht="15">
      <c r="A263" s="1">
        <v>1971</v>
      </c>
      <c r="B263" s="1">
        <v>8</v>
      </c>
      <c r="C263" s="11">
        <v>15.384080518712953</v>
      </c>
      <c r="D263" s="11">
        <v>4.3197107445199645</v>
      </c>
      <c r="E263" s="3">
        <f t="shared" si="28"/>
        <v>11.064369774192988</v>
      </c>
      <c r="F263" s="3">
        <f t="shared" si="29"/>
        <v>214.3949797486398</v>
      </c>
      <c r="G263" s="7">
        <f t="shared" si="24"/>
        <v>1.8122181527266288</v>
      </c>
      <c r="H263" s="4">
        <f t="shared" si="25"/>
        <v>0</v>
      </c>
      <c r="I263" s="1">
        <f t="shared" si="26"/>
        <v>1.8122181527266288</v>
      </c>
      <c r="J263" s="1">
        <f t="shared" si="27"/>
        <v>0</v>
      </c>
    </row>
    <row r="264" spans="1:10" ht="15">
      <c r="A264" s="1">
        <v>1971</v>
      </c>
      <c r="B264" s="1">
        <v>9</v>
      </c>
      <c r="C264" s="11">
        <v>11.455490465346706</v>
      </c>
      <c r="D264" s="11">
        <v>16.644314843464809</v>
      </c>
      <c r="E264" s="3">
        <f t="shared" si="28"/>
        <v>-5.1888243781181025</v>
      </c>
      <c r="F264" s="3">
        <f t="shared" si="29"/>
        <v>-5.1888243781181025</v>
      </c>
      <c r="G264" s="7">
        <f t="shared" si="24"/>
        <v>0.16595569289963444</v>
      </c>
      <c r="H264" s="4">
        <f t="shared" si="25"/>
        <v>0</v>
      </c>
      <c r="I264" s="1">
        <f t="shared" si="26"/>
        <v>0.16595569289963444</v>
      </c>
      <c r="J264" s="1">
        <f t="shared" si="27"/>
        <v>0</v>
      </c>
    </row>
    <row r="265" spans="1:10" ht="15">
      <c r="A265" s="1">
        <v>1971</v>
      </c>
      <c r="B265" s="1">
        <v>10</v>
      </c>
      <c r="C265" s="11">
        <v>5.771203087245989</v>
      </c>
      <c r="D265" s="11">
        <v>56.234463816990285</v>
      </c>
      <c r="E265" s="3">
        <f t="shared" si="28"/>
        <v>-50.463260729744299</v>
      </c>
      <c r="F265" s="3">
        <f t="shared" si="29"/>
        <v>-55.652085107862405</v>
      </c>
      <c r="G265" s="7">
        <f t="shared" si="24"/>
        <v>-0.21237718128576377</v>
      </c>
      <c r="H265" s="4">
        <f t="shared" si="25"/>
        <v>1</v>
      </c>
      <c r="I265" s="1">
        <f t="shared" si="26"/>
        <v>0</v>
      </c>
      <c r="J265" s="1">
        <f t="shared" si="27"/>
        <v>-0.21237718128576377</v>
      </c>
    </row>
    <row r="266" spans="1:10" ht="15">
      <c r="A266" s="1">
        <v>1971</v>
      </c>
      <c r="B266" s="1">
        <v>11</v>
      </c>
      <c r="C266" s="11">
        <v>33.584230013732679</v>
      </c>
      <c r="D266" s="11">
        <v>65.638743546508607</v>
      </c>
      <c r="E266" s="3">
        <f t="shared" si="28"/>
        <v>-32.054513532775928</v>
      </c>
      <c r="F266" s="3">
        <f t="shared" si="29"/>
        <v>-87.706598640638333</v>
      </c>
      <c r="G266" s="7">
        <f t="shared" si="24"/>
        <v>-0.45269609964534846</v>
      </c>
      <c r="H266" s="4">
        <f t="shared" si="25"/>
        <v>1</v>
      </c>
      <c r="I266" s="1">
        <f t="shared" si="26"/>
        <v>0</v>
      </c>
      <c r="J266" s="1">
        <f t="shared" si="27"/>
        <v>-0.45269609964534846</v>
      </c>
    </row>
    <row r="267" spans="1:10" ht="15">
      <c r="A267" s="1">
        <v>1971</v>
      </c>
      <c r="B267" s="1">
        <v>12</v>
      </c>
      <c r="C267" s="11">
        <v>62.892207137518035</v>
      </c>
      <c r="D267" s="11">
        <v>71.01882594260087</v>
      </c>
      <c r="E267" s="3">
        <f t="shared" si="28"/>
        <v>-8.1266188050828347</v>
      </c>
      <c r="F267" s="3">
        <f t="shared" si="29"/>
        <v>-95.833217445721175</v>
      </c>
      <c r="G267" s="7">
        <f t="shared" si="24"/>
        <v>-0.51362294038998291</v>
      </c>
      <c r="H267" s="4">
        <f t="shared" si="25"/>
        <v>1</v>
      </c>
      <c r="I267" s="1">
        <f t="shared" si="26"/>
        <v>0</v>
      </c>
      <c r="J267" s="1">
        <f t="shared" si="27"/>
        <v>-0.51362294038998291</v>
      </c>
    </row>
    <row r="268" spans="1:10" ht="15">
      <c r="A268" s="1">
        <v>1972</v>
      </c>
      <c r="B268" s="1">
        <v>1</v>
      </c>
      <c r="C268" s="11">
        <v>127.69655987623203</v>
      </c>
      <c r="D268" s="11">
        <v>60.792740799972186</v>
      </c>
      <c r="E268" s="3">
        <f t="shared" si="28"/>
        <v>66.90381907625985</v>
      </c>
      <c r="F268" s="3">
        <f t="shared" si="29"/>
        <v>-28.929398369461325</v>
      </c>
      <c r="G268" s="7">
        <f t="shared" si="24"/>
        <v>-1.2032004745553051E-2</v>
      </c>
      <c r="H268" s="4">
        <f t="shared" si="25"/>
        <v>1</v>
      </c>
      <c r="I268" s="1">
        <f t="shared" si="26"/>
        <v>0</v>
      </c>
      <c r="J268" s="1">
        <f t="shared" si="27"/>
        <v>-1.2032004745553051E-2</v>
      </c>
    </row>
    <row r="269" spans="1:10" ht="15">
      <c r="A269" s="1">
        <v>1972</v>
      </c>
      <c r="B269" s="1">
        <v>2</v>
      </c>
      <c r="C269" s="11">
        <v>8.2396092269716821</v>
      </c>
      <c r="D269" s="11">
        <v>54.956802892554805</v>
      </c>
      <c r="E269" s="3">
        <f t="shared" si="28"/>
        <v>-46.717193665583125</v>
      </c>
      <c r="F269" s="3">
        <f t="shared" si="29"/>
        <v>-75.646592035044449</v>
      </c>
      <c r="G269" s="7">
        <f t="shared" si="24"/>
        <v>-0.36227988603155292</v>
      </c>
      <c r="H269" s="4">
        <f t="shared" si="25"/>
        <v>1</v>
      </c>
      <c r="I269" s="1">
        <f t="shared" si="26"/>
        <v>0</v>
      </c>
      <c r="J269" s="1">
        <f t="shared" si="27"/>
        <v>-0.36227988603155292</v>
      </c>
    </row>
    <row r="270" spans="1:10" ht="15">
      <c r="A270" s="1">
        <v>1972</v>
      </c>
      <c r="B270" s="1">
        <v>3</v>
      </c>
      <c r="C270" s="11">
        <v>115.70219201418465</v>
      </c>
      <c r="D270" s="11">
        <v>39.598797086585435</v>
      </c>
      <c r="E270" s="3">
        <f t="shared" si="28"/>
        <v>76.103394927599211</v>
      </c>
      <c r="F270" s="3">
        <f t="shared" si="29"/>
        <v>0.45680289255476225</v>
      </c>
      <c r="G270" s="7">
        <f t="shared" si="24"/>
        <v>0.20828205788290555</v>
      </c>
      <c r="H270" s="4">
        <f t="shared" si="25"/>
        <v>0</v>
      </c>
      <c r="I270" s="1">
        <f t="shared" si="26"/>
        <v>0.20828205788290555</v>
      </c>
      <c r="J270" s="1">
        <f t="shared" si="27"/>
        <v>0</v>
      </c>
    </row>
    <row r="271" spans="1:10" ht="15">
      <c r="A271" s="1">
        <v>1972</v>
      </c>
      <c r="B271" s="1">
        <v>4</v>
      </c>
      <c r="C271" s="11">
        <v>28.09115719575156</v>
      </c>
      <c r="D271" s="11">
        <v>56.251846958819335</v>
      </c>
      <c r="E271" s="3">
        <f t="shared" si="28"/>
        <v>-28.160689763067776</v>
      </c>
      <c r="F271" s="3">
        <f t="shared" si="29"/>
        <v>-28.160689763067776</v>
      </c>
      <c r="G271" s="7">
        <f t="shared" si="24"/>
        <v>-6.2688469102825653E-3</v>
      </c>
      <c r="H271" s="4">
        <f t="shared" si="25"/>
        <v>1</v>
      </c>
      <c r="I271" s="1">
        <f t="shared" si="26"/>
        <v>0</v>
      </c>
      <c r="J271" s="1">
        <f t="shared" si="27"/>
        <v>-6.2688469102825653E-3</v>
      </c>
    </row>
    <row r="272" spans="1:10" ht="15">
      <c r="A272" s="1">
        <v>1972</v>
      </c>
      <c r="B272" s="1">
        <v>5</v>
      </c>
      <c r="C272" s="11">
        <v>40.467954178038141</v>
      </c>
      <c r="D272" s="11">
        <v>43.883741547447286</v>
      </c>
      <c r="E272" s="3">
        <f t="shared" si="28"/>
        <v>-3.415787369409145</v>
      </c>
      <c r="F272" s="3">
        <f t="shared" si="29"/>
        <v>-31.576477132476921</v>
      </c>
      <c r="G272" s="7">
        <f t="shared" si="24"/>
        <v>-3.1877668741984493E-2</v>
      </c>
      <c r="H272" s="4">
        <f t="shared" si="25"/>
        <v>1</v>
      </c>
      <c r="I272" s="1">
        <f t="shared" si="26"/>
        <v>0</v>
      </c>
      <c r="J272" s="1">
        <f t="shared" si="27"/>
        <v>-3.1877668741984493E-2</v>
      </c>
    </row>
    <row r="273" spans="1:10" ht="15">
      <c r="A273" s="1">
        <v>1972</v>
      </c>
      <c r="B273" s="1">
        <v>6</v>
      </c>
      <c r="C273" s="11">
        <v>12.793992386183879</v>
      </c>
      <c r="D273" s="11">
        <v>17.782954091122427</v>
      </c>
      <c r="E273" s="3">
        <f t="shared" si="28"/>
        <v>-4.9889617049385482</v>
      </c>
      <c r="F273" s="3">
        <f t="shared" si="29"/>
        <v>-36.565438837415471</v>
      </c>
      <c r="G273" s="7">
        <f t="shared" si="24"/>
        <v>-6.9280884343503352E-2</v>
      </c>
      <c r="H273" s="4">
        <f t="shared" si="25"/>
        <v>1</v>
      </c>
      <c r="I273" s="1">
        <f t="shared" si="26"/>
        <v>0</v>
      </c>
      <c r="J273" s="1">
        <f t="shared" si="27"/>
        <v>-6.9280884343503352E-2</v>
      </c>
    </row>
    <row r="274" spans="1:10" ht="15">
      <c r="A274" s="1">
        <v>1972</v>
      </c>
      <c r="B274" s="1">
        <v>7</v>
      </c>
      <c r="C274" s="11">
        <v>3.8242912023919202</v>
      </c>
      <c r="D274" s="11">
        <v>3.7547586350757038</v>
      </c>
      <c r="E274" s="3">
        <f t="shared" si="28"/>
        <v>6.9532567316216376E-2</v>
      </c>
      <c r="F274" s="3">
        <f t="shared" si="29"/>
        <v>-36.495906270099255</v>
      </c>
      <c r="G274" s="7">
        <f t="shared" si="24"/>
        <v>-6.8759585171356746E-2</v>
      </c>
      <c r="H274" s="4">
        <f t="shared" si="25"/>
        <v>1</v>
      </c>
      <c r="I274" s="1">
        <f t="shared" si="26"/>
        <v>0</v>
      </c>
      <c r="J274" s="1">
        <f t="shared" si="27"/>
        <v>-6.8759585171356746E-2</v>
      </c>
    </row>
    <row r="275" spans="1:10" ht="15">
      <c r="A275" s="1">
        <v>1972</v>
      </c>
      <c r="B275" s="1">
        <v>8</v>
      </c>
      <c r="C275" s="11">
        <v>1.6166321901020391</v>
      </c>
      <c r="D275" s="11">
        <v>4.3197107445199645</v>
      </c>
      <c r="E275" s="3">
        <f t="shared" si="28"/>
        <v>-2.7030785544179254</v>
      </c>
      <c r="F275" s="3">
        <f t="shared" si="29"/>
        <v>-39.198984824517183</v>
      </c>
      <c r="G275" s="7">
        <f t="shared" si="24"/>
        <v>-8.9025090488556016E-2</v>
      </c>
      <c r="H275" s="4">
        <f t="shared" si="25"/>
        <v>1</v>
      </c>
      <c r="I275" s="1">
        <f t="shared" si="26"/>
        <v>0</v>
      </c>
      <c r="J275" s="1">
        <f t="shared" si="27"/>
        <v>-8.9025090488556016E-2</v>
      </c>
    </row>
    <row r="276" spans="1:10" ht="15">
      <c r="A276" s="1">
        <v>1972</v>
      </c>
      <c r="B276" s="1">
        <v>9</v>
      </c>
      <c r="C276" s="11">
        <v>56.356145809793659</v>
      </c>
      <c r="D276" s="11">
        <v>16.644314843464809</v>
      </c>
      <c r="E276" s="3">
        <f t="shared" si="28"/>
        <v>39.711830966328847</v>
      </c>
      <c r="F276" s="3">
        <f t="shared" si="29"/>
        <v>0.51284614181166432</v>
      </c>
      <c r="G276" s="7">
        <f t="shared" si="24"/>
        <v>0.20870222501565594</v>
      </c>
      <c r="H276" s="4">
        <f t="shared" si="25"/>
        <v>0</v>
      </c>
      <c r="I276" s="1">
        <f t="shared" si="26"/>
        <v>0.20870222501565594</v>
      </c>
      <c r="J276" s="1">
        <f t="shared" si="27"/>
        <v>0</v>
      </c>
    </row>
    <row r="277" spans="1:10" ht="15">
      <c r="A277" s="1">
        <v>1972</v>
      </c>
      <c r="B277" s="1">
        <v>10</v>
      </c>
      <c r="C277" s="11">
        <v>141.32494307021051</v>
      </c>
      <c r="D277" s="11">
        <v>56.234463816990285</v>
      </c>
      <c r="E277" s="3">
        <f t="shared" si="28"/>
        <v>85.090479253220224</v>
      </c>
      <c r="F277" s="3">
        <f t="shared" si="29"/>
        <v>85.603325395031888</v>
      </c>
      <c r="G277" s="7">
        <f t="shared" si="24"/>
        <v>0.84664208693006304</v>
      </c>
      <c r="H277" s="4">
        <f t="shared" si="25"/>
        <v>0</v>
      </c>
      <c r="I277" s="1">
        <f t="shared" si="26"/>
        <v>0.84664208693006304</v>
      </c>
      <c r="J277" s="1">
        <f t="shared" si="27"/>
        <v>0</v>
      </c>
    </row>
    <row r="278" spans="1:10" ht="15">
      <c r="A278" s="1">
        <v>1972</v>
      </c>
      <c r="B278" s="1">
        <v>11</v>
      </c>
      <c r="C278" s="11">
        <v>52.70568602569228</v>
      </c>
      <c r="D278" s="11">
        <v>65.638743546508607</v>
      </c>
      <c r="E278" s="3">
        <f t="shared" si="28"/>
        <v>-12.933057520816327</v>
      </c>
      <c r="F278" s="3">
        <f t="shared" si="29"/>
        <v>-12.933057520816327</v>
      </c>
      <c r="G278" s="7">
        <f t="shared" si="24"/>
        <v>0.10789567178982368</v>
      </c>
      <c r="H278" s="4">
        <f t="shared" si="25"/>
        <v>0</v>
      </c>
      <c r="I278" s="1">
        <f t="shared" si="26"/>
        <v>0.10789567178982368</v>
      </c>
      <c r="J278" s="1">
        <f t="shared" si="27"/>
        <v>0</v>
      </c>
    </row>
    <row r="279" spans="1:10" ht="15">
      <c r="A279" s="1">
        <v>1972</v>
      </c>
      <c r="B279" s="1">
        <v>12</v>
      </c>
      <c r="C279" s="11">
        <v>76.60750604064178</v>
      </c>
      <c r="D279" s="11">
        <v>71.01882594260087</v>
      </c>
      <c r="E279" s="3">
        <f t="shared" si="28"/>
        <v>5.5886800980409106</v>
      </c>
      <c r="F279" s="3">
        <f t="shared" si="29"/>
        <v>-7.3443774227754162</v>
      </c>
      <c r="G279" s="7">
        <f t="shared" si="24"/>
        <v>0.14979509275110695</v>
      </c>
      <c r="H279" s="4">
        <f t="shared" si="25"/>
        <v>0</v>
      </c>
      <c r="I279" s="1">
        <f t="shared" si="26"/>
        <v>0.14979509275110695</v>
      </c>
      <c r="J279" s="1">
        <f t="shared" si="27"/>
        <v>0</v>
      </c>
    </row>
    <row r="280" spans="1:10" ht="15">
      <c r="A280" s="1">
        <v>1973</v>
      </c>
      <c r="B280" s="1">
        <v>1</v>
      </c>
      <c r="C280" s="11">
        <v>117.85770160098737</v>
      </c>
      <c r="D280" s="11">
        <v>60.792740799972186</v>
      </c>
      <c r="E280" s="3">
        <f t="shared" si="28"/>
        <v>57.064960801015182</v>
      </c>
      <c r="F280" s="3">
        <f t="shared" si="29"/>
        <v>49.720583378239766</v>
      </c>
      <c r="G280" s="7">
        <f t="shared" si="24"/>
        <v>0.57762219553679228</v>
      </c>
      <c r="H280" s="4">
        <f t="shared" si="25"/>
        <v>0</v>
      </c>
      <c r="I280" s="1">
        <f t="shared" si="26"/>
        <v>0.57762219553679228</v>
      </c>
      <c r="J280" s="1">
        <f t="shared" si="27"/>
        <v>0</v>
      </c>
    </row>
    <row r="281" spans="1:10" ht="15">
      <c r="A281" s="1">
        <v>1973</v>
      </c>
      <c r="B281" s="1">
        <v>2</v>
      </c>
      <c r="C281" s="11">
        <v>121.28218054131104</v>
      </c>
      <c r="D281" s="11">
        <v>54.956802892554805</v>
      </c>
      <c r="E281" s="3">
        <f t="shared" si="28"/>
        <v>66.325377648756231</v>
      </c>
      <c r="F281" s="3">
        <f t="shared" si="29"/>
        <v>116.045961026996</v>
      </c>
      <c r="G281" s="7">
        <f t="shared" si="24"/>
        <v>1.0748764433681346</v>
      </c>
      <c r="H281" s="4">
        <f t="shared" si="25"/>
        <v>0</v>
      </c>
      <c r="I281" s="1">
        <f t="shared" si="26"/>
        <v>1.0748764433681346</v>
      </c>
      <c r="J281" s="1">
        <f t="shared" si="27"/>
        <v>0</v>
      </c>
    </row>
    <row r="282" spans="1:10" ht="15">
      <c r="A282" s="1">
        <v>1973</v>
      </c>
      <c r="B282" s="1">
        <v>3</v>
      </c>
      <c r="C282" s="11">
        <v>52.775218593008503</v>
      </c>
      <c r="D282" s="11">
        <v>39.598797086585435</v>
      </c>
      <c r="E282" s="3">
        <f t="shared" si="28"/>
        <v>13.176421506423068</v>
      </c>
      <c r="F282" s="3">
        <f t="shared" si="29"/>
        <v>129.22238253341908</v>
      </c>
      <c r="G282" s="7">
        <f t="shared" si="24"/>
        <v>1.1736626364899163</v>
      </c>
      <c r="H282" s="4">
        <f t="shared" si="25"/>
        <v>0</v>
      </c>
      <c r="I282" s="1">
        <f t="shared" si="26"/>
        <v>1.1736626364899163</v>
      </c>
      <c r="J282" s="1">
        <f t="shared" si="27"/>
        <v>0</v>
      </c>
    </row>
    <row r="283" spans="1:10" ht="15">
      <c r="A283" s="1">
        <v>1973</v>
      </c>
      <c r="B283" s="1">
        <v>4</v>
      </c>
      <c r="C283" s="11">
        <v>12.863524953500095</v>
      </c>
      <c r="D283" s="11">
        <v>56.251846958819335</v>
      </c>
      <c r="E283" s="3">
        <f t="shared" si="28"/>
        <v>-43.388322005319239</v>
      </c>
      <c r="F283" s="3">
        <f t="shared" si="29"/>
        <v>-43.388322005319239</v>
      </c>
      <c r="G283" s="7">
        <f t="shared" si="24"/>
        <v>-0.12043336561038891</v>
      </c>
      <c r="H283" s="4">
        <f t="shared" si="25"/>
        <v>1</v>
      </c>
      <c r="I283" s="1">
        <f t="shared" si="26"/>
        <v>0</v>
      </c>
      <c r="J283" s="1">
        <f t="shared" si="27"/>
        <v>-0.12043336561038891</v>
      </c>
    </row>
    <row r="284" spans="1:10" ht="15">
      <c r="A284" s="1">
        <v>1973</v>
      </c>
      <c r="B284" s="1">
        <v>5</v>
      </c>
      <c r="C284" s="11">
        <v>79.92768612999113</v>
      </c>
      <c r="D284" s="11">
        <v>43.883741547447286</v>
      </c>
      <c r="E284" s="3">
        <f t="shared" si="28"/>
        <v>36.043944582543844</v>
      </c>
      <c r="F284" s="3">
        <f t="shared" si="29"/>
        <v>-7.3443774227753948</v>
      </c>
      <c r="G284" s="7">
        <f t="shared" si="24"/>
        <v>0.14979509275110708</v>
      </c>
      <c r="H284" s="4">
        <f t="shared" si="25"/>
        <v>0</v>
      </c>
      <c r="I284" s="1">
        <f t="shared" si="26"/>
        <v>0.14979509275110708</v>
      </c>
      <c r="J284" s="1">
        <f t="shared" si="27"/>
        <v>0</v>
      </c>
    </row>
    <row r="285" spans="1:10" ht="15">
      <c r="A285" s="1">
        <v>1973</v>
      </c>
      <c r="B285" s="1">
        <v>6</v>
      </c>
      <c r="C285" s="11">
        <v>31.08105759034888</v>
      </c>
      <c r="D285" s="11">
        <v>17.782954091122427</v>
      </c>
      <c r="E285" s="3">
        <f t="shared" si="28"/>
        <v>13.298103499226453</v>
      </c>
      <c r="F285" s="3">
        <f t="shared" si="29"/>
        <v>5.9537260764510584</v>
      </c>
      <c r="G285" s="7">
        <f t="shared" si="24"/>
        <v>0.24949355942414522</v>
      </c>
      <c r="H285" s="4">
        <f t="shared" si="25"/>
        <v>0</v>
      </c>
      <c r="I285" s="1">
        <f t="shared" si="26"/>
        <v>0.24949355942414522</v>
      </c>
      <c r="J285" s="1">
        <f t="shared" si="27"/>
        <v>0</v>
      </c>
    </row>
    <row r="286" spans="1:10" ht="15">
      <c r="A286" s="1">
        <v>1973</v>
      </c>
      <c r="B286" s="1">
        <v>7</v>
      </c>
      <c r="C286" s="11">
        <v>0.41719540389730042</v>
      </c>
      <c r="D286" s="11">
        <v>3.7547586350757038</v>
      </c>
      <c r="E286" s="3">
        <f t="shared" si="28"/>
        <v>-3.3375632311784034</v>
      </c>
      <c r="F286" s="3">
        <f t="shared" si="29"/>
        <v>-3.3375632311784034</v>
      </c>
      <c r="G286" s="7">
        <f t="shared" si="24"/>
        <v>0.17983495754605519</v>
      </c>
      <c r="H286" s="4">
        <f t="shared" si="25"/>
        <v>0</v>
      </c>
      <c r="I286" s="1">
        <f t="shared" si="26"/>
        <v>0.17983495754605519</v>
      </c>
      <c r="J286" s="1">
        <f t="shared" si="27"/>
        <v>0</v>
      </c>
    </row>
    <row r="287" spans="1:10" ht="15">
      <c r="A287" s="1">
        <v>1973</v>
      </c>
      <c r="B287" s="1">
        <v>8</v>
      </c>
      <c r="C287" s="11">
        <v>6.0840996401689642</v>
      </c>
      <c r="D287" s="11">
        <v>4.3197107445199645</v>
      </c>
      <c r="E287" s="3">
        <f t="shared" si="28"/>
        <v>1.7643888956489997</v>
      </c>
      <c r="F287" s="3">
        <f t="shared" si="29"/>
        <v>-1.5731743355294037</v>
      </c>
      <c r="G287" s="7">
        <f t="shared" si="24"/>
        <v>0.19306292403927527</v>
      </c>
      <c r="H287" s="4">
        <f t="shared" si="25"/>
        <v>0</v>
      </c>
      <c r="I287" s="1">
        <f t="shared" si="26"/>
        <v>0.19306292403927527</v>
      </c>
      <c r="J287" s="1">
        <f t="shared" si="27"/>
        <v>0</v>
      </c>
    </row>
    <row r="288" spans="1:10" ht="15">
      <c r="A288" s="1">
        <v>1973</v>
      </c>
      <c r="B288" s="1">
        <v>9</v>
      </c>
      <c r="C288" s="11">
        <v>0.15644827646148765</v>
      </c>
      <c r="D288" s="11">
        <v>16.644314843464809</v>
      </c>
      <c r="E288" s="3">
        <f t="shared" si="28"/>
        <v>-16.487866567003319</v>
      </c>
      <c r="F288" s="3">
        <f t="shared" si="29"/>
        <v>-18.061040902532724</v>
      </c>
      <c r="G288" s="7">
        <f t="shared" si="24"/>
        <v>6.9450183655994299E-2</v>
      </c>
      <c r="H288" s="4">
        <f t="shared" si="25"/>
        <v>0</v>
      </c>
      <c r="I288" s="1">
        <f t="shared" si="26"/>
        <v>6.9450183655994299E-2</v>
      </c>
      <c r="J288" s="1">
        <f t="shared" si="27"/>
        <v>0</v>
      </c>
    </row>
    <row r="289" spans="1:10" ht="15">
      <c r="A289" s="1">
        <v>1973</v>
      </c>
      <c r="B289" s="1">
        <v>10</v>
      </c>
      <c r="C289" s="11">
        <v>67.968084551601862</v>
      </c>
      <c r="D289" s="11">
        <v>56.234463816990285</v>
      </c>
      <c r="E289" s="3">
        <f t="shared" si="28"/>
        <v>11.733620734611577</v>
      </c>
      <c r="F289" s="3">
        <f t="shared" si="29"/>
        <v>-6.3274201679211473</v>
      </c>
      <c r="G289" s="7">
        <f t="shared" si="24"/>
        <v>0.1574194189557338</v>
      </c>
      <c r="H289" s="4">
        <f t="shared" si="25"/>
        <v>0</v>
      </c>
      <c r="I289" s="1">
        <f t="shared" si="26"/>
        <v>0.1574194189557338</v>
      </c>
      <c r="J289" s="1">
        <f t="shared" si="27"/>
        <v>0</v>
      </c>
    </row>
    <row r="290" spans="1:10" ht="15">
      <c r="A290" s="1">
        <v>1973</v>
      </c>
      <c r="B290" s="1">
        <v>11</v>
      </c>
      <c r="C290" s="11">
        <v>34.175256835920521</v>
      </c>
      <c r="D290" s="11">
        <v>65.638743546508607</v>
      </c>
      <c r="E290" s="3">
        <f t="shared" si="28"/>
        <v>-31.463486710588086</v>
      </c>
      <c r="F290" s="3">
        <f t="shared" si="29"/>
        <v>-37.790906878509233</v>
      </c>
      <c r="G290" s="7">
        <f t="shared" si="24"/>
        <v>-7.8468456440604767E-2</v>
      </c>
      <c r="H290" s="4">
        <f t="shared" si="25"/>
        <v>1</v>
      </c>
      <c r="I290" s="1">
        <f t="shared" si="26"/>
        <v>0</v>
      </c>
      <c r="J290" s="1">
        <f t="shared" si="27"/>
        <v>-7.8468456440604767E-2</v>
      </c>
    </row>
    <row r="291" spans="1:10" ht="15">
      <c r="A291" s="1">
        <v>1973</v>
      </c>
      <c r="B291" s="1">
        <v>12</v>
      </c>
      <c r="C291" s="11">
        <v>110.00052149425487</v>
      </c>
      <c r="D291" s="11">
        <v>71.01882594260087</v>
      </c>
      <c r="E291" s="3">
        <f t="shared" si="28"/>
        <v>38.981695551653999</v>
      </c>
      <c r="F291" s="3">
        <f t="shared" si="29"/>
        <v>1.1907886731447661</v>
      </c>
      <c r="G291" s="7">
        <f t="shared" si="24"/>
        <v>0.21378489194408526</v>
      </c>
      <c r="H291" s="4">
        <f t="shared" si="25"/>
        <v>0</v>
      </c>
      <c r="I291" s="1">
        <f t="shared" si="26"/>
        <v>0.21378489194408526</v>
      </c>
      <c r="J291" s="1">
        <f t="shared" si="27"/>
        <v>0</v>
      </c>
    </row>
    <row r="292" spans="1:10" ht="15">
      <c r="A292" s="1">
        <v>1974</v>
      </c>
      <c r="B292" s="1">
        <v>1</v>
      </c>
      <c r="C292" s="11">
        <v>68.872007926712669</v>
      </c>
      <c r="D292" s="11">
        <v>60.792740799972186</v>
      </c>
      <c r="E292" s="3">
        <f t="shared" si="28"/>
        <v>8.0792671267404828</v>
      </c>
      <c r="F292" s="3">
        <f t="shared" si="29"/>
        <v>9.2700557998852489</v>
      </c>
      <c r="G292" s="7">
        <f t="shared" si="24"/>
        <v>0.27435672795248778</v>
      </c>
      <c r="H292" s="4">
        <f t="shared" si="25"/>
        <v>0</v>
      </c>
      <c r="I292" s="1">
        <f t="shared" si="26"/>
        <v>0.27435672795248778</v>
      </c>
      <c r="J292" s="1">
        <f t="shared" si="27"/>
        <v>0</v>
      </c>
    </row>
    <row r="293" spans="1:10" ht="15">
      <c r="A293" s="1">
        <v>1974</v>
      </c>
      <c r="B293" s="1">
        <v>2</v>
      </c>
      <c r="C293" s="11">
        <v>27.274149529786012</v>
      </c>
      <c r="D293" s="11">
        <v>54.956802892554805</v>
      </c>
      <c r="E293" s="3">
        <f t="shared" si="28"/>
        <v>-27.682653362768793</v>
      </c>
      <c r="F293" s="3">
        <f t="shared" si="29"/>
        <v>-27.682653362768793</v>
      </c>
      <c r="G293" s="7">
        <f t="shared" si="24"/>
        <v>-2.6849151017747145E-3</v>
      </c>
      <c r="H293" s="4">
        <f t="shared" si="25"/>
        <v>1</v>
      </c>
      <c r="I293" s="1">
        <f t="shared" si="26"/>
        <v>0</v>
      </c>
      <c r="J293" s="1">
        <f t="shared" si="27"/>
        <v>-2.6849151017747145E-3</v>
      </c>
    </row>
    <row r="294" spans="1:10" ht="15">
      <c r="A294" s="1">
        <v>1974</v>
      </c>
      <c r="B294" s="1">
        <v>3</v>
      </c>
      <c r="C294" s="11">
        <v>65.152015575295081</v>
      </c>
      <c r="D294" s="11">
        <v>39.598797086585435</v>
      </c>
      <c r="E294" s="3">
        <f t="shared" si="28"/>
        <v>25.553218488709646</v>
      </c>
      <c r="F294" s="3">
        <f t="shared" si="29"/>
        <v>-2.1294348740591467</v>
      </c>
      <c r="G294" s="7">
        <f t="shared" si="24"/>
        <v>0.18889253066210238</v>
      </c>
      <c r="H294" s="4">
        <f t="shared" si="25"/>
        <v>0</v>
      </c>
      <c r="I294" s="1">
        <f t="shared" si="26"/>
        <v>0.18889253066210238</v>
      </c>
      <c r="J294" s="1">
        <f t="shared" si="27"/>
        <v>0</v>
      </c>
    </row>
    <row r="295" spans="1:10" ht="15">
      <c r="A295" s="1">
        <v>1974</v>
      </c>
      <c r="B295" s="1">
        <v>4</v>
      </c>
      <c r="C295" s="11">
        <v>130.13019973229962</v>
      </c>
      <c r="D295" s="11">
        <v>56.251846958819335</v>
      </c>
      <c r="E295" s="3">
        <f t="shared" si="28"/>
        <v>73.878352773480287</v>
      </c>
      <c r="F295" s="3">
        <f t="shared" si="29"/>
        <v>71.748917899421144</v>
      </c>
      <c r="G295" s="7">
        <f t="shared" si="24"/>
        <v>0.74277290106786964</v>
      </c>
      <c r="H295" s="4">
        <f t="shared" si="25"/>
        <v>0</v>
      </c>
      <c r="I295" s="1">
        <f t="shared" si="26"/>
        <v>0.74277290106786964</v>
      </c>
      <c r="J295" s="1">
        <f t="shared" si="27"/>
        <v>0</v>
      </c>
    </row>
    <row r="296" spans="1:10" ht="15">
      <c r="A296" s="1">
        <v>1974</v>
      </c>
      <c r="B296" s="1">
        <v>5</v>
      </c>
      <c r="C296" s="11">
        <v>8.7611034818433087</v>
      </c>
      <c r="D296" s="11">
        <v>43.883741547447286</v>
      </c>
      <c r="E296" s="3">
        <f t="shared" si="28"/>
        <v>-35.122638065603979</v>
      </c>
      <c r="F296" s="3">
        <f t="shared" si="29"/>
        <v>-35.122638065603979</v>
      </c>
      <c r="G296" s="7">
        <f t="shared" si="24"/>
        <v>-5.8463926521461353E-2</v>
      </c>
      <c r="H296" s="4">
        <f t="shared" si="25"/>
        <v>1</v>
      </c>
      <c r="I296" s="1">
        <f t="shared" si="26"/>
        <v>0</v>
      </c>
      <c r="J296" s="1">
        <f t="shared" si="27"/>
        <v>-5.8463926521461353E-2</v>
      </c>
    </row>
    <row r="297" spans="1:10" ht="15">
      <c r="A297" s="1">
        <v>1974</v>
      </c>
      <c r="B297" s="1">
        <v>6</v>
      </c>
      <c r="C297" s="11">
        <v>44.987571053592227</v>
      </c>
      <c r="D297" s="11">
        <v>17.782954091122427</v>
      </c>
      <c r="E297" s="3">
        <f t="shared" si="28"/>
        <v>27.2046169624698</v>
      </c>
      <c r="F297" s="3">
        <f t="shared" si="29"/>
        <v>-7.9180211031341798</v>
      </c>
      <c r="G297" s="7">
        <f t="shared" si="24"/>
        <v>0.14549437458089762</v>
      </c>
      <c r="H297" s="4">
        <f t="shared" si="25"/>
        <v>0</v>
      </c>
      <c r="I297" s="1">
        <f t="shared" si="26"/>
        <v>0.14549437458089762</v>
      </c>
      <c r="J297" s="1">
        <f t="shared" si="27"/>
        <v>0</v>
      </c>
    </row>
    <row r="298" spans="1:10" ht="15">
      <c r="A298" s="1">
        <v>1974</v>
      </c>
      <c r="B298" s="1">
        <v>7</v>
      </c>
      <c r="C298" s="11">
        <v>3.8764406278790831</v>
      </c>
      <c r="D298" s="11">
        <v>3.7547586350757038</v>
      </c>
      <c r="E298" s="3">
        <f t="shared" si="28"/>
        <v>0.12168199280337921</v>
      </c>
      <c r="F298" s="3">
        <f t="shared" si="29"/>
        <v>-7.7963391103308002</v>
      </c>
      <c r="G298" s="7">
        <f t="shared" si="24"/>
        <v>0.1464066481321542</v>
      </c>
      <c r="H298" s="4">
        <f t="shared" si="25"/>
        <v>0</v>
      </c>
      <c r="I298" s="1">
        <f t="shared" si="26"/>
        <v>0.1464066481321542</v>
      </c>
      <c r="J298" s="1">
        <f t="shared" si="27"/>
        <v>0</v>
      </c>
    </row>
    <row r="299" spans="1:10" ht="15">
      <c r="A299" s="1">
        <v>1974</v>
      </c>
      <c r="B299" s="1">
        <v>8</v>
      </c>
      <c r="C299" s="11">
        <v>4.8672797121351712</v>
      </c>
      <c r="D299" s="11">
        <v>4.3197107445199645</v>
      </c>
      <c r="E299" s="3">
        <f t="shared" si="28"/>
        <v>0.54756896761520668</v>
      </c>
      <c r="F299" s="3">
        <f t="shared" si="29"/>
        <v>-7.2487701427155935</v>
      </c>
      <c r="G299" s="7">
        <f t="shared" si="24"/>
        <v>0.15051187911280869</v>
      </c>
      <c r="H299" s="4">
        <f t="shared" si="25"/>
        <v>0</v>
      </c>
      <c r="I299" s="1">
        <f t="shared" si="26"/>
        <v>0.15051187911280869</v>
      </c>
      <c r="J299" s="1">
        <f t="shared" si="27"/>
        <v>0</v>
      </c>
    </row>
    <row r="300" spans="1:10" ht="15">
      <c r="A300" s="1">
        <v>1974</v>
      </c>
      <c r="B300" s="1">
        <v>9</v>
      </c>
      <c r="C300" s="11">
        <v>6.9011073061345112</v>
      </c>
      <c r="D300" s="11">
        <v>16.644314843464809</v>
      </c>
      <c r="E300" s="3">
        <f t="shared" si="28"/>
        <v>-9.7432075373302975</v>
      </c>
      <c r="F300" s="3">
        <f t="shared" si="29"/>
        <v>-16.991977680045892</v>
      </c>
      <c r="G300" s="7">
        <f t="shared" si="24"/>
        <v>7.7465158427748343E-2</v>
      </c>
      <c r="H300" s="4">
        <f t="shared" si="25"/>
        <v>0</v>
      </c>
      <c r="I300" s="1">
        <f t="shared" si="26"/>
        <v>7.7465158427748343E-2</v>
      </c>
      <c r="J300" s="1">
        <f t="shared" si="27"/>
        <v>0</v>
      </c>
    </row>
    <row r="301" spans="1:10" ht="15">
      <c r="A301" s="1">
        <v>1974</v>
      </c>
      <c r="B301" s="1">
        <v>10</v>
      </c>
      <c r="C301" s="11">
        <v>31.811149547169155</v>
      </c>
      <c r="D301" s="11">
        <v>56.234463816990285</v>
      </c>
      <c r="E301" s="3">
        <f t="shared" si="28"/>
        <v>-24.42331426982113</v>
      </c>
      <c r="F301" s="3">
        <f t="shared" si="29"/>
        <v>-41.415291949867026</v>
      </c>
      <c r="G301" s="7">
        <f t="shared" si="24"/>
        <v>-0.10564117578874649</v>
      </c>
      <c r="H301" s="4">
        <f t="shared" si="25"/>
        <v>1</v>
      </c>
      <c r="I301" s="1">
        <f t="shared" si="26"/>
        <v>0</v>
      </c>
      <c r="J301" s="1">
        <f t="shared" si="27"/>
        <v>-0.10564117578874649</v>
      </c>
    </row>
    <row r="302" spans="1:10" ht="15">
      <c r="A302" s="1">
        <v>1974</v>
      </c>
      <c r="B302" s="1">
        <v>11</v>
      </c>
      <c r="C302" s="11">
        <v>25.55321848870965</v>
      </c>
      <c r="D302" s="11">
        <v>65.638743546508607</v>
      </c>
      <c r="E302" s="3">
        <f t="shared" si="28"/>
        <v>-40.085525057798961</v>
      </c>
      <c r="F302" s="3">
        <f t="shared" si="29"/>
        <v>-81.500817007665987</v>
      </c>
      <c r="G302" s="7">
        <f t="shared" si="24"/>
        <v>-0.40617014853126404</v>
      </c>
      <c r="H302" s="4">
        <f t="shared" si="25"/>
        <v>1</v>
      </c>
      <c r="I302" s="1">
        <f t="shared" si="26"/>
        <v>0</v>
      </c>
      <c r="J302" s="1">
        <f t="shared" si="27"/>
        <v>-0.40617014853126404</v>
      </c>
    </row>
    <row r="303" spans="1:10" ht="15">
      <c r="A303" s="1">
        <v>1974</v>
      </c>
      <c r="B303" s="1">
        <v>12</v>
      </c>
      <c r="C303" s="11">
        <v>8.8827854746466883</v>
      </c>
      <c r="D303" s="11">
        <v>71.01882594260087</v>
      </c>
      <c r="E303" s="3">
        <f t="shared" si="28"/>
        <v>-62.136040467954182</v>
      </c>
      <c r="F303" s="3">
        <f t="shared" si="29"/>
        <v>-143.63685747562016</v>
      </c>
      <c r="G303" s="7">
        <f t="shared" si="24"/>
        <v>-0.87201612124077332</v>
      </c>
      <c r="H303" s="4">
        <f t="shared" si="25"/>
        <v>1</v>
      </c>
      <c r="I303" s="1">
        <f t="shared" si="26"/>
        <v>0</v>
      </c>
      <c r="J303" s="1">
        <f t="shared" si="27"/>
        <v>-0.87201612124077332</v>
      </c>
    </row>
    <row r="304" spans="1:10" ht="15">
      <c r="A304" s="1">
        <v>1975</v>
      </c>
      <c r="B304" s="1">
        <v>1</v>
      </c>
      <c r="C304" s="11">
        <v>38.416743442209743</v>
      </c>
      <c r="D304" s="11">
        <v>60.792740799972186</v>
      </c>
      <c r="E304" s="3">
        <f t="shared" si="28"/>
        <v>-22.375997357762444</v>
      </c>
      <c r="F304" s="3">
        <f t="shared" si="29"/>
        <v>-166.01285483338262</v>
      </c>
      <c r="G304" s="7">
        <f t="shared" si="24"/>
        <v>-1.0397733226325836</v>
      </c>
      <c r="H304" s="4">
        <f t="shared" si="25"/>
        <v>1</v>
      </c>
      <c r="I304" s="1">
        <f t="shared" si="26"/>
        <v>0</v>
      </c>
      <c r="J304" s="1">
        <f t="shared" si="27"/>
        <v>-1.0397733226325836</v>
      </c>
    </row>
    <row r="305" spans="1:10" ht="15">
      <c r="A305" s="1">
        <v>1975</v>
      </c>
      <c r="B305" s="1">
        <v>2</v>
      </c>
      <c r="C305" s="11">
        <v>70.401724407669448</v>
      </c>
      <c r="D305" s="11">
        <v>54.956802892554805</v>
      </c>
      <c r="E305" s="3">
        <f t="shared" si="28"/>
        <v>15.444921515114643</v>
      </c>
      <c r="F305" s="3">
        <f t="shared" si="29"/>
        <v>-150.56793331826799</v>
      </c>
      <c r="G305" s="7">
        <f t="shared" si="24"/>
        <v>-0.92397974401951921</v>
      </c>
      <c r="H305" s="4">
        <f t="shared" si="25"/>
        <v>1</v>
      </c>
      <c r="I305" s="1">
        <f t="shared" si="26"/>
        <v>0</v>
      </c>
      <c r="J305" s="1">
        <f t="shared" si="27"/>
        <v>-0.92397974401951921</v>
      </c>
    </row>
    <row r="306" spans="1:10" ht="15">
      <c r="A306" s="1">
        <v>1975</v>
      </c>
      <c r="B306" s="1">
        <v>3</v>
      </c>
      <c r="C306" s="11">
        <v>139.11728405792064</v>
      </c>
      <c r="D306" s="11">
        <v>39.598797086585435</v>
      </c>
      <c r="E306" s="3">
        <f t="shared" si="28"/>
        <v>99.518486971335207</v>
      </c>
      <c r="F306" s="3">
        <f t="shared" si="29"/>
        <v>-51.049446346932783</v>
      </c>
      <c r="G306" s="7">
        <f t="shared" si="24"/>
        <v>-0.17787030388469163</v>
      </c>
      <c r="H306" s="4">
        <f t="shared" si="25"/>
        <v>1</v>
      </c>
      <c r="I306" s="1">
        <f t="shared" si="26"/>
        <v>0</v>
      </c>
      <c r="J306" s="1">
        <f t="shared" si="27"/>
        <v>-0.17787030388469163</v>
      </c>
    </row>
    <row r="307" spans="1:10" ht="15">
      <c r="A307" s="1">
        <v>1975</v>
      </c>
      <c r="B307" s="1">
        <v>4</v>
      </c>
      <c r="C307" s="11">
        <v>54.930728179811219</v>
      </c>
      <c r="D307" s="11">
        <v>56.251846958819335</v>
      </c>
      <c r="E307" s="3">
        <f t="shared" si="28"/>
        <v>-1.3211187790081169</v>
      </c>
      <c r="F307" s="3">
        <f t="shared" si="29"/>
        <v>-52.3705651259409</v>
      </c>
      <c r="G307" s="7">
        <f t="shared" si="24"/>
        <v>-0.18777498815547711</v>
      </c>
      <c r="H307" s="4">
        <f t="shared" si="25"/>
        <v>1</v>
      </c>
      <c r="I307" s="1">
        <f t="shared" si="26"/>
        <v>0</v>
      </c>
      <c r="J307" s="1">
        <f t="shared" si="27"/>
        <v>-0.18777498815547711</v>
      </c>
    </row>
    <row r="308" spans="1:10" ht="15">
      <c r="A308" s="1">
        <v>1975</v>
      </c>
      <c r="B308" s="1">
        <v>5</v>
      </c>
      <c r="C308" s="11">
        <v>60.945295252663968</v>
      </c>
      <c r="D308" s="11">
        <v>43.883741547447286</v>
      </c>
      <c r="E308" s="3">
        <f t="shared" si="28"/>
        <v>17.061553705216681</v>
      </c>
      <c r="F308" s="3">
        <f t="shared" si="29"/>
        <v>-35.309011420724218</v>
      </c>
      <c r="G308" s="7">
        <f t="shared" si="24"/>
        <v>-5.9861203790004064E-2</v>
      </c>
      <c r="H308" s="4">
        <f t="shared" si="25"/>
        <v>1</v>
      </c>
      <c r="I308" s="1">
        <f t="shared" si="26"/>
        <v>0</v>
      </c>
      <c r="J308" s="1">
        <f t="shared" si="27"/>
        <v>-5.9861203790004064E-2</v>
      </c>
    </row>
    <row r="309" spans="1:10" ht="15">
      <c r="A309" s="1">
        <v>1975</v>
      </c>
      <c r="B309" s="1">
        <v>6</v>
      </c>
      <c r="C309" s="11">
        <v>34.105724268604305</v>
      </c>
      <c r="D309" s="11">
        <v>17.782954091122427</v>
      </c>
      <c r="E309" s="3">
        <f t="shared" si="28"/>
        <v>16.322770177481878</v>
      </c>
      <c r="F309" s="3">
        <f t="shared" si="29"/>
        <v>-18.98624124324234</v>
      </c>
      <c r="G309" s="7">
        <f t="shared" si="24"/>
        <v>6.2513776871411311E-2</v>
      </c>
      <c r="H309" s="4">
        <f t="shared" si="25"/>
        <v>0</v>
      </c>
      <c r="I309" s="1">
        <f t="shared" si="26"/>
        <v>6.2513776871411311E-2</v>
      </c>
      <c r="J309" s="1">
        <f t="shared" si="27"/>
        <v>0</v>
      </c>
    </row>
    <row r="310" spans="1:10" ht="15">
      <c r="A310" s="1">
        <v>1975</v>
      </c>
      <c r="B310" s="1">
        <v>7</v>
      </c>
      <c r="C310" s="11">
        <v>0</v>
      </c>
      <c r="D310" s="11">
        <v>3.7547586350757038</v>
      </c>
      <c r="E310" s="3">
        <f t="shared" si="28"/>
        <v>-3.7547586350757038</v>
      </c>
      <c r="F310" s="3">
        <f t="shared" si="29"/>
        <v>-22.740999878318043</v>
      </c>
      <c r="G310" s="7">
        <f t="shared" si="24"/>
        <v>3.4363621575494684E-2</v>
      </c>
      <c r="H310" s="4">
        <f t="shared" si="25"/>
        <v>0</v>
      </c>
      <c r="I310" s="1">
        <f t="shared" si="26"/>
        <v>3.4363621575494684E-2</v>
      </c>
      <c r="J310" s="1">
        <f t="shared" si="27"/>
        <v>0</v>
      </c>
    </row>
    <row r="311" spans="1:10" ht="15">
      <c r="A311" s="1">
        <v>1975</v>
      </c>
      <c r="B311" s="1">
        <v>8</v>
      </c>
      <c r="C311" s="11">
        <v>3.7373754932466494</v>
      </c>
      <c r="D311" s="11">
        <v>4.3197107445199645</v>
      </c>
      <c r="E311" s="3">
        <f t="shared" si="28"/>
        <v>-0.58233525127331509</v>
      </c>
      <c r="F311" s="3">
        <f t="shared" si="29"/>
        <v>-23.323335129591356</v>
      </c>
      <c r="G311" s="7">
        <f t="shared" si="24"/>
        <v>2.9997741008766881E-2</v>
      </c>
      <c r="H311" s="4">
        <f t="shared" si="25"/>
        <v>0</v>
      </c>
      <c r="I311" s="1">
        <f t="shared" si="26"/>
        <v>2.9997741008766881E-2</v>
      </c>
      <c r="J311" s="1">
        <f t="shared" si="27"/>
        <v>0</v>
      </c>
    </row>
    <row r="312" spans="1:10" ht="15">
      <c r="A312" s="1">
        <v>1975</v>
      </c>
      <c r="B312" s="1">
        <v>9</v>
      </c>
      <c r="C312" s="11">
        <v>6.6229770368696439</v>
      </c>
      <c r="D312" s="11">
        <v>16.644314843464809</v>
      </c>
      <c r="E312" s="3">
        <f t="shared" si="28"/>
        <v>-10.021337806595165</v>
      </c>
      <c r="F312" s="3">
        <f t="shared" si="29"/>
        <v>-33.34467293618652</v>
      </c>
      <c r="G312" s="7">
        <f t="shared" si="24"/>
        <v>-4.5134176364879874E-2</v>
      </c>
      <c r="H312" s="4">
        <f t="shared" si="25"/>
        <v>1</v>
      </c>
      <c r="I312" s="1">
        <f t="shared" si="26"/>
        <v>0</v>
      </c>
      <c r="J312" s="1">
        <f t="shared" si="27"/>
        <v>-4.5134176364879874E-2</v>
      </c>
    </row>
    <row r="313" spans="1:10" ht="15">
      <c r="A313" s="1">
        <v>1975</v>
      </c>
      <c r="B313" s="1">
        <v>10</v>
      </c>
      <c r="C313" s="11">
        <v>4.6934482938446296</v>
      </c>
      <c r="D313" s="11">
        <v>56.234463816990285</v>
      </c>
      <c r="E313" s="3">
        <f t="shared" si="28"/>
        <v>-51.541015523145653</v>
      </c>
      <c r="F313" s="3">
        <f t="shared" si="29"/>
        <v>-84.885688459332172</v>
      </c>
      <c r="G313" s="7">
        <f t="shared" si="24"/>
        <v>-0.43154718771855038</v>
      </c>
      <c r="H313" s="4">
        <f t="shared" si="25"/>
        <v>1</v>
      </c>
      <c r="I313" s="1">
        <f t="shared" si="26"/>
        <v>0</v>
      </c>
      <c r="J313" s="1">
        <f t="shared" si="27"/>
        <v>-0.43154718771855038</v>
      </c>
    </row>
    <row r="314" spans="1:10" ht="15">
      <c r="A314" s="1">
        <v>1975</v>
      </c>
      <c r="B314" s="1">
        <v>11</v>
      </c>
      <c r="C314" s="11">
        <v>15.00165139847376</v>
      </c>
      <c r="D314" s="11">
        <v>65.638743546508607</v>
      </c>
      <c r="E314" s="3">
        <f t="shared" si="28"/>
        <v>-50.637092148034846</v>
      </c>
      <c r="F314" s="3">
        <f t="shared" si="29"/>
        <v>-135.52278060736703</v>
      </c>
      <c r="G314" s="7">
        <f t="shared" si="24"/>
        <v>-0.81118330983431508</v>
      </c>
      <c r="H314" s="4">
        <f t="shared" si="25"/>
        <v>1</v>
      </c>
      <c r="I314" s="1">
        <f t="shared" si="26"/>
        <v>0</v>
      </c>
      <c r="J314" s="1">
        <f t="shared" si="27"/>
        <v>-0.81118330983431508</v>
      </c>
    </row>
    <row r="315" spans="1:10" ht="15">
      <c r="A315" s="1">
        <v>1975</v>
      </c>
      <c r="B315" s="1">
        <v>12</v>
      </c>
      <c r="C315" s="11">
        <v>86.428981174057398</v>
      </c>
      <c r="D315" s="11">
        <v>71.01882594260087</v>
      </c>
      <c r="E315" s="3">
        <f t="shared" si="28"/>
        <v>15.410155231456528</v>
      </c>
      <c r="F315" s="3">
        <f t="shared" si="29"/>
        <v>-120.1126253759105</v>
      </c>
      <c r="G315" s="7">
        <f t="shared" si="24"/>
        <v>-0.695650380807324</v>
      </c>
      <c r="H315" s="4">
        <f t="shared" si="25"/>
        <v>1</v>
      </c>
      <c r="I315" s="1">
        <f t="shared" si="26"/>
        <v>0</v>
      </c>
      <c r="J315" s="1">
        <f t="shared" si="27"/>
        <v>-0.695650380807324</v>
      </c>
    </row>
    <row r="316" spans="1:10" ht="15">
      <c r="A316" s="1">
        <v>1976</v>
      </c>
      <c r="B316" s="1">
        <v>1</v>
      </c>
      <c r="C316" s="11">
        <v>59.033149651468008</v>
      </c>
      <c r="D316" s="11">
        <v>60.792740799972186</v>
      </c>
      <c r="E316" s="3">
        <f t="shared" si="28"/>
        <v>-1.7595911485041782</v>
      </c>
      <c r="F316" s="3">
        <f t="shared" si="29"/>
        <v>-121.87221652441468</v>
      </c>
      <c r="G316" s="7">
        <f t="shared" si="24"/>
        <v>-0.708842377657666</v>
      </c>
      <c r="H316" s="4">
        <f t="shared" si="25"/>
        <v>1</v>
      </c>
      <c r="I316" s="1">
        <f t="shared" si="26"/>
        <v>0</v>
      </c>
      <c r="J316" s="1">
        <f t="shared" si="27"/>
        <v>-0.708842377657666</v>
      </c>
    </row>
    <row r="317" spans="1:10" ht="15">
      <c r="A317" s="1">
        <v>1976</v>
      </c>
      <c r="B317" s="1">
        <v>2</v>
      </c>
      <c r="C317" s="11">
        <v>85.594590366262793</v>
      </c>
      <c r="D317" s="11">
        <v>54.956802892554805</v>
      </c>
      <c r="E317" s="3">
        <f t="shared" si="28"/>
        <v>30.637787473707988</v>
      </c>
      <c r="F317" s="3">
        <f t="shared" si="29"/>
        <v>-91.234429050706694</v>
      </c>
      <c r="G317" s="7">
        <f t="shared" si="24"/>
        <v>-0.47914492993056851</v>
      </c>
      <c r="H317" s="4">
        <f t="shared" si="25"/>
        <v>1</v>
      </c>
      <c r="I317" s="1">
        <f t="shared" si="26"/>
        <v>0</v>
      </c>
      <c r="J317" s="1">
        <f t="shared" si="27"/>
        <v>-0.47914492993056851</v>
      </c>
    </row>
    <row r="318" spans="1:10" ht="15">
      <c r="A318" s="1">
        <v>1976</v>
      </c>
      <c r="B318" s="1">
        <v>3</v>
      </c>
      <c r="C318" s="11">
        <v>49.315973369026715</v>
      </c>
      <c r="D318" s="11">
        <v>39.598797086585435</v>
      </c>
      <c r="E318" s="3">
        <f t="shared" si="28"/>
        <v>9.7171762824412795</v>
      </c>
      <c r="F318" s="3">
        <f t="shared" si="29"/>
        <v>-81.517252768265422</v>
      </c>
      <c r="G318" s="7">
        <f t="shared" si="24"/>
        <v>-0.40629337062308069</v>
      </c>
      <c r="H318" s="4">
        <f t="shared" si="25"/>
        <v>1</v>
      </c>
      <c r="I318" s="1">
        <f t="shared" si="26"/>
        <v>0</v>
      </c>
      <c r="J318" s="1">
        <f t="shared" si="27"/>
        <v>-0.40629337062308069</v>
      </c>
    </row>
    <row r="319" spans="1:10" ht="15">
      <c r="A319" s="1">
        <v>1976</v>
      </c>
      <c r="B319" s="1">
        <v>4</v>
      </c>
      <c r="C319" s="11">
        <v>128.21805413110366</v>
      </c>
      <c r="D319" s="11">
        <v>56.251846958819335</v>
      </c>
      <c r="E319" s="3">
        <f t="shared" si="28"/>
        <v>71.966207172284328</v>
      </c>
      <c r="F319" s="3">
        <f t="shared" si="29"/>
        <v>-9.551045595981094</v>
      </c>
      <c r="G319" s="7">
        <f t="shared" si="24"/>
        <v>0.13325127254865493</v>
      </c>
      <c r="H319" s="4">
        <f t="shared" si="25"/>
        <v>0</v>
      </c>
      <c r="I319" s="1">
        <f t="shared" si="26"/>
        <v>0.13325127254865493</v>
      </c>
      <c r="J319" s="1">
        <f t="shared" si="27"/>
        <v>0</v>
      </c>
    </row>
    <row r="320" spans="1:10" ht="15">
      <c r="A320" s="1">
        <v>1976</v>
      </c>
      <c r="B320" s="1">
        <v>5</v>
      </c>
      <c r="C320" s="11">
        <v>47.299528916856431</v>
      </c>
      <c r="D320" s="11">
        <v>43.883741547447286</v>
      </c>
      <c r="E320" s="3">
        <f t="shared" si="28"/>
        <v>3.415787369409145</v>
      </c>
      <c r="F320" s="3">
        <f t="shared" si="29"/>
        <v>-6.1352582265719491</v>
      </c>
      <c r="G320" s="7">
        <f t="shared" si="24"/>
        <v>0.15886009438035686</v>
      </c>
      <c r="H320" s="4">
        <f t="shared" si="25"/>
        <v>0</v>
      </c>
      <c r="I320" s="1">
        <f t="shared" si="26"/>
        <v>0.15886009438035686</v>
      </c>
      <c r="J320" s="1">
        <f t="shared" si="27"/>
        <v>0</v>
      </c>
    </row>
    <row r="321" spans="1:10" ht="15">
      <c r="A321" s="1">
        <v>1976</v>
      </c>
      <c r="B321" s="1">
        <v>6</v>
      </c>
      <c r="C321" s="11">
        <v>23.97135258226572</v>
      </c>
      <c r="D321" s="11">
        <v>17.782954091122427</v>
      </c>
      <c r="E321" s="3">
        <f t="shared" si="28"/>
        <v>6.1883984911432925</v>
      </c>
      <c r="F321" s="3">
        <f t="shared" si="29"/>
        <v>5.3140264571343465E-2</v>
      </c>
      <c r="G321" s="7">
        <f t="shared" si="24"/>
        <v>0.20525572070140469</v>
      </c>
      <c r="H321" s="4">
        <f t="shared" si="25"/>
        <v>0</v>
      </c>
      <c r="I321" s="1">
        <f t="shared" si="26"/>
        <v>0.20525572070140469</v>
      </c>
      <c r="J321" s="1">
        <f t="shared" si="27"/>
        <v>0</v>
      </c>
    </row>
    <row r="322" spans="1:10" ht="15">
      <c r="A322" s="1">
        <v>1976</v>
      </c>
      <c r="B322" s="1">
        <v>7</v>
      </c>
      <c r="C322" s="11">
        <v>13.611000052149425</v>
      </c>
      <c r="D322" s="11">
        <v>3.7547586350757038</v>
      </c>
      <c r="E322" s="3">
        <f t="shared" si="28"/>
        <v>9.856241417073722</v>
      </c>
      <c r="F322" s="3">
        <f t="shared" si="29"/>
        <v>9.9093816816450655</v>
      </c>
      <c r="G322" s="7">
        <f t="shared" si="24"/>
        <v>0.27914987835318583</v>
      </c>
      <c r="H322" s="4">
        <f t="shared" si="25"/>
        <v>0</v>
      </c>
      <c r="I322" s="1">
        <f t="shared" si="26"/>
        <v>0.27914987835318583</v>
      </c>
      <c r="J322" s="1">
        <f t="shared" si="27"/>
        <v>0</v>
      </c>
    </row>
    <row r="323" spans="1:10" ht="15">
      <c r="A323" s="1">
        <v>1976</v>
      </c>
      <c r="B323" s="1">
        <v>8</v>
      </c>
      <c r="C323" s="11">
        <v>10.986145635962243</v>
      </c>
      <c r="D323" s="11">
        <v>4.3197107445199645</v>
      </c>
      <c r="E323" s="3">
        <f t="shared" si="28"/>
        <v>6.6664348914422789</v>
      </c>
      <c r="F323" s="3">
        <f t="shared" si="29"/>
        <v>16.575816573087344</v>
      </c>
      <c r="G323" s="7">
        <f t="shared" si="24"/>
        <v>0.32912943648274157</v>
      </c>
      <c r="H323" s="4">
        <f t="shared" si="25"/>
        <v>0</v>
      </c>
      <c r="I323" s="1">
        <f t="shared" si="26"/>
        <v>0.32912943648274157</v>
      </c>
      <c r="J323" s="1">
        <f t="shared" si="27"/>
        <v>0</v>
      </c>
    </row>
    <row r="324" spans="1:10" ht="15">
      <c r="A324" s="1">
        <v>1976</v>
      </c>
      <c r="B324" s="1">
        <v>9</v>
      </c>
      <c r="C324" s="11">
        <v>71.444712917412687</v>
      </c>
      <c r="D324" s="11">
        <v>16.644314843464809</v>
      </c>
      <c r="E324" s="3">
        <f t="shared" si="28"/>
        <v>54.800398073947875</v>
      </c>
      <c r="F324" s="3">
        <f t="shared" si="29"/>
        <v>71.376214647035226</v>
      </c>
      <c r="G324" s="7">
        <f t="shared" ref="G324:G387" si="30">(F324-$F$773)/$F$774</f>
        <v>0.73997867234276671</v>
      </c>
      <c r="H324" s="4">
        <f t="shared" ref="H324:H387" si="31">COUNTIF(G324,"&lt;0")</f>
        <v>0</v>
      </c>
      <c r="I324" s="1">
        <f t="shared" ref="I324:I387" si="32">SUMIF(G324,"&gt;0")</f>
        <v>0.73997867234276671</v>
      </c>
      <c r="J324" s="1">
        <f t="shared" ref="J324:J387" si="33">SUMIF(G324,"&lt;0")</f>
        <v>0</v>
      </c>
    </row>
    <row r="325" spans="1:10" ht="15">
      <c r="A325" s="1">
        <v>1976</v>
      </c>
      <c r="B325" s="1">
        <v>10</v>
      </c>
      <c r="C325" s="11">
        <v>115.89340657430424</v>
      </c>
      <c r="D325" s="11">
        <v>56.234463816990285</v>
      </c>
      <c r="E325" s="3">
        <f t="shared" ref="E325:E388" si="34">C325-D325</f>
        <v>59.658942757313952</v>
      </c>
      <c r="F325" s="3">
        <f t="shared" ref="F325:F388" si="35">IF(F324&gt;=0,IF(E325&lt;0,E325,F324+E325),F324+E325)</f>
        <v>131.03515740434918</v>
      </c>
      <c r="G325" s="7">
        <f t="shared" si="30"/>
        <v>1.1872533620445531</v>
      </c>
      <c r="H325" s="4">
        <f t="shared" si="31"/>
        <v>0</v>
      </c>
      <c r="I325" s="1">
        <f t="shared" si="32"/>
        <v>1.1872533620445531</v>
      </c>
      <c r="J325" s="1">
        <f t="shared" si="33"/>
        <v>0</v>
      </c>
    </row>
    <row r="326" spans="1:10" ht="15">
      <c r="A326" s="1">
        <v>1976</v>
      </c>
      <c r="B326" s="1">
        <v>11</v>
      </c>
      <c r="C326" s="11">
        <v>57.572965737827452</v>
      </c>
      <c r="D326" s="11">
        <v>65.638743546508607</v>
      </c>
      <c r="E326" s="3">
        <f t="shared" si="34"/>
        <v>-8.0657778086811547</v>
      </c>
      <c r="F326" s="3">
        <f t="shared" si="35"/>
        <v>-8.0657778086811547</v>
      </c>
      <c r="G326" s="7">
        <f t="shared" si="30"/>
        <v>0.144386613840086</v>
      </c>
      <c r="H326" s="4">
        <f t="shared" si="31"/>
        <v>0</v>
      </c>
      <c r="I326" s="1">
        <f t="shared" si="32"/>
        <v>0.144386613840086</v>
      </c>
      <c r="J326" s="1">
        <f t="shared" si="33"/>
        <v>0</v>
      </c>
    </row>
    <row r="327" spans="1:10" ht="15">
      <c r="A327" s="1">
        <v>1976</v>
      </c>
      <c r="B327" s="1">
        <v>12</v>
      </c>
      <c r="C327" s="11">
        <v>192.39661376397169</v>
      </c>
      <c r="D327" s="11">
        <v>71.01882594260087</v>
      </c>
      <c r="E327" s="3">
        <f t="shared" si="34"/>
        <v>121.37778782137082</v>
      </c>
      <c r="F327" s="3">
        <f t="shared" si="35"/>
        <v>113.31201001268965</v>
      </c>
      <c r="G327" s="7">
        <f t="shared" si="30"/>
        <v>1.0543794812185021</v>
      </c>
      <c r="H327" s="4">
        <f t="shared" si="31"/>
        <v>0</v>
      </c>
      <c r="I327" s="1">
        <f t="shared" si="32"/>
        <v>1.0543794812185021</v>
      </c>
      <c r="J327" s="1">
        <f t="shared" si="33"/>
        <v>0</v>
      </c>
    </row>
    <row r="328" spans="1:10" ht="15">
      <c r="A328" s="1">
        <v>1977</v>
      </c>
      <c r="B328" s="1">
        <v>1</v>
      </c>
      <c r="C328" s="11">
        <v>36.591513550159057</v>
      </c>
      <c r="D328" s="11">
        <v>60.792740799972186</v>
      </c>
      <c r="E328" s="3">
        <f t="shared" si="34"/>
        <v>-24.20122724981313</v>
      </c>
      <c r="F328" s="3">
        <f t="shared" si="35"/>
        <v>-24.20122724981313</v>
      </c>
      <c r="G328" s="7">
        <f t="shared" si="30"/>
        <v>2.3416013148433678E-2</v>
      </c>
      <c r="H328" s="4">
        <f t="shared" si="31"/>
        <v>0</v>
      </c>
      <c r="I328" s="1">
        <f t="shared" si="32"/>
        <v>2.3416013148433678E-2</v>
      </c>
      <c r="J328" s="1">
        <f t="shared" si="33"/>
        <v>0</v>
      </c>
    </row>
    <row r="329" spans="1:10" ht="15">
      <c r="A329" s="1">
        <v>1977</v>
      </c>
      <c r="B329" s="1">
        <v>2</v>
      </c>
      <c r="C329" s="11">
        <v>83.995341317989812</v>
      </c>
      <c r="D329" s="11">
        <v>54.956802892554805</v>
      </c>
      <c r="E329" s="3">
        <f t="shared" si="34"/>
        <v>29.038538425435007</v>
      </c>
      <c r="F329" s="3">
        <f t="shared" si="35"/>
        <v>4.8373111756218776</v>
      </c>
      <c r="G329" s="7">
        <f t="shared" si="30"/>
        <v>0.24112357991615929</v>
      </c>
      <c r="H329" s="4">
        <f t="shared" si="31"/>
        <v>0</v>
      </c>
      <c r="I329" s="1">
        <f t="shared" si="32"/>
        <v>0.24112357991615929</v>
      </c>
      <c r="J329" s="1">
        <f t="shared" si="33"/>
        <v>0</v>
      </c>
    </row>
    <row r="330" spans="1:10" ht="15">
      <c r="A330" s="1">
        <v>1977</v>
      </c>
      <c r="B330" s="1">
        <v>3</v>
      </c>
      <c r="C330" s="11">
        <v>17.087628417960261</v>
      </c>
      <c r="D330" s="11">
        <v>39.598797086585435</v>
      </c>
      <c r="E330" s="3">
        <f t="shared" si="34"/>
        <v>-22.511168668625174</v>
      </c>
      <c r="F330" s="3">
        <f t="shared" si="35"/>
        <v>-22.511168668625174</v>
      </c>
      <c r="G330" s="7">
        <f t="shared" si="30"/>
        <v>3.6086710826628982E-2</v>
      </c>
      <c r="H330" s="4">
        <f t="shared" si="31"/>
        <v>0</v>
      </c>
      <c r="I330" s="1">
        <f t="shared" si="32"/>
        <v>3.6086710826628982E-2</v>
      </c>
      <c r="J330" s="1">
        <f t="shared" si="33"/>
        <v>0</v>
      </c>
    </row>
    <row r="331" spans="1:10" ht="15">
      <c r="A331" s="1">
        <v>1977</v>
      </c>
      <c r="B331" s="1">
        <v>4</v>
      </c>
      <c r="C331" s="11">
        <v>3.7373754932466494</v>
      </c>
      <c r="D331" s="11">
        <v>56.251846958819335</v>
      </c>
      <c r="E331" s="3">
        <f t="shared" si="34"/>
        <v>-52.514471465572683</v>
      </c>
      <c r="F331" s="3">
        <f t="shared" si="35"/>
        <v>-75.025640134197857</v>
      </c>
      <c r="G331" s="7">
        <f t="shared" si="30"/>
        <v>-0.35762448893709392</v>
      </c>
      <c r="H331" s="4">
        <f t="shared" si="31"/>
        <v>1</v>
      </c>
      <c r="I331" s="1">
        <f t="shared" si="32"/>
        <v>0</v>
      </c>
      <c r="J331" s="1">
        <f t="shared" si="33"/>
        <v>-0.35762448893709392</v>
      </c>
    </row>
    <row r="332" spans="1:10" ht="15">
      <c r="A332" s="1">
        <v>1977</v>
      </c>
      <c r="B332" s="1">
        <v>5</v>
      </c>
      <c r="C332" s="11">
        <v>28.490969457819805</v>
      </c>
      <c r="D332" s="11">
        <v>43.883741547447286</v>
      </c>
      <c r="E332" s="3">
        <f t="shared" si="34"/>
        <v>-15.392772089627481</v>
      </c>
      <c r="F332" s="3">
        <f t="shared" si="35"/>
        <v>-90.418412223825342</v>
      </c>
      <c r="G332" s="7">
        <f t="shared" si="30"/>
        <v>-0.47302709317104852</v>
      </c>
      <c r="H332" s="4">
        <f t="shared" si="31"/>
        <v>1</v>
      </c>
      <c r="I332" s="1">
        <f t="shared" si="32"/>
        <v>0</v>
      </c>
      <c r="J332" s="1">
        <f t="shared" si="33"/>
        <v>-0.47302709317104852</v>
      </c>
    </row>
    <row r="333" spans="1:10" ht="15">
      <c r="A333" s="1">
        <v>1977</v>
      </c>
      <c r="B333" s="1">
        <v>6</v>
      </c>
      <c r="C333" s="11">
        <v>21.502946442540026</v>
      </c>
      <c r="D333" s="11">
        <v>17.782954091122427</v>
      </c>
      <c r="E333" s="3">
        <f t="shared" si="34"/>
        <v>3.7199923514175985</v>
      </c>
      <c r="F333" s="3">
        <f t="shared" si="35"/>
        <v>-86.69841987240774</v>
      </c>
      <c r="G333" s="7">
        <f t="shared" si="30"/>
        <v>-0.44513758746120513</v>
      </c>
      <c r="H333" s="4">
        <f t="shared" si="31"/>
        <v>1</v>
      </c>
      <c r="I333" s="1">
        <f t="shared" si="32"/>
        <v>0</v>
      </c>
      <c r="J333" s="1">
        <f t="shared" si="33"/>
        <v>-0.44513758746120513</v>
      </c>
    </row>
    <row r="334" spans="1:10" ht="15">
      <c r="A334" s="1">
        <v>1977</v>
      </c>
      <c r="B334" s="1">
        <v>7</v>
      </c>
      <c r="C334" s="11">
        <v>8.1700766596554661</v>
      </c>
      <c r="D334" s="11">
        <v>3.7547586350757038</v>
      </c>
      <c r="E334" s="3">
        <f t="shared" si="34"/>
        <v>4.4153180245797623</v>
      </c>
      <c r="F334" s="3">
        <f t="shared" si="35"/>
        <v>-82.283101847827979</v>
      </c>
      <c r="G334" s="7">
        <f t="shared" si="30"/>
        <v>-0.41203509002989575</v>
      </c>
      <c r="H334" s="4">
        <f t="shared" si="31"/>
        <v>1</v>
      </c>
      <c r="I334" s="1">
        <f t="shared" si="32"/>
        <v>0</v>
      </c>
      <c r="J334" s="1">
        <f t="shared" si="33"/>
        <v>-0.41203509002989575</v>
      </c>
    </row>
    <row r="335" spans="1:10" ht="15">
      <c r="A335" s="1">
        <v>1977</v>
      </c>
      <c r="B335" s="1">
        <v>8</v>
      </c>
      <c r="C335" s="11">
        <v>11.542406174491978</v>
      </c>
      <c r="D335" s="11">
        <v>4.3197107445199645</v>
      </c>
      <c r="E335" s="3">
        <f t="shared" si="34"/>
        <v>7.2226954299720134</v>
      </c>
      <c r="F335" s="3">
        <f t="shared" si="35"/>
        <v>-75.060406417855972</v>
      </c>
      <c r="G335" s="7">
        <f t="shared" si="30"/>
        <v>-0.35788513852316728</v>
      </c>
      <c r="H335" s="4">
        <f t="shared" si="31"/>
        <v>1</v>
      </c>
      <c r="I335" s="1">
        <f t="shared" si="32"/>
        <v>0</v>
      </c>
      <c r="J335" s="1">
        <f t="shared" si="33"/>
        <v>-0.35788513852316728</v>
      </c>
    </row>
    <row r="336" spans="1:10" ht="15">
      <c r="A336" s="1">
        <v>1977</v>
      </c>
      <c r="B336" s="1">
        <v>9</v>
      </c>
      <c r="C336" s="11">
        <v>7.6485824047838404</v>
      </c>
      <c r="D336" s="11">
        <v>16.644314843464809</v>
      </c>
      <c r="E336" s="3">
        <f t="shared" si="34"/>
        <v>-8.9957324386809674</v>
      </c>
      <c r="F336" s="3">
        <f t="shared" si="35"/>
        <v>-84.056138856536933</v>
      </c>
      <c r="G336" s="7">
        <f t="shared" si="30"/>
        <v>-0.42532789310765157</v>
      </c>
      <c r="H336" s="4">
        <f t="shared" si="31"/>
        <v>1</v>
      </c>
      <c r="I336" s="1">
        <f t="shared" si="32"/>
        <v>0</v>
      </c>
      <c r="J336" s="1">
        <f t="shared" si="33"/>
        <v>-0.42532789310765157</v>
      </c>
    </row>
    <row r="337" spans="1:10" ht="15">
      <c r="A337" s="1">
        <v>1977</v>
      </c>
      <c r="B337" s="1">
        <v>10</v>
      </c>
      <c r="C337" s="11">
        <v>80.796843221443851</v>
      </c>
      <c r="D337" s="11">
        <v>56.234463816990285</v>
      </c>
      <c r="E337" s="3">
        <f t="shared" si="34"/>
        <v>24.562379404453566</v>
      </c>
      <c r="F337" s="3">
        <f t="shared" si="35"/>
        <v>-59.493759452083367</v>
      </c>
      <c r="G337" s="7">
        <f t="shared" si="30"/>
        <v>-0.24117896054686355</v>
      </c>
      <c r="H337" s="4">
        <f t="shared" si="31"/>
        <v>1</v>
      </c>
      <c r="I337" s="1">
        <f t="shared" si="32"/>
        <v>0</v>
      </c>
      <c r="J337" s="1">
        <f t="shared" si="33"/>
        <v>-0.24117896054686355</v>
      </c>
    </row>
    <row r="338" spans="1:10" ht="15">
      <c r="A338" s="1">
        <v>1977</v>
      </c>
      <c r="B338" s="1">
        <v>11</v>
      </c>
      <c r="C338" s="11">
        <v>100.12689693535209</v>
      </c>
      <c r="D338" s="11">
        <v>65.638743546508607</v>
      </c>
      <c r="E338" s="3">
        <f t="shared" si="34"/>
        <v>34.488153388843486</v>
      </c>
      <c r="F338" s="3">
        <f t="shared" si="35"/>
        <v>-25.005606063239881</v>
      </c>
      <c r="G338" s="7">
        <f t="shared" si="30"/>
        <v>1.7385428837852109E-2</v>
      </c>
      <c r="H338" s="4">
        <f t="shared" si="31"/>
        <v>0</v>
      </c>
      <c r="I338" s="1">
        <f t="shared" si="32"/>
        <v>1.7385428837852109E-2</v>
      </c>
      <c r="J338" s="1">
        <f t="shared" si="33"/>
        <v>0</v>
      </c>
    </row>
    <row r="339" spans="1:10" ht="15">
      <c r="A339" s="1">
        <v>1977</v>
      </c>
      <c r="B339" s="1">
        <v>12</v>
      </c>
      <c r="C339" s="11">
        <v>140.26457141863821</v>
      </c>
      <c r="D339" s="11">
        <v>71.01882594260087</v>
      </c>
      <c r="E339" s="3">
        <f t="shared" si="34"/>
        <v>69.245745476037342</v>
      </c>
      <c r="F339" s="3">
        <f t="shared" si="35"/>
        <v>44.240139412797461</v>
      </c>
      <c r="G339" s="7">
        <f t="shared" si="30"/>
        <v>0.53653424189935173</v>
      </c>
      <c r="H339" s="4">
        <f t="shared" si="31"/>
        <v>0</v>
      </c>
      <c r="I339" s="1">
        <f t="shared" si="32"/>
        <v>0.53653424189935173</v>
      </c>
      <c r="J339" s="1">
        <f t="shared" si="33"/>
        <v>0</v>
      </c>
    </row>
    <row r="340" spans="1:10" ht="15">
      <c r="A340" s="1">
        <v>1978</v>
      </c>
      <c r="B340" s="1">
        <v>1</v>
      </c>
      <c r="C340" s="11">
        <v>60.12828758669842</v>
      </c>
      <c r="D340" s="11">
        <v>60.792740799972186</v>
      </c>
      <c r="E340" s="3">
        <f t="shared" si="34"/>
        <v>-0.66445321327376661</v>
      </c>
      <c r="F340" s="3">
        <f t="shared" si="35"/>
        <v>-0.66445321327376661</v>
      </c>
      <c r="G340" s="7">
        <f t="shared" si="30"/>
        <v>0.19987578292005925</v>
      </c>
      <c r="H340" s="4">
        <f t="shared" si="31"/>
        <v>0</v>
      </c>
      <c r="I340" s="1">
        <f t="shared" si="32"/>
        <v>0.19987578292005925</v>
      </c>
      <c r="J340" s="1">
        <f t="shared" si="33"/>
        <v>0</v>
      </c>
    </row>
    <row r="341" spans="1:10" ht="15">
      <c r="A341" s="1">
        <v>1978</v>
      </c>
      <c r="B341" s="1">
        <v>2</v>
      </c>
      <c r="C341" s="11">
        <v>219.6359970100996</v>
      </c>
      <c r="D341" s="11">
        <v>54.956802892554805</v>
      </c>
      <c r="E341" s="3">
        <f t="shared" si="34"/>
        <v>164.6791941175448</v>
      </c>
      <c r="F341" s="3">
        <f t="shared" si="35"/>
        <v>164.01474090427104</v>
      </c>
      <c r="G341" s="7">
        <f t="shared" si="30"/>
        <v>1.4345077097527734</v>
      </c>
      <c r="H341" s="4">
        <f t="shared" si="31"/>
        <v>0</v>
      </c>
      <c r="I341" s="1">
        <f t="shared" si="32"/>
        <v>1.4345077097527734</v>
      </c>
      <c r="J341" s="1">
        <f t="shared" si="33"/>
        <v>0</v>
      </c>
    </row>
    <row r="342" spans="1:10" ht="15">
      <c r="A342" s="1">
        <v>1978</v>
      </c>
      <c r="B342" s="1">
        <v>3</v>
      </c>
      <c r="C342" s="11">
        <v>59.884923601091664</v>
      </c>
      <c r="D342" s="11">
        <v>39.598797086585435</v>
      </c>
      <c r="E342" s="3">
        <f t="shared" si="34"/>
        <v>20.286126514506229</v>
      </c>
      <c r="F342" s="3">
        <f t="shared" si="35"/>
        <v>184.30086741877727</v>
      </c>
      <c r="G342" s="7">
        <f t="shared" si="30"/>
        <v>1.5865967432265453</v>
      </c>
      <c r="H342" s="4">
        <f t="shared" si="31"/>
        <v>0</v>
      </c>
      <c r="I342" s="1">
        <f t="shared" si="32"/>
        <v>1.5865967432265453</v>
      </c>
      <c r="J342" s="1">
        <f t="shared" si="33"/>
        <v>0</v>
      </c>
    </row>
    <row r="343" spans="1:10" ht="15">
      <c r="A343" s="1">
        <v>1978</v>
      </c>
      <c r="B343" s="1">
        <v>4</v>
      </c>
      <c r="C343" s="11">
        <v>91.956820275696629</v>
      </c>
      <c r="D343" s="11">
        <v>56.251846958819335</v>
      </c>
      <c r="E343" s="3">
        <f t="shared" si="34"/>
        <v>35.704973316877293</v>
      </c>
      <c r="F343" s="3">
        <f t="shared" si="35"/>
        <v>220.00584073565457</v>
      </c>
      <c r="G343" s="7">
        <f t="shared" si="30"/>
        <v>1.8542838681238265</v>
      </c>
      <c r="H343" s="4">
        <f t="shared" si="31"/>
        <v>0</v>
      </c>
      <c r="I343" s="1">
        <f t="shared" si="32"/>
        <v>1.8542838681238265</v>
      </c>
      <c r="J343" s="1">
        <f t="shared" si="33"/>
        <v>0</v>
      </c>
    </row>
    <row r="344" spans="1:10" ht="15">
      <c r="A344" s="1">
        <v>1978</v>
      </c>
      <c r="B344" s="1">
        <v>5</v>
      </c>
      <c r="C344" s="11">
        <v>74.034801049941763</v>
      </c>
      <c r="D344" s="11">
        <v>43.883741547447286</v>
      </c>
      <c r="E344" s="3">
        <f t="shared" si="34"/>
        <v>30.151059502494476</v>
      </c>
      <c r="F344" s="3">
        <f t="shared" si="35"/>
        <v>250.15690023814903</v>
      </c>
      <c r="G344" s="7">
        <f t="shared" si="30"/>
        <v>2.0803322216458979</v>
      </c>
      <c r="H344" s="4">
        <f t="shared" si="31"/>
        <v>0</v>
      </c>
      <c r="I344" s="1">
        <f t="shared" si="32"/>
        <v>2.0803322216458979</v>
      </c>
      <c r="J344" s="1">
        <f t="shared" si="33"/>
        <v>0</v>
      </c>
    </row>
    <row r="345" spans="1:10" ht="15">
      <c r="A345" s="1">
        <v>1978</v>
      </c>
      <c r="B345" s="1">
        <v>6</v>
      </c>
      <c r="C345" s="11">
        <v>44.935421628105061</v>
      </c>
      <c r="D345" s="11">
        <v>17.782954091122427</v>
      </c>
      <c r="E345" s="3">
        <f t="shared" si="34"/>
        <v>27.152467536982634</v>
      </c>
      <c r="F345" s="3">
        <f t="shared" si="35"/>
        <v>277.30936777513165</v>
      </c>
      <c r="G345" s="7">
        <f t="shared" si="30"/>
        <v>2.2838995483691469</v>
      </c>
      <c r="H345" s="4">
        <f t="shared" si="31"/>
        <v>0</v>
      </c>
      <c r="I345" s="1">
        <f t="shared" si="32"/>
        <v>2.2838995483691469</v>
      </c>
      <c r="J345" s="1">
        <f t="shared" si="33"/>
        <v>0</v>
      </c>
    </row>
    <row r="346" spans="1:10" ht="15">
      <c r="A346" s="1">
        <v>1978</v>
      </c>
      <c r="B346" s="1">
        <v>7</v>
      </c>
      <c r="C346" s="11">
        <v>5.0063448467676048</v>
      </c>
      <c r="D346" s="11">
        <v>3.7547586350757038</v>
      </c>
      <c r="E346" s="3">
        <f t="shared" si="34"/>
        <v>1.251586211691901</v>
      </c>
      <c r="F346" s="3">
        <f t="shared" si="35"/>
        <v>278.56095398682356</v>
      </c>
      <c r="G346" s="7">
        <f t="shared" si="30"/>
        <v>2.2932829334677858</v>
      </c>
      <c r="H346" s="4">
        <f t="shared" si="31"/>
        <v>0</v>
      </c>
      <c r="I346" s="1">
        <f t="shared" si="32"/>
        <v>2.2932829334677858</v>
      </c>
      <c r="J346" s="1">
        <f t="shared" si="33"/>
        <v>0</v>
      </c>
    </row>
    <row r="347" spans="1:10" ht="15">
      <c r="A347" s="1">
        <v>1978</v>
      </c>
      <c r="B347" s="1">
        <v>8</v>
      </c>
      <c r="C347" s="11">
        <v>4.1893371808020579</v>
      </c>
      <c r="D347" s="11">
        <v>4.3197107445199645</v>
      </c>
      <c r="E347" s="3">
        <f t="shared" si="34"/>
        <v>-0.13037356371790665</v>
      </c>
      <c r="F347" s="3">
        <f t="shared" si="35"/>
        <v>-0.13037356371790665</v>
      </c>
      <c r="G347" s="7">
        <f t="shared" si="30"/>
        <v>0.20387988186131731</v>
      </c>
      <c r="H347" s="4">
        <f t="shared" si="31"/>
        <v>0</v>
      </c>
      <c r="I347" s="1">
        <f t="shared" si="32"/>
        <v>0.20387988186131731</v>
      </c>
      <c r="J347" s="1">
        <f t="shared" si="33"/>
        <v>0</v>
      </c>
    </row>
    <row r="348" spans="1:10" ht="15">
      <c r="A348" s="1">
        <v>1978</v>
      </c>
      <c r="B348" s="1">
        <v>9</v>
      </c>
      <c r="C348" s="11">
        <v>6.7272758878439687</v>
      </c>
      <c r="D348" s="11">
        <v>16.644314843464809</v>
      </c>
      <c r="E348" s="3">
        <f t="shared" si="34"/>
        <v>-9.9170389556208391</v>
      </c>
      <c r="F348" s="3">
        <f t="shared" si="35"/>
        <v>-10.047412519338746</v>
      </c>
      <c r="G348" s="7">
        <f t="shared" si="30"/>
        <v>0.12952991324589044</v>
      </c>
      <c r="H348" s="4">
        <f t="shared" si="31"/>
        <v>0</v>
      </c>
      <c r="I348" s="1">
        <f t="shared" si="32"/>
        <v>0.12952991324589044</v>
      </c>
      <c r="J348" s="1">
        <f t="shared" si="33"/>
        <v>0</v>
      </c>
    </row>
    <row r="349" spans="1:10" ht="15">
      <c r="A349" s="1">
        <v>1978</v>
      </c>
      <c r="B349" s="1">
        <v>10</v>
      </c>
      <c r="C349" s="11">
        <v>21.068367896813669</v>
      </c>
      <c r="D349" s="11">
        <v>56.234463816990285</v>
      </c>
      <c r="E349" s="3">
        <f t="shared" si="34"/>
        <v>-35.166095920176616</v>
      </c>
      <c r="F349" s="3">
        <f t="shared" si="35"/>
        <v>-45.213508439515365</v>
      </c>
      <c r="G349" s="7">
        <f t="shared" si="30"/>
        <v>-0.13411714306725475</v>
      </c>
      <c r="H349" s="4">
        <f t="shared" si="31"/>
        <v>1</v>
      </c>
      <c r="I349" s="1">
        <f t="shared" si="32"/>
        <v>0</v>
      </c>
      <c r="J349" s="1">
        <f t="shared" si="33"/>
        <v>-0.13411714306725475</v>
      </c>
    </row>
    <row r="350" spans="1:10" ht="15">
      <c r="A350" s="1">
        <v>1978</v>
      </c>
      <c r="B350" s="1">
        <v>11</v>
      </c>
      <c r="C350" s="11">
        <v>21.329115024249482</v>
      </c>
      <c r="D350" s="11">
        <v>65.638743546508607</v>
      </c>
      <c r="E350" s="3">
        <f t="shared" si="34"/>
        <v>-44.309628522259125</v>
      </c>
      <c r="F350" s="3">
        <f t="shared" si="35"/>
        <v>-89.523136961774497</v>
      </c>
      <c r="G350" s="7">
        <f t="shared" si="30"/>
        <v>-0.46631504051767853</v>
      </c>
      <c r="H350" s="4">
        <f t="shared" si="31"/>
        <v>1</v>
      </c>
      <c r="I350" s="1">
        <f t="shared" si="32"/>
        <v>0</v>
      </c>
      <c r="J350" s="1">
        <f t="shared" si="33"/>
        <v>-0.46631504051767853</v>
      </c>
    </row>
    <row r="351" spans="1:10" ht="15">
      <c r="A351" s="1">
        <v>1978</v>
      </c>
      <c r="B351" s="1">
        <v>12</v>
      </c>
      <c r="C351" s="11">
        <v>103.69044101030821</v>
      </c>
      <c r="D351" s="11">
        <v>71.01882594260087</v>
      </c>
      <c r="E351" s="3">
        <f t="shared" si="34"/>
        <v>32.671615067707336</v>
      </c>
      <c r="F351" s="3">
        <f t="shared" si="35"/>
        <v>-56.851521894067162</v>
      </c>
      <c r="G351" s="7">
        <f t="shared" si="30"/>
        <v>-0.22136959200529283</v>
      </c>
      <c r="H351" s="4">
        <f t="shared" si="31"/>
        <v>1</v>
      </c>
      <c r="I351" s="1">
        <f t="shared" si="32"/>
        <v>0</v>
      </c>
      <c r="J351" s="1">
        <f t="shared" si="33"/>
        <v>-0.22136959200529283</v>
      </c>
    </row>
    <row r="352" spans="1:10" ht="15">
      <c r="A352" s="1">
        <v>1979</v>
      </c>
      <c r="B352" s="1">
        <v>1</v>
      </c>
      <c r="C352" s="11">
        <v>178.03813861317295</v>
      </c>
      <c r="D352" s="11">
        <v>60.792740799972186</v>
      </c>
      <c r="E352" s="3">
        <f t="shared" si="34"/>
        <v>117.24539781320075</v>
      </c>
      <c r="F352" s="3">
        <f t="shared" si="35"/>
        <v>60.393875919133592</v>
      </c>
      <c r="G352" s="7">
        <f t="shared" si="30"/>
        <v>0.6576419442732786</v>
      </c>
      <c r="H352" s="4">
        <f t="shared" si="31"/>
        <v>0</v>
      </c>
      <c r="I352" s="1">
        <f t="shared" si="32"/>
        <v>0.6576419442732786</v>
      </c>
      <c r="J352" s="1">
        <f t="shared" si="33"/>
        <v>0</v>
      </c>
    </row>
    <row r="353" spans="1:10" ht="15">
      <c r="A353" s="1">
        <v>1979</v>
      </c>
      <c r="B353" s="1">
        <v>2</v>
      </c>
      <c r="C353" s="11">
        <v>134.42383576407599</v>
      </c>
      <c r="D353" s="11">
        <v>54.956802892554805</v>
      </c>
      <c r="E353" s="3">
        <f t="shared" si="34"/>
        <v>79.467032871521184</v>
      </c>
      <c r="F353" s="3">
        <f t="shared" si="35"/>
        <v>139.86090879065478</v>
      </c>
      <c r="G353" s="7">
        <f t="shared" si="30"/>
        <v>1.253421735640329</v>
      </c>
      <c r="H353" s="4">
        <f t="shared" si="31"/>
        <v>0</v>
      </c>
      <c r="I353" s="1">
        <f t="shared" si="32"/>
        <v>1.253421735640329</v>
      </c>
      <c r="J353" s="1">
        <f t="shared" si="33"/>
        <v>0</v>
      </c>
    </row>
    <row r="354" spans="1:10" ht="15">
      <c r="A354" s="1">
        <v>1979</v>
      </c>
      <c r="B354" s="1">
        <v>3</v>
      </c>
      <c r="C354" s="11">
        <v>78.78039876927356</v>
      </c>
      <c r="D354" s="11">
        <v>39.598797086585435</v>
      </c>
      <c r="E354" s="3">
        <f t="shared" si="34"/>
        <v>39.181601682688125</v>
      </c>
      <c r="F354" s="3">
        <f t="shared" si="35"/>
        <v>179.0425104733429</v>
      </c>
      <c r="G354" s="7">
        <f t="shared" si="30"/>
        <v>1.5471738191449405</v>
      </c>
      <c r="H354" s="4">
        <f t="shared" si="31"/>
        <v>0</v>
      </c>
      <c r="I354" s="1">
        <f t="shared" si="32"/>
        <v>1.5471738191449405</v>
      </c>
      <c r="J354" s="1">
        <f t="shared" si="33"/>
        <v>0</v>
      </c>
    </row>
    <row r="355" spans="1:10" ht="15">
      <c r="A355" s="1">
        <v>1979</v>
      </c>
      <c r="B355" s="1">
        <v>4</v>
      </c>
      <c r="C355" s="11">
        <v>53.574843117144994</v>
      </c>
      <c r="D355" s="11">
        <v>56.251846958819335</v>
      </c>
      <c r="E355" s="3">
        <f t="shared" si="34"/>
        <v>-2.6770038416743418</v>
      </c>
      <c r="F355" s="3">
        <f t="shared" si="35"/>
        <v>-2.6770038416743418</v>
      </c>
      <c r="G355" s="7">
        <f t="shared" si="30"/>
        <v>0.18478729968144794</v>
      </c>
      <c r="H355" s="4">
        <f t="shared" si="31"/>
        <v>0</v>
      </c>
      <c r="I355" s="1">
        <f t="shared" si="32"/>
        <v>0.18478729968144794</v>
      </c>
      <c r="J355" s="1">
        <f t="shared" si="33"/>
        <v>0</v>
      </c>
    </row>
    <row r="356" spans="1:10" ht="15">
      <c r="A356" s="1">
        <v>1979</v>
      </c>
      <c r="B356" s="1">
        <v>5</v>
      </c>
      <c r="C356" s="11">
        <v>14.445390859944027</v>
      </c>
      <c r="D356" s="11">
        <v>43.883741547447286</v>
      </c>
      <c r="E356" s="3">
        <f t="shared" si="34"/>
        <v>-29.438350687503259</v>
      </c>
      <c r="F356" s="3">
        <f t="shared" si="35"/>
        <v>-32.115354529177601</v>
      </c>
      <c r="G356" s="7">
        <f t="shared" si="30"/>
        <v>-3.5917737326120677E-2</v>
      </c>
      <c r="H356" s="4">
        <f t="shared" si="31"/>
        <v>1</v>
      </c>
      <c r="I356" s="1">
        <f t="shared" si="32"/>
        <v>0</v>
      </c>
      <c r="J356" s="1">
        <f t="shared" si="33"/>
        <v>-3.5917737326120677E-2</v>
      </c>
    </row>
    <row r="357" spans="1:10" ht="15">
      <c r="A357" s="1">
        <v>1979</v>
      </c>
      <c r="B357" s="1">
        <v>6</v>
      </c>
      <c r="C357" s="11">
        <v>17.400524970883236</v>
      </c>
      <c r="D357" s="11">
        <v>17.782954091122427</v>
      </c>
      <c r="E357" s="3">
        <f t="shared" si="34"/>
        <v>-0.38242912023919118</v>
      </c>
      <c r="F357" s="3">
        <f t="shared" si="35"/>
        <v>-32.497783649416789</v>
      </c>
      <c r="G357" s="7">
        <f t="shared" si="30"/>
        <v>-3.8784882772926972E-2</v>
      </c>
      <c r="H357" s="4">
        <f t="shared" si="31"/>
        <v>1</v>
      </c>
      <c r="I357" s="1">
        <f t="shared" si="32"/>
        <v>0</v>
      </c>
      <c r="J357" s="1">
        <f t="shared" si="33"/>
        <v>-3.8784882772926972E-2</v>
      </c>
    </row>
    <row r="358" spans="1:10" ht="15">
      <c r="A358" s="1">
        <v>1979</v>
      </c>
      <c r="B358" s="1">
        <v>7</v>
      </c>
      <c r="C358" s="11">
        <v>12.533245258748066</v>
      </c>
      <c r="D358" s="11">
        <v>3.7547586350757038</v>
      </c>
      <c r="E358" s="3">
        <f t="shared" si="34"/>
        <v>8.7784866236723609</v>
      </c>
      <c r="F358" s="3">
        <f t="shared" si="35"/>
        <v>-23.719297025744428</v>
      </c>
      <c r="G358" s="7">
        <f t="shared" si="30"/>
        <v>2.7029137710581817E-2</v>
      </c>
      <c r="H358" s="4">
        <f t="shared" si="31"/>
        <v>0</v>
      </c>
      <c r="I358" s="1">
        <f t="shared" si="32"/>
        <v>2.7029137710581817E-2</v>
      </c>
      <c r="J358" s="1">
        <f t="shared" si="33"/>
        <v>0</v>
      </c>
    </row>
    <row r="359" spans="1:10" ht="15">
      <c r="A359" s="1">
        <v>1979</v>
      </c>
      <c r="B359" s="1">
        <v>8</v>
      </c>
      <c r="C359" s="11">
        <v>4.1893371808020579</v>
      </c>
      <c r="D359" s="11">
        <v>4.3197107445199645</v>
      </c>
      <c r="E359" s="3">
        <f t="shared" si="34"/>
        <v>-0.13037356371790665</v>
      </c>
      <c r="F359" s="3">
        <f t="shared" si="35"/>
        <v>-23.849670589462335</v>
      </c>
      <c r="G359" s="7">
        <f t="shared" si="30"/>
        <v>2.6051701762806932E-2</v>
      </c>
      <c r="H359" s="4">
        <f t="shared" si="31"/>
        <v>0</v>
      </c>
      <c r="I359" s="1">
        <f t="shared" si="32"/>
        <v>2.6051701762806932E-2</v>
      </c>
      <c r="J359" s="1">
        <f t="shared" si="33"/>
        <v>0</v>
      </c>
    </row>
    <row r="360" spans="1:10" ht="15">
      <c r="A360" s="1">
        <v>1979</v>
      </c>
      <c r="B360" s="1">
        <v>9</v>
      </c>
      <c r="C360" s="11">
        <v>33.618996297390794</v>
      </c>
      <c r="D360" s="11">
        <v>16.644314843464809</v>
      </c>
      <c r="E360" s="3">
        <f t="shared" si="34"/>
        <v>16.974681453925985</v>
      </c>
      <c r="F360" s="3">
        <f t="shared" si="35"/>
        <v>-6.8749891355363495</v>
      </c>
      <c r="G360" s="7">
        <f t="shared" si="30"/>
        <v>0.15331418797507934</v>
      </c>
      <c r="H360" s="4">
        <f t="shared" si="31"/>
        <v>0</v>
      </c>
      <c r="I360" s="1">
        <f t="shared" si="32"/>
        <v>0.15331418797507934</v>
      </c>
      <c r="J360" s="1">
        <f t="shared" si="33"/>
        <v>0</v>
      </c>
    </row>
    <row r="361" spans="1:10" ht="15">
      <c r="A361" s="1">
        <v>1979</v>
      </c>
      <c r="B361" s="1">
        <v>10</v>
      </c>
      <c r="C361" s="11">
        <v>186.38204669111894</v>
      </c>
      <c r="D361" s="11">
        <v>56.234463816990285</v>
      </c>
      <c r="E361" s="3">
        <f t="shared" si="34"/>
        <v>130.14758287412866</v>
      </c>
      <c r="F361" s="3">
        <f t="shared" si="35"/>
        <v>123.27259373859231</v>
      </c>
      <c r="G361" s="7">
        <f t="shared" si="30"/>
        <v>1.1290559134404861</v>
      </c>
      <c r="H361" s="4">
        <f t="shared" si="31"/>
        <v>0</v>
      </c>
      <c r="I361" s="1">
        <f t="shared" si="32"/>
        <v>1.1290559134404861</v>
      </c>
      <c r="J361" s="1">
        <f t="shared" si="33"/>
        <v>0</v>
      </c>
    </row>
    <row r="362" spans="1:10" ht="15">
      <c r="A362" s="1">
        <v>1979</v>
      </c>
      <c r="B362" s="1">
        <v>11</v>
      </c>
      <c r="C362" s="11">
        <v>15.74912649712309</v>
      </c>
      <c r="D362" s="11">
        <v>65.638743546508607</v>
      </c>
      <c r="E362" s="3">
        <f t="shared" si="34"/>
        <v>-49.889617049385521</v>
      </c>
      <c r="F362" s="3">
        <f t="shared" si="35"/>
        <v>-49.889617049385521</v>
      </c>
      <c r="G362" s="7">
        <f t="shared" si="30"/>
        <v>-0.16917483820609655</v>
      </c>
      <c r="H362" s="4">
        <f t="shared" si="31"/>
        <v>1</v>
      </c>
      <c r="I362" s="1">
        <f t="shared" si="32"/>
        <v>0</v>
      </c>
      <c r="J362" s="1">
        <f t="shared" si="33"/>
        <v>-0.16917483820609655</v>
      </c>
    </row>
    <row r="363" spans="1:10" ht="15">
      <c r="A363" s="1">
        <v>1979</v>
      </c>
      <c r="B363" s="1">
        <v>12</v>
      </c>
      <c r="C363" s="11">
        <v>27.030785544179256</v>
      </c>
      <c r="D363" s="11">
        <v>71.01882594260087</v>
      </c>
      <c r="E363" s="3">
        <f t="shared" si="34"/>
        <v>-43.988040398421617</v>
      </c>
      <c r="F363" s="3">
        <f t="shared" si="35"/>
        <v>-93.877657447807138</v>
      </c>
      <c r="G363" s="7">
        <f t="shared" si="30"/>
        <v>-0.49896172698534219</v>
      </c>
      <c r="H363" s="4">
        <f t="shared" si="31"/>
        <v>1</v>
      </c>
      <c r="I363" s="1">
        <f t="shared" si="32"/>
        <v>0</v>
      </c>
      <c r="J363" s="1">
        <f t="shared" si="33"/>
        <v>-0.49896172698534219</v>
      </c>
    </row>
    <row r="364" spans="1:10" ht="15">
      <c r="A364" s="1">
        <v>1980</v>
      </c>
      <c r="B364" s="1">
        <v>1</v>
      </c>
      <c r="C364" s="11">
        <v>42.762528899473288</v>
      </c>
      <c r="D364" s="11">
        <v>60.792740799972186</v>
      </c>
      <c r="E364" s="3">
        <f t="shared" si="34"/>
        <v>-18.030211900498898</v>
      </c>
      <c r="F364" s="3">
        <f t="shared" si="35"/>
        <v>-111.90786934830604</v>
      </c>
      <c r="G364" s="7">
        <f t="shared" si="30"/>
        <v>-0.63413773011798957</v>
      </c>
      <c r="H364" s="4">
        <f t="shared" si="31"/>
        <v>1</v>
      </c>
      <c r="I364" s="1">
        <f t="shared" si="32"/>
        <v>0</v>
      </c>
      <c r="J364" s="1">
        <f t="shared" si="33"/>
        <v>-0.63413773011798957</v>
      </c>
    </row>
    <row r="365" spans="1:10" ht="15">
      <c r="A365" s="1">
        <v>1980</v>
      </c>
      <c r="B365" s="1">
        <v>2</v>
      </c>
      <c r="C365" s="11">
        <v>44.135797103968571</v>
      </c>
      <c r="D365" s="11">
        <v>54.956802892554805</v>
      </c>
      <c r="E365" s="3">
        <f t="shared" si="34"/>
        <v>-10.821005788586234</v>
      </c>
      <c r="F365" s="3">
        <f t="shared" si="35"/>
        <v>-122.72887513689227</v>
      </c>
      <c r="G365" s="7">
        <f t="shared" si="30"/>
        <v>-0.71526491378330492</v>
      </c>
      <c r="H365" s="4">
        <f t="shared" si="31"/>
        <v>1</v>
      </c>
      <c r="I365" s="1">
        <f t="shared" si="32"/>
        <v>0</v>
      </c>
      <c r="J365" s="1">
        <f t="shared" si="33"/>
        <v>-0.71526491378330492</v>
      </c>
    </row>
    <row r="366" spans="1:10" ht="15">
      <c r="A366" s="1">
        <v>1980</v>
      </c>
      <c r="B366" s="1">
        <v>3</v>
      </c>
      <c r="C366" s="11">
        <v>60.75408069254437</v>
      </c>
      <c r="D366" s="11">
        <v>39.598797086585435</v>
      </c>
      <c r="E366" s="3">
        <f t="shared" si="34"/>
        <v>21.155283605958935</v>
      </c>
      <c r="F366" s="3">
        <f t="shared" si="35"/>
        <v>-101.57359153093333</v>
      </c>
      <c r="G366" s="7">
        <f t="shared" si="30"/>
        <v>-0.55665964065770057</v>
      </c>
      <c r="H366" s="4">
        <f t="shared" si="31"/>
        <v>1</v>
      </c>
      <c r="I366" s="1">
        <f t="shared" si="32"/>
        <v>0</v>
      </c>
      <c r="J366" s="1">
        <f t="shared" si="33"/>
        <v>-0.55665964065770057</v>
      </c>
    </row>
    <row r="367" spans="1:10" ht="15">
      <c r="A367" s="1">
        <v>1980</v>
      </c>
      <c r="B367" s="1">
        <v>4</v>
      </c>
      <c r="C367" s="11">
        <v>28.838632294400892</v>
      </c>
      <c r="D367" s="11">
        <v>56.251846958819335</v>
      </c>
      <c r="E367" s="3">
        <f t="shared" si="34"/>
        <v>-27.413214664418444</v>
      </c>
      <c r="F367" s="3">
        <f t="shared" si="35"/>
        <v>-128.98680619535176</v>
      </c>
      <c r="G367" s="7">
        <f t="shared" si="30"/>
        <v>-0.76218183927649918</v>
      </c>
      <c r="H367" s="4">
        <f t="shared" si="31"/>
        <v>1</v>
      </c>
      <c r="I367" s="1">
        <f t="shared" si="32"/>
        <v>0</v>
      </c>
      <c r="J367" s="1">
        <f t="shared" si="33"/>
        <v>-0.76218183927649918</v>
      </c>
    </row>
    <row r="368" spans="1:10" ht="15">
      <c r="A368" s="1">
        <v>1980</v>
      </c>
      <c r="B368" s="1">
        <v>5</v>
      </c>
      <c r="C368" s="11">
        <v>84.099640168964143</v>
      </c>
      <c r="D368" s="11">
        <v>43.883741547447286</v>
      </c>
      <c r="E368" s="3">
        <f t="shared" si="34"/>
        <v>40.215898621516857</v>
      </c>
      <c r="F368" s="3">
        <f t="shared" si="35"/>
        <v>-88.770907573834904</v>
      </c>
      <c r="G368" s="7">
        <f t="shared" si="30"/>
        <v>-0.46067543058620691</v>
      </c>
      <c r="H368" s="4">
        <f t="shared" si="31"/>
        <v>1</v>
      </c>
      <c r="I368" s="1">
        <f t="shared" si="32"/>
        <v>0</v>
      </c>
      <c r="J368" s="1">
        <f t="shared" si="33"/>
        <v>-0.46067543058620691</v>
      </c>
    </row>
    <row r="369" spans="1:10" ht="15">
      <c r="A369" s="1">
        <v>1980</v>
      </c>
      <c r="B369" s="1">
        <v>6</v>
      </c>
      <c r="C369" s="11">
        <v>11.71623759278252</v>
      </c>
      <c r="D369" s="11">
        <v>17.782954091122427</v>
      </c>
      <c r="E369" s="3">
        <f t="shared" si="34"/>
        <v>-6.0667164983399076</v>
      </c>
      <c r="F369" s="3">
        <f t="shared" si="35"/>
        <v>-94.837624072174805</v>
      </c>
      <c r="G369" s="7">
        <f t="shared" si="30"/>
        <v>-0.50615878335599807</v>
      </c>
      <c r="H369" s="4">
        <f t="shared" si="31"/>
        <v>1</v>
      </c>
      <c r="I369" s="1">
        <f t="shared" si="32"/>
        <v>0</v>
      </c>
      <c r="J369" s="1">
        <f t="shared" si="33"/>
        <v>-0.50615878335599807</v>
      </c>
    </row>
    <row r="370" spans="1:10" ht="15">
      <c r="A370" s="1">
        <v>1980</v>
      </c>
      <c r="B370" s="1">
        <v>7</v>
      </c>
      <c r="C370" s="11">
        <v>4.4674674500669251</v>
      </c>
      <c r="D370" s="11">
        <v>3.7547586350757038</v>
      </c>
      <c r="E370" s="3">
        <f t="shared" si="34"/>
        <v>0.7127088149912213</v>
      </c>
      <c r="F370" s="3">
        <f t="shared" si="35"/>
        <v>-94.124915257183588</v>
      </c>
      <c r="G370" s="7">
        <f t="shared" si="30"/>
        <v>-0.50081546684149536</v>
      </c>
      <c r="H370" s="4">
        <f t="shared" si="31"/>
        <v>1</v>
      </c>
      <c r="I370" s="1">
        <f t="shared" si="32"/>
        <v>0</v>
      </c>
      <c r="J370" s="1">
        <f t="shared" si="33"/>
        <v>-0.50081546684149536</v>
      </c>
    </row>
    <row r="371" spans="1:10" ht="15">
      <c r="A371" s="1">
        <v>1980</v>
      </c>
      <c r="B371" s="1">
        <v>8</v>
      </c>
      <c r="C371" s="11">
        <v>2.485789281554748</v>
      </c>
      <c r="D371" s="11">
        <v>4.3197107445199645</v>
      </c>
      <c r="E371" s="3">
        <f t="shared" si="34"/>
        <v>-1.8339214629652165</v>
      </c>
      <c r="F371" s="3">
        <f t="shared" si="35"/>
        <v>-95.95883672014881</v>
      </c>
      <c r="G371" s="7">
        <f t="shared" si="30"/>
        <v>-0.51456473250686208</v>
      </c>
      <c r="H371" s="4">
        <f t="shared" si="31"/>
        <v>1</v>
      </c>
      <c r="I371" s="1">
        <f t="shared" si="32"/>
        <v>0</v>
      </c>
      <c r="J371" s="1">
        <f t="shared" si="33"/>
        <v>-0.51456473250686208</v>
      </c>
    </row>
    <row r="372" spans="1:10" ht="15">
      <c r="A372" s="1">
        <v>1980</v>
      </c>
      <c r="B372" s="1">
        <v>9</v>
      </c>
      <c r="C372" s="11">
        <v>20.73808820206164</v>
      </c>
      <c r="D372" s="11">
        <v>16.644314843464809</v>
      </c>
      <c r="E372" s="3">
        <f t="shared" si="34"/>
        <v>4.093773358596831</v>
      </c>
      <c r="F372" s="3">
        <f t="shared" si="35"/>
        <v>-91.865063361551975</v>
      </c>
      <c r="G372" s="7">
        <f t="shared" si="30"/>
        <v>-0.48387291793474818</v>
      </c>
      <c r="H372" s="4">
        <f t="shared" si="31"/>
        <v>1</v>
      </c>
      <c r="I372" s="1">
        <f t="shared" si="32"/>
        <v>0</v>
      </c>
      <c r="J372" s="1">
        <f t="shared" si="33"/>
        <v>-0.48387291793474818</v>
      </c>
    </row>
    <row r="373" spans="1:10" ht="15">
      <c r="A373" s="1">
        <v>1980</v>
      </c>
      <c r="B373" s="1">
        <v>10</v>
      </c>
      <c r="C373" s="11">
        <v>56.929789490152451</v>
      </c>
      <c r="D373" s="11">
        <v>56.234463816990285</v>
      </c>
      <c r="E373" s="3">
        <f t="shared" si="34"/>
        <v>0.69532567316216642</v>
      </c>
      <c r="F373" s="3">
        <f t="shared" si="35"/>
        <v>-91.169737688389802</v>
      </c>
      <c r="G373" s="7">
        <f t="shared" si="30"/>
        <v>-0.47865992621328207</v>
      </c>
      <c r="H373" s="4">
        <f t="shared" si="31"/>
        <v>1</v>
      </c>
      <c r="I373" s="1">
        <f t="shared" si="32"/>
        <v>0</v>
      </c>
      <c r="J373" s="1">
        <f t="shared" si="33"/>
        <v>-0.47865992621328207</v>
      </c>
    </row>
    <row r="374" spans="1:10" ht="15">
      <c r="A374" s="1">
        <v>1980</v>
      </c>
      <c r="B374" s="1">
        <v>11</v>
      </c>
      <c r="C374" s="11">
        <v>101.44801571436021</v>
      </c>
      <c r="D374" s="11">
        <v>65.638743546508607</v>
      </c>
      <c r="E374" s="3">
        <f t="shared" si="34"/>
        <v>35.809272167851603</v>
      </c>
      <c r="F374" s="3">
        <f t="shared" si="35"/>
        <v>-55.360465520538199</v>
      </c>
      <c r="G374" s="7">
        <f t="shared" si="30"/>
        <v>-0.21019085255778094</v>
      </c>
      <c r="H374" s="4">
        <f t="shared" si="31"/>
        <v>1</v>
      </c>
      <c r="I374" s="1">
        <f t="shared" si="32"/>
        <v>0</v>
      </c>
      <c r="J374" s="1">
        <f t="shared" si="33"/>
        <v>-0.21019085255778094</v>
      </c>
    </row>
    <row r="375" spans="1:10" ht="15">
      <c r="A375" s="1">
        <v>1980</v>
      </c>
      <c r="B375" s="1">
        <v>12</v>
      </c>
      <c r="C375" s="11">
        <v>11.698854450953466</v>
      </c>
      <c r="D375" s="11">
        <v>71.01882594260087</v>
      </c>
      <c r="E375" s="3">
        <f t="shared" si="34"/>
        <v>-59.319971491647408</v>
      </c>
      <c r="F375" s="3">
        <f t="shared" si="35"/>
        <v>-114.68043701218561</v>
      </c>
      <c r="G375" s="7">
        <f t="shared" si="30"/>
        <v>-0.65492420879535285</v>
      </c>
      <c r="H375" s="4">
        <f t="shared" si="31"/>
        <v>1</v>
      </c>
      <c r="I375" s="1">
        <f t="shared" si="32"/>
        <v>0</v>
      </c>
      <c r="J375" s="1">
        <f t="shared" si="33"/>
        <v>-0.65492420879535285</v>
      </c>
    </row>
    <row r="376" spans="1:10" ht="15">
      <c r="A376" s="1">
        <v>1981</v>
      </c>
      <c r="B376" s="1">
        <v>1</v>
      </c>
      <c r="C376" s="11">
        <v>4.2588697481182747</v>
      </c>
      <c r="D376" s="11">
        <v>60.792740799972186</v>
      </c>
      <c r="E376" s="3">
        <f t="shared" si="34"/>
        <v>-56.533871051853914</v>
      </c>
      <c r="F376" s="3">
        <f t="shared" si="35"/>
        <v>-171.21430806403953</v>
      </c>
      <c r="G376" s="7">
        <f t="shared" si="30"/>
        <v>-1.0787696285041823</v>
      </c>
      <c r="H376" s="4">
        <f t="shared" si="31"/>
        <v>1</v>
      </c>
      <c r="I376" s="1">
        <f t="shared" si="32"/>
        <v>0</v>
      </c>
      <c r="J376" s="1">
        <f t="shared" si="33"/>
        <v>-1.0787696285041823</v>
      </c>
    </row>
    <row r="377" spans="1:10" ht="15">
      <c r="A377" s="1">
        <v>1981</v>
      </c>
      <c r="B377" s="1">
        <v>2</v>
      </c>
      <c r="C377" s="11">
        <v>14.827819980183218</v>
      </c>
      <c r="D377" s="11">
        <v>54.956802892554805</v>
      </c>
      <c r="E377" s="3">
        <f t="shared" si="34"/>
        <v>-40.128982912371583</v>
      </c>
      <c r="F377" s="3">
        <f t="shared" si="35"/>
        <v>-211.34329097641111</v>
      </c>
      <c r="G377" s="7">
        <f t="shared" si="30"/>
        <v>-1.3796244132292916</v>
      </c>
      <c r="H377" s="4">
        <f t="shared" si="31"/>
        <v>1</v>
      </c>
      <c r="I377" s="1">
        <f t="shared" si="32"/>
        <v>0</v>
      </c>
      <c r="J377" s="1">
        <f t="shared" si="33"/>
        <v>-1.3796244132292916</v>
      </c>
    </row>
    <row r="378" spans="1:10" ht="15">
      <c r="A378" s="1">
        <v>1981</v>
      </c>
      <c r="B378" s="1">
        <v>3</v>
      </c>
      <c r="C378" s="11">
        <v>38.468892867696908</v>
      </c>
      <c r="D378" s="11">
        <v>39.598797086585435</v>
      </c>
      <c r="E378" s="3">
        <f t="shared" si="34"/>
        <v>-1.1299042188885267</v>
      </c>
      <c r="F378" s="3">
        <f t="shared" si="35"/>
        <v>-212.47319519529964</v>
      </c>
      <c r="G378" s="7">
        <f t="shared" si="30"/>
        <v>-1.3880955247766738</v>
      </c>
      <c r="H378" s="4">
        <f t="shared" si="31"/>
        <v>1</v>
      </c>
      <c r="I378" s="1">
        <f t="shared" si="32"/>
        <v>0</v>
      </c>
      <c r="J378" s="1">
        <f t="shared" si="33"/>
        <v>-1.3880955247766738</v>
      </c>
    </row>
    <row r="379" spans="1:10" ht="15">
      <c r="A379" s="1">
        <v>1981</v>
      </c>
      <c r="B379" s="1">
        <v>4</v>
      </c>
      <c r="C379" s="11">
        <v>87.280755123681061</v>
      </c>
      <c r="D379" s="11">
        <v>56.251846958819335</v>
      </c>
      <c r="E379" s="3">
        <f t="shared" si="34"/>
        <v>31.028908164861726</v>
      </c>
      <c r="F379" s="3">
        <f t="shared" si="35"/>
        <v>-181.44428703043792</v>
      </c>
      <c r="G379" s="7">
        <f t="shared" si="30"/>
        <v>-1.1554657692062515</v>
      </c>
      <c r="H379" s="4">
        <f t="shared" si="31"/>
        <v>1</v>
      </c>
      <c r="I379" s="1">
        <f t="shared" si="32"/>
        <v>0</v>
      </c>
      <c r="J379" s="1">
        <f t="shared" si="33"/>
        <v>-1.1554657692062515</v>
      </c>
    </row>
    <row r="380" spans="1:10" ht="15">
      <c r="A380" s="1">
        <v>1981</v>
      </c>
      <c r="B380" s="1">
        <v>5</v>
      </c>
      <c r="C380" s="11">
        <v>27.187233820640742</v>
      </c>
      <c r="D380" s="11">
        <v>43.883741547447286</v>
      </c>
      <c r="E380" s="3">
        <f t="shared" si="34"/>
        <v>-16.696507726806544</v>
      </c>
      <c r="F380" s="3">
        <f t="shared" si="35"/>
        <v>-198.14079475724446</v>
      </c>
      <c r="G380" s="7">
        <f t="shared" si="30"/>
        <v>-1.2806427329179551</v>
      </c>
      <c r="H380" s="4">
        <f t="shared" si="31"/>
        <v>1</v>
      </c>
      <c r="I380" s="1">
        <f t="shared" si="32"/>
        <v>0</v>
      </c>
      <c r="J380" s="1">
        <f t="shared" si="33"/>
        <v>-1.2806427329179551</v>
      </c>
    </row>
    <row r="381" spans="1:10" ht="15">
      <c r="A381" s="1">
        <v>1981</v>
      </c>
      <c r="B381" s="1">
        <v>6</v>
      </c>
      <c r="C381" s="11">
        <v>16.513984737601476</v>
      </c>
      <c r="D381" s="11">
        <v>17.782954091122427</v>
      </c>
      <c r="E381" s="3">
        <f t="shared" si="34"/>
        <v>-1.2689693535209514</v>
      </c>
      <c r="F381" s="3">
        <f t="shared" si="35"/>
        <v>-199.40976411076542</v>
      </c>
      <c r="G381" s="7">
        <f t="shared" si="30"/>
        <v>-1.2901564428096306</v>
      </c>
      <c r="H381" s="4">
        <f t="shared" si="31"/>
        <v>1</v>
      </c>
      <c r="I381" s="1">
        <f t="shared" si="32"/>
        <v>0</v>
      </c>
      <c r="J381" s="1">
        <f t="shared" si="33"/>
        <v>-1.2901564428096306</v>
      </c>
    </row>
    <row r="382" spans="1:10" ht="15">
      <c r="A382" s="1">
        <v>1981</v>
      </c>
      <c r="B382" s="1">
        <v>7</v>
      </c>
      <c r="C382" s="11">
        <v>2.9377509691101569</v>
      </c>
      <c r="D382" s="11">
        <v>3.7547586350757038</v>
      </c>
      <c r="E382" s="3">
        <f t="shared" si="34"/>
        <v>-0.81700766596554697</v>
      </c>
      <c r="F382" s="3">
        <f t="shared" si="35"/>
        <v>-200.22677177673097</v>
      </c>
      <c r="G382" s="7">
        <f t="shared" si="30"/>
        <v>-1.2962817080823532</v>
      </c>
      <c r="H382" s="4">
        <f t="shared" si="31"/>
        <v>1</v>
      </c>
      <c r="I382" s="1">
        <f t="shared" si="32"/>
        <v>0</v>
      </c>
      <c r="J382" s="1">
        <f t="shared" si="33"/>
        <v>-1.2962817080823532</v>
      </c>
    </row>
    <row r="383" spans="1:10" ht="15">
      <c r="A383" s="1">
        <v>1981</v>
      </c>
      <c r="B383" s="1">
        <v>8</v>
      </c>
      <c r="C383" s="11">
        <v>9.5781111478088548</v>
      </c>
      <c r="D383" s="11">
        <v>4.3197107445199645</v>
      </c>
      <c r="E383" s="3">
        <f t="shared" si="34"/>
        <v>5.2584004032888902</v>
      </c>
      <c r="F383" s="3">
        <f t="shared" si="35"/>
        <v>-194.96837137344207</v>
      </c>
      <c r="G383" s="7">
        <f t="shared" si="30"/>
        <v>-1.2568584581887663</v>
      </c>
      <c r="H383" s="4">
        <f t="shared" si="31"/>
        <v>1</v>
      </c>
      <c r="I383" s="1">
        <f t="shared" si="32"/>
        <v>0</v>
      </c>
      <c r="J383" s="1">
        <f t="shared" si="33"/>
        <v>-1.2568584581887663</v>
      </c>
    </row>
    <row r="384" spans="1:10" ht="15">
      <c r="A384" s="1">
        <v>1981</v>
      </c>
      <c r="B384" s="1">
        <v>9</v>
      </c>
      <c r="C384" s="11">
        <v>19.416969423053523</v>
      </c>
      <c r="D384" s="11">
        <v>16.644314843464809</v>
      </c>
      <c r="E384" s="3">
        <f t="shared" si="34"/>
        <v>2.7726545795887141</v>
      </c>
      <c r="F384" s="3">
        <f t="shared" si="35"/>
        <v>-192.19571679385336</v>
      </c>
      <c r="G384" s="7">
        <f t="shared" si="30"/>
        <v>-1.2360713278874378</v>
      </c>
      <c r="H384" s="4">
        <f t="shared" si="31"/>
        <v>1</v>
      </c>
      <c r="I384" s="1">
        <f t="shared" si="32"/>
        <v>0</v>
      </c>
      <c r="J384" s="1">
        <f t="shared" si="33"/>
        <v>-1.2360713278874378</v>
      </c>
    </row>
    <row r="385" spans="1:10" ht="15">
      <c r="A385" s="1">
        <v>1981</v>
      </c>
      <c r="B385" s="1">
        <v>10</v>
      </c>
      <c r="C385" s="11">
        <v>9.89100770073183</v>
      </c>
      <c r="D385" s="11">
        <v>56.234463816990285</v>
      </c>
      <c r="E385" s="3">
        <f t="shared" si="34"/>
        <v>-46.343456116258452</v>
      </c>
      <c r="F385" s="3">
        <f t="shared" si="35"/>
        <v>-238.5391729101118</v>
      </c>
      <c r="G385" s="7">
        <f t="shared" si="30"/>
        <v>-1.5835172261231494</v>
      </c>
      <c r="H385" s="4">
        <f t="shared" si="31"/>
        <v>1</v>
      </c>
      <c r="I385" s="1">
        <f t="shared" si="32"/>
        <v>0</v>
      </c>
      <c r="J385" s="1">
        <f t="shared" si="33"/>
        <v>-1.5835172261231494</v>
      </c>
    </row>
    <row r="386" spans="1:10" ht="15">
      <c r="A386" s="1">
        <v>1981</v>
      </c>
      <c r="B386" s="1">
        <v>11</v>
      </c>
      <c r="C386" s="11">
        <v>0.22598084377770439</v>
      </c>
      <c r="D386" s="11">
        <v>65.638743546508607</v>
      </c>
      <c r="E386" s="3">
        <f t="shared" si="34"/>
        <v>-65.412762702730902</v>
      </c>
      <c r="F386" s="3">
        <f t="shared" si="35"/>
        <v>-303.9519356128427</v>
      </c>
      <c r="G386" s="7">
        <f t="shared" si="30"/>
        <v>-2.0739294223200675</v>
      </c>
      <c r="H386" s="4">
        <f t="shared" si="31"/>
        <v>1</v>
      </c>
      <c r="I386" s="1">
        <f t="shared" si="32"/>
        <v>0</v>
      </c>
      <c r="J386" s="1">
        <f t="shared" si="33"/>
        <v>-2.0739294223200675</v>
      </c>
    </row>
    <row r="387" spans="1:10" ht="15">
      <c r="A387" s="1">
        <v>1981</v>
      </c>
      <c r="B387" s="1">
        <v>12</v>
      </c>
      <c r="C387" s="11">
        <v>201.08818467849881</v>
      </c>
      <c r="D387" s="11">
        <v>71.01882594260087</v>
      </c>
      <c r="E387" s="3">
        <f t="shared" si="34"/>
        <v>130.06935873589794</v>
      </c>
      <c r="F387" s="3">
        <f t="shared" si="35"/>
        <v>-173.88257687694477</v>
      </c>
      <c r="G387" s="7">
        <f t="shared" si="30"/>
        <v>-1.0987741584233257</v>
      </c>
      <c r="H387" s="4">
        <f t="shared" si="31"/>
        <v>1</v>
      </c>
      <c r="I387" s="1">
        <f t="shared" si="32"/>
        <v>0</v>
      </c>
      <c r="J387" s="1">
        <f t="shared" si="33"/>
        <v>-1.0987741584233257</v>
      </c>
    </row>
    <row r="388" spans="1:10" ht="15">
      <c r="A388" s="1">
        <v>1982</v>
      </c>
      <c r="B388" s="1">
        <v>1</v>
      </c>
      <c r="C388" s="11">
        <v>96.02447546369531</v>
      </c>
      <c r="D388" s="11">
        <v>60.792740799972186</v>
      </c>
      <c r="E388" s="3">
        <f t="shared" si="34"/>
        <v>35.231734663723124</v>
      </c>
      <c r="F388" s="3">
        <f t="shared" si="35"/>
        <v>-138.65084221322164</v>
      </c>
      <c r="G388" s="7">
        <f t="shared" ref="G388:G451" si="36">(F388-$F$773)/$F$774</f>
        <v>-0.83463499569167421</v>
      </c>
      <c r="H388" s="4">
        <f t="shared" ref="H388:H451" si="37">COUNTIF(G388,"&lt;0")</f>
        <v>1</v>
      </c>
      <c r="I388" s="1">
        <f t="shared" ref="I388:I451" si="38">SUMIF(G388,"&gt;0")</f>
        <v>0</v>
      </c>
      <c r="J388" s="1">
        <f t="shared" ref="J388:J451" si="39">SUMIF(G388,"&lt;0")</f>
        <v>-0.83463499569167421</v>
      </c>
    </row>
    <row r="389" spans="1:10" ht="15">
      <c r="A389" s="1">
        <v>1982</v>
      </c>
      <c r="B389" s="1">
        <v>2</v>
      </c>
      <c r="C389" s="11">
        <v>49.785318198411183</v>
      </c>
      <c r="D389" s="11">
        <v>54.956802892554805</v>
      </c>
      <c r="E389" s="3">
        <f t="shared" ref="E389:E452" si="40">C389-D389</f>
        <v>-5.1714846941436221</v>
      </c>
      <c r="F389" s="3">
        <f t="shared" ref="F389:F452" si="41">IF(F388&gt;=0,IF(E389&lt;0,E389,F388+E389),F388+E389)</f>
        <v>-143.82232690736527</v>
      </c>
      <c r="G389" s="7">
        <f t="shared" si="36"/>
        <v>-0.87340662162007798</v>
      </c>
      <c r="H389" s="4">
        <f t="shared" si="37"/>
        <v>1</v>
      </c>
      <c r="I389" s="1">
        <f t="shared" si="38"/>
        <v>0</v>
      </c>
      <c r="J389" s="1">
        <f t="shared" si="39"/>
        <v>-0.87340662162007798</v>
      </c>
    </row>
    <row r="390" spans="1:10" ht="15">
      <c r="A390" s="1">
        <v>1982</v>
      </c>
      <c r="B390" s="1">
        <v>3</v>
      </c>
      <c r="C390" s="11">
        <v>35.461609331270537</v>
      </c>
      <c r="D390" s="11">
        <v>39.598797086585435</v>
      </c>
      <c r="E390" s="3">
        <f t="shared" si="40"/>
        <v>-4.1371877553148977</v>
      </c>
      <c r="F390" s="3">
        <f t="shared" si="41"/>
        <v>-147.95951466268016</v>
      </c>
      <c r="G390" s="7">
        <f t="shared" si="36"/>
        <v>-0.90442392236280089</v>
      </c>
      <c r="H390" s="4">
        <f t="shared" si="37"/>
        <v>1</v>
      </c>
      <c r="I390" s="1">
        <f t="shared" si="38"/>
        <v>0</v>
      </c>
      <c r="J390" s="1">
        <f t="shared" si="39"/>
        <v>-0.90442392236280089</v>
      </c>
    </row>
    <row r="391" spans="1:10" ht="15">
      <c r="A391" s="1">
        <v>1982</v>
      </c>
      <c r="B391" s="1">
        <v>4</v>
      </c>
      <c r="C391" s="11">
        <v>43.388322005319239</v>
      </c>
      <c r="D391" s="11">
        <v>56.251846958819335</v>
      </c>
      <c r="E391" s="3">
        <f t="shared" si="40"/>
        <v>-12.863524953500097</v>
      </c>
      <c r="F391" s="3">
        <f t="shared" si="41"/>
        <v>-160.82303961618027</v>
      </c>
      <c r="G391" s="7">
        <f t="shared" si="36"/>
        <v>-1.0008642692099228</v>
      </c>
      <c r="H391" s="4">
        <f t="shared" si="37"/>
        <v>1</v>
      </c>
      <c r="I391" s="1">
        <f t="shared" si="38"/>
        <v>0</v>
      </c>
      <c r="J391" s="1">
        <f t="shared" si="39"/>
        <v>-1.0008642692099228</v>
      </c>
    </row>
    <row r="392" spans="1:10" ht="15">
      <c r="A392" s="1">
        <v>1982</v>
      </c>
      <c r="B392" s="1">
        <v>5</v>
      </c>
      <c r="C392" s="11">
        <v>21.52032958436908</v>
      </c>
      <c r="D392" s="11">
        <v>43.883741547447286</v>
      </c>
      <c r="E392" s="3">
        <f t="shared" si="40"/>
        <v>-22.363411963078207</v>
      </c>
      <c r="F392" s="3">
        <f t="shared" si="41"/>
        <v>-183.18645157925846</v>
      </c>
      <c r="G392" s="7">
        <f t="shared" si="36"/>
        <v>-1.1685271154515742</v>
      </c>
      <c r="H392" s="4">
        <f t="shared" si="37"/>
        <v>1</v>
      </c>
      <c r="I392" s="1">
        <f t="shared" si="38"/>
        <v>0</v>
      </c>
      <c r="J392" s="1">
        <f t="shared" si="39"/>
        <v>-1.1685271154515742</v>
      </c>
    </row>
    <row r="393" spans="1:10" ht="15">
      <c r="A393" s="1">
        <v>1982</v>
      </c>
      <c r="B393" s="1">
        <v>6</v>
      </c>
      <c r="C393" s="11">
        <v>7.0227892989378899</v>
      </c>
      <c r="D393" s="11">
        <v>17.782954091122427</v>
      </c>
      <c r="E393" s="3">
        <f t="shared" si="40"/>
        <v>-10.760164792184536</v>
      </c>
      <c r="F393" s="3">
        <f t="shared" si="41"/>
        <v>-193.94661637144299</v>
      </c>
      <c r="G393" s="7">
        <f t="shared" si="36"/>
        <v>-1.2491981623412611</v>
      </c>
      <c r="H393" s="4">
        <f t="shared" si="37"/>
        <v>1</v>
      </c>
      <c r="I393" s="1">
        <f t="shared" si="38"/>
        <v>0</v>
      </c>
      <c r="J393" s="1">
        <f t="shared" si="39"/>
        <v>-1.2491981623412611</v>
      </c>
    </row>
    <row r="394" spans="1:10" ht="15">
      <c r="A394" s="1">
        <v>1982</v>
      </c>
      <c r="B394" s="1">
        <v>7</v>
      </c>
      <c r="C394" s="11">
        <v>9.925773984389938</v>
      </c>
      <c r="D394" s="11">
        <v>3.7547586350757038</v>
      </c>
      <c r="E394" s="3">
        <f t="shared" si="40"/>
        <v>6.1710153493142341</v>
      </c>
      <c r="F394" s="3">
        <f t="shared" si="41"/>
        <v>-187.77560102212874</v>
      </c>
      <c r="G394" s="7">
        <f t="shared" si="36"/>
        <v>-1.2029328608132499</v>
      </c>
      <c r="H394" s="4">
        <f t="shared" si="37"/>
        <v>1</v>
      </c>
      <c r="I394" s="1">
        <f t="shared" si="38"/>
        <v>0</v>
      </c>
      <c r="J394" s="1">
        <f t="shared" si="39"/>
        <v>-1.2029328608132499</v>
      </c>
    </row>
    <row r="395" spans="1:10" ht="15">
      <c r="A395" s="1">
        <v>1982</v>
      </c>
      <c r="B395" s="1">
        <v>8</v>
      </c>
      <c r="C395" s="11">
        <v>11.403341039859544</v>
      </c>
      <c r="D395" s="11">
        <v>4.3197107445199645</v>
      </c>
      <c r="E395" s="3">
        <f t="shared" si="40"/>
        <v>7.0836302953395798</v>
      </c>
      <c r="F395" s="3">
        <f t="shared" si="41"/>
        <v>-180.69197072678915</v>
      </c>
      <c r="G395" s="7">
        <f t="shared" si="36"/>
        <v>-1.1498255076508148</v>
      </c>
      <c r="H395" s="4">
        <f t="shared" si="37"/>
        <v>1</v>
      </c>
      <c r="I395" s="1">
        <f t="shared" si="38"/>
        <v>0</v>
      </c>
      <c r="J395" s="1">
        <f t="shared" si="39"/>
        <v>-1.1498255076508148</v>
      </c>
    </row>
    <row r="396" spans="1:10" ht="15">
      <c r="A396" s="1">
        <v>1982</v>
      </c>
      <c r="B396" s="1">
        <v>9</v>
      </c>
      <c r="C396" s="11">
        <v>16.826881290524451</v>
      </c>
      <c r="D396" s="11">
        <v>16.644314843464809</v>
      </c>
      <c r="E396" s="3">
        <f t="shared" si="40"/>
        <v>0.1825664470596422</v>
      </c>
      <c r="F396" s="3">
        <f t="shared" si="41"/>
        <v>-180.50940427972949</v>
      </c>
      <c r="G396" s="7">
        <f t="shared" si="36"/>
        <v>-1.1484567715119469</v>
      </c>
      <c r="H396" s="4">
        <f t="shared" si="37"/>
        <v>1</v>
      </c>
      <c r="I396" s="1">
        <f t="shared" si="38"/>
        <v>0</v>
      </c>
      <c r="J396" s="1">
        <f t="shared" si="39"/>
        <v>-1.1484567715119469</v>
      </c>
    </row>
    <row r="397" spans="1:10" ht="15">
      <c r="A397" s="1">
        <v>1982</v>
      </c>
      <c r="B397" s="1">
        <v>10</v>
      </c>
      <c r="C397" s="11">
        <v>30.072835364263739</v>
      </c>
      <c r="D397" s="11">
        <v>56.234463816990285</v>
      </c>
      <c r="E397" s="3">
        <f t="shared" si="40"/>
        <v>-26.161628452726546</v>
      </c>
      <c r="F397" s="3">
        <f t="shared" si="41"/>
        <v>-206.67103273245604</v>
      </c>
      <c r="G397" s="7">
        <f t="shared" si="36"/>
        <v>-1.3445955850321072</v>
      </c>
      <c r="H397" s="4">
        <f t="shared" si="37"/>
        <v>1</v>
      </c>
      <c r="I397" s="1">
        <f t="shared" si="38"/>
        <v>0</v>
      </c>
      <c r="J397" s="1">
        <f t="shared" si="39"/>
        <v>-1.3445955850321072</v>
      </c>
    </row>
    <row r="398" spans="1:10" ht="15">
      <c r="A398" s="1">
        <v>1982</v>
      </c>
      <c r="B398" s="1">
        <v>11</v>
      </c>
      <c r="C398" s="11">
        <v>172.05833782397829</v>
      </c>
      <c r="D398" s="11">
        <v>65.638743546508607</v>
      </c>
      <c r="E398" s="3">
        <f t="shared" si="40"/>
        <v>106.41959427746968</v>
      </c>
      <c r="F398" s="3">
        <f t="shared" si="41"/>
        <v>-100.25143845498636</v>
      </c>
      <c r="G398" s="7">
        <f t="shared" si="36"/>
        <v>-0.54674720206172922</v>
      </c>
      <c r="H398" s="4">
        <f t="shared" si="37"/>
        <v>1</v>
      </c>
      <c r="I398" s="1">
        <f t="shared" si="38"/>
        <v>0</v>
      </c>
      <c r="J398" s="1">
        <f t="shared" si="39"/>
        <v>-0.54674720206172922</v>
      </c>
    </row>
    <row r="399" spans="1:10" ht="15">
      <c r="A399" s="1">
        <v>1982</v>
      </c>
      <c r="B399" s="1">
        <v>12</v>
      </c>
      <c r="C399" s="11">
        <v>42.745145757644238</v>
      </c>
      <c r="D399" s="11">
        <v>71.01882594260087</v>
      </c>
      <c r="E399" s="3">
        <f t="shared" si="40"/>
        <v>-28.273680184956632</v>
      </c>
      <c r="F399" s="3">
        <f t="shared" si="41"/>
        <v>-128.525118639943</v>
      </c>
      <c r="G399" s="7">
        <f t="shared" si="36"/>
        <v>-0.7587204779358423</v>
      </c>
      <c r="H399" s="4">
        <f t="shared" si="37"/>
        <v>1</v>
      </c>
      <c r="I399" s="1">
        <f t="shared" si="38"/>
        <v>0</v>
      </c>
      <c r="J399" s="1">
        <f t="shared" si="39"/>
        <v>-0.7587204779358423</v>
      </c>
    </row>
    <row r="400" spans="1:10" ht="15">
      <c r="A400" s="1">
        <v>1983</v>
      </c>
      <c r="B400" s="1">
        <v>1</v>
      </c>
      <c r="C400" s="11">
        <v>3.6156935004432702</v>
      </c>
      <c r="D400" s="11">
        <v>60.792740799972186</v>
      </c>
      <c r="E400" s="3">
        <f t="shared" si="40"/>
        <v>-57.177047299528915</v>
      </c>
      <c r="F400" s="3">
        <f t="shared" si="41"/>
        <v>-185.70216593947191</v>
      </c>
      <c r="G400" s="7">
        <f t="shared" si="36"/>
        <v>-1.1873879149870279</v>
      </c>
      <c r="H400" s="4">
        <f t="shared" si="37"/>
        <v>1</v>
      </c>
      <c r="I400" s="1">
        <f t="shared" si="38"/>
        <v>0</v>
      </c>
      <c r="J400" s="1">
        <f t="shared" si="39"/>
        <v>-1.1873879149870279</v>
      </c>
    </row>
    <row r="401" spans="1:10" ht="15">
      <c r="A401" s="1">
        <v>1983</v>
      </c>
      <c r="B401" s="1">
        <v>2</v>
      </c>
      <c r="C401" s="11">
        <v>29.447042258417785</v>
      </c>
      <c r="D401" s="11">
        <v>54.956802892554805</v>
      </c>
      <c r="E401" s="3">
        <f t="shared" si="40"/>
        <v>-25.50976063413702</v>
      </c>
      <c r="F401" s="3">
        <f t="shared" si="41"/>
        <v>-211.21192657360893</v>
      </c>
      <c r="G401" s="7">
        <f t="shared" si="36"/>
        <v>-1.3786395487683134</v>
      </c>
      <c r="H401" s="4">
        <f t="shared" si="37"/>
        <v>1</v>
      </c>
      <c r="I401" s="1">
        <f t="shared" si="38"/>
        <v>0</v>
      </c>
      <c r="J401" s="1">
        <f t="shared" si="39"/>
        <v>-1.3786395487683134</v>
      </c>
    </row>
    <row r="402" spans="1:10" ht="15">
      <c r="A402" s="1">
        <v>1983</v>
      </c>
      <c r="B402" s="1">
        <v>3</v>
      </c>
      <c r="C402" s="11">
        <v>30.507413909990092</v>
      </c>
      <c r="D402" s="11">
        <v>39.598797086585435</v>
      </c>
      <c r="E402" s="3">
        <f t="shared" si="40"/>
        <v>-9.0913831765953432</v>
      </c>
      <c r="F402" s="3">
        <f t="shared" si="41"/>
        <v>-220.30330975020428</v>
      </c>
      <c r="G402" s="7">
        <f t="shared" si="36"/>
        <v>-1.4467994155264818</v>
      </c>
      <c r="H402" s="4">
        <f t="shared" si="37"/>
        <v>1</v>
      </c>
      <c r="I402" s="1">
        <f t="shared" si="38"/>
        <v>0</v>
      </c>
      <c r="J402" s="1">
        <f t="shared" si="39"/>
        <v>-1.4467994155264818</v>
      </c>
    </row>
    <row r="403" spans="1:10" ht="15">
      <c r="A403" s="1">
        <v>1983</v>
      </c>
      <c r="B403" s="1">
        <v>4</v>
      </c>
      <c r="C403" s="11">
        <v>69.845463869139707</v>
      </c>
      <c r="D403" s="11">
        <v>56.251846958819335</v>
      </c>
      <c r="E403" s="3">
        <f t="shared" si="40"/>
        <v>13.593616910320371</v>
      </c>
      <c r="F403" s="3">
        <f t="shared" si="41"/>
        <v>-206.7096928398839</v>
      </c>
      <c r="G403" s="7">
        <f t="shared" si="36"/>
        <v>-1.3448854273718209</v>
      </c>
      <c r="H403" s="4">
        <f t="shared" si="37"/>
        <v>1</v>
      </c>
      <c r="I403" s="1">
        <f t="shared" si="38"/>
        <v>0</v>
      </c>
      <c r="J403" s="1">
        <f t="shared" si="39"/>
        <v>-1.3448854273718209</v>
      </c>
    </row>
    <row r="404" spans="1:10" ht="15">
      <c r="A404" s="1">
        <v>1983</v>
      </c>
      <c r="B404" s="1">
        <v>5</v>
      </c>
      <c r="C404" s="11">
        <v>12.237731847654144</v>
      </c>
      <c r="D404" s="11">
        <v>43.883741547447286</v>
      </c>
      <c r="E404" s="3">
        <f t="shared" si="40"/>
        <v>-31.64600969979314</v>
      </c>
      <c r="F404" s="3">
        <f t="shared" si="41"/>
        <v>-238.35570253967705</v>
      </c>
      <c r="G404" s="7">
        <f t="shared" si="36"/>
        <v>-1.5821417130950441</v>
      </c>
      <c r="H404" s="4">
        <f t="shared" si="37"/>
        <v>1</v>
      </c>
      <c r="I404" s="1">
        <f t="shared" si="38"/>
        <v>0</v>
      </c>
      <c r="J404" s="1">
        <f t="shared" si="39"/>
        <v>-1.5821417130950441</v>
      </c>
    </row>
    <row r="405" spans="1:10" ht="15">
      <c r="A405" s="1">
        <v>1983</v>
      </c>
      <c r="B405" s="1">
        <v>6</v>
      </c>
      <c r="C405" s="11">
        <v>5.0584942722547677</v>
      </c>
      <c r="D405" s="11">
        <v>17.782954091122427</v>
      </c>
      <c r="E405" s="3">
        <f t="shared" si="40"/>
        <v>-12.724459818867659</v>
      </c>
      <c r="F405" s="3">
        <f t="shared" si="41"/>
        <v>-251.08016235854473</v>
      </c>
      <c r="G405" s="7">
        <f t="shared" si="36"/>
        <v>-1.6775394615978729</v>
      </c>
      <c r="H405" s="4">
        <f t="shared" si="37"/>
        <v>1</v>
      </c>
      <c r="I405" s="1">
        <f t="shared" si="38"/>
        <v>0</v>
      </c>
      <c r="J405" s="1">
        <f t="shared" si="39"/>
        <v>-1.6775394615978729</v>
      </c>
    </row>
    <row r="406" spans="1:10" ht="15">
      <c r="A406" s="1">
        <v>1983</v>
      </c>
      <c r="B406" s="1">
        <v>7</v>
      </c>
      <c r="C406" s="11">
        <v>0</v>
      </c>
      <c r="D406" s="11">
        <v>3.7547586350757038</v>
      </c>
      <c r="E406" s="3">
        <f t="shared" si="40"/>
        <v>-3.7547586350757038</v>
      </c>
      <c r="F406" s="3">
        <f t="shared" si="41"/>
        <v>-254.83492099362044</v>
      </c>
      <c r="G406" s="7">
        <f t="shared" si="36"/>
        <v>-1.7056896168937898</v>
      </c>
      <c r="H406" s="4">
        <f t="shared" si="37"/>
        <v>1</v>
      </c>
      <c r="I406" s="1">
        <f t="shared" si="38"/>
        <v>0</v>
      </c>
      <c r="J406" s="1">
        <f t="shared" si="39"/>
        <v>-1.7056896168937898</v>
      </c>
    </row>
    <row r="407" spans="1:10" ht="15">
      <c r="A407" s="1">
        <v>1983</v>
      </c>
      <c r="B407" s="1">
        <v>8</v>
      </c>
      <c r="C407" s="11">
        <v>12.185582422166982</v>
      </c>
      <c r="D407" s="11">
        <v>4.3197107445199645</v>
      </c>
      <c r="E407" s="3">
        <f t="shared" si="40"/>
        <v>7.8658716776470179</v>
      </c>
      <c r="F407" s="3">
        <f t="shared" si="41"/>
        <v>-246.96904931597342</v>
      </c>
      <c r="G407" s="7">
        <f t="shared" si="36"/>
        <v>-1.6467176480447052</v>
      </c>
      <c r="H407" s="4">
        <f t="shared" si="37"/>
        <v>1</v>
      </c>
      <c r="I407" s="1">
        <f t="shared" si="38"/>
        <v>0</v>
      </c>
      <c r="J407" s="1">
        <f t="shared" si="39"/>
        <v>-1.6467176480447052</v>
      </c>
    </row>
    <row r="408" spans="1:10" ht="15">
      <c r="A408" s="1">
        <v>1983</v>
      </c>
      <c r="B408" s="1">
        <v>9</v>
      </c>
      <c r="C408" s="11">
        <v>4.4500843082378712</v>
      </c>
      <c r="D408" s="11">
        <v>16.644314843464809</v>
      </c>
      <c r="E408" s="3">
        <f t="shared" si="40"/>
        <v>-12.194230535226938</v>
      </c>
      <c r="F408" s="3">
        <f t="shared" si="41"/>
        <v>-259.16327985120034</v>
      </c>
      <c r="G408" s="7">
        <f t="shared" si="36"/>
        <v>-1.7381401645479329</v>
      </c>
      <c r="H408" s="4">
        <f t="shared" si="37"/>
        <v>1</v>
      </c>
      <c r="I408" s="1">
        <f t="shared" si="38"/>
        <v>0</v>
      </c>
      <c r="J408" s="1">
        <f t="shared" si="39"/>
        <v>-1.7381401645479329</v>
      </c>
    </row>
    <row r="409" spans="1:10" ht="15">
      <c r="A409" s="1">
        <v>1983</v>
      </c>
      <c r="B409" s="1">
        <v>10</v>
      </c>
      <c r="C409" s="11">
        <v>11.368574756201436</v>
      </c>
      <c r="D409" s="11">
        <v>56.234463816990285</v>
      </c>
      <c r="E409" s="3">
        <f t="shared" si="40"/>
        <v>-44.865889060788845</v>
      </c>
      <c r="F409" s="3">
        <f t="shared" si="41"/>
        <v>-304.02916891198919</v>
      </c>
      <c r="G409" s="7">
        <f t="shared" si="36"/>
        <v>-2.0745084553755295</v>
      </c>
      <c r="H409" s="4">
        <f t="shared" si="37"/>
        <v>1</v>
      </c>
      <c r="I409" s="1">
        <f t="shared" si="38"/>
        <v>0</v>
      </c>
      <c r="J409" s="1">
        <f t="shared" si="39"/>
        <v>-2.0745084553755295</v>
      </c>
    </row>
    <row r="410" spans="1:10" ht="15">
      <c r="A410" s="1">
        <v>1983</v>
      </c>
      <c r="B410" s="1">
        <v>11</v>
      </c>
      <c r="C410" s="11">
        <v>221.86103916421854</v>
      </c>
      <c r="D410" s="11">
        <v>65.638743546508607</v>
      </c>
      <c r="E410" s="3">
        <f t="shared" si="40"/>
        <v>156.22229561770993</v>
      </c>
      <c r="F410" s="3">
        <f t="shared" si="41"/>
        <v>-147.80687329427926</v>
      </c>
      <c r="G410" s="7">
        <f t="shared" si="36"/>
        <v>-0.90327954035514624</v>
      </c>
      <c r="H410" s="4">
        <f t="shared" si="37"/>
        <v>1</v>
      </c>
      <c r="I410" s="1">
        <f t="shared" si="38"/>
        <v>0</v>
      </c>
      <c r="J410" s="1">
        <f t="shared" si="39"/>
        <v>-0.90327954035514624</v>
      </c>
    </row>
    <row r="411" spans="1:10" ht="15">
      <c r="A411" s="1">
        <v>1983</v>
      </c>
      <c r="B411" s="1">
        <v>12</v>
      </c>
      <c r="C411" s="11">
        <v>117.11022650233804</v>
      </c>
      <c r="D411" s="11">
        <v>71.01882594260087</v>
      </c>
      <c r="E411" s="3">
        <f t="shared" si="40"/>
        <v>46.091400559737167</v>
      </c>
      <c r="F411" s="3">
        <f t="shared" si="41"/>
        <v>-101.71547273454209</v>
      </c>
      <c r="G411" s="7">
        <f t="shared" si="36"/>
        <v>-0.55772335161846587</v>
      </c>
      <c r="H411" s="4">
        <f t="shared" si="37"/>
        <v>1</v>
      </c>
      <c r="I411" s="1">
        <f t="shared" si="38"/>
        <v>0</v>
      </c>
      <c r="J411" s="1">
        <f t="shared" si="39"/>
        <v>-0.55772335161846587</v>
      </c>
    </row>
    <row r="412" spans="1:10" ht="15">
      <c r="A412" s="1">
        <v>1984</v>
      </c>
      <c r="B412" s="1">
        <v>1</v>
      </c>
      <c r="C412" s="11">
        <v>29.221061414640083</v>
      </c>
      <c r="D412" s="11">
        <v>60.792740799972186</v>
      </c>
      <c r="E412" s="3">
        <f t="shared" si="40"/>
        <v>-31.571679385332104</v>
      </c>
      <c r="F412" s="3">
        <f t="shared" si="41"/>
        <v>-133.28715211987418</v>
      </c>
      <c r="G412" s="7">
        <f t="shared" si="36"/>
        <v>-0.79442236852666437</v>
      </c>
      <c r="H412" s="4">
        <f t="shared" si="37"/>
        <v>1</v>
      </c>
      <c r="I412" s="1">
        <f t="shared" si="38"/>
        <v>0</v>
      </c>
      <c r="J412" s="1">
        <f t="shared" si="39"/>
        <v>-0.79442236852666437</v>
      </c>
    </row>
    <row r="413" spans="1:10" ht="15">
      <c r="A413" s="1">
        <v>1984</v>
      </c>
      <c r="B413" s="1">
        <v>2</v>
      </c>
      <c r="C413" s="11">
        <v>40.69393502181584</v>
      </c>
      <c r="D413" s="11">
        <v>54.956802892554805</v>
      </c>
      <c r="E413" s="3">
        <f t="shared" si="40"/>
        <v>-14.262867870738965</v>
      </c>
      <c r="F413" s="3">
        <f t="shared" si="41"/>
        <v>-147.55001999061315</v>
      </c>
      <c r="G413" s="7">
        <f t="shared" si="36"/>
        <v>-0.90135386121323668</v>
      </c>
      <c r="H413" s="4">
        <f t="shared" si="37"/>
        <v>1</v>
      </c>
      <c r="I413" s="1">
        <f t="shared" si="38"/>
        <v>0</v>
      </c>
      <c r="J413" s="1">
        <f t="shared" si="39"/>
        <v>-0.90135386121323668</v>
      </c>
    </row>
    <row r="414" spans="1:10" ht="15">
      <c r="A414" s="1">
        <v>1984</v>
      </c>
      <c r="B414" s="1">
        <v>3</v>
      </c>
      <c r="C414" s="11">
        <v>108.45342187146905</v>
      </c>
      <c r="D414" s="11">
        <v>39.598797086585435</v>
      </c>
      <c r="E414" s="3">
        <f t="shared" si="40"/>
        <v>68.854624784883612</v>
      </c>
      <c r="F414" s="3">
        <f t="shared" si="41"/>
        <v>-78.69539520572954</v>
      </c>
      <c r="G414" s="7">
        <f t="shared" si="36"/>
        <v>-0.38513735599506177</v>
      </c>
      <c r="H414" s="4">
        <f t="shared" si="37"/>
        <v>1</v>
      </c>
      <c r="I414" s="1">
        <f t="shared" si="38"/>
        <v>0</v>
      </c>
      <c r="J414" s="1">
        <f t="shared" si="39"/>
        <v>-0.38513735599506177</v>
      </c>
    </row>
    <row r="415" spans="1:10" ht="15">
      <c r="A415" s="1">
        <v>1984</v>
      </c>
      <c r="B415" s="1">
        <v>4</v>
      </c>
      <c r="C415" s="11">
        <v>60.336885288647068</v>
      </c>
      <c r="D415" s="11">
        <v>56.251846958819335</v>
      </c>
      <c r="E415" s="3">
        <f t="shared" si="40"/>
        <v>4.0850383298277322</v>
      </c>
      <c r="F415" s="3">
        <f t="shared" si="41"/>
        <v>-74.6103568759018</v>
      </c>
      <c r="G415" s="7">
        <f t="shared" si="36"/>
        <v>-0.3545110296314487</v>
      </c>
      <c r="H415" s="4">
        <f t="shared" si="37"/>
        <v>1</v>
      </c>
      <c r="I415" s="1">
        <f t="shared" si="38"/>
        <v>0</v>
      </c>
      <c r="J415" s="1">
        <f t="shared" si="39"/>
        <v>-0.3545110296314487</v>
      </c>
    </row>
    <row r="416" spans="1:10" ht="15">
      <c r="A416" s="1">
        <v>1984</v>
      </c>
      <c r="B416" s="1">
        <v>5</v>
      </c>
      <c r="C416" s="11">
        <v>105.39398890955552</v>
      </c>
      <c r="D416" s="11">
        <v>43.883741547447286</v>
      </c>
      <c r="E416" s="3">
        <f t="shared" si="40"/>
        <v>61.510247362108231</v>
      </c>
      <c r="F416" s="3">
        <f t="shared" si="41"/>
        <v>-13.100109513793569</v>
      </c>
      <c r="G416" s="7">
        <f t="shared" si="36"/>
        <v>0.10664325052874123</v>
      </c>
      <c r="H416" s="4">
        <f t="shared" si="37"/>
        <v>0</v>
      </c>
      <c r="I416" s="1">
        <f t="shared" si="38"/>
        <v>0.10664325052874123</v>
      </c>
      <c r="J416" s="1">
        <f t="shared" si="39"/>
        <v>0</v>
      </c>
    </row>
    <row r="417" spans="1:10" ht="15">
      <c r="A417" s="1">
        <v>1984</v>
      </c>
      <c r="B417" s="1">
        <v>6</v>
      </c>
      <c r="C417" s="11">
        <v>19.295287430250145</v>
      </c>
      <c r="D417" s="11">
        <v>17.782954091122427</v>
      </c>
      <c r="E417" s="3">
        <f t="shared" si="40"/>
        <v>1.5123333391277178</v>
      </c>
      <c r="F417" s="3">
        <f t="shared" si="41"/>
        <v>-11.587776174665851</v>
      </c>
      <c r="G417" s="7">
        <f t="shared" si="36"/>
        <v>0.11798150752292989</v>
      </c>
      <c r="H417" s="4">
        <f t="shared" si="37"/>
        <v>0</v>
      </c>
      <c r="I417" s="1">
        <f t="shared" si="38"/>
        <v>0.11798150752292989</v>
      </c>
      <c r="J417" s="1">
        <f t="shared" si="39"/>
        <v>0</v>
      </c>
    </row>
    <row r="418" spans="1:10" ht="15">
      <c r="A418" s="1">
        <v>1984</v>
      </c>
      <c r="B418" s="1">
        <v>7</v>
      </c>
      <c r="C418" s="11">
        <v>0</v>
      </c>
      <c r="D418" s="11">
        <v>3.7547586350757038</v>
      </c>
      <c r="E418" s="3">
        <f t="shared" si="40"/>
        <v>-3.7547586350757038</v>
      </c>
      <c r="F418" s="3">
        <f t="shared" si="41"/>
        <v>-15.342534809741554</v>
      </c>
      <c r="G418" s="7">
        <f t="shared" si="36"/>
        <v>8.9831352227013259E-2</v>
      </c>
      <c r="H418" s="4">
        <f t="shared" si="37"/>
        <v>0</v>
      </c>
      <c r="I418" s="1">
        <f t="shared" si="38"/>
        <v>8.9831352227013259E-2</v>
      </c>
      <c r="J418" s="1">
        <f t="shared" si="39"/>
        <v>0</v>
      </c>
    </row>
    <row r="419" spans="1:10" ht="15">
      <c r="A419" s="1">
        <v>1984</v>
      </c>
      <c r="B419" s="1">
        <v>8</v>
      </c>
      <c r="C419" s="11">
        <v>3.1463486710588073</v>
      </c>
      <c r="D419" s="11">
        <v>4.3197107445199645</v>
      </c>
      <c r="E419" s="3">
        <f t="shared" si="40"/>
        <v>-1.1733620734611572</v>
      </c>
      <c r="F419" s="3">
        <f t="shared" si="41"/>
        <v>-16.515896883202711</v>
      </c>
      <c r="G419" s="7">
        <f t="shared" si="36"/>
        <v>8.1034428697039321E-2</v>
      </c>
      <c r="H419" s="4">
        <f t="shared" si="37"/>
        <v>0</v>
      </c>
      <c r="I419" s="1">
        <f t="shared" si="38"/>
        <v>8.1034428697039321E-2</v>
      </c>
      <c r="J419" s="1">
        <f t="shared" si="39"/>
        <v>0</v>
      </c>
    </row>
    <row r="420" spans="1:10" ht="15">
      <c r="A420" s="1">
        <v>1984</v>
      </c>
      <c r="B420" s="1">
        <v>9</v>
      </c>
      <c r="C420" s="11">
        <v>11.820536443756845</v>
      </c>
      <c r="D420" s="11">
        <v>16.644314843464809</v>
      </c>
      <c r="E420" s="3">
        <f t="shared" si="40"/>
        <v>-4.8237783997079635</v>
      </c>
      <c r="F420" s="3">
        <f t="shared" si="41"/>
        <v>-21.339675282910676</v>
      </c>
      <c r="G420" s="7">
        <f t="shared" si="36"/>
        <v>4.4869624441351223E-2</v>
      </c>
      <c r="H420" s="4">
        <f t="shared" si="37"/>
        <v>0</v>
      </c>
      <c r="I420" s="1">
        <f t="shared" si="38"/>
        <v>4.4869624441351223E-2</v>
      </c>
      <c r="J420" s="1">
        <f t="shared" si="39"/>
        <v>0</v>
      </c>
    </row>
    <row r="421" spans="1:10" ht="15">
      <c r="A421" s="1">
        <v>1984</v>
      </c>
      <c r="B421" s="1">
        <v>10</v>
      </c>
      <c r="C421" s="11">
        <v>27.030785544179256</v>
      </c>
      <c r="D421" s="11">
        <v>56.234463816990285</v>
      </c>
      <c r="E421" s="3">
        <f t="shared" si="40"/>
        <v>-29.203678272811029</v>
      </c>
      <c r="F421" s="3">
        <f t="shared" si="41"/>
        <v>-50.543353555721708</v>
      </c>
      <c r="G421" s="7">
        <f t="shared" si="36"/>
        <v>-0.17407602786022267</v>
      </c>
      <c r="H421" s="4">
        <f t="shared" si="37"/>
        <v>1</v>
      </c>
      <c r="I421" s="1">
        <f t="shared" si="38"/>
        <v>0</v>
      </c>
      <c r="J421" s="1">
        <f t="shared" si="39"/>
        <v>-0.17407602786022267</v>
      </c>
    </row>
    <row r="422" spans="1:10" ht="15">
      <c r="A422" s="1">
        <v>1984</v>
      </c>
      <c r="B422" s="1">
        <v>11</v>
      </c>
      <c r="C422" s="11">
        <v>208.58031880682114</v>
      </c>
      <c r="D422" s="11">
        <v>65.638743546508607</v>
      </c>
      <c r="E422" s="3">
        <f t="shared" si="40"/>
        <v>142.94157526031253</v>
      </c>
      <c r="F422" s="3">
        <f t="shared" si="41"/>
        <v>92.398221704590824</v>
      </c>
      <c r="G422" s="7">
        <f t="shared" si="36"/>
        <v>0.89758474528015919</v>
      </c>
      <c r="H422" s="4">
        <f t="shared" si="37"/>
        <v>0</v>
      </c>
      <c r="I422" s="1">
        <f t="shared" si="38"/>
        <v>0.89758474528015919</v>
      </c>
      <c r="J422" s="1">
        <f t="shared" si="39"/>
        <v>0</v>
      </c>
    </row>
    <row r="423" spans="1:10" ht="15">
      <c r="A423" s="1">
        <v>1984</v>
      </c>
      <c r="B423" s="1">
        <v>12</v>
      </c>
      <c r="C423" s="11">
        <v>17.470057538199455</v>
      </c>
      <c r="D423" s="11">
        <v>71.01882594260087</v>
      </c>
      <c r="E423" s="3">
        <f t="shared" si="40"/>
        <v>-53.548768404401415</v>
      </c>
      <c r="F423" s="3">
        <f t="shared" si="41"/>
        <v>-53.548768404401415</v>
      </c>
      <c r="G423" s="7">
        <f t="shared" si="36"/>
        <v>-0.19660820714031152</v>
      </c>
      <c r="H423" s="4">
        <f t="shared" si="37"/>
        <v>1</v>
      </c>
      <c r="I423" s="1">
        <f t="shared" si="38"/>
        <v>0</v>
      </c>
      <c r="J423" s="1">
        <f t="shared" si="39"/>
        <v>-0.19660820714031152</v>
      </c>
    </row>
    <row r="424" spans="1:10" ht="15">
      <c r="A424" s="1">
        <v>1985</v>
      </c>
      <c r="B424" s="1">
        <v>1</v>
      </c>
      <c r="C424" s="11">
        <v>130.33879743424828</v>
      </c>
      <c r="D424" s="11">
        <v>60.792740799972186</v>
      </c>
      <c r="E424" s="3">
        <f t="shared" si="40"/>
        <v>69.546056634276084</v>
      </c>
      <c r="F424" s="3">
        <f t="shared" si="41"/>
        <v>15.99728822987467</v>
      </c>
      <c r="G424" s="7">
        <f t="shared" si="36"/>
        <v>0.32479209704568934</v>
      </c>
      <c r="H424" s="4">
        <f t="shared" si="37"/>
        <v>0</v>
      </c>
      <c r="I424" s="1">
        <f t="shared" si="38"/>
        <v>0.32479209704568934</v>
      </c>
      <c r="J424" s="1">
        <f t="shared" si="39"/>
        <v>0</v>
      </c>
    </row>
    <row r="425" spans="1:10" ht="15">
      <c r="A425" s="1">
        <v>1985</v>
      </c>
      <c r="B425" s="1">
        <v>2</v>
      </c>
      <c r="C425" s="11">
        <v>115.7543414396718</v>
      </c>
      <c r="D425" s="11">
        <v>54.956802892554805</v>
      </c>
      <c r="E425" s="3">
        <f t="shared" si="40"/>
        <v>60.797538547117</v>
      </c>
      <c r="F425" s="3">
        <f t="shared" si="41"/>
        <v>76.79482677699167</v>
      </c>
      <c r="G425" s="7">
        <f t="shared" si="36"/>
        <v>0.78060306069137653</v>
      </c>
      <c r="H425" s="4">
        <f t="shared" si="37"/>
        <v>0</v>
      </c>
      <c r="I425" s="1">
        <f t="shared" si="38"/>
        <v>0.78060306069137653</v>
      </c>
      <c r="J425" s="1">
        <f t="shared" si="39"/>
        <v>0</v>
      </c>
    </row>
    <row r="426" spans="1:10" ht="15">
      <c r="A426" s="1">
        <v>1985</v>
      </c>
      <c r="B426" s="1">
        <v>3</v>
      </c>
      <c r="C426" s="11">
        <v>17.696038381977157</v>
      </c>
      <c r="D426" s="11">
        <v>39.598797086585435</v>
      </c>
      <c r="E426" s="3">
        <f t="shared" si="40"/>
        <v>-21.902758704608278</v>
      </c>
      <c r="F426" s="3">
        <f t="shared" si="41"/>
        <v>-21.902758704608278</v>
      </c>
      <c r="G426" s="7">
        <f t="shared" si="36"/>
        <v>4.0648078582911765E-2</v>
      </c>
      <c r="H426" s="4">
        <f t="shared" si="37"/>
        <v>0</v>
      </c>
      <c r="I426" s="1">
        <f t="shared" si="38"/>
        <v>4.0648078582911765E-2</v>
      </c>
      <c r="J426" s="1">
        <f t="shared" si="39"/>
        <v>0</v>
      </c>
    </row>
    <row r="427" spans="1:10" ht="15">
      <c r="A427" s="1">
        <v>1985</v>
      </c>
      <c r="B427" s="1">
        <v>4</v>
      </c>
      <c r="C427" s="11">
        <v>63.813513654457907</v>
      </c>
      <c r="D427" s="11">
        <v>56.251846958819335</v>
      </c>
      <c r="E427" s="3">
        <f t="shared" si="40"/>
        <v>7.5616666956385714</v>
      </c>
      <c r="F427" s="3">
        <f t="shared" si="41"/>
        <v>-14.341092008969706</v>
      </c>
      <c r="G427" s="7">
        <f t="shared" si="36"/>
        <v>9.7339363553855002E-2</v>
      </c>
      <c r="H427" s="4">
        <f t="shared" si="37"/>
        <v>0</v>
      </c>
      <c r="I427" s="1">
        <f t="shared" si="38"/>
        <v>9.7339363553855002E-2</v>
      </c>
      <c r="J427" s="1">
        <f t="shared" si="39"/>
        <v>0</v>
      </c>
    </row>
    <row r="428" spans="1:10" ht="15">
      <c r="A428" s="1">
        <v>1985</v>
      </c>
      <c r="B428" s="1">
        <v>5</v>
      </c>
      <c r="C428" s="11">
        <v>51.627931232290926</v>
      </c>
      <c r="D428" s="11">
        <v>43.883741547447286</v>
      </c>
      <c r="E428" s="3">
        <f t="shared" si="40"/>
        <v>7.74418968484364</v>
      </c>
      <c r="F428" s="3">
        <f t="shared" si="41"/>
        <v>-6.5969023241260665</v>
      </c>
      <c r="G428" s="7">
        <f t="shared" si="36"/>
        <v>0.15539905885168309</v>
      </c>
      <c r="H428" s="4">
        <f t="shared" si="37"/>
        <v>0</v>
      </c>
      <c r="I428" s="1">
        <f t="shared" si="38"/>
        <v>0.15539905885168309</v>
      </c>
      <c r="J428" s="1">
        <f t="shared" si="39"/>
        <v>0</v>
      </c>
    </row>
    <row r="429" spans="1:10" ht="15">
      <c r="A429" s="1">
        <v>1985</v>
      </c>
      <c r="B429" s="1">
        <v>6</v>
      </c>
      <c r="C429" s="11">
        <v>18.304448345994054</v>
      </c>
      <c r="D429" s="11">
        <v>17.782954091122427</v>
      </c>
      <c r="E429" s="3">
        <f t="shared" si="40"/>
        <v>0.52149425487162659</v>
      </c>
      <c r="F429" s="3">
        <f t="shared" si="41"/>
        <v>-6.0754080692544399</v>
      </c>
      <c r="G429" s="7">
        <f t="shared" si="36"/>
        <v>0.15930880264278263</v>
      </c>
      <c r="H429" s="4">
        <f t="shared" si="37"/>
        <v>0</v>
      </c>
      <c r="I429" s="1">
        <f t="shared" si="38"/>
        <v>0.15930880264278263</v>
      </c>
      <c r="J429" s="1">
        <f t="shared" si="39"/>
        <v>0</v>
      </c>
    </row>
    <row r="430" spans="1:10" ht="15">
      <c r="A430" s="1">
        <v>1985</v>
      </c>
      <c r="B430" s="1">
        <v>7</v>
      </c>
      <c r="C430" s="11">
        <v>5.2149425487162553E-2</v>
      </c>
      <c r="D430" s="11">
        <v>3.7547586350757038</v>
      </c>
      <c r="E430" s="3">
        <f t="shared" si="40"/>
        <v>-3.7026092095885415</v>
      </c>
      <c r="F430" s="3">
        <f t="shared" si="41"/>
        <v>-9.7780172788429809</v>
      </c>
      <c r="G430" s="7">
        <f t="shared" si="36"/>
        <v>0.13154962172597592</v>
      </c>
      <c r="H430" s="4">
        <f t="shared" si="37"/>
        <v>0</v>
      </c>
      <c r="I430" s="1">
        <f t="shared" si="38"/>
        <v>0.13154962172597592</v>
      </c>
      <c r="J430" s="1">
        <f t="shared" si="39"/>
        <v>0</v>
      </c>
    </row>
    <row r="431" spans="1:10" ht="15">
      <c r="A431" s="1">
        <v>1985</v>
      </c>
      <c r="B431" s="1">
        <v>8</v>
      </c>
      <c r="C431" s="11">
        <v>0.10429885097432511</v>
      </c>
      <c r="D431" s="11">
        <v>4.3197107445199645</v>
      </c>
      <c r="E431" s="3">
        <f t="shared" si="40"/>
        <v>-4.2154118935456397</v>
      </c>
      <c r="F431" s="3">
        <f t="shared" si="41"/>
        <v>-13.99342917238862</v>
      </c>
      <c r="G431" s="7">
        <f t="shared" si="36"/>
        <v>9.9945859414588056E-2</v>
      </c>
      <c r="H431" s="4">
        <f t="shared" si="37"/>
        <v>0</v>
      </c>
      <c r="I431" s="1">
        <f t="shared" si="38"/>
        <v>9.9945859414588056E-2</v>
      </c>
      <c r="J431" s="1">
        <f t="shared" si="39"/>
        <v>0</v>
      </c>
    </row>
    <row r="432" spans="1:10" ht="15">
      <c r="A432" s="1">
        <v>1985</v>
      </c>
      <c r="B432" s="1">
        <v>9</v>
      </c>
      <c r="C432" s="11">
        <v>7.6833486884419493</v>
      </c>
      <c r="D432" s="11">
        <v>16.644314843464809</v>
      </c>
      <c r="E432" s="3">
        <f t="shared" si="40"/>
        <v>-8.9609661550228594</v>
      </c>
      <c r="F432" s="3">
        <f t="shared" si="41"/>
        <v>-22.954395327411479</v>
      </c>
      <c r="G432" s="7">
        <f t="shared" si="36"/>
        <v>3.2763754416177002E-2</v>
      </c>
      <c r="H432" s="4">
        <f t="shared" si="37"/>
        <v>0</v>
      </c>
      <c r="I432" s="1">
        <f t="shared" si="38"/>
        <v>3.2763754416177002E-2</v>
      </c>
      <c r="J432" s="1">
        <f t="shared" si="39"/>
        <v>0</v>
      </c>
    </row>
    <row r="433" spans="1:10" ht="15">
      <c r="A433" s="1">
        <v>1985</v>
      </c>
      <c r="B433" s="1">
        <v>10</v>
      </c>
      <c r="C433" s="11">
        <v>1.4080344881533888</v>
      </c>
      <c r="D433" s="11">
        <v>56.234463816990285</v>
      </c>
      <c r="E433" s="3">
        <f t="shared" si="40"/>
        <v>-54.826429328836895</v>
      </c>
      <c r="F433" s="3">
        <f t="shared" si="41"/>
        <v>-77.78082465624837</v>
      </c>
      <c r="G433" s="7">
        <f t="shared" si="36"/>
        <v>-0.37828064282142054</v>
      </c>
      <c r="H433" s="4">
        <f t="shared" si="37"/>
        <v>1</v>
      </c>
      <c r="I433" s="1">
        <f t="shared" si="38"/>
        <v>0</v>
      </c>
      <c r="J433" s="1">
        <f t="shared" si="39"/>
        <v>-0.37828064282142054</v>
      </c>
    </row>
    <row r="434" spans="1:10" ht="15">
      <c r="A434" s="1">
        <v>1985</v>
      </c>
      <c r="B434" s="1">
        <v>11</v>
      </c>
      <c r="C434" s="11">
        <v>104.29885097432511</v>
      </c>
      <c r="D434" s="11">
        <v>65.638743546508607</v>
      </c>
      <c r="E434" s="3">
        <f t="shared" si="40"/>
        <v>38.660107427816499</v>
      </c>
      <c r="F434" s="3">
        <f t="shared" si="41"/>
        <v>-39.120717228431872</v>
      </c>
      <c r="G434" s="7">
        <f t="shared" si="36"/>
        <v>-8.8438303107908539E-2</v>
      </c>
      <c r="H434" s="4">
        <f t="shared" si="37"/>
        <v>1</v>
      </c>
      <c r="I434" s="1">
        <f t="shared" si="38"/>
        <v>0</v>
      </c>
      <c r="J434" s="1">
        <f t="shared" si="39"/>
        <v>-8.8438303107908539E-2</v>
      </c>
    </row>
    <row r="435" spans="1:10" ht="15">
      <c r="A435" s="1">
        <v>1985</v>
      </c>
      <c r="B435" s="1">
        <v>12</v>
      </c>
      <c r="C435" s="11">
        <v>110.36556747266501</v>
      </c>
      <c r="D435" s="11">
        <v>71.01882594260087</v>
      </c>
      <c r="E435" s="3">
        <f t="shared" si="40"/>
        <v>39.346741530064136</v>
      </c>
      <c r="F435" s="3">
        <f t="shared" si="41"/>
        <v>0.22602430163226472</v>
      </c>
      <c r="G435" s="7">
        <f t="shared" si="36"/>
        <v>0.20655186593055117</v>
      </c>
      <c r="H435" s="4">
        <f t="shared" si="37"/>
        <v>0</v>
      </c>
      <c r="I435" s="1">
        <f t="shared" si="38"/>
        <v>0.20655186593055117</v>
      </c>
      <c r="J435" s="1">
        <f t="shared" si="39"/>
        <v>0</v>
      </c>
    </row>
    <row r="436" spans="1:10" ht="15">
      <c r="A436" s="1">
        <v>1986</v>
      </c>
      <c r="B436" s="1">
        <v>1</v>
      </c>
      <c r="C436" s="11">
        <v>62.335946598988301</v>
      </c>
      <c r="D436" s="11">
        <v>60.792740799972186</v>
      </c>
      <c r="E436" s="3">
        <f t="shared" si="40"/>
        <v>1.5432057990161141</v>
      </c>
      <c r="F436" s="3">
        <f t="shared" si="41"/>
        <v>1.7692301006483788</v>
      </c>
      <c r="G436" s="7">
        <f t="shared" si="36"/>
        <v>0.21812157975717289</v>
      </c>
      <c r="H436" s="4">
        <f t="shared" si="37"/>
        <v>0</v>
      </c>
      <c r="I436" s="1">
        <f t="shared" si="38"/>
        <v>0.21812157975717289</v>
      </c>
      <c r="J436" s="1">
        <f t="shared" si="39"/>
        <v>0</v>
      </c>
    </row>
    <row r="437" spans="1:10" ht="15">
      <c r="A437" s="1">
        <v>1986</v>
      </c>
      <c r="B437" s="1">
        <v>2</v>
      </c>
      <c r="C437" s="11">
        <v>133.41561353799085</v>
      </c>
      <c r="D437" s="11">
        <v>54.956802892554805</v>
      </c>
      <c r="E437" s="3">
        <f t="shared" si="40"/>
        <v>78.458810645436046</v>
      </c>
      <c r="F437" s="3">
        <f t="shared" si="41"/>
        <v>80.228040746084417</v>
      </c>
      <c r="G437" s="7">
        <f t="shared" si="36"/>
        <v>0.80634253312809745</v>
      </c>
      <c r="H437" s="4">
        <f t="shared" si="37"/>
        <v>0</v>
      </c>
      <c r="I437" s="1">
        <f t="shared" si="38"/>
        <v>0.80634253312809745</v>
      </c>
      <c r="J437" s="1">
        <f t="shared" si="39"/>
        <v>0</v>
      </c>
    </row>
    <row r="438" spans="1:10" ht="15">
      <c r="A438" s="1">
        <v>1986</v>
      </c>
      <c r="B438" s="1">
        <v>3</v>
      </c>
      <c r="C438" s="11">
        <v>50.376345020599025</v>
      </c>
      <c r="D438" s="11">
        <v>39.598797086585435</v>
      </c>
      <c r="E438" s="3">
        <f t="shared" si="40"/>
        <v>10.77754793401359</v>
      </c>
      <c r="F438" s="3">
        <f t="shared" si="41"/>
        <v>91.005588680098015</v>
      </c>
      <c r="G438" s="7">
        <f t="shared" si="36"/>
        <v>0.88714390481082117</v>
      </c>
      <c r="H438" s="4">
        <f t="shared" si="37"/>
        <v>0</v>
      </c>
      <c r="I438" s="1">
        <f t="shared" si="38"/>
        <v>0.88714390481082117</v>
      </c>
      <c r="J438" s="1">
        <f t="shared" si="39"/>
        <v>0</v>
      </c>
    </row>
    <row r="439" spans="1:10" ht="15">
      <c r="A439" s="1">
        <v>1986</v>
      </c>
      <c r="B439" s="1">
        <v>4</v>
      </c>
      <c r="C439" s="11">
        <v>76.068628643941111</v>
      </c>
      <c r="D439" s="11">
        <v>56.251846958819335</v>
      </c>
      <c r="E439" s="3">
        <f t="shared" si="40"/>
        <v>19.816781685121775</v>
      </c>
      <c r="F439" s="3">
        <f t="shared" si="41"/>
        <v>110.8223703652198</v>
      </c>
      <c r="G439" s="7">
        <f t="shared" si="36"/>
        <v>1.0357141688726037</v>
      </c>
      <c r="H439" s="4">
        <f t="shared" si="37"/>
        <v>0</v>
      </c>
      <c r="I439" s="1">
        <f t="shared" si="38"/>
        <v>1.0357141688726037</v>
      </c>
      <c r="J439" s="1">
        <f t="shared" si="39"/>
        <v>0</v>
      </c>
    </row>
    <row r="440" spans="1:10" ht="15">
      <c r="A440" s="1">
        <v>1986</v>
      </c>
      <c r="B440" s="1">
        <v>5</v>
      </c>
      <c r="C440" s="11">
        <v>29.655639960366436</v>
      </c>
      <c r="D440" s="11">
        <v>43.883741547447286</v>
      </c>
      <c r="E440" s="3">
        <f t="shared" si="40"/>
        <v>-14.22810158708085</v>
      </c>
      <c r="F440" s="3">
        <f t="shared" si="41"/>
        <v>-14.22810158708085</v>
      </c>
      <c r="G440" s="7">
        <f t="shared" si="36"/>
        <v>9.8186474708593263E-2</v>
      </c>
      <c r="H440" s="4">
        <f t="shared" si="37"/>
        <v>0</v>
      </c>
      <c r="I440" s="1">
        <f t="shared" si="38"/>
        <v>9.8186474708593263E-2</v>
      </c>
      <c r="J440" s="1">
        <f t="shared" si="39"/>
        <v>0</v>
      </c>
    </row>
    <row r="441" spans="1:10" ht="15">
      <c r="A441" s="1">
        <v>1986</v>
      </c>
      <c r="B441" s="1">
        <v>6</v>
      </c>
      <c r="C441" s="11">
        <v>20.042762528899473</v>
      </c>
      <c r="D441" s="11">
        <v>17.782954091122427</v>
      </c>
      <c r="E441" s="3">
        <f t="shared" si="40"/>
        <v>2.2598084377770462</v>
      </c>
      <c r="F441" s="3">
        <f t="shared" si="41"/>
        <v>-11.968293149303804</v>
      </c>
      <c r="G441" s="7">
        <f t="shared" si="36"/>
        <v>0.11512869780335792</v>
      </c>
      <c r="H441" s="4">
        <f t="shared" si="37"/>
        <v>0</v>
      </c>
      <c r="I441" s="1">
        <f t="shared" si="38"/>
        <v>0.11512869780335792</v>
      </c>
      <c r="J441" s="1">
        <f t="shared" si="39"/>
        <v>0</v>
      </c>
    </row>
    <row r="442" spans="1:10" ht="15">
      <c r="A442" s="1">
        <v>1986</v>
      </c>
      <c r="B442" s="1">
        <v>7</v>
      </c>
      <c r="C442" s="11">
        <v>3.9285900533662454</v>
      </c>
      <c r="D442" s="11">
        <v>3.7547586350757038</v>
      </c>
      <c r="E442" s="3">
        <f t="shared" si="40"/>
        <v>0.17383141829054161</v>
      </c>
      <c r="F442" s="3">
        <f t="shared" si="41"/>
        <v>-11.794461731013262</v>
      </c>
      <c r="G442" s="7">
        <f t="shared" si="36"/>
        <v>0.11643194573372444</v>
      </c>
      <c r="H442" s="4">
        <f t="shared" si="37"/>
        <v>0</v>
      </c>
      <c r="I442" s="1">
        <f t="shared" si="38"/>
        <v>0.11643194573372444</v>
      </c>
      <c r="J442" s="1">
        <f t="shared" si="39"/>
        <v>0</v>
      </c>
    </row>
    <row r="443" spans="1:10" ht="15">
      <c r="A443" s="1">
        <v>1986</v>
      </c>
      <c r="B443" s="1">
        <v>8</v>
      </c>
      <c r="C443" s="11">
        <v>6.9532567316216737E-2</v>
      </c>
      <c r="D443" s="11">
        <v>4.3197107445199645</v>
      </c>
      <c r="E443" s="3">
        <f t="shared" si="40"/>
        <v>-4.2501781772037477</v>
      </c>
      <c r="F443" s="3">
        <f t="shared" si="41"/>
        <v>-16.044639908217011</v>
      </c>
      <c r="G443" s="7">
        <f t="shared" si="36"/>
        <v>8.4567533836263239E-2</v>
      </c>
      <c r="H443" s="4">
        <f t="shared" si="37"/>
        <v>0</v>
      </c>
      <c r="I443" s="1">
        <f t="shared" si="38"/>
        <v>8.4567533836263239E-2</v>
      </c>
      <c r="J443" s="1">
        <f t="shared" si="39"/>
        <v>0</v>
      </c>
    </row>
    <row r="444" spans="1:10" ht="15">
      <c r="A444" s="1">
        <v>1986</v>
      </c>
      <c r="B444" s="1">
        <v>9</v>
      </c>
      <c r="C444" s="11">
        <v>24.266865993359641</v>
      </c>
      <c r="D444" s="11">
        <v>16.644314843464809</v>
      </c>
      <c r="E444" s="3">
        <f t="shared" si="40"/>
        <v>7.6225511498948322</v>
      </c>
      <c r="F444" s="3">
        <f t="shared" si="41"/>
        <v>-8.4220887583221788</v>
      </c>
      <c r="G444" s="7">
        <f t="shared" si="36"/>
        <v>0.14171528139481734</v>
      </c>
      <c r="H444" s="4">
        <f t="shared" si="37"/>
        <v>0</v>
      </c>
      <c r="I444" s="1">
        <f t="shared" si="38"/>
        <v>0.14171528139481734</v>
      </c>
      <c r="J444" s="1">
        <f t="shared" si="39"/>
        <v>0</v>
      </c>
    </row>
    <row r="445" spans="1:10" ht="15">
      <c r="A445" s="1">
        <v>1986</v>
      </c>
      <c r="B445" s="1">
        <v>10</v>
      </c>
      <c r="C445" s="11">
        <v>71.479479201070802</v>
      </c>
      <c r="D445" s="11">
        <v>56.234463816990285</v>
      </c>
      <c r="E445" s="3">
        <f t="shared" si="40"/>
        <v>15.245015384080517</v>
      </c>
      <c r="F445" s="3">
        <f t="shared" si="41"/>
        <v>6.8229266257583383</v>
      </c>
      <c r="G445" s="7">
        <f t="shared" si="36"/>
        <v>0.25601012488796038</v>
      </c>
      <c r="H445" s="4">
        <f t="shared" si="37"/>
        <v>0</v>
      </c>
      <c r="I445" s="1">
        <f t="shared" si="38"/>
        <v>0.25601012488796038</v>
      </c>
      <c r="J445" s="1">
        <f t="shared" si="39"/>
        <v>0</v>
      </c>
    </row>
    <row r="446" spans="1:10" ht="15">
      <c r="A446" s="1">
        <v>1986</v>
      </c>
      <c r="B446" s="1">
        <v>11</v>
      </c>
      <c r="C446" s="11">
        <v>62.49239487544979</v>
      </c>
      <c r="D446" s="11">
        <v>65.638743546508607</v>
      </c>
      <c r="E446" s="3">
        <f t="shared" si="40"/>
        <v>-3.1463486710588171</v>
      </c>
      <c r="F446" s="3">
        <f t="shared" si="41"/>
        <v>-3.1463486710588171</v>
      </c>
      <c r="G446" s="7">
        <f t="shared" si="36"/>
        <v>0.18126853026945827</v>
      </c>
      <c r="H446" s="4">
        <f t="shared" si="37"/>
        <v>0</v>
      </c>
      <c r="I446" s="1">
        <f t="shared" si="38"/>
        <v>0.18126853026945827</v>
      </c>
      <c r="J446" s="1">
        <f t="shared" si="39"/>
        <v>0</v>
      </c>
    </row>
    <row r="447" spans="1:10" ht="15">
      <c r="A447" s="1">
        <v>1986</v>
      </c>
      <c r="B447" s="1">
        <v>12</v>
      </c>
      <c r="C447" s="11">
        <v>26.144245310897492</v>
      </c>
      <c r="D447" s="11">
        <v>71.01882594260087</v>
      </c>
      <c r="E447" s="3">
        <f t="shared" si="40"/>
        <v>-44.874580631703381</v>
      </c>
      <c r="F447" s="3">
        <f t="shared" si="41"/>
        <v>-48.020929302762198</v>
      </c>
      <c r="G447" s="7">
        <f t="shared" si="36"/>
        <v>-0.15516492295465659</v>
      </c>
      <c r="H447" s="4">
        <f t="shared" si="37"/>
        <v>1</v>
      </c>
      <c r="I447" s="1">
        <f t="shared" si="38"/>
        <v>0</v>
      </c>
      <c r="J447" s="1">
        <f t="shared" si="39"/>
        <v>-0.15516492295465659</v>
      </c>
    </row>
    <row r="448" spans="1:10" ht="15">
      <c r="A448" s="1">
        <v>1987</v>
      </c>
      <c r="B448" s="1">
        <v>1</v>
      </c>
      <c r="C448" s="11">
        <v>156.67425730526534</v>
      </c>
      <c r="D448" s="11">
        <v>60.792740799972186</v>
      </c>
      <c r="E448" s="3">
        <f t="shared" si="40"/>
        <v>95.881516505293149</v>
      </c>
      <c r="F448" s="3">
        <f t="shared" si="41"/>
        <v>47.860587202530951</v>
      </c>
      <c r="G448" s="7">
        <f t="shared" si="36"/>
        <v>0.56367744268187048</v>
      </c>
      <c r="H448" s="4">
        <f t="shared" si="37"/>
        <v>0</v>
      </c>
      <c r="I448" s="1">
        <f t="shared" si="38"/>
        <v>0.56367744268187048</v>
      </c>
      <c r="J448" s="1">
        <f t="shared" si="39"/>
        <v>0</v>
      </c>
    </row>
    <row r="449" spans="1:10" ht="15">
      <c r="A449" s="1">
        <v>1987</v>
      </c>
      <c r="B449" s="1">
        <v>2</v>
      </c>
      <c r="C449" s="11">
        <v>102.76913449336833</v>
      </c>
      <c r="D449" s="11">
        <v>54.956802892554805</v>
      </c>
      <c r="E449" s="3">
        <f t="shared" si="40"/>
        <v>47.812331600813522</v>
      </c>
      <c r="F449" s="3">
        <f t="shared" si="41"/>
        <v>95.672918803344473</v>
      </c>
      <c r="G449" s="7">
        <f t="shared" si="36"/>
        <v>0.92213578592917933</v>
      </c>
      <c r="H449" s="4">
        <f t="shared" si="37"/>
        <v>0</v>
      </c>
      <c r="I449" s="1">
        <f t="shared" si="38"/>
        <v>0.92213578592917933</v>
      </c>
      <c r="J449" s="1">
        <f t="shared" si="39"/>
        <v>0</v>
      </c>
    </row>
    <row r="450" spans="1:10" ht="15">
      <c r="A450" s="1">
        <v>1987</v>
      </c>
      <c r="B450" s="1">
        <v>3</v>
      </c>
      <c r="C450" s="11">
        <v>10.76016479218454</v>
      </c>
      <c r="D450" s="11">
        <v>39.598797086585435</v>
      </c>
      <c r="E450" s="3">
        <f t="shared" si="40"/>
        <v>-28.838632294400895</v>
      </c>
      <c r="F450" s="3">
        <f t="shared" si="41"/>
        <v>-28.838632294400895</v>
      </c>
      <c r="G450" s="7">
        <f t="shared" si="36"/>
        <v>-1.1351513838712005E-2</v>
      </c>
      <c r="H450" s="4">
        <f t="shared" si="37"/>
        <v>1</v>
      </c>
      <c r="I450" s="1">
        <f t="shared" si="38"/>
        <v>0</v>
      </c>
      <c r="J450" s="1">
        <f t="shared" si="39"/>
        <v>-1.1351513838712005E-2</v>
      </c>
    </row>
    <row r="451" spans="1:10" ht="15">
      <c r="A451" s="1">
        <v>1987</v>
      </c>
      <c r="B451" s="1">
        <v>4</v>
      </c>
      <c r="C451" s="11">
        <v>60.719314408886262</v>
      </c>
      <c r="D451" s="11">
        <v>56.251846958819335</v>
      </c>
      <c r="E451" s="3">
        <f t="shared" si="40"/>
        <v>4.4674674500669269</v>
      </c>
      <c r="F451" s="3">
        <f t="shared" si="41"/>
        <v>-24.371164844333968</v>
      </c>
      <c r="G451" s="7">
        <f t="shared" si="36"/>
        <v>2.214195797170734E-2</v>
      </c>
      <c r="H451" s="4">
        <f t="shared" si="37"/>
        <v>0</v>
      </c>
      <c r="I451" s="1">
        <f t="shared" si="38"/>
        <v>2.214195797170734E-2</v>
      </c>
      <c r="J451" s="1">
        <f t="shared" si="39"/>
        <v>0</v>
      </c>
    </row>
    <row r="452" spans="1:10" ht="15">
      <c r="A452" s="1">
        <v>1987</v>
      </c>
      <c r="B452" s="1">
        <v>5</v>
      </c>
      <c r="C452" s="11">
        <v>4.936812279451388</v>
      </c>
      <c r="D452" s="11">
        <v>43.883741547447286</v>
      </c>
      <c r="E452" s="3">
        <f t="shared" si="40"/>
        <v>-38.946929267995898</v>
      </c>
      <c r="F452" s="3">
        <f t="shared" si="41"/>
        <v>-63.318094112329867</v>
      </c>
      <c r="G452" s="7">
        <f t="shared" ref="G452:G515" si="42">(F452-$F$773)/$F$774</f>
        <v>-0.26985074082690946</v>
      </c>
      <c r="H452" s="4">
        <f t="shared" ref="H452:H515" si="43">COUNTIF(G452,"&lt;0")</f>
        <v>1</v>
      </c>
      <c r="I452" s="1">
        <f t="shared" ref="I452:I515" si="44">SUMIF(G452,"&gt;0")</f>
        <v>0</v>
      </c>
      <c r="J452" s="1">
        <f t="shared" ref="J452:J515" si="45">SUMIF(G452,"&lt;0")</f>
        <v>-0.26985074082690946</v>
      </c>
    </row>
    <row r="453" spans="1:10" ht="15">
      <c r="A453" s="1">
        <v>1987</v>
      </c>
      <c r="B453" s="1">
        <v>6</v>
      </c>
      <c r="C453" s="11">
        <v>2.6074712743581276</v>
      </c>
      <c r="D453" s="11">
        <v>17.782954091122427</v>
      </c>
      <c r="E453" s="3">
        <f t="shared" ref="E453:E516" si="46">C453-D453</f>
        <v>-15.175482816764299</v>
      </c>
      <c r="F453" s="3">
        <f t="shared" ref="F453:F516" si="47">IF(F452&gt;=0,IF(E453&lt;0,E453,F452+E453),F452+E453)</f>
        <v>-78.493576929094161</v>
      </c>
      <c r="G453" s="7">
        <f t="shared" si="42"/>
        <v>-0.38362428514790581</v>
      </c>
      <c r="H453" s="4">
        <f t="shared" si="43"/>
        <v>1</v>
      </c>
      <c r="I453" s="1">
        <f t="shared" si="44"/>
        <v>0</v>
      </c>
      <c r="J453" s="1">
        <f t="shared" si="45"/>
        <v>-0.38362428514790581</v>
      </c>
    </row>
    <row r="454" spans="1:10" ht="15">
      <c r="A454" s="1">
        <v>1987</v>
      </c>
      <c r="B454" s="1">
        <v>7</v>
      </c>
      <c r="C454" s="11">
        <v>42.345333495575993</v>
      </c>
      <c r="D454" s="11">
        <v>3.7547586350757038</v>
      </c>
      <c r="E454" s="3">
        <f t="shared" si="46"/>
        <v>38.59057486050029</v>
      </c>
      <c r="F454" s="3">
        <f t="shared" si="47"/>
        <v>-39.903002068593871</v>
      </c>
      <c r="G454" s="7">
        <f t="shared" si="42"/>
        <v>-9.430324460654034E-2</v>
      </c>
      <c r="H454" s="4">
        <f t="shared" si="43"/>
        <v>1</v>
      </c>
      <c r="I454" s="1">
        <f t="shared" si="44"/>
        <v>0</v>
      </c>
      <c r="J454" s="1">
        <f t="shared" si="45"/>
        <v>-9.430324460654034E-2</v>
      </c>
    </row>
    <row r="455" spans="1:10" ht="15">
      <c r="A455" s="1">
        <v>1987</v>
      </c>
      <c r="B455" s="1">
        <v>8</v>
      </c>
      <c r="C455" s="11">
        <v>37.790950336363792</v>
      </c>
      <c r="D455" s="11">
        <v>4.3197107445199645</v>
      </c>
      <c r="E455" s="3">
        <f t="shared" si="46"/>
        <v>33.471239591843826</v>
      </c>
      <c r="F455" s="3">
        <f t="shared" si="47"/>
        <v>-6.4317624767500448</v>
      </c>
      <c r="G455" s="7">
        <f t="shared" si="42"/>
        <v>0.15663714438553131</v>
      </c>
      <c r="H455" s="4">
        <f t="shared" si="43"/>
        <v>0</v>
      </c>
      <c r="I455" s="1">
        <f t="shared" si="44"/>
        <v>0.15663714438553131</v>
      </c>
      <c r="J455" s="1">
        <f t="shared" si="45"/>
        <v>0</v>
      </c>
    </row>
    <row r="456" spans="1:10" ht="15">
      <c r="A456" s="1">
        <v>1987</v>
      </c>
      <c r="B456" s="1">
        <v>9</v>
      </c>
      <c r="C456" s="11">
        <v>21.068367896813669</v>
      </c>
      <c r="D456" s="11">
        <v>16.644314843464809</v>
      </c>
      <c r="E456" s="3">
        <f t="shared" si="46"/>
        <v>4.4240530533488602</v>
      </c>
      <c r="F456" s="3">
        <f t="shared" si="47"/>
        <v>-2.0077094234011845</v>
      </c>
      <c r="G456" s="7">
        <f t="shared" si="42"/>
        <v>0.18980513002534161</v>
      </c>
      <c r="H456" s="4">
        <f t="shared" si="43"/>
        <v>0</v>
      </c>
      <c r="I456" s="1">
        <f t="shared" si="44"/>
        <v>0.18980513002534161</v>
      </c>
      <c r="J456" s="1">
        <f t="shared" si="45"/>
        <v>0</v>
      </c>
    </row>
    <row r="457" spans="1:10" ht="15">
      <c r="A457" s="1">
        <v>1987</v>
      </c>
      <c r="B457" s="1">
        <v>10</v>
      </c>
      <c r="C457" s="11">
        <v>94.929337528464899</v>
      </c>
      <c r="D457" s="11">
        <v>56.234463816990285</v>
      </c>
      <c r="E457" s="3">
        <f t="shared" si="46"/>
        <v>38.694873711474614</v>
      </c>
      <c r="F457" s="3">
        <f t="shared" si="47"/>
        <v>36.687164288073433</v>
      </c>
      <c r="G457" s="7">
        <f t="shared" si="42"/>
        <v>0.479908119324927</v>
      </c>
      <c r="H457" s="4">
        <f t="shared" si="43"/>
        <v>0</v>
      </c>
      <c r="I457" s="1">
        <f t="shared" si="44"/>
        <v>0.479908119324927</v>
      </c>
      <c r="J457" s="1">
        <f t="shared" si="45"/>
        <v>0</v>
      </c>
    </row>
    <row r="458" spans="1:10" ht="15">
      <c r="A458" s="1">
        <v>1987</v>
      </c>
      <c r="B458" s="1">
        <v>11</v>
      </c>
      <c r="C458" s="11">
        <v>67.463973438559279</v>
      </c>
      <c r="D458" s="11">
        <v>65.638743546508607</v>
      </c>
      <c r="E458" s="3">
        <f t="shared" si="46"/>
        <v>1.8252298920506718</v>
      </c>
      <c r="F458" s="3">
        <f t="shared" si="47"/>
        <v>38.512394180124105</v>
      </c>
      <c r="G458" s="7">
        <f t="shared" si="42"/>
        <v>0.49359222259377522</v>
      </c>
      <c r="H458" s="4">
        <f t="shared" si="43"/>
        <v>0</v>
      </c>
      <c r="I458" s="1">
        <f t="shared" si="44"/>
        <v>0.49359222259377522</v>
      </c>
      <c r="J458" s="1">
        <f t="shared" si="45"/>
        <v>0</v>
      </c>
    </row>
    <row r="459" spans="1:10" ht="15">
      <c r="A459" s="1">
        <v>1987</v>
      </c>
      <c r="B459" s="1">
        <v>12</v>
      </c>
      <c r="C459" s="11">
        <v>201.07080153666973</v>
      </c>
      <c r="D459" s="11">
        <v>71.01882594260087</v>
      </c>
      <c r="E459" s="3">
        <f t="shared" si="46"/>
        <v>130.05197559406886</v>
      </c>
      <c r="F459" s="3">
        <f t="shared" si="47"/>
        <v>168.56436977419298</v>
      </c>
      <c r="G459" s="7">
        <f t="shared" si="42"/>
        <v>1.4686171616974806</v>
      </c>
      <c r="H459" s="4">
        <f t="shared" si="43"/>
        <v>0</v>
      </c>
      <c r="I459" s="1">
        <f t="shared" si="44"/>
        <v>1.4686171616974806</v>
      </c>
      <c r="J459" s="1">
        <f t="shared" si="45"/>
        <v>0</v>
      </c>
    </row>
    <row r="460" spans="1:10" ht="15">
      <c r="A460" s="1">
        <v>1988</v>
      </c>
      <c r="B460" s="1">
        <v>1</v>
      </c>
      <c r="C460" s="11">
        <v>121.99488935630225</v>
      </c>
      <c r="D460" s="11">
        <v>60.792740799972186</v>
      </c>
      <c r="E460" s="3">
        <f t="shared" si="46"/>
        <v>61.202148556330066</v>
      </c>
      <c r="F460" s="3">
        <f t="shared" si="47"/>
        <v>229.76651833052304</v>
      </c>
      <c r="G460" s="7">
        <f t="shared" si="42"/>
        <v>1.9274615652258884</v>
      </c>
      <c r="H460" s="4">
        <f t="shared" si="43"/>
        <v>0</v>
      </c>
      <c r="I460" s="1">
        <f t="shared" si="44"/>
        <v>1.9274615652258884</v>
      </c>
      <c r="J460" s="1">
        <f t="shared" si="45"/>
        <v>0</v>
      </c>
    </row>
    <row r="461" spans="1:10" ht="15">
      <c r="A461" s="1">
        <v>1988</v>
      </c>
      <c r="B461" s="1">
        <v>2</v>
      </c>
      <c r="C461" s="11">
        <v>29.447042258417785</v>
      </c>
      <c r="D461" s="11">
        <v>54.956802892554805</v>
      </c>
      <c r="E461" s="3">
        <f t="shared" si="46"/>
        <v>-25.50976063413702</v>
      </c>
      <c r="F461" s="3">
        <f t="shared" si="47"/>
        <v>-25.50976063413702</v>
      </c>
      <c r="G461" s="7">
        <f t="shared" si="42"/>
        <v>1.360568402780667E-2</v>
      </c>
      <c r="H461" s="4">
        <f t="shared" si="43"/>
        <v>0</v>
      </c>
      <c r="I461" s="1">
        <f t="shared" si="44"/>
        <v>1.360568402780667E-2</v>
      </c>
      <c r="J461" s="1">
        <f t="shared" si="45"/>
        <v>0</v>
      </c>
    </row>
    <row r="462" spans="1:10" ht="15">
      <c r="A462" s="1">
        <v>1988</v>
      </c>
      <c r="B462" s="1">
        <v>3</v>
      </c>
      <c r="C462" s="11">
        <v>12.793992386183879</v>
      </c>
      <c r="D462" s="11">
        <v>39.598797086585435</v>
      </c>
      <c r="E462" s="3">
        <f t="shared" si="46"/>
        <v>-26.804804700401554</v>
      </c>
      <c r="F462" s="3">
        <f t="shared" si="47"/>
        <v>-52.314565334538571</v>
      </c>
      <c r="G462" s="7">
        <f t="shared" si="42"/>
        <v>-0.18735514683470933</v>
      </c>
      <c r="H462" s="4">
        <f t="shared" si="43"/>
        <v>1</v>
      </c>
      <c r="I462" s="1">
        <f t="shared" si="44"/>
        <v>0</v>
      </c>
      <c r="J462" s="1">
        <f t="shared" si="45"/>
        <v>-0.18735514683470933</v>
      </c>
    </row>
    <row r="463" spans="1:10" ht="15">
      <c r="A463" s="1">
        <v>1988</v>
      </c>
      <c r="B463" s="1">
        <v>4</v>
      </c>
      <c r="C463" s="11">
        <v>55.261007874563248</v>
      </c>
      <c r="D463" s="11">
        <v>56.251846958819335</v>
      </c>
      <c r="E463" s="3">
        <f t="shared" si="46"/>
        <v>-0.99083908425608769</v>
      </c>
      <c r="F463" s="3">
        <f t="shared" si="47"/>
        <v>-53.305404418794659</v>
      </c>
      <c r="G463" s="7">
        <f t="shared" si="42"/>
        <v>-0.19478366003779843</v>
      </c>
      <c r="H463" s="4">
        <f t="shared" si="43"/>
        <v>1</v>
      </c>
      <c r="I463" s="1">
        <f t="shared" si="44"/>
        <v>0</v>
      </c>
      <c r="J463" s="1">
        <f t="shared" si="45"/>
        <v>-0.19478366003779843</v>
      </c>
    </row>
    <row r="464" spans="1:10" ht="15">
      <c r="A464" s="1">
        <v>1988</v>
      </c>
      <c r="B464" s="1">
        <v>5</v>
      </c>
      <c r="C464" s="11">
        <v>78.032923670624228</v>
      </c>
      <c r="D464" s="11">
        <v>43.883741547447286</v>
      </c>
      <c r="E464" s="3">
        <f t="shared" si="46"/>
        <v>34.149182123176942</v>
      </c>
      <c r="F464" s="3">
        <f t="shared" si="47"/>
        <v>-19.156222295617717</v>
      </c>
      <c r="G464" s="7">
        <f t="shared" si="42"/>
        <v>6.1239395882702642E-2</v>
      </c>
      <c r="H464" s="4">
        <f t="shared" si="43"/>
        <v>0</v>
      </c>
      <c r="I464" s="1">
        <f t="shared" si="44"/>
        <v>6.1239395882702642E-2</v>
      </c>
      <c r="J464" s="1">
        <f t="shared" si="45"/>
        <v>0</v>
      </c>
    </row>
    <row r="465" spans="1:10" ht="15">
      <c r="A465" s="1">
        <v>1988</v>
      </c>
      <c r="B465" s="1">
        <v>6</v>
      </c>
      <c r="C465" s="11">
        <v>3.0768161037425905</v>
      </c>
      <c r="D465" s="11">
        <v>17.782954091122427</v>
      </c>
      <c r="E465" s="3">
        <f t="shared" si="46"/>
        <v>-14.706137987379837</v>
      </c>
      <c r="F465" s="3">
        <f t="shared" si="47"/>
        <v>-33.862360282997557</v>
      </c>
      <c r="G465" s="7">
        <f t="shared" si="42"/>
        <v>-4.9015379026304193E-2</v>
      </c>
      <c r="H465" s="4">
        <f t="shared" si="43"/>
        <v>1</v>
      </c>
      <c r="I465" s="1">
        <f t="shared" si="44"/>
        <v>0</v>
      </c>
      <c r="J465" s="1">
        <f t="shared" si="45"/>
        <v>-4.9015379026304193E-2</v>
      </c>
    </row>
    <row r="466" spans="1:10" ht="15">
      <c r="A466" s="1">
        <v>1988</v>
      </c>
      <c r="B466" s="1">
        <v>7</v>
      </c>
      <c r="C466" s="11">
        <v>50.463260729744292</v>
      </c>
      <c r="D466" s="11">
        <v>3.7547586350757038</v>
      </c>
      <c r="E466" s="3">
        <f t="shared" si="46"/>
        <v>46.708502094668589</v>
      </c>
      <c r="F466" s="3">
        <f t="shared" si="47"/>
        <v>12.846141811671032</v>
      </c>
      <c r="G466" s="7">
        <f t="shared" si="42"/>
        <v>0.30116733986317729</v>
      </c>
      <c r="H466" s="4">
        <f t="shared" si="43"/>
        <v>0</v>
      </c>
      <c r="I466" s="1">
        <f t="shared" si="44"/>
        <v>0.30116733986317729</v>
      </c>
      <c r="J466" s="1">
        <f t="shared" si="45"/>
        <v>0</v>
      </c>
    </row>
    <row r="467" spans="1:10" ht="15">
      <c r="A467" s="1">
        <v>1988</v>
      </c>
      <c r="B467" s="1">
        <v>8</v>
      </c>
      <c r="C467" s="11">
        <v>1.7383141829054184E-2</v>
      </c>
      <c r="D467" s="11">
        <v>4.3197107445199645</v>
      </c>
      <c r="E467" s="3">
        <f t="shared" si="46"/>
        <v>-4.3023276026909105</v>
      </c>
      <c r="F467" s="3">
        <f t="shared" si="47"/>
        <v>-4.3023276026909105</v>
      </c>
      <c r="G467" s="7">
        <f t="shared" si="42"/>
        <v>0.17260193153252107</v>
      </c>
      <c r="H467" s="4">
        <f t="shared" si="43"/>
        <v>0</v>
      </c>
      <c r="I467" s="1">
        <f t="shared" si="44"/>
        <v>0.17260193153252107</v>
      </c>
      <c r="J467" s="1">
        <f t="shared" si="45"/>
        <v>0</v>
      </c>
    </row>
    <row r="468" spans="1:10" ht="15">
      <c r="A468" s="1">
        <v>1988</v>
      </c>
      <c r="B468" s="1">
        <v>9</v>
      </c>
      <c r="C468" s="11">
        <v>4.6934482938446296</v>
      </c>
      <c r="D468" s="11">
        <v>16.644314843464809</v>
      </c>
      <c r="E468" s="3">
        <f t="shared" si="46"/>
        <v>-11.95086654962018</v>
      </c>
      <c r="F468" s="3">
        <f t="shared" si="47"/>
        <v>-16.253194152311089</v>
      </c>
      <c r="G468" s="7">
        <f t="shared" si="42"/>
        <v>8.3003962131806011E-2</v>
      </c>
      <c r="H468" s="4">
        <f t="shared" si="43"/>
        <v>0</v>
      </c>
      <c r="I468" s="1">
        <f t="shared" si="44"/>
        <v>8.3003962131806011E-2</v>
      </c>
      <c r="J468" s="1">
        <f t="shared" si="45"/>
        <v>0</v>
      </c>
    </row>
    <row r="469" spans="1:10" ht="15">
      <c r="A469" s="1">
        <v>1988</v>
      </c>
      <c r="B469" s="1">
        <v>10</v>
      </c>
      <c r="C469" s="11">
        <v>82.604689971665479</v>
      </c>
      <c r="D469" s="11">
        <v>56.234463816990285</v>
      </c>
      <c r="E469" s="3">
        <f t="shared" si="46"/>
        <v>26.370226154675194</v>
      </c>
      <c r="F469" s="3">
        <f t="shared" si="47"/>
        <v>10.117032002364105</v>
      </c>
      <c r="G469" s="7">
        <f t="shared" si="42"/>
        <v>0.2807066731684057</v>
      </c>
      <c r="H469" s="4">
        <f t="shared" si="43"/>
        <v>0</v>
      </c>
      <c r="I469" s="1">
        <f t="shared" si="44"/>
        <v>0.2807066731684057</v>
      </c>
      <c r="J469" s="1">
        <f t="shared" si="45"/>
        <v>0</v>
      </c>
    </row>
    <row r="470" spans="1:10" ht="15">
      <c r="A470" s="1">
        <v>1988</v>
      </c>
      <c r="B470" s="1">
        <v>11</v>
      </c>
      <c r="C470" s="11">
        <v>88.236827924279041</v>
      </c>
      <c r="D470" s="11">
        <v>65.638743546508607</v>
      </c>
      <c r="E470" s="3">
        <f t="shared" si="46"/>
        <v>22.598084377770434</v>
      </c>
      <c r="F470" s="3">
        <f t="shared" si="47"/>
        <v>32.715116380134539</v>
      </c>
      <c r="G470" s="7">
        <f t="shared" si="42"/>
        <v>0.45012890411605211</v>
      </c>
      <c r="H470" s="4">
        <f t="shared" si="43"/>
        <v>0</v>
      </c>
      <c r="I470" s="1">
        <f t="shared" si="44"/>
        <v>0.45012890411605211</v>
      </c>
      <c r="J470" s="1">
        <f t="shared" si="45"/>
        <v>0</v>
      </c>
    </row>
    <row r="471" spans="1:10" ht="15">
      <c r="A471" s="1">
        <v>1988</v>
      </c>
      <c r="B471" s="1">
        <v>12</v>
      </c>
      <c r="C471" s="11">
        <v>6.1188659238270722</v>
      </c>
      <c r="D471" s="11">
        <v>71.01882594260087</v>
      </c>
      <c r="E471" s="3">
        <f t="shared" si="46"/>
        <v>-64.899960018773797</v>
      </c>
      <c r="F471" s="3">
        <f t="shared" si="47"/>
        <v>-64.899960018773797</v>
      </c>
      <c r="G471" s="7">
        <f t="shared" si="42"/>
        <v>-0.28171029699324468</v>
      </c>
      <c r="H471" s="4">
        <f t="shared" si="43"/>
        <v>1</v>
      </c>
      <c r="I471" s="1">
        <f t="shared" si="44"/>
        <v>0</v>
      </c>
      <c r="J471" s="1">
        <f t="shared" si="45"/>
        <v>-0.28171029699324468</v>
      </c>
    </row>
    <row r="472" spans="1:10" ht="15">
      <c r="A472" s="1">
        <v>1989</v>
      </c>
      <c r="B472" s="1">
        <v>1</v>
      </c>
      <c r="C472" s="11">
        <v>39.303283675491507</v>
      </c>
      <c r="D472" s="11">
        <v>60.792740799972186</v>
      </c>
      <c r="E472" s="3">
        <f t="shared" si="46"/>
        <v>-21.48945712448068</v>
      </c>
      <c r="F472" s="3">
        <f t="shared" si="47"/>
        <v>-86.389417143254477</v>
      </c>
      <c r="G472" s="7">
        <f t="shared" si="42"/>
        <v>-0.44282093394018568</v>
      </c>
      <c r="H472" s="4">
        <f t="shared" si="43"/>
        <v>1</v>
      </c>
      <c r="I472" s="1">
        <f t="shared" si="44"/>
        <v>0</v>
      </c>
      <c r="J472" s="1">
        <f t="shared" si="45"/>
        <v>-0.44282093394018568</v>
      </c>
    </row>
    <row r="473" spans="1:10" ht="15">
      <c r="A473" s="1">
        <v>1989</v>
      </c>
      <c r="B473" s="1">
        <v>2</v>
      </c>
      <c r="C473" s="11">
        <v>71.531628626557961</v>
      </c>
      <c r="D473" s="11">
        <v>54.956802892554805</v>
      </c>
      <c r="E473" s="3">
        <f t="shared" si="46"/>
        <v>16.574825734003156</v>
      </c>
      <c r="F473" s="3">
        <f t="shared" si="47"/>
        <v>-69.814591409251321</v>
      </c>
      <c r="G473" s="7">
        <f t="shared" si="42"/>
        <v>-0.3185562437797389</v>
      </c>
      <c r="H473" s="4">
        <f t="shared" si="43"/>
        <v>1</v>
      </c>
      <c r="I473" s="1">
        <f t="shared" si="44"/>
        <v>0</v>
      </c>
      <c r="J473" s="1">
        <f t="shared" si="45"/>
        <v>-0.3185562437797389</v>
      </c>
    </row>
    <row r="474" spans="1:10" ht="15">
      <c r="A474" s="1">
        <v>1989</v>
      </c>
      <c r="B474" s="1">
        <v>3</v>
      </c>
      <c r="C474" s="11">
        <v>40.728701305473955</v>
      </c>
      <c r="D474" s="11">
        <v>39.598797086585435</v>
      </c>
      <c r="E474" s="3">
        <f t="shared" si="46"/>
        <v>1.1299042188885196</v>
      </c>
      <c r="F474" s="3">
        <f t="shared" si="47"/>
        <v>-68.684687190362808</v>
      </c>
      <c r="G474" s="7">
        <f t="shared" si="42"/>
        <v>-0.31008513223235667</v>
      </c>
      <c r="H474" s="4">
        <f t="shared" si="43"/>
        <v>1</v>
      </c>
      <c r="I474" s="1">
        <f t="shared" si="44"/>
        <v>0</v>
      </c>
      <c r="J474" s="1">
        <f t="shared" si="45"/>
        <v>-0.31008513223235667</v>
      </c>
    </row>
    <row r="475" spans="1:10" ht="15">
      <c r="A475" s="1">
        <v>1989</v>
      </c>
      <c r="B475" s="1">
        <v>4</v>
      </c>
      <c r="C475" s="11">
        <v>75.755732091018132</v>
      </c>
      <c r="D475" s="11">
        <v>56.251846958819335</v>
      </c>
      <c r="E475" s="3">
        <f t="shared" si="46"/>
        <v>19.503885132198796</v>
      </c>
      <c r="F475" s="3">
        <f t="shared" si="47"/>
        <v>-49.180802058164012</v>
      </c>
      <c r="G475" s="7">
        <f t="shared" si="42"/>
        <v>-0.16386071444523409</v>
      </c>
      <c r="H475" s="4">
        <f t="shared" si="43"/>
        <v>1</v>
      </c>
      <c r="I475" s="1">
        <f t="shared" si="44"/>
        <v>0</v>
      </c>
      <c r="J475" s="1">
        <f t="shared" si="45"/>
        <v>-0.16386071444523409</v>
      </c>
    </row>
    <row r="476" spans="1:10" ht="15">
      <c r="A476" s="1">
        <v>1989</v>
      </c>
      <c r="B476" s="1">
        <v>5</v>
      </c>
      <c r="C476" s="11">
        <v>39.094685973542859</v>
      </c>
      <c r="D476" s="11">
        <v>43.883741547447286</v>
      </c>
      <c r="E476" s="3">
        <f t="shared" si="46"/>
        <v>-4.7890555739044274</v>
      </c>
      <c r="F476" s="3">
        <f t="shared" si="47"/>
        <v>-53.96985763206844</v>
      </c>
      <c r="G476" s="7">
        <f t="shared" si="42"/>
        <v>-0.19976519492683148</v>
      </c>
      <c r="H476" s="4">
        <f t="shared" si="43"/>
        <v>1</v>
      </c>
      <c r="I476" s="1">
        <f t="shared" si="44"/>
        <v>0</v>
      </c>
      <c r="J476" s="1">
        <f t="shared" si="45"/>
        <v>-0.19976519492683148</v>
      </c>
    </row>
    <row r="477" spans="1:10" ht="15">
      <c r="A477" s="1">
        <v>1989</v>
      </c>
      <c r="B477" s="1">
        <v>6</v>
      </c>
      <c r="C477" s="11">
        <v>10.864463643158864</v>
      </c>
      <c r="D477" s="11">
        <v>17.782954091122427</v>
      </c>
      <c r="E477" s="3">
        <f t="shared" si="46"/>
        <v>-6.9184904479635634</v>
      </c>
      <c r="F477" s="3">
        <f t="shared" si="47"/>
        <v>-60.888348080032003</v>
      </c>
      <c r="G477" s="7">
        <f t="shared" si="42"/>
        <v>-0.2516344625554186</v>
      </c>
      <c r="H477" s="4">
        <f t="shared" si="43"/>
        <v>1</v>
      </c>
      <c r="I477" s="1">
        <f t="shared" si="44"/>
        <v>0</v>
      </c>
      <c r="J477" s="1">
        <f t="shared" si="45"/>
        <v>-0.2516344625554186</v>
      </c>
    </row>
    <row r="478" spans="1:10" ht="15">
      <c r="A478" s="1">
        <v>1989</v>
      </c>
      <c r="B478" s="1">
        <v>7</v>
      </c>
      <c r="C478" s="11">
        <v>3.3549463730074573</v>
      </c>
      <c r="D478" s="11">
        <v>3.7547586350757038</v>
      </c>
      <c r="E478" s="3">
        <f t="shared" si="46"/>
        <v>-0.39981226206824649</v>
      </c>
      <c r="F478" s="3">
        <f t="shared" si="47"/>
        <v>-61.288160342100248</v>
      </c>
      <c r="G478" s="7">
        <f t="shared" si="42"/>
        <v>-0.25463193279526158</v>
      </c>
      <c r="H478" s="4">
        <f t="shared" si="43"/>
        <v>1</v>
      </c>
      <c r="I478" s="1">
        <f t="shared" si="44"/>
        <v>0</v>
      </c>
      <c r="J478" s="1">
        <f t="shared" si="45"/>
        <v>-0.25463193279526158</v>
      </c>
    </row>
    <row r="479" spans="1:10" ht="15">
      <c r="A479" s="1">
        <v>1989</v>
      </c>
      <c r="B479" s="1">
        <v>8</v>
      </c>
      <c r="C479" s="11">
        <v>7.2313870008865404</v>
      </c>
      <c r="D479" s="11">
        <v>4.3197107445199645</v>
      </c>
      <c r="E479" s="3">
        <f t="shared" si="46"/>
        <v>2.9116762563665759</v>
      </c>
      <c r="F479" s="3">
        <f t="shared" si="47"/>
        <v>-58.376484085733672</v>
      </c>
      <c r="G479" s="7">
        <f t="shared" si="42"/>
        <v>-0.23280252996162251</v>
      </c>
      <c r="H479" s="4">
        <f t="shared" si="43"/>
        <v>1</v>
      </c>
      <c r="I479" s="1">
        <f t="shared" si="44"/>
        <v>0</v>
      </c>
      <c r="J479" s="1">
        <f t="shared" si="45"/>
        <v>-0.23280252996162251</v>
      </c>
    </row>
    <row r="480" spans="1:10" ht="15">
      <c r="A480" s="1">
        <v>1989</v>
      </c>
      <c r="B480" s="1">
        <v>9</v>
      </c>
      <c r="C480" s="11">
        <v>53.592226258974044</v>
      </c>
      <c r="D480" s="11">
        <v>16.644314843464809</v>
      </c>
      <c r="E480" s="3">
        <f t="shared" si="46"/>
        <v>36.947911415509239</v>
      </c>
      <c r="F480" s="3">
        <f t="shared" si="47"/>
        <v>-21.428572670224433</v>
      </c>
      <c r="G480" s="7">
        <f t="shared" si="42"/>
        <v>4.4203143449761978E-2</v>
      </c>
      <c r="H480" s="4">
        <f t="shared" si="43"/>
        <v>0</v>
      </c>
      <c r="I480" s="1">
        <f t="shared" si="44"/>
        <v>4.4203143449761978E-2</v>
      </c>
      <c r="J480" s="1">
        <f t="shared" si="45"/>
        <v>0</v>
      </c>
    </row>
    <row r="481" spans="1:10" ht="15">
      <c r="A481" s="1">
        <v>1989</v>
      </c>
      <c r="B481" s="1">
        <v>10</v>
      </c>
      <c r="C481" s="11">
        <v>55.539138143828119</v>
      </c>
      <c r="D481" s="11">
        <v>56.234463816990285</v>
      </c>
      <c r="E481" s="3">
        <f t="shared" si="46"/>
        <v>-0.69532567316216642</v>
      </c>
      <c r="F481" s="3">
        <f t="shared" si="47"/>
        <v>-22.1238983433866</v>
      </c>
      <c r="G481" s="7">
        <f t="shared" si="42"/>
        <v>3.8990151728295945E-2</v>
      </c>
      <c r="H481" s="4">
        <f t="shared" si="43"/>
        <v>0</v>
      </c>
      <c r="I481" s="1">
        <f t="shared" si="44"/>
        <v>3.8990151728295945E-2</v>
      </c>
      <c r="J481" s="1">
        <f t="shared" si="45"/>
        <v>0</v>
      </c>
    </row>
    <row r="482" spans="1:10" ht="15">
      <c r="A482" s="1">
        <v>1989</v>
      </c>
      <c r="B482" s="1">
        <v>11</v>
      </c>
      <c r="C482" s="11">
        <v>237.26250282476056</v>
      </c>
      <c r="D482" s="11">
        <v>65.638743546508607</v>
      </c>
      <c r="E482" s="3">
        <f t="shared" si="46"/>
        <v>171.62375927825195</v>
      </c>
      <c r="F482" s="3">
        <f t="shared" si="47"/>
        <v>149.49986093486535</v>
      </c>
      <c r="G482" s="7">
        <f t="shared" si="42"/>
        <v>1.3256868333791523</v>
      </c>
      <c r="H482" s="4">
        <f t="shared" si="43"/>
        <v>0</v>
      </c>
      <c r="I482" s="1">
        <f t="shared" si="44"/>
        <v>1.3256868333791523</v>
      </c>
      <c r="J482" s="1">
        <f t="shared" si="45"/>
        <v>0</v>
      </c>
    </row>
    <row r="483" spans="1:10" ht="15">
      <c r="A483" s="1">
        <v>1989</v>
      </c>
      <c r="B483" s="1">
        <v>12</v>
      </c>
      <c r="C483" s="11">
        <v>218.3496445147496</v>
      </c>
      <c r="D483" s="11">
        <v>71.01882594260087</v>
      </c>
      <c r="E483" s="3">
        <f t="shared" si="46"/>
        <v>147.33081857214873</v>
      </c>
      <c r="F483" s="3">
        <f t="shared" si="47"/>
        <v>296.83067950701411</v>
      </c>
      <c r="G483" s="7">
        <f t="shared" si="42"/>
        <v>2.4302546167612888</v>
      </c>
      <c r="H483" s="4">
        <f t="shared" si="43"/>
        <v>0</v>
      </c>
      <c r="I483" s="1">
        <f t="shared" si="44"/>
        <v>2.4302546167612888</v>
      </c>
      <c r="J483" s="1">
        <f t="shared" si="45"/>
        <v>0</v>
      </c>
    </row>
    <row r="484" spans="1:10" ht="15">
      <c r="A484" s="1">
        <v>1990</v>
      </c>
      <c r="B484" s="1">
        <v>1</v>
      </c>
      <c r="C484" s="11">
        <v>71.097050080831607</v>
      </c>
      <c r="D484" s="11">
        <v>60.792740799972186</v>
      </c>
      <c r="E484" s="3">
        <f t="shared" si="46"/>
        <v>10.304309280859421</v>
      </c>
      <c r="F484" s="3">
        <f t="shared" si="47"/>
        <v>307.13498878787351</v>
      </c>
      <c r="G484" s="7">
        <f t="shared" si="42"/>
        <v>2.5075080262783827</v>
      </c>
      <c r="H484" s="4">
        <f t="shared" si="43"/>
        <v>0</v>
      </c>
      <c r="I484" s="1">
        <f t="shared" si="44"/>
        <v>2.5075080262783827</v>
      </c>
      <c r="J484" s="1">
        <f t="shared" si="45"/>
        <v>0</v>
      </c>
    </row>
    <row r="485" spans="1:10" ht="15">
      <c r="A485" s="1">
        <v>1990</v>
      </c>
      <c r="B485" s="1">
        <v>2</v>
      </c>
      <c r="C485" s="11">
        <v>0.27813026926486695</v>
      </c>
      <c r="D485" s="11">
        <v>54.956802892554805</v>
      </c>
      <c r="E485" s="3">
        <f t="shared" si="46"/>
        <v>-54.678672623289941</v>
      </c>
      <c r="F485" s="3">
        <f t="shared" si="47"/>
        <v>-54.678672623289941</v>
      </c>
      <c r="G485" s="7">
        <f t="shared" si="42"/>
        <v>-0.20507931868769388</v>
      </c>
      <c r="H485" s="4">
        <f t="shared" si="43"/>
        <v>1</v>
      </c>
      <c r="I485" s="1">
        <f t="shared" si="44"/>
        <v>0</v>
      </c>
      <c r="J485" s="1">
        <f t="shared" si="45"/>
        <v>-0.20507931868769388</v>
      </c>
    </row>
    <row r="486" spans="1:10" ht="15">
      <c r="A486" s="1">
        <v>1990</v>
      </c>
      <c r="B486" s="1">
        <v>3</v>
      </c>
      <c r="C486" s="11">
        <v>26.787421558572497</v>
      </c>
      <c r="D486" s="11">
        <v>39.598797086585435</v>
      </c>
      <c r="E486" s="3">
        <f t="shared" si="46"/>
        <v>-12.811375528012938</v>
      </c>
      <c r="F486" s="3">
        <f t="shared" si="47"/>
        <v>-67.490048151302886</v>
      </c>
      <c r="G486" s="7">
        <f t="shared" si="42"/>
        <v>-0.30112869115570584</v>
      </c>
      <c r="H486" s="4">
        <f t="shared" si="43"/>
        <v>1</v>
      </c>
      <c r="I486" s="1">
        <f t="shared" si="44"/>
        <v>0</v>
      </c>
      <c r="J486" s="1">
        <f t="shared" si="45"/>
        <v>-0.30112869115570584</v>
      </c>
    </row>
    <row r="487" spans="1:10" ht="15">
      <c r="A487" s="1">
        <v>1990</v>
      </c>
      <c r="B487" s="1">
        <v>4</v>
      </c>
      <c r="C487" s="11">
        <v>104.88987779651295</v>
      </c>
      <c r="D487" s="11">
        <v>56.251846958819335</v>
      </c>
      <c r="E487" s="3">
        <f t="shared" si="46"/>
        <v>48.638030837693613</v>
      </c>
      <c r="F487" s="3">
        <f t="shared" si="47"/>
        <v>-18.852017313609274</v>
      </c>
      <c r="G487" s="7">
        <f t="shared" si="42"/>
        <v>6.3520079760843992E-2</v>
      </c>
      <c r="H487" s="4">
        <f t="shared" si="43"/>
        <v>0</v>
      </c>
      <c r="I487" s="1">
        <f t="shared" si="44"/>
        <v>6.3520079760843992E-2</v>
      </c>
      <c r="J487" s="1">
        <f t="shared" si="45"/>
        <v>0</v>
      </c>
    </row>
    <row r="488" spans="1:10" ht="15">
      <c r="A488" s="1">
        <v>1990</v>
      </c>
      <c r="B488" s="1">
        <v>5</v>
      </c>
      <c r="C488" s="11">
        <v>13.489318059346045</v>
      </c>
      <c r="D488" s="11">
        <v>43.883741547447286</v>
      </c>
      <c r="E488" s="3">
        <f t="shared" si="46"/>
        <v>-30.394423488101239</v>
      </c>
      <c r="F488" s="3">
        <f t="shared" si="47"/>
        <v>-49.246440801710513</v>
      </c>
      <c r="G488" s="7">
        <f t="shared" si="42"/>
        <v>-0.16435282086374045</v>
      </c>
      <c r="H488" s="4">
        <f t="shared" si="43"/>
        <v>1</v>
      </c>
      <c r="I488" s="1">
        <f t="shared" si="44"/>
        <v>0</v>
      </c>
      <c r="J488" s="1">
        <f t="shared" si="45"/>
        <v>-0.16435282086374045</v>
      </c>
    </row>
    <row r="489" spans="1:10" ht="15">
      <c r="A489" s="1">
        <v>1990</v>
      </c>
      <c r="B489" s="1">
        <v>6</v>
      </c>
      <c r="C489" s="11">
        <v>3.3723295148365113</v>
      </c>
      <c r="D489" s="11">
        <v>17.782954091122427</v>
      </c>
      <c r="E489" s="3">
        <f t="shared" si="46"/>
        <v>-14.410624576285915</v>
      </c>
      <c r="F489" s="3">
        <f t="shared" si="47"/>
        <v>-63.657065377996432</v>
      </c>
      <c r="G489" s="7">
        <f t="shared" si="42"/>
        <v>-0.27239207429112422</v>
      </c>
      <c r="H489" s="4">
        <f t="shared" si="43"/>
        <v>1</v>
      </c>
      <c r="I489" s="1">
        <f t="shared" si="44"/>
        <v>0</v>
      </c>
      <c r="J489" s="1">
        <f t="shared" si="45"/>
        <v>-0.27239207429112422</v>
      </c>
    </row>
    <row r="490" spans="1:10" ht="15">
      <c r="A490" s="1">
        <v>1990</v>
      </c>
      <c r="B490" s="1">
        <v>7</v>
      </c>
      <c r="C490" s="11">
        <v>6.0667164983399102</v>
      </c>
      <c r="D490" s="11">
        <v>3.7547586350757038</v>
      </c>
      <c r="E490" s="3">
        <f t="shared" si="46"/>
        <v>2.3119578632642064</v>
      </c>
      <c r="F490" s="3">
        <f t="shared" si="47"/>
        <v>-61.345107514732227</v>
      </c>
      <c r="G490" s="7">
        <f t="shared" si="42"/>
        <v>-0.25505887681724965</v>
      </c>
      <c r="H490" s="4">
        <f t="shared" si="43"/>
        <v>1</v>
      </c>
      <c r="I490" s="1">
        <f t="shared" si="44"/>
        <v>0</v>
      </c>
      <c r="J490" s="1">
        <f t="shared" si="45"/>
        <v>-0.25505887681724965</v>
      </c>
    </row>
    <row r="491" spans="1:10" ht="15">
      <c r="A491" s="1">
        <v>1990</v>
      </c>
      <c r="B491" s="1">
        <v>8</v>
      </c>
      <c r="C491" s="11">
        <v>4.4500843082378712</v>
      </c>
      <c r="D491" s="11">
        <v>4.3197107445199645</v>
      </c>
      <c r="E491" s="3">
        <f t="shared" si="46"/>
        <v>0.13037356371790665</v>
      </c>
      <c r="F491" s="3">
        <f t="shared" si="47"/>
        <v>-61.214733951014324</v>
      </c>
      <c r="G491" s="7">
        <f t="shared" si="42"/>
        <v>-0.25408144086947476</v>
      </c>
      <c r="H491" s="4">
        <f t="shared" si="43"/>
        <v>1</v>
      </c>
      <c r="I491" s="1">
        <f t="shared" si="44"/>
        <v>0</v>
      </c>
      <c r="J491" s="1">
        <f t="shared" si="45"/>
        <v>-0.25408144086947476</v>
      </c>
    </row>
    <row r="492" spans="1:10" ht="15">
      <c r="A492" s="1">
        <v>1990</v>
      </c>
      <c r="B492" s="1">
        <v>9</v>
      </c>
      <c r="C492" s="11">
        <v>19.590800841344066</v>
      </c>
      <c r="D492" s="11">
        <v>16.644314843464809</v>
      </c>
      <c r="E492" s="3">
        <f t="shared" si="46"/>
        <v>2.9464859978792575</v>
      </c>
      <c r="F492" s="3">
        <f t="shared" si="47"/>
        <v>-58.268247953135067</v>
      </c>
      <c r="G492" s="7">
        <f t="shared" si="42"/>
        <v>-0.2319910626377798</v>
      </c>
      <c r="H492" s="4">
        <f t="shared" si="43"/>
        <v>1</v>
      </c>
      <c r="I492" s="1">
        <f t="shared" si="44"/>
        <v>0</v>
      </c>
      <c r="J492" s="1">
        <f t="shared" si="45"/>
        <v>-0.2319910626377798</v>
      </c>
    </row>
    <row r="493" spans="1:10" ht="15">
      <c r="A493" s="1">
        <v>1990</v>
      </c>
      <c r="B493" s="1">
        <v>10</v>
      </c>
      <c r="C493" s="11">
        <v>102.19549081300954</v>
      </c>
      <c r="D493" s="11">
        <v>56.234463816990285</v>
      </c>
      <c r="E493" s="3">
        <f t="shared" si="46"/>
        <v>45.961026996019257</v>
      </c>
      <c r="F493" s="3">
        <f t="shared" si="47"/>
        <v>-12.30722095711581</v>
      </c>
      <c r="G493" s="7">
        <f t="shared" si="42"/>
        <v>0.11258769015112566</v>
      </c>
      <c r="H493" s="4">
        <f t="shared" si="43"/>
        <v>0</v>
      </c>
      <c r="I493" s="1">
        <f t="shared" si="44"/>
        <v>0.11258769015112566</v>
      </c>
      <c r="J493" s="1">
        <f t="shared" si="45"/>
        <v>0</v>
      </c>
    </row>
    <row r="494" spans="1:10" ht="15">
      <c r="A494" s="1">
        <v>1990</v>
      </c>
      <c r="B494" s="1">
        <v>11</v>
      </c>
      <c r="C494" s="11">
        <v>66.038555808576845</v>
      </c>
      <c r="D494" s="11">
        <v>65.638743546508607</v>
      </c>
      <c r="E494" s="3">
        <f t="shared" si="46"/>
        <v>0.39981226206823806</v>
      </c>
      <c r="F494" s="3">
        <f t="shared" si="47"/>
        <v>-11.907408695047572</v>
      </c>
      <c r="G494" s="7">
        <f t="shared" si="42"/>
        <v>0.11558516039096857</v>
      </c>
      <c r="H494" s="4">
        <f t="shared" si="43"/>
        <v>0</v>
      </c>
      <c r="I494" s="1">
        <f t="shared" si="44"/>
        <v>0.11558516039096857</v>
      </c>
      <c r="J494" s="1">
        <f t="shared" si="45"/>
        <v>0</v>
      </c>
    </row>
    <row r="495" spans="1:10" ht="15">
      <c r="A495" s="1">
        <v>1990</v>
      </c>
      <c r="B495" s="1">
        <v>12</v>
      </c>
      <c r="C495" s="11">
        <v>36.330766422723244</v>
      </c>
      <c r="D495" s="11">
        <v>71.01882594260087</v>
      </c>
      <c r="E495" s="3">
        <f t="shared" si="46"/>
        <v>-34.688059519877626</v>
      </c>
      <c r="F495" s="3">
        <f t="shared" si="47"/>
        <v>-46.595468214925198</v>
      </c>
      <c r="G495" s="7">
        <f t="shared" si="42"/>
        <v>-0.1444779641136687</v>
      </c>
      <c r="H495" s="4">
        <f t="shared" si="43"/>
        <v>1</v>
      </c>
      <c r="I495" s="1">
        <f t="shared" si="44"/>
        <v>0</v>
      </c>
      <c r="J495" s="1">
        <f t="shared" si="45"/>
        <v>-0.1444779641136687</v>
      </c>
    </row>
    <row r="496" spans="1:10" ht="15">
      <c r="A496" s="1">
        <v>1991</v>
      </c>
      <c r="B496" s="1">
        <v>1</v>
      </c>
      <c r="C496" s="11">
        <v>17.226693552592696</v>
      </c>
      <c r="D496" s="11">
        <v>60.792740799972186</v>
      </c>
      <c r="E496" s="3">
        <f t="shared" si="46"/>
        <v>-43.566047247379487</v>
      </c>
      <c r="F496" s="3">
        <f t="shared" si="47"/>
        <v>-90.161515462304692</v>
      </c>
      <c r="G496" s="7">
        <f t="shared" si="42"/>
        <v>-0.47110108821715657</v>
      </c>
      <c r="H496" s="4">
        <f t="shared" si="43"/>
        <v>1</v>
      </c>
      <c r="I496" s="1">
        <f t="shared" si="44"/>
        <v>0</v>
      </c>
      <c r="J496" s="1">
        <f t="shared" si="45"/>
        <v>-0.47110108821715657</v>
      </c>
    </row>
    <row r="497" spans="1:10" ht="15">
      <c r="A497" s="1">
        <v>1991</v>
      </c>
      <c r="B497" s="1">
        <v>2</v>
      </c>
      <c r="C497" s="11">
        <v>110.05267091974203</v>
      </c>
      <c r="D497" s="11">
        <v>54.956802892554805</v>
      </c>
      <c r="E497" s="3">
        <f t="shared" si="46"/>
        <v>55.095868027187223</v>
      </c>
      <c r="F497" s="3">
        <f t="shared" si="47"/>
        <v>-35.065647435117469</v>
      </c>
      <c r="G497" s="7">
        <f t="shared" si="42"/>
        <v>-5.8036656687491021E-2</v>
      </c>
      <c r="H497" s="4">
        <f t="shared" si="43"/>
        <v>1</v>
      </c>
      <c r="I497" s="1">
        <f t="shared" si="44"/>
        <v>0</v>
      </c>
      <c r="J497" s="1">
        <f t="shared" si="45"/>
        <v>-5.8036656687491021E-2</v>
      </c>
    </row>
    <row r="498" spans="1:10" ht="15">
      <c r="A498" s="1">
        <v>1991</v>
      </c>
      <c r="B498" s="1">
        <v>3</v>
      </c>
      <c r="C498" s="11">
        <v>120.43040659168739</v>
      </c>
      <c r="D498" s="11">
        <v>39.598797086585435</v>
      </c>
      <c r="E498" s="3">
        <f t="shared" si="46"/>
        <v>80.831609505101952</v>
      </c>
      <c r="F498" s="3">
        <f t="shared" si="47"/>
        <v>45.765962069984482</v>
      </c>
      <c r="G498" s="7">
        <f t="shared" si="42"/>
        <v>0.54797363093293661</v>
      </c>
      <c r="H498" s="4">
        <f t="shared" si="43"/>
        <v>0</v>
      </c>
      <c r="I498" s="1">
        <f t="shared" si="44"/>
        <v>0.54797363093293661</v>
      </c>
      <c r="J498" s="1">
        <f t="shared" si="45"/>
        <v>0</v>
      </c>
    </row>
    <row r="499" spans="1:10" ht="15">
      <c r="A499" s="1">
        <v>1991</v>
      </c>
      <c r="B499" s="1">
        <v>4</v>
      </c>
      <c r="C499" s="11">
        <v>31.150590157665096</v>
      </c>
      <c r="D499" s="11">
        <v>56.251846958819335</v>
      </c>
      <c r="E499" s="3">
        <f t="shared" si="46"/>
        <v>-25.101256801154239</v>
      </c>
      <c r="F499" s="3">
        <f t="shared" si="47"/>
        <v>-25.101256801154239</v>
      </c>
      <c r="G499" s="7">
        <f t="shared" si="42"/>
        <v>1.6668316664168029E-2</v>
      </c>
      <c r="H499" s="4">
        <f t="shared" si="43"/>
        <v>0</v>
      </c>
      <c r="I499" s="1">
        <f t="shared" si="44"/>
        <v>1.6668316664168029E-2</v>
      </c>
      <c r="J499" s="1">
        <f t="shared" si="45"/>
        <v>0</v>
      </c>
    </row>
    <row r="500" spans="1:10" ht="15">
      <c r="A500" s="1">
        <v>1991</v>
      </c>
      <c r="B500" s="1">
        <v>5</v>
      </c>
      <c r="C500" s="11">
        <v>7.2140038590574864</v>
      </c>
      <c r="D500" s="11">
        <v>43.883741547447286</v>
      </c>
      <c r="E500" s="3">
        <f t="shared" si="46"/>
        <v>-36.669737688389802</v>
      </c>
      <c r="F500" s="3">
        <f t="shared" si="47"/>
        <v>-61.770994489544037</v>
      </c>
      <c r="G500" s="7">
        <f t="shared" si="42"/>
        <v>-0.25825183424664744</v>
      </c>
      <c r="H500" s="4">
        <f t="shared" si="43"/>
        <v>1</v>
      </c>
      <c r="I500" s="1">
        <f t="shared" si="44"/>
        <v>0</v>
      </c>
      <c r="J500" s="1">
        <f t="shared" si="45"/>
        <v>-0.25825183424664744</v>
      </c>
    </row>
    <row r="501" spans="1:10" ht="15">
      <c r="A501" s="1">
        <v>1991</v>
      </c>
      <c r="B501" s="1">
        <v>6</v>
      </c>
      <c r="C501" s="11">
        <v>18.165383211361622</v>
      </c>
      <c r="D501" s="11">
        <v>17.782954091122427</v>
      </c>
      <c r="E501" s="3">
        <f t="shared" si="46"/>
        <v>0.38242912023919473</v>
      </c>
      <c r="F501" s="3">
        <f t="shared" si="47"/>
        <v>-61.388565369304843</v>
      </c>
      <c r="G501" s="7">
        <f t="shared" si="42"/>
        <v>-0.25538468879984111</v>
      </c>
      <c r="H501" s="4">
        <f t="shared" si="43"/>
        <v>1</v>
      </c>
      <c r="I501" s="1">
        <f t="shared" si="44"/>
        <v>0</v>
      </c>
      <c r="J501" s="1">
        <f t="shared" si="45"/>
        <v>-0.25538468879984111</v>
      </c>
    </row>
    <row r="502" spans="1:10" ht="15">
      <c r="A502" s="1">
        <v>1991</v>
      </c>
      <c r="B502" s="1">
        <v>7</v>
      </c>
      <c r="C502" s="11">
        <v>3.685226067759487</v>
      </c>
      <c r="D502" s="11">
        <v>3.7547586350757038</v>
      </c>
      <c r="E502" s="3">
        <f t="shared" si="46"/>
        <v>-6.953256731621682E-2</v>
      </c>
      <c r="F502" s="3">
        <f t="shared" si="47"/>
        <v>-61.458097936621058</v>
      </c>
      <c r="G502" s="7">
        <f t="shared" si="42"/>
        <v>-0.25590598797198771</v>
      </c>
      <c r="H502" s="4">
        <f t="shared" si="43"/>
        <v>1</v>
      </c>
      <c r="I502" s="1">
        <f t="shared" si="44"/>
        <v>0</v>
      </c>
      <c r="J502" s="1">
        <f t="shared" si="45"/>
        <v>-0.25590598797198771</v>
      </c>
    </row>
    <row r="503" spans="1:10" ht="15">
      <c r="A503" s="1">
        <v>1991</v>
      </c>
      <c r="B503" s="1">
        <v>8</v>
      </c>
      <c r="C503" s="11">
        <v>2.9203678272811029</v>
      </c>
      <c r="D503" s="11">
        <v>4.3197107445199645</v>
      </c>
      <c r="E503" s="3">
        <f t="shared" si="46"/>
        <v>-1.3993429172388616</v>
      </c>
      <c r="F503" s="3">
        <f t="shared" si="47"/>
        <v>-62.85744085385992</v>
      </c>
      <c r="G503" s="7">
        <f t="shared" si="42"/>
        <v>-0.26639713381143809</v>
      </c>
      <c r="H503" s="4">
        <f t="shared" si="43"/>
        <v>1</v>
      </c>
      <c r="I503" s="1">
        <f t="shared" si="44"/>
        <v>0</v>
      </c>
      <c r="J503" s="1">
        <f t="shared" si="45"/>
        <v>-0.26639713381143809</v>
      </c>
    </row>
    <row r="504" spans="1:10" ht="15">
      <c r="A504" s="1">
        <v>1991</v>
      </c>
      <c r="B504" s="1">
        <v>9</v>
      </c>
      <c r="C504" s="11">
        <v>47.942705164531439</v>
      </c>
      <c r="D504" s="11">
        <v>16.644314843464809</v>
      </c>
      <c r="E504" s="3">
        <f t="shared" si="46"/>
        <v>31.298390321066631</v>
      </c>
      <c r="F504" s="3">
        <f t="shared" si="47"/>
        <v>-31.55905053279329</v>
      </c>
      <c r="G504" s="7">
        <f t="shared" si="42"/>
        <v>-3.1747018136965212E-2</v>
      </c>
      <c r="H504" s="4">
        <f t="shared" si="43"/>
        <v>1</v>
      </c>
      <c r="I504" s="1">
        <f t="shared" si="44"/>
        <v>0</v>
      </c>
      <c r="J504" s="1">
        <f t="shared" si="45"/>
        <v>-3.1747018136965212E-2</v>
      </c>
    </row>
    <row r="505" spans="1:10" ht="15">
      <c r="A505" s="1">
        <v>1991</v>
      </c>
      <c r="B505" s="1">
        <v>10</v>
      </c>
      <c r="C505" s="11">
        <v>115.58051002138126</v>
      </c>
      <c r="D505" s="11">
        <v>56.234463816990285</v>
      </c>
      <c r="E505" s="3">
        <f t="shared" si="46"/>
        <v>59.346046204390973</v>
      </c>
      <c r="F505" s="3">
        <f t="shared" si="47"/>
        <v>27.786995671597683</v>
      </c>
      <c r="G505" s="7">
        <f t="shared" si="42"/>
        <v>0.41318182529016151</v>
      </c>
      <c r="H505" s="4">
        <f t="shared" si="43"/>
        <v>0</v>
      </c>
      <c r="I505" s="1">
        <f t="shared" si="44"/>
        <v>0.41318182529016151</v>
      </c>
      <c r="J505" s="1">
        <f t="shared" si="45"/>
        <v>0</v>
      </c>
    </row>
    <row r="506" spans="1:10" ht="15">
      <c r="A506" s="1">
        <v>1991</v>
      </c>
      <c r="B506" s="1">
        <v>11</v>
      </c>
      <c r="C506" s="11">
        <v>39.338049959149615</v>
      </c>
      <c r="D506" s="11">
        <v>65.638743546508607</v>
      </c>
      <c r="E506" s="3">
        <f t="shared" si="46"/>
        <v>-26.300693587358992</v>
      </c>
      <c r="F506" s="3">
        <f t="shared" si="47"/>
        <v>-26.300693587358992</v>
      </c>
      <c r="G506" s="7">
        <f t="shared" si="42"/>
        <v>7.6759059446389949E-3</v>
      </c>
      <c r="H506" s="4">
        <f t="shared" si="43"/>
        <v>0</v>
      </c>
      <c r="I506" s="1">
        <f t="shared" si="44"/>
        <v>7.6759059446389949E-3</v>
      </c>
      <c r="J506" s="1">
        <f t="shared" si="45"/>
        <v>0</v>
      </c>
    </row>
    <row r="507" spans="1:10" ht="15">
      <c r="A507" s="1">
        <v>1991</v>
      </c>
      <c r="B507" s="1">
        <v>12</v>
      </c>
      <c r="C507" s="11">
        <v>30.003302796947519</v>
      </c>
      <c r="D507" s="11">
        <v>71.01882594260087</v>
      </c>
      <c r="E507" s="3">
        <f t="shared" si="46"/>
        <v>-41.015523145653347</v>
      </c>
      <c r="F507" s="3">
        <f t="shared" si="47"/>
        <v>-67.31621673301234</v>
      </c>
      <c r="G507" s="7">
        <f t="shared" si="42"/>
        <v>-0.29982544322533927</v>
      </c>
      <c r="H507" s="4">
        <f t="shared" si="43"/>
        <v>1</v>
      </c>
      <c r="I507" s="1">
        <f t="shared" si="44"/>
        <v>0</v>
      </c>
      <c r="J507" s="1">
        <f t="shared" si="45"/>
        <v>-0.29982544322533927</v>
      </c>
    </row>
    <row r="508" spans="1:10" ht="15">
      <c r="A508" s="1">
        <v>1992</v>
      </c>
      <c r="B508" s="1">
        <v>1</v>
      </c>
      <c r="C508" s="11">
        <v>23.988735724094774</v>
      </c>
      <c r="D508" s="11">
        <v>60.792740799972186</v>
      </c>
      <c r="E508" s="3">
        <f t="shared" si="46"/>
        <v>-36.804005075877413</v>
      </c>
      <c r="F508" s="3">
        <f t="shared" si="47"/>
        <v>-104.12022180888975</v>
      </c>
      <c r="G508" s="7">
        <f t="shared" si="42"/>
        <v>-0.57575222283756988</v>
      </c>
      <c r="H508" s="4">
        <f t="shared" si="43"/>
        <v>1</v>
      </c>
      <c r="I508" s="1">
        <f t="shared" si="44"/>
        <v>0</v>
      </c>
      <c r="J508" s="1">
        <f t="shared" si="45"/>
        <v>-0.57575222283756988</v>
      </c>
    </row>
    <row r="509" spans="1:10" ht="15">
      <c r="A509" s="1">
        <v>1992</v>
      </c>
      <c r="B509" s="1">
        <v>2</v>
      </c>
      <c r="C509" s="11">
        <v>101.77829540911225</v>
      </c>
      <c r="D509" s="11">
        <v>54.956802892554805</v>
      </c>
      <c r="E509" s="3">
        <f t="shared" si="46"/>
        <v>46.821492516557441</v>
      </c>
      <c r="F509" s="3">
        <f t="shared" si="47"/>
        <v>-57.298729292332311</v>
      </c>
      <c r="G509" s="7">
        <f t="shared" si="42"/>
        <v>-0.22472239279335013</v>
      </c>
      <c r="H509" s="4">
        <f t="shared" si="43"/>
        <v>1</v>
      </c>
      <c r="I509" s="1">
        <f t="shared" si="44"/>
        <v>0</v>
      </c>
      <c r="J509" s="1">
        <f t="shared" si="45"/>
        <v>-0.22472239279335013</v>
      </c>
    </row>
    <row r="510" spans="1:10" ht="15">
      <c r="A510" s="1">
        <v>1992</v>
      </c>
      <c r="B510" s="1">
        <v>3</v>
      </c>
      <c r="C510" s="11">
        <v>5.6495210944426093</v>
      </c>
      <c r="D510" s="11">
        <v>39.598797086585435</v>
      </c>
      <c r="E510" s="3">
        <f t="shared" si="46"/>
        <v>-33.949275992142823</v>
      </c>
      <c r="F510" s="3">
        <f t="shared" si="47"/>
        <v>-91.248005284475141</v>
      </c>
      <c r="G510" s="7">
        <f t="shared" si="42"/>
        <v>-0.47924671359392979</v>
      </c>
      <c r="H510" s="4">
        <f t="shared" si="43"/>
        <v>1</v>
      </c>
      <c r="I510" s="1">
        <f t="shared" si="44"/>
        <v>0</v>
      </c>
      <c r="J510" s="1">
        <f t="shared" si="45"/>
        <v>-0.47924671359392979</v>
      </c>
    </row>
    <row r="511" spans="1:10" ht="15">
      <c r="A511" s="1">
        <v>1992</v>
      </c>
      <c r="B511" s="1">
        <v>4</v>
      </c>
      <c r="C511" s="11">
        <v>5.4061571088358509</v>
      </c>
      <c r="D511" s="11">
        <v>56.251846958819335</v>
      </c>
      <c r="E511" s="3">
        <f t="shared" si="46"/>
        <v>-50.845689849983486</v>
      </c>
      <c r="F511" s="3">
        <f t="shared" si="47"/>
        <v>-142.09369513445864</v>
      </c>
      <c r="G511" s="7">
        <f t="shared" si="42"/>
        <v>-0.8604467332261343</v>
      </c>
      <c r="H511" s="4">
        <f t="shared" si="43"/>
        <v>1</v>
      </c>
      <c r="I511" s="1">
        <f t="shared" si="44"/>
        <v>0</v>
      </c>
      <c r="J511" s="1">
        <f t="shared" si="45"/>
        <v>-0.8604467332261343</v>
      </c>
    </row>
    <row r="512" spans="1:10" ht="15">
      <c r="A512" s="1">
        <v>1992</v>
      </c>
      <c r="B512" s="1">
        <v>5</v>
      </c>
      <c r="C512" s="11">
        <v>25.083873659325185</v>
      </c>
      <c r="D512" s="11">
        <v>43.883741547447286</v>
      </c>
      <c r="E512" s="3">
        <f t="shared" si="46"/>
        <v>-18.799867888122101</v>
      </c>
      <c r="F512" s="3">
        <f t="shared" si="47"/>
        <v>-160.89356302258074</v>
      </c>
      <c r="G512" s="7">
        <f t="shared" si="42"/>
        <v>-1.0013929968952724</v>
      </c>
      <c r="H512" s="4">
        <f t="shared" si="43"/>
        <v>1</v>
      </c>
      <c r="I512" s="1">
        <f t="shared" si="44"/>
        <v>0</v>
      </c>
      <c r="J512" s="1">
        <f t="shared" si="45"/>
        <v>-1.0013929968952724</v>
      </c>
    </row>
    <row r="513" spans="1:10" ht="15">
      <c r="A513" s="1">
        <v>1992</v>
      </c>
      <c r="B513" s="1">
        <v>6</v>
      </c>
      <c r="C513" s="11">
        <v>118.60517669963669</v>
      </c>
      <c r="D513" s="11">
        <v>17.782954091122427</v>
      </c>
      <c r="E513" s="3">
        <f t="shared" si="46"/>
        <v>100.82222260851427</v>
      </c>
      <c r="F513" s="3">
        <f t="shared" si="47"/>
        <v>-60.071340414066469</v>
      </c>
      <c r="G513" s="7">
        <f t="shared" si="42"/>
        <v>-0.2455091972826961</v>
      </c>
      <c r="H513" s="4">
        <f t="shared" si="43"/>
        <v>1</v>
      </c>
      <c r="I513" s="1">
        <f t="shared" si="44"/>
        <v>0</v>
      </c>
      <c r="J513" s="1">
        <f t="shared" si="45"/>
        <v>-0.2455091972826961</v>
      </c>
    </row>
    <row r="514" spans="1:10" ht="15">
      <c r="A514" s="1">
        <v>1992</v>
      </c>
      <c r="B514" s="1">
        <v>7</v>
      </c>
      <c r="C514" s="11">
        <v>13.228570931910234</v>
      </c>
      <c r="D514" s="11">
        <v>3.7547586350757038</v>
      </c>
      <c r="E514" s="3">
        <f t="shared" si="46"/>
        <v>9.4738122968345309</v>
      </c>
      <c r="F514" s="3">
        <f t="shared" si="47"/>
        <v>-50.597528117231938</v>
      </c>
      <c r="G514" s="7">
        <f t="shared" si="42"/>
        <v>-0.17448218507772126</v>
      </c>
      <c r="H514" s="4">
        <f t="shared" si="43"/>
        <v>1</v>
      </c>
      <c r="I514" s="1">
        <f t="shared" si="44"/>
        <v>0</v>
      </c>
      <c r="J514" s="1">
        <f t="shared" si="45"/>
        <v>-0.17448218507772126</v>
      </c>
    </row>
    <row r="515" spans="1:10" ht="15">
      <c r="A515" s="1">
        <v>1992</v>
      </c>
      <c r="B515" s="1">
        <v>8</v>
      </c>
      <c r="C515" s="11">
        <v>34.783666799937421</v>
      </c>
      <c r="D515" s="11">
        <v>4.3197107445199645</v>
      </c>
      <c r="E515" s="3">
        <f t="shared" si="46"/>
        <v>30.463956055417455</v>
      </c>
      <c r="F515" s="3">
        <f t="shared" si="47"/>
        <v>-20.133572061814483</v>
      </c>
      <c r="G515" s="7">
        <f t="shared" si="42"/>
        <v>5.391201471900979E-2</v>
      </c>
      <c r="H515" s="4">
        <f t="shared" si="43"/>
        <v>0</v>
      </c>
      <c r="I515" s="1">
        <f t="shared" si="44"/>
        <v>5.391201471900979E-2</v>
      </c>
      <c r="J515" s="1">
        <f t="shared" si="45"/>
        <v>0</v>
      </c>
    </row>
    <row r="516" spans="1:10" ht="15">
      <c r="A516" s="1">
        <v>1992</v>
      </c>
      <c r="B516" s="1">
        <v>9</v>
      </c>
      <c r="C516" s="11">
        <v>10.01268969353521</v>
      </c>
      <c r="D516" s="11">
        <v>16.644314843464809</v>
      </c>
      <c r="E516" s="3">
        <f t="shared" si="46"/>
        <v>-6.6316251499295991</v>
      </c>
      <c r="F516" s="3">
        <f t="shared" si="47"/>
        <v>-26.765197211744081</v>
      </c>
      <c r="G516" s="7">
        <f t="shared" ref="G516:G579" si="48">(F516-$F$773)/$F$774</f>
        <v>4.1934319875099957E-3</v>
      </c>
      <c r="H516" s="4">
        <f t="shared" ref="H516:H579" si="49">COUNTIF(G516,"&lt;0")</f>
        <v>0</v>
      </c>
      <c r="I516" s="1">
        <f t="shared" ref="I516:I579" si="50">SUMIF(G516,"&gt;0")</f>
        <v>4.1934319875099957E-3</v>
      </c>
      <c r="J516" s="1">
        <f t="shared" ref="J516:J579" si="51">SUMIF(G516,"&lt;0")</f>
        <v>0</v>
      </c>
    </row>
    <row r="517" spans="1:10" ht="15">
      <c r="A517" s="1">
        <v>1992</v>
      </c>
      <c r="B517" s="1">
        <v>10</v>
      </c>
      <c r="C517" s="11">
        <v>69.845463869139707</v>
      </c>
      <c r="D517" s="11">
        <v>56.234463816990285</v>
      </c>
      <c r="E517" s="3">
        <f t="shared" ref="E517:E580" si="52">C517-D517</f>
        <v>13.611000052149421</v>
      </c>
      <c r="F517" s="3">
        <f t="shared" ref="F517:F580" si="53">IF(F516&gt;=0,IF(E517&lt;0,E517,F516+E517),F516+E517)</f>
        <v>-13.154197159594659</v>
      </c>
      <c r="G517" s="7">
        <f t="shared" si="48"/>
        <v>0.10623774493520777</v>
      </c>
      <c r="H517" s="4">
        <f t="shared" si="49"/>
        <v>0</v>
      </c>
      <c r="I517" s="1">
        <f t="shared" si="50"/>
        <v>0.10623774493520777</v>
      </c>
      <c r="J517" s="1">
        <f t="shared" si="51"/>
        <v>0</v>
      </c>
    </row>
    <row r="518" spans="1:10" ht="15">
      <c r="A518" s="1">
        <v>1992</v>
      </c>
      <c r="B518" s="1">
        <v>11</v>
      </c>
      <c r="C518" s="11">
        <v>38.573191718671232</v>
      </c>
      <c r="D518" s="11">
        <v>65.638743546508607</v>
      </c>
      <c r="E518" s="3">
        <f t="shared" si="52"/>
        <v>-27.065551827837375</v>
      </c>
      <c r="F518" s="3">
        <f t="shared" si="53"/>
        <v>-40.219748987432034</v>
      </c>
      <c r="G518" s="7">
        <f t="shared" si="48"/>
        <v>-9.6677957822858068E-2</v>
      </c>
      <c r="H518" s="4">
        <f t="shared" si="49"/>
        <v>1</v>
      </c>
      <c r="I518" s="1">
        <f t="shared" si="50"/>
        <v>0</v>
      </c>
      <c r="J518" s="1">
        <f t="shared" si="51"/>
        <v>-9.6677957822858068E-2</v>
      </c>
    </row>
    <row r="519" spans="1:10" ht="15">
      <c r="A519" s="1">
        <v>1992</v>
      </c>
      <c r="B519" s="1">
        <v>12</v>
      </c>
      <c r="C519" s="11">
        <v>65.430145844559945</v>
      </c>
      <c r="D519" s="11">
        <v>71.01882594260087</v>
      </c>
      <c r="E519" s="3">
        <f t="shared" si="52"/>
        <v>-5.5886800980409248</v>
      </c>
      <c r="F519" s="3">
        <f t="shared" si="53"/>
        <v>-45.808429085472959</v>
      </c>
      <c r="G519" s="7">
        <f t="shared" si="48"/>
        <v>-0.13857737878414142</v>
      </c>
      <c r="H519" s="4">
        <f t="shared" si="49"/>
        <v>1</v>
      </c>
      <c r="I519" s="1">
        <f t="shared" si="50"/>
        <v>0</v>
      </c>
      <c r="J519" s="1">
        <f t="shared" si="51"/>
        <v>-0.13857737878414142</v>
      </c>
    </row>
    <row r="520" spans="1:10" ht="15">
      <c r="A520" s="1">
        <v>1993</v>
      </c>
      <c r="B520" s="1">
        <v>1</v>
      </c>
      <c r="C520" s="11">
        <v>15.853425348097415</v>
      </c>
      <c r="D520" s="11">
        <v>60.792740799972186</v>
      </c>
      <c r="E520" s="3">
        <f t="shared" si="52"/>
        <v>-44.939315451874769</v>
      </c>
      <c r="F520" s="3">
        <f t="shared" si="53"/>
        <v>-90.747744537347728</v>
      </c>
      <c r="G520" s="7">
        <f t="shared" si="48"/>
        <v>-0.47549616153752472</v>
      </c>
      <c r="H520" s="4">
        <f t="shared" si="49"/>
        <v>1</v>
      </c>
      <c r="I520" s="1">
        <f t="shared" si="50"/>
        <v>0</v>
      </c>
      <c r="J520" s="1">
        <f t="shared" si="51"/>
        <v>-0.47549616153752472</v>
      </c>
    </row>
    <row r="521" spans="1:10" ht="15">
      <c r="A521" s="1">
        <v>1993</v>
      </c>
      <c r="B521" s="1">
        <v>2</v>
      </c>
      <c r="C521" s="11">
        <v>25.622751056025866</v>
      </c>
      <c r="D521" s="11">
        <v>54.956802892554805</v>
      </c>
      <c r="E521" s="3">
        <f t="shared" si="52"/>
        <v>-29.334051836528939</v>
      </c>
      <c r="F521" s="3">
        <f t="shared" si="53"/>
        <v>-120.08179637387667</v>
      </c>
      <c r="G521" s="7">
        <f t="shared" si="48"/>
        <v>-0.69541924978687353</v>
      </c>
      <c r="H521" s="4">
        <f t="shared" si="49"/>
        <v>1</v>
      </c>
      <c r="I521" s="1">
        <f t="shared" si="50"/>
        <v>0</v>
      </c>
      <c r="J521" s="1">
        <f t="shared" si="51"/>
        <v>-0.69541924978687353</v>
      </c>
    </row>
    <row r="522" spans="1:10" ht="15">
      <c r="A522" s="1">
        <v>1993</v>
      </c>
      <c r="B522" s="1">
        <v>3</v>
      </c>
      <c r="C522" s="11">
        <v>33.931892850313766</v>
      </c>
      <c r="D522" s="11">
        <v>39.598797086585435</v>
      </c>
      <c r="E522" s="3">
        <f t="shared" si="52"/>
        <v>-5.6669042362716695</v>
      </c>
      <c r="F522" s="3">
        <f t="shared" si="53"/>
        <v>-125.74870061014835</v>
      </c>
      <c r="G522" s="7">
        <f t="shared" si="48"/>
        <v>-0.73790513231682187</v>
      </c>
      <c r="H522" s="4">
        <f t="shared" si="49"/>
        <v>1</v>
      </c>
      <c r="I522" s="1">
        <f t="shared" si="50"/>
        <v>0</v>
      </c>
      <c r="J522" s="1">
        <f t="shared" si="51"/>
        <v>-0.73790513231682187</v>
      </c>
    </row>
    <row r="523" spans="1:10" ht="15">
      <c r="A523" s="1">
        <v>1993</v>
      </c>
      <c r="B523" s="1">
        <v>4</v>
      </c>
      <c r="C523" s="11">
        <v>79.197594173170856</v>
      </c>
      <c r="D523" s="11">
        <v>56.251846958819335</v>
      </c>
      <c r="E523" s="3">
        <f t="shared" si="52"/>
        <v>22.94574721435152</v>
      </c>
      <c r="F523" s="3">
        <f t="shared" si="53"/>
        <v>-102.80295339579683</v>
      </c>
      <c r="G523" s="7">
        <f t="shared" si="48"/>
        <v>-0.56587640550844243</v>
      </c>
      <c r="H523" s="4">
        <f t="shared" si="49"/>
        <v>1</v>
      </c>
      <c r="I523" s="1">
        <f t="shared" si="50"/>
        <v>0</v>
      </c>
      <c r="J523" s="1">
        <f t="shared" si="51"/>
        <v>-0.56587640550844243</v>
      </c>
    </row>
    <row r="524" spans="1:10" ht="15">
      <c r="A524" s="1">
        <v>1993</v>
      </c>
      <c r="B524" s="1">
        <v>5</v>
      </c>
      <c r="C524" s="11">
        <v>76.955168877222874</v>
      </c>
      <c r="D524" s="11">
        <v>43.883741547447286</v>
      </c>
      <c r="E524" s="3">
        <f t="shared" si="52"/>
        <v>33.071427329775588</v>
      </c>
      <c r="F524" s="3">
        <f t="shared" si="53"/>
        <v>-69.731526066021246</v>
      </c>
      <c r="G524" s="7">
        <f t="shared" si="48"/>
        <v>-0.31793348675621369</v>
      </c>
      <c r="H524" s="4">
        <f t="shared" si="49"/>
        <v>1</v>
      </c>
      <c r="I524" s="1">
        <f t="shared" si="50"/>
        <v>0</v>
      </c>
      <c r="J524" s="1">
        <f t="shared" si="51"/>
        <v>-0.31793348675621369</v>
      </c>
    </row>
    <row r="525" spans="1:10" ht="15">
      <c r="A525" s="1">
        <v>1993</v>
      </c>
      <c r="B525" s="1">
        <v>6</v>
      </c>
      <c r="C525" s="11">
        <v>18.217532636848784</v>
      </c>
      <c r="D525" s="11">
        <v>17.782954091122427</v>
      </c>
      <c r="E525" s="3">
        <f t="shared" si="52"/>
        <v>0.43457854572635668</v>
      </c>
      <c r="F525" s="3">
        <f t="shared" si="53"/>
        <v>-69.296947520294893</v>
      </c>
      <c r="G525" s="7">
        <f t="shared" si="48"/>
        <v>-0.31467536693029746</v>
      </c>
      <c r="H525" s="4">
        <f t="shared" si="49"/>
        <v>1</v>
      </c>
      <c r="I525" s="1">
        <f t="shared" si="50"/>
        <v>0</v>
      </c>
      <c r="J525" s="1">
        <f t="shared" si="51"/>
        <v>-0.31467536693029746</v>
      </c>
    </row>
    <row r="526" spans="1:10" ht="15">
      <c r="A526" s="1">
        <v>1993</v>
      </c>
      <c r="B526" s="1">
        <v>7</v>
      </c>
      <c r="C526" s="11">
        <v>0.19121456011959601</v>
      </c>
      <c r="D526" s="11">
        <v>3.7547586350757038</v>
      </c>
      <c r="E526" s="3">
        <f t="shared" si="52"/>
        <v>-3.5635440749561078</v>
      </c>
      <c r="F526" s="3">
        <f t="shared" si="53"/>
        <v>-72.860491595251005</v>
      </c>
      <c r="G526" s="7">
        <f t="shared" si="48"/>
        <v>-0.34139194950281099</v>
      </c>
      <c r="H526" s="4">
        <f t="shared" si="49"/>
        <v>1</v>
      </c>
      <c r="I526" s="1">
        <f t="shared" si="50"/>
        <v>0</v>
      </c>
      <c r="J526" s="1">
        <f t="shared" si="51"/>
        <v>-0.34139194950281099</v>
      </c>
    </row>
    <row r="527" spans="1:10" ht="15">
      <c r="A527" s="1">
        <v>1993</v>
      </c>
      <c r="B527" s="1">
        <v>8</v>
      </c>
      <c r="C527" s="11">
        <v>1.8426130338797435</v>
      </c>
      <c r="D527" s="11">
        <v>4.3197107445199645</v>
      </c>
      <c r="E527" s="3">
        <f t="shared" si="52"/>
        <v>-2.477097710640221</v>
      </c>
      <c r="F527" s="3">
        <f t="shared" si="53"/>
        <v>-75.337589305891228</v>
      </c>
      <c r="G527" s="7">
        <f t="shared" si="48"/>
        <v>-0.35996323251053375</v>
      </c>
      <c r="H527" s="4">
        <f t="shared" si="49"/>
        <v>1</v>
      </c>
      <c r="I527" s="1">
        <f t="shared" si="50"/>
        <v>0</v>
      </c>
      <c r="J527" s="1">
        <f t="shared" si="51"/>
        <v>-0.35996323251053375</v>
      </c>
    </row>
    <row r="528" spans="1:10" ht="15">
      <c r="A528" s="1">
        <v>1993</v>
      </c>
      <c r="B528" s="1">
        <v>9</v>
      </c>
      <c r="C528" s="11">
        <v>11.803153301927791</v>
      </c>
      <c r="D528" s="11">
        <v>16.644314843464809</v>
      </c>
      <c r="E528" s="3">
        <f t="shared" si="52"/>
        <v>-4.8411615415370175</v>
      </c>
      <c r="F528" s="3">
        <f t="shared" si="53"/>
        <v>-80.178750847428248</v>
      </c>
      <c r="G528" s="7">
        <f t="shared" si="48"/>
        <v>-0.39625836155925853</v>
      </c>
      <c r="H528" s="4">
        <f t="shared" si="49"/>
        <v>1</v>
      </c>
      <c r="I528" s="1">
        <f t="shared" si="50"/>
        <v>0</v>
      </c>
      <c r="J528" s="1">
        <f t="shared" si="51"/>
        <v>-0.39625836155925853</v>
      </c>
    </row>
    <row r="529" spans="1:10" ht="15">
      <c r="A529" s="1">
        <v>1993</v>
      </c>
      <c r="B529" s="1">
        <v>10</v>
      </c>
      <c r="C529" s="11">
        <v>124.82834147443809</v>
      </c>
      <c r="D529" s="11">
        <v>56.234463816990285</v>
      </c>
      <c r="E529" s="3">
        <f t="shared" si="52"/>
        <v>68.593877657447806</v>
      </c>
      <c r="F529" s="3">
        <f t="shared" si="53"/>
        <v>-11.584873189980442</v>
      </c>
      <c r="G529" s="7">
        <f t="shared" si="48"/>
        <v>0.1180032717633667</v>
      </c>
      <c r="H529" s="4">
        <f t="shared" si="49"/>
        <v>0</v>
      </c>
      <c r="I529" s="1">
        <f t="shared" si="50"/>
        <v>0.1180032717633667</v>
      </c>
      <c r="J529" s="1">
        <f t="shared" si="51"/>
        <v>0</v>
      </c>
    </row>
    <row r="530" spans="1:10" ht="15">
      <c r="A530" s="1">
        <v>1993</v>
      </c>
      <c r="B530" s="1">
        <v>11</v>
      </c>
      <c r="C530" s="11">
        <v>74.191249326403252</v>
      </c>
      <c r="D530" s="11">
        <v>65.638743546508607</v>
      </c>
      <c r="E530" s="3">
        <f t="shared" si="52"/>
        <v>8.5525057798946449</v>
      </c>
      <c r="F530" s="3">
        <f t="shared" si="53"/>
        <v>-3.0323674100857971</v>
      </c>
      <c r="G530" s="7">
        <f t="shared" si="48"/>
        <v>0.18212306993739893</v>
      </c>
      <c r="H530" s="4">
        <f t="shared" si="49"/>
        <v>0</v>
      </c>
      <c r="I530" s="1">
        <f t="shared" si="50"/>
        <v>0.18212306993739893</v>
      </c>
      <c r="J530" s="1">
        <f t="shared" si="51"/>
        <v>0</v>
      </c>
    </row>
    <row r="531" spans="1:10" ht="15">
      <c r="A531" s="1">
        <v>1993</v>
      </c>
      <c r="B531" s="1">
        <v>12</v>
      </c>
      <c r="C531" s="11">
        <v>4.7455977193317924</v>
      </c>
      <c r="D531" s="11">
        <v>71.01882594260087</v>
      </c>
      <c r="E531" s="3">
        <f t="shared" si="52"/>
        <v>-66.273228223269072</v>
      </c>
      <c r="F531" s="3">
        <f t="shared" si="53"/>
        <v>-69.305595633354869</v>
      </c>
      <c r="G531" s="7">
        <f t="shared" si="48"/>
        <v>-0.31474020351483334</v>
      </c>
      <c r="H531" s="4">
        <f t="shared" si="49"/>
        <v>1</v>
      </c>
      <c r="I531" s="1">
        <f t="shared" si="50"/>
        <v>0</v>
      </c>
      <c r="J531" s="1">
        <f t="shared" si="51"/>
        <v>-0.31474020351483334</v>
      </c>
    </row>
    <row r="532" spans="1:10" ht="15">
      <c r="A532" s="1">
        <v>1994</v>
      </c>
      <c r="B532" s="1">
        <v>1</v>
      </c>
      <c r="C532" s="11">
        <v>70.54078954230188</v>
      </c>
      <c r="D532" s="11">
        <v>60.792740799972186</v>
      </c>
      <c r="E532" s="3">
        <f t="shared" si="52"/>
        <v>9.7480487423296935</v>
      </c>
      <c r="F532" s="3">
        <f t="shared" si="53"/>
        <v>-59.557546891025176</v>
      </c>
      <c r="G532" s="7">
        <f t="shared" si="48"/>
        <v>-0.24165718737491226</v>
      </c>
      <c r="H532" s="4">
        <f t="shared" si="49"/>
        <v>1</v>
      </c>
      <c r="I532" s="1">
        <f t="shared" si="50"/>
        <v>0</v>
      </c>
      <c r="J532" s="1">
        <f t="shared" si="51"/>
        <v>-0.24165718737491226</v>
      </c>
    </row>
    <row r="533" spans="1:10" ht="15">
      <c r="A533" s="1">
        <v>1994</v>
      </c>
      <c r="B533" s="1">
        <v>2</v>
      </c>
      <c r="C533" s="11">
        <v>85.00356354407495</v>
      </c>
      <c r="D533" s="11">
        <v>54.956802892554805</v>
      </c>
      <c r="E533" s="3">
        <f t="shared" si="52"/>
        <v>30.046760651520145</v>
      </c>
      <c r="F533" s="3">
        <f t="shared" si="53"/>
        <v>-29.51078623950503</v>
      </c>
      <c r="G533" s="7">
        <f t="shared" si="48"/>
        <v>-1.639078261106092E-2</v>
      </c>
      <c r="H533" s="4">
        <f t="shared" si="49"/>
        <v>1</v>
      </c>
      <c r="I533" s="1">
        <f t="shared" si="50"/>
        <v>0</v>
      </c>
      <c r="J533" s="1">
        <f t="shared" si="51"/>
        <v>-1.639078261106092E-2</v>
      </c>
    </row>
    <row r="534" spans="1:10" ht="15">
      <c r="A534" s="1">
        <v>1994</v>
      </c>
      <c r="B534" s="1">
        <v>3</v>
      </c>
      <c r="C534" s="11">
        <v>4.8151302866480084</v>
      </c>
      <c r="D534" s="11">
        <v>39.598797086585435</v>
      </c>
      <c r="E534" s="3">
        <f t="shared" si="52"/>
        <v>-34.783666799937428</v>
      </c>
      <c r="F534" s="3">
        <f t="shared" si="53"/>
        <v>-64.294453039442459</v>
      </c>
      <c r="G534" s="7">
        <f t="shared" si="48"/>
        <v>-0.27717069347739981</v>
      </c>
      <c r="H534" s="4">
        <f t="shared" si="49"/>
        <v>1</v>
      </c>
      <c r="I534" s="1">
        <f t="shared" si="50"/>
        <v>0</v>
      </c>
      <c r="J534" s="1">
        <f t="shared" si="51"/>
        <v>-0.27717069347739981</v>
      </c>
    </row>
    <row r="535" spans="1:10" ht="15">
      <c r="A535" s="1">
        <v>1994</v>
      </c>
      <c r="B535" s="1">
        <v>4</v>
      </c>
      <c r="C535" s="11">
        <v>51.436716672171329</v>
      </c>
      <c r="D535" s="11">
        <v>56.251846958819335</v>
      </c>
      <c r="E535" s="3">
        <f t="shared" si="52"/>
        <v>-4.8151302866480066</v>
      </c>
      <c r="F535" s="3">
        <f t="shared" si="53"/>
        <v>-69.109583326090473</v>
      </c>
      <c r="G535" s="7">
        <f t="shared" si="48"/>
        <v>-0.31327066114855223</v>
      </c>
      <c r="H535" s="4">
        <f t="shared" si="49"/>
        <v>1</v>
      </c>
      <c r="I535" s="1">
        <f t="shared" si="50"/>
        <v>0</v>
      </c>
      <c r="J535" s="1">
        <f t="shared" si="51"/>
        <v>-0.31327066114855223</v>
      </c>
    </row>
    <row r="536" spans="1:10" ht="15">
      <c r="A536" s="1">
        <v>1994</v>
      </c>
      <c r="B536" s="1">
        <v>5</v>
      </c>
      <c r="C536" s="11">
        <v>49.19429137622334</v>
      </c>
      <c r="D536" s="11">
        <v>43.883741547447286</v>
      </c>
      <c r="E536" s="3">
        <f t="shared" si="52"/>
        <v>5.310549828776054</v>
      </c>
      <c r="F536" s="3">
        <f t="shared" si="53"/>
        <v>-63.799033497314419</v>
      </c>
      <c r="G536" s="7">
        <f t="shared" si="48"/>
        <v>-0.2734564368758553</v>
      </c>
      <c r="H536" s="4">
        <f t="shared" si="49"/>
        <v>1</v>
      </c>
      <c r="I536" s="1">
        <f t="shared" si="50"/>
        <v>0</v>
      </c>
      <c r="J536" s="1">
        <f t="shared" si="51"/>
        <v>-0.2734564368758553</v>
      </c>
    </row>
    <row r="537" spans="1:10" ht="15">
      <c r="A537" s="1">
        <v>1994</v>
      </c>
      <c r="B537" s="1">
        <v>6</v>
      </c>
      <c r="C537" s="11">
        <v>0.92130651693987176</v>
      </c>
      <c r="D537" s="11">
        <v>17.782954091122427</v>
      </c>
      <c r="E537" s="3">
        <f t="shared" si="52"/>
        <v>-16.861647574182555</v>
      </c>
      <c r="F537" s="3">
        <f t="shared" si="53"/>
        <v>-80.660681071496981</v>
      </c>
      <c r="G537" s="7">
        <f t="shared" si="48"/>
        <v>-0.39987148612140688</v>
      </c>
      <c r="H537" s="4">
        <f t="shared" si="49"/>
        <v>1</v>
      </c>
      <c r="I537" s="1">
        <f t="shared" si="50"/>
        <v>0</v>
      </c>
      <c r="J537" s="1">
        <f t="shared" si="51"/>
        <v>-0.39987148612140688</v>
      </c>
    </row>
    <row r="538" spans="1:10" ht="15">
      <c r="A538" s="1">
        <v>1994</v>
      </c>
      <c r="B538" s="1">
        <v>7</v>
      </c>
      <c r="C538" s="11">
        <v>0.26074712743581274</v>
      </c>
      <c r="D538" s="11">
        <v>3.7547586350757038</v>
      </c>
      <c r="E538" s="3">
        <f t="shared" si="52"/>
        <v>-3.494011507639891</v>
      </c>
      <c r="F538" s="3">
        <f t="shared" si="53"/>
        <v>-84.154692579136878</v>
      </c>
      <c r="G538" s="7">
        <f t="shared" si="48"/>
        <v>-0.4260667695217738</v>
      </c>
      <c r="H538" s="4">
        <f t="shared" si="49"/>
        <v>1</v>
      </c>
      <c r="I538" s="1">
        <f t="shared" si="50"/>
        <v>0</v>
      </c>
      <c r="J538" s="1">
        <f t="shared" si="51"/>
        <v>-0.4260667695217738</v>
      </c>
    </row>
    <row r="539" spans="1:10" ht="15">
      <c r="A539" s="1">
        <v>1994</v>
      </c>
      <c r="B539" s="1">
        <v>8</v>
      </c>
      <c r="C539" s="11">
        <v>0.97345594242703426</v>
      </c>
      <c r="D539" s="11">
        <v>4.3197107445199645</v>
      </c>
      <c r="E539" s="3">
        <f t="shared" si="52"/>
        <v>-3.3462548020929304</v>
      </c>
      <c r="F539" s="3">
        <f t="shared" si="53"/>
        <v>-87.500947381229807</v>
      </c>
      <c r="G539" s="7">
        <f t="shared" si="48"/>
        <v>-0.45115429218132913</v>
      </c>
      <c r="H539" s="4">
        <f t="shared" si="49"/>
        <v>1</v>
      </c>
      <c r="I539" s="1">
        <f t="shared" si="50"/>
        <v>0</v>
      </c>
      <c r="J539" s="1">
        <f t="shared" si="51"/>
        <v>-0.45115429218132913</v>
      </c>
    </row>
    <row r="540" spans="1:10" ht="15">
      <c r="A540" s="1">
        <v>1994</v>
      </c>
      <c r="B540" s="1">
        <v>9</v>
      </c>
      <c r="C540" s="11">
        <v>16.183705042849443</v>
      </c>
      <c r="D540" s="11">
        <v>16.644314843464809</v>
      </c>
      <c r="E540" s="3">
        <f t="shared" si="52"/>
        <v>-0.46060980061536583</v>
      </c>
      <c r="F540" s="3">
        <f t="shared" si="53"/>
        <v>-87.961557181845166</v>
      </c>
      <c r="G540" s="7">
        <f t="shared" si="48"/>
        <v>-0.45460757338481778</v>
      </c>
      <c r="H540" s="4">
        <f t="shared" si="49"/>
        <v>1</v>
      </c>
      <c r="I540" s="1">
        <f t="shared" si="50"/>
        <v>0</v>
      </c>
      <c r="J540" s="1">
        <f t="shared" si="51"/>
        <v>-0.45460757338481778</v>
      </c>
    </row>
    <row r="541" spans="1:10" ht="15">
      <c r="A541" s="1">
        <v>1994</v>
      </c>
      <c r="B541" s="1">
        <v>10</v>
      </c>
      <c r="C541" s="11">
        <v>54.496149634084865</v>
      </c>
      <c r="D541" s="11">
        <v>56.234463816990285</v>
      </c>
      <c r="E541" s="3">
        <f t="shared" si="52"/>
        <v>-1.7383141829054196</v>
      </c>
      <c r="F541" s="3">
        <f t="shared" si="53"/>
        <v>-89.699871364750578</v>
      </c>
      <c r="G541" s="7">
        <f t="shared" si="48"/>
        <v>-0.4676400526884828</v>
      </c>
      <c r="H541" s="4">
        <f t="shared" si="49"/>
        <v>1</v>
      </c>
      <c r="I541" s="1">
        <f t="shared" si="50"/>
        <v>0</v>
      </c>
      <c r="J541" s="1">
        <f t="shared" si="51"/>
        <v>-0.4676400526884828</v>
      </c>
    </row>
    <row r="542" spans="1:10" ht="15">
      <c r="A542" s="1">
        <v>1994</v>
      </c>
      <c r="B542" s="1">
        <v>11</v>
      </c>
      <c r="C542" s="11">
        <v>65.238931284440355</v>
      </c>
      <c r="D542" s="11">
        <v>65.638743546508607</v>
      </c>
      <c r="E542" s="3">
        <f t="shared" si="52"/>
        <v>-0.39981226206825227</v>
      </c>
      <c r="F542" s="3">
        <f t="shared" si="53"/>
        <v>-90.09968362681883</v>
      </c>
      <c r="G542" s="7">
        <f t="shared" si="48"/>
        <v>-0.47063752292832584</v>
      </c>
      <c r="H542" s="4">
        <f t="shared" si="49"/>
        <v>1</v>
      </c>
      <c r="I542" s="1">
        <f t="shared" si="50"/>
        <v>0</v>
      </c>
      <c r="J542" s="1">
        <f t="shared" si="51"/>
        <v>-0.47063752292832584</v>
      </c>
    </row>
    <row r="543" spans="1:10" ht="15">
      <c r="A543" s="1">
        <v>1994</v>
      </c>
      <c r="B543" s="1">
        <v>12</v>
      </c>
      <c r="C543" s="11">
        <v>20.425191649138664</v>
      </c>
      <c r="D543" s="11">
        <v>71.01882594260087</v>
      </c>
      <c r="E543" s="3">
        <f t="shared" si="52"/>
        <v>-50.593634293462202</v>
      </c>
      <c r="F543" s="3">
        <f t="shared" si="53"/>
        <v>-140.69331792028103</v>
      </c>
      <c r="G543" s="7">
        <f t="shared" si="48"/>
        <v>-0.8499478330614989</v>
      </c>
      <c r="H543" s="4">
        <f t="shared" si="49"/>
        <v>1</v>
      </c>
      <c r="I543" s="1">
        <f t="shared" si="50"/>
        <v>0</v>
      </c>
      <c r="J543" s="1">
        <f t="shared" si="51"/>
        <v>-0.8499478330614989</v>
      </c>
    </row>
    <row r="544" spans="1:10" ht="15">
      <c r="A544" s="1">
        <v>1995</v>
      </c>
      <c r="B544" s="1">
        <v>1</v>
      </c>
      <c r="C544" s="11">
        <v>38.173379456602987</v>
      </c>
      <c r="D544" s="11">
        <v>60.792740799972186</v>
      </c>
      <c r="E544" s="3">
        <f t="shared" si="52"/>
        <v>-22.619361343369199</v>
      </c>
      <c r="F544" s="3">
        <f t="shared" si="53"/>
        <v>-163.31267926365024</v>
      </c>
      <c r="G544" s="7">
        <f t="shared" si="48"/>
        <v>-1.0195295815558221</v>
      </c>
      <c r="H544" s="4">
        <f t="shared" si="49"/>
        <v>1</v>
      </c>
      <c r="I544" s="1">
        <f t="shared" si="50"/>
        <v>0</v>
      </c>
      <c r="J544" s="1">
        <f t="shared" si="51"/>
        <v>-1.0195295815558221</v>
      </c>
    </row>
    <row r="545" spans="1:10" ht="15">
      <c r="A545" s="1">
        <v>1995</v>
      </c>
      <c r="B545" s="1">
        <v>2</v>
      </c>
      <c r="C545" s="11">
        <v>39.616180228414485</v>
      </c>
      <c r="D545" s="11">
        <v>54.956802892554805</v>
      </c>
      <c r="E545" s="3">
        <f t="shared" si="52"/>
        <v>-15.340622664140319</v>
      </c>
      <c r="F545" s="3">
        <f t="shared" si="53"/>
        <v>-178.65330192779055</v>
      </c>
      <c r="G545" s="7">
        <f t="shared" si="48"/>
        <v>-1.1345412114106666</v>
      </c>
      <c r="H545" s="4">
        <f t="shared" si="49"/>
        <v>1</v>
      </c>
      <c r="I545" s="1">
        <f t="shared" si="50"/>
        <v>0</v>
      </c>
      <c r="J545" s="1">
        <f t="shared" si="51"/>
        <v>-1.1345412114106666</v>
      </c>
    </row>
    <row r="546" spans="1:10" ht="15">
      <c r="A546" s="1">
        <v>1995</v>
      </c>
      <c r="B546" s="1">
        <v>3</v>
      </c>
      <c r="C546" s="11">
        <v>26.561440714794792</v>
      </c>
      <c r="D546" s="11">
        <v>39.598797086585435</v>
      </c>
      <c r="E546" s="3">
        <f t="shared" si="52"/>
        <v>-13.037356371790644</v>
      </c>
      <c r="F546" s="3">
        <f t="shared" si="53"/>
        <v>-191.6906582995812</v>
      </c>
      <c r="G546" s="7">
        <f t="shared" si="48"/>
        <v>-1.2322848061881553</v>
      </c>
      <c r="H546" s="4">
        <f t="shared" si="49"/>
        <v>1</v>
      </c>
      <c r="I546" s="1">
        <f t="shared" si="50"/>
        <v>0</v>
      </c>
      <c r="J546" s="1">
        <f t="shared" si="51"/>
        <v>-1.2322848061881553</v>
      </c>
    </row>
    <row r="547" spans="1:10" ht="15">
      <c r="A547" s="1">
        <v>1995</v>
      </c>
      <c r="B547" s="1">
        <v>4</v>
      </c>
      <c r="C547" s="11">
        <v>18.791176317207572</v>
      </c>
      <c r="D547" s="11">
        <v>56.251846958819335</v>
      </c>
      <c r="E547" s="3">
        <f t="shared" si="52"/>
        <v>-37.460670641611763</v>
      </c>
      <c r="F547" s="3">
        <f t="shared" si="53"/>
        <v>-229.15132894119296</v>
      </c>
      <c r="G547" s="7">
        <f t="shared" si="48"/>
        <v>-1.513134735182138</v>
      </c>
      <c r="H547" s="4">
        <f t="shared" si="49"/>
        <v>1</v>
      </c>
      <c r="I547" s="1">
        <f t="shared" si="50"/>
        <v>0</v>
      </c>
      <c r="J547" s="1">
        <f t="shared" si="51"/>
        <v>-1.513134735182138</v>
      </c>
    </row>
    <row r="548" spans="1:10" ht="15">
      <c r="A548" s="1">
        <v>1995</v>
      </c>
      <c r="B548" s="1">
        <v>5</v>
      </c>
      <c r="C548" s="11">
        <v>4.5717663010412499</v>
      </c>
      <c r="D548" s="11">
        <v>43.883741547447286</v>
      </c>
      <c r="E548" s="3">
        <f t="shared" si="52"/>
        <v>-39.311975246406035</v>
      </c>
      <c r="F548" s="3">
        <f t="shared" si="53"/>
        <v>-268.46330418759896</v>
      </c>
      <c r="G548" s="7">
        <f t="shared" si="48"/>
        <v>-1.8078642546345243</v>
      </c>
      <c r="H548" s="4">
        <f t="shared" si="49"/>
        <v>1</v>
      </c>
      <c r="I548" s="1">
        <f t="shared" si="50"/>
        <v>0</v>
      </c>
      <c r="J548" s="1">
        <f t="shared" si="51"/>
        <v>-1.8078642546345243</v>
      </c>
    </row>
    <row r="549" spans="1:10" ht="15">
      <c r="A549" s="1">
        <v>1995</v>
      </c>
      <c r="B549" s="1">
        <v>6</v>
      </c>
      <c r="C549" s="11">
        <v>32.697689780450922</v>
      </c>
      <c r="D549" s="11">
        <v>17.782954091122427</v>
      </c>
      <c r="E549" s="3">
        <f t="shared" si="52"/>
        <v>14.914735689328495</v>
      </c>
      <c r="F549" s="3">
        <f t="shared" si="53"/>
        <v>-253.54856849827047</v>
      </c>
      <c r="G549" s="7">
        <f t="shared" si="48"/>
        <v>-1.6960455822090776</v>
      </c>
      <c r="H549" s="4">
        <f t="shared" si="49"/>
        <v>1</v>
      </c>
      <c r="I549" s="1">
        <f t="shared" si="50"/>
        <v>0</v>
      </c>
      <c r="J549" s="1">
        <f t="shared" si="51"/>
        <v>-1.6960455822090776</v>
      </c>
    </row>
    <row r="550" spans="1:10" ht="15">
      <c r="A550" s="1">
        <v>1995</v>
      </c>
      <c r="B550" s="1">
        <v>7</v>
      </c>
      <c r="C550" s="11">
        <v>1.129904218888522</v>
      </c>
      <c r="D550" s="11">
        <v>3.7547586350757038</v>
      </c>
      <c r="E550" s="3">
        <f t="shared" si="52"/>
        <v>-2.6248544161871816</v>
      </c>
      <c r="F550" s="3">
        <f t="shared" si="53"/>
        <v>-256.17342291445766</v>
      </c>
      <c r="G550" s="7">
        <f t="shared" si="48"/>
        <v>-1.715724625957612</v>
      </c>
      <c r="H550" s="4">
        <f t="shared" si="49"/>
        <v>1</v>
      </c>
      <c r="I550" s="1">
        <f t="shared" si="50"/>
        <v>0</v>
      </c>
      <c r="J550" s="1">
        <f t="shared" si="51"/>
        <v>-1.715724625957612</v>
      </c>
    </row>
    <row r="551" spans="1:10" ht="15">
      <c r="A551" s="1">
        <v>1995</v>
      </c>
      <c r="B551" s="1">
        <v>8</v>
      </c>
      <c r="C551" s="11">
        <v>9.873624558902776</v>
      </c>
      <c r="D551" s="11">
        <v>4.3197107445199645</v>
      </c>
      <c r="E551" s="3">
        <f t="shared" si="52"/>
        <v>5.5539138143828115</v>
      </c>
      <c r="F551" s="3">
        <f t="shared" si="53"/>
        <v>-250.61950910007485</v>
      </c>
      <c r="G551" s="7">
        <f t="shared" si="48"/>
        <v>-1.6740858545824022</v>
      </c>
      <c r="H551" s="4">
        <f t="shared" si="49"/>
        <v>1</v>
      </c>
      <c r="I551" s="1">
        <f t="shared" si="50"/>
        <v>0</v>
      </c>
      <c r="J551" s="1">
        <f t="shared" si="51"/>
        <v>-1.6740858545824022</v>
      </c>
    </row>
    <row r="552" spans="1:10" ht="15">
      <c r="A552" s="1">
        <v>1995</v>
      </c>
      <c r="B552" s="1">
        <v>9</v>
      </c>
      <c r="C552" s="11">
        <v>7.5095172701514068</v>
      </c>
      <c r="D552" s="11">
        <v>16.644314843464809</v>
      </c>
      <c r="E552" s="3">
        <f t="shared" si="52"/>
        <v>-9.1347975733134028</v>
      </c>
      <c r="F552" s="3">
        <f t="shared" si="53"/>
        <v>-259.75430667338827</v>
      </c>
      <c r="G552" s="7">
        <f t="shared" si="48"/>
        <v>-1.7425712075111797</v>
      </c>
      <c r="H552" s="4">
        <f t="shared" si="49"/>
        <v>1</v>
      </c>
      <c r="I552" s="1">
        <f t="shared" si="50"/>
        <v>0</v>
      </c>
      <c r="J552" s="1">
        <f t="shared" si="51"/>
        <v>-1.7425712075111797</v>
      </c>
    </row>
    <row r="553" spans="1:10" ht="15">
      <c r="A553" s="1">
        <v>1995</v>
      </c>
      <c r="B553" s="1">
        <v>10</v>
      </c>
      <c r="C553" s="11">
        <v>5.5626053852973385</v>
      </c>
      <c r="D553" s="11">
        <v>56.234463816990285</v>
      </c>
      <c r="E553" s="3">
        <f t="shared" si="52"/>
        <v>-50.671858431692947</v>
      </c>
      <c r="F553" s="3">
        <f t="shared" si="53"/>
        <v>-310.42616510508122</v>
      </c>
      <c r="G553" s="7">
        <f t="shared" si="48"/>
        <v>-2.1224679792130177</v>
      </c>
      <c r="H553" s="4">
        <f t="shared" si="49"/>
        <v>1</v>
      </c>
      <c r="I553" s="1">
        <f t="shared" si="50"/>
        <v>0</v>
      </c>
      <c r="J553" s="1">
        <f t="shared" si="51"/>
        <v>-2.1224679792130177</v>
      </c>
    </row>
    <row r="554" spans="1:10" ht="15">
      <c r="A554" s="1">
        <v>1995</v>
      </c>
      <c r="B554" s="1">
        <v>11</v>
      </c>
      <c r="C554" s="11">
        <v>97.988770490378428</v>
      </c>
      <c r="D554" s="11">
        <v>65.638743546508607</v>
      </c>
      <c r="E554" s="3">
        <f t="shared" si="52"/>
        <v>32.350026943869821</v>
      </c>
      <c r="F554" s="3">
        <f t="shared" si="53"/>
        <v>-278.07613816121142</v>
      </c>
      <c r="G554" s="7">
        <f t="shared" si="48"/>
        <v>-1.8799335393718102</v>
      </c>
      <c r="H554" s="4">
        <f t="shared" si="49"/>
        <v>1</v>
      </c>
      <c r="I554" s="1">
        <f t="shared" si="50"/>
        <v>0</v>
      </c>
      <c r="J554" s="1">
        <f t="shared" si="51"/>
        <v>-1.8799335393718102</v>
      </c>
    </row>
    <row r="555" spans="1:10" ht="15">
      <c r="A555" s="1">
        <v>1995</v>
      </c>
      <c r="B555" s="1">
        <v>12</v>
      </c>
      <c r="C555" s="11">
        <v>244.35482469101464</v>
      </c>
      <c r="D555" s="11">
        <v>71.01882594260087</v>
      </c>
      <c r="E555" s="3">
        <f t="shared" si="52"/>
        <v>173.33599874841377</v>
      </c>
      <c r="F555" s="3">
        <f t="shared" si="53"/>
        <v>-104.74013941279765</v>
      </c>
      <c r="G555" s="7">
        <f t="shared" si="48"/>
        <v>-0.58039986560684409</v>
      </c>
      <c r="H555" s="4">
        <f t="shared" si="49"/>
        <v>1</v>
      </c>
      <c r="I555" s="1">
        <f t="shared" si="50"/>
        <v>0</v>
      </c>
      <c r="J555" s="1">
        <f t="shared" si="51"/>
        <v>-0.58039986560684409</v>
      </c>
    </row>
    <row r="556" spans="1:10" ht="15">
      <c r="A556" s="1">
        <v>1996</v>
      </c>
      <c r="B556" s="1">
        <v>1</v>
      </c>
      <c r="C556" s="11">
        <v>289.72482486484608</v>
      </c>
      <c r="D556" s="11">
        <v>60.792740799972186</v>
      </c>
      <c r="E556" s="3">
        <f t="shared" si="52"/>
        <v>228.93208406487389</v>
      </c>
      <c r="F556" s="3">
        <f t="shared" si="53"/>
        <v>124.19194465207624</v>
      </c>
      <c r="G556" s="7">
        <f t="shared" si="48"/>
        <v>1.1359484659322108</v>
      </c>
      <c r="H556" s="4">
        <f t="shared" si="49"/>
        <v>0</v>
      </c>
      <c r="I556" s="1">
        <f t="shared" si="50"/>
        <v>1.1359484659322108</v>
      </c>
      <c r="J556" s="1">
        <f t="shared" si="51"/>
        <v>0</v>
      </c>
    </row>
    <row r="557" spans="1:10" ht="15">
      <c r="A557" s="1">
        <v>1996</v>
      </c>
      <c r="B557" s="1">
        <v>2</v>
      </c>
      <c r="C557" s="11">
        <v>60.12828758669842</v>
      </c>
      <c r="D557" s="11">
        <v>54.956802892554805</v>
      </c>
      <c r="E557" s="3">
        <f t="shared" si="52"/>
        <v>5.171484694143615</v>
      </c>
      <c r="F557" s="3">
        <f t="shared" si="53"/>
        <v>129.36342934621985</v>
      </c>
      <c r="G557" s="7">
        <f t="shared" si="48"/>
        <v>1.1747200918606142</v>
      </c>
      <c r="H557" s="4">
        <f t="shared" si="49"/>
        <v>0</v>
      </c>
      <c r="I557" s="1">
        <f t="shared" si="50"/>
        <v>1.1747200918606142</v>
      </c>
      <c r="J557" s="1">
        <f t="shared" si="51"/>
        <v>0</v>
      </c>
    </row>
    <row r="558" spans="1:10" ht="15">
      <c r="A558" s="1">
        <v>1996</v>
      </c>
      <c r="B558" s="1">
        <v>3</v>
      </c>
      <c r="C558" s="11">
        <v>47.316912058685489</v>
      </c>
      <c r="D558" s="11">
        <v>39.598797086585435</v>
      </c>
      <c r="E558" s="3">
        <f t="shared" si="52"/>
        <v>7.7181149721000537</v>
      </c>
      <c r="F558" s="3">
        <f t="shared" si="53"/>
        <v>137.08154431831991</v>
      </c>
      <c r="G558" s="7">
        <f t="shared" si="48"/>
        <v>1.2325842999688874</v>
      </c>
      <c r="H558" s="4">
        <f t="shared" si="49"/>
        <v>0</v>
      </c>
      <c r="I558" s="1">
        <f t="shared" si="50"/>
        <v>1.2325842999688874</v>
      </c>
      <c r="J558" s="1">
        <f t="shared" si="51"/>
        <v>0</v>
      </c>
    </row>
    <row r="559" spans="1:10" ht="15">
      <c r="A559" s="1">
        <v>1996</v>
      </c>
      <c r="B559" s="1">
        <v>4</v>
      </c>
      <c r="C559" s="11">
        <v>46.847567229301021</v>
      </c>
      <c r="D559" s="11">
        <v>56.251846958819335</v>
      </c>
      <c r="E559" s="3">
        <f t="shared" si="52"/>
        <v>-9.4042797295183149</v>
      </c>
      <c r="F559" s="3">
        <f t="shared" si="53"/>
        <v>-9.4042797295183149</v>
      </c>
      <c r="G559" s="7">
        <f t="shared" si="48"/>
        <v>0.13435160477626396</v>
      </c>
      <c r="H559" s="4">
        <f t="shared" si="49"/>
        <v>0</v>
      </c>
      <c r="I559" s="1">
        <f t="shared" si="50"/>
        <v>0.13435160477626396</v>
      </c>
      <c r="J559" s="1">
        <f t="shared" si="51"/>
        <v>0</v>
      </c>
    </row>
    <row r="560" spans="1:10" ht="15">
      <c r="A560" s="1">
        <v>1996</v>
      </c>
      <c r="B560" s="1">
        <v>5</v>
      </c>
      <c r="C560" s="11">
        <v>115.85864029064614</v>
      </c>
      <c r="D560" s="11">
        <v>43.883741547447286</v>
      </c>
      <c r="E560" s="3">
        <f t="shared" si="52"/>
        <v>71.97489874319885</v>
      </c>
      <c r="F560" s="3">
        <f t="shared" si="53"/>
        <v>62.570619013680535</v>
      </c>
      <c r="G560" s="7">
        <f t="shared" si="48"/>
        <v>0.67396141034451784</v>
      </c>
      <c r="H560" s="4">
        <f t="shared" si="49"/>
        <v>0</v>
      </c>
      <c r="I560" s="1">
        <f t="shared" si="50"/>
        <v>0.67396141034451784</v>
      </c>
      <c r="J560" s="1">
        <f t="shared" si="51"/>
        <v>0</v>
      </c>
    </row>
    <row r="561" spans="1:10" ht="15">
      <c r="A561" s="1">
        <v>1996</v>
      </c>
      <c r="B561" s="1">
        <v>6</v>
      </c>
      <c r="C561" s="11">
        <v>9.4564291550054751</v>
      </c>
      <c r="D561" s="11">
        <v>17.782954091122427</v>
      </c>
      <c r="E561" s="3">
        <f t="shared" si="52"/>
        <v>-8.326524936116952</v>
      </c>
      <c r="F561" s="3">
        <f t="shared" si="53"/>
        <v>-8.326524936116952</v>
      </c>
      <c r="G561" s="7">
        <f t="shared" si="48"/>
        <v>0.14243174194453631</v>
      </c>
      <c r="H561" s="4">
        <f t="shared" si="49"/>
        <v>0</v>
      </c>
      <c r="I561" s="1">
        <f t="shared" si="50"/>
        <v>0.14243174194453631</v>
      </c>
      <c r="J561" s="1">
        <f t="shared" si="51"/>
        <v>0</v>
      </c>
    </row>
    <row r="562" spans="1:10" ht="15">
      <c r="A562" s="1">
        <v>1996</v>
      </c>
      <c r="B562" s="1">
        <v>7</v>
      </c>
      <c r="C562" s="11">
        <v>3.4766283658108366</v>
      </c>
      <c r="D562" s="11">
        <v>3.7547586350757038</v>
      </c>
      <c r="E562" s="3">
        <f t="shared" si="52"/>
        <v>-0.27813026926486728</v>
      </c>
      <c r="F562" s="3">
        <f t="shared" si="53"/>
        <v>-8.6046552053818193</v>
      </c>
      <c r="G562" s="7">
        <f t="shared" si="48"/>
        <v>0.14034654525594992</v>
      </c>
      <c r="H562" s="4">
        <f t="shared" si="49"/>
        <v>0</v>
      </c>
      <c r="I562" s="1">
        <f t="shared" si="50"/>
        <v>0.14034654525594992</v>
      </c>
      <c r="J562" s="1">
        <f t="shared" si="51"/>
        <v>0</v>
      </c>
    </row>
    <row r="563" spans="1:10" ht="15">
      <c r="A563" s="1">
        <v>1996</v>
      </c>
      <c r="B563" s="1">
        <v>8</v>
      </c>
      <c r="C563" s="11">
        <v>19.469118848540685</v>
      </c>
      <c r="D563" s="11">
        <v>4.3197107445199645</v>
      </c>
      <c r="E563" s="3">
        <f t="shared" si="52"/>
        <v>15.14940810402072</v>
      </c>
      <c r="F563" s="3">
        <f t="shared" si="53"/>
        <v>6.544752898638901</v>
      </c>
      <c r="G563" s="7">
        <f t="shared" si="48"/>
        <v>0.2539246023873914</v>
      </c>
      <c r="H563" s="4">
        <f t="shared" si="49"/>
        <v>0</v>
      </c>
      <c r="I563" s="1">
        <f t="shared" si="50"/>
        <v>0.2539246023873914</v>
      </c>
      <c r="J563" s="1">
        <f t="shared" si="51"/>
        <v>0</v>
      </c>
    </row>
    <row r="564" spans="1:10" ht="15">
      <c r="A564" s="1">
        <v>1996</v>
      </c>
      <c r="B564" s="1">
        <v>9</v>
      </c>
      <c r="C564" s="11">
        <v>73.808820206164057</v>
      </c>
      <c r="D564" s="11">
        <v>16.644314843464809</v>
      </c>
      <c r="E564" s="3">
        <f t="shared" si="52"/>
        <v>57.164505362699245</v>
      </c>
      <c r="F564" s="3">
        <f t="shared" si="53"/>
        <v>63.70925826133815</v>
      </c>
      <c r="G564" s="7">
        <f t="shared" si="48"/>
        <v>0.68249801010040101</v>
      </c>
      <c r="H564" s="4">
        <f t="shared" si="49"/>
        <v>0</v>
      </c>
      <c r="I564" s="1">
        <f t="shared" si="50"/>
        <v>0.68249801010040101</v>
      </c>
      <c r="J564" s="1">
        <f t="shared" si="51"/>
        <v>0</v>
      </c>
    </row>
    <row r="565" spans="1:10" ht="15">
      <c r="A565" s="1">
        <v>1996</v>
      </c>
      <c r="B565" s="1">
        <v>10</v>
      </c>
      <c r="C565" s="11">
        <v>42.414866062892209</v>
      </c>
      <c r="D565" s="11">
        <v>56.234463816990285</v>
      </c>
      <c r="E565" s="3">
        <f t="shared" si="52"/>
        <v>-13.819597754098076</v>
      </c>
      <c r="F565" s="3">
        <f t="shared" si="53"/>
        <v>-13.819597754098076</v>
      </c>
      <c r="G565" s="7">
        <f t="shared" si="48"/>
        <v>0.10124910734495457</v>
      </c>
      <c r="H565" s="4">
        <f t="shared" si="49"/>
        <v>0</v>
      </c>
      <c r="I565" s="1">
        <f t="shared" si="50"/>
        <v>0.10124910734495457</v>
      </c>
      <c r="J565" s="1">
        <f t="shared" si="51"/>
        <v>0</v>
      </c>
    </row>
    <row r="566" spans="1:10" ht="15">
      <c r="A566" s="1">
        <v>1996</v>
      </c>
      <c r="B566" s="1">
        <v>11</v>
      </c>
      <c r="C566" s="11">
        <v>113.6335981365272</v>
      </c>
      <c r="D566" s="11">
        <v>65.638743546508607</v>
      </c>
      <c r="E566" s="3">
        <f t="shared" si="52"/>
        <v>47.994854590018591</v>
      </c>
      <c r="F566" s="3">
        <f t="shared" si="53"/>
        <v>34.175256835920514</v>
      </c>
      <c r="G566" s="7">
        <f t="shared" si="48"/>
        <v>0.46107586091914815</v>
      </c>
      <c r="H566" s="4">
        <f t="shared" si="49"/>
        <v>0</v>
      </c>
      <c r="I566" s="1">
        <f t="shared" si="50"/>
        <v>0.46107586091914815</v>
      </c>
      <c r="J566" s="1">
        <f t="shared" si="51"/>
        <v>0</v>
      </c>
    </row>
    <row r="567" spans="1:10" ht="15">
      <c r="A567" s="1">
        <v>1996</v>
      </c>
      <c r="B567" s="1">
        <v>12</v>
      </c>
      <c r="C567" s="11">
        <v>385.43640377561843</v>
      </c>
      <c r="D567" s="11">
        <v>71.01882594260087</v>
      </c>
      <c r="E567" s="3">
        <f t="shared" si="52"/>
        <v>314.41757783301756</v>
      </c>
      <c r="F567" s="3">
        <f t="shared" si="53"/>
        <v>348.59283466893805</v>
      </c>
      <c r="G567" s="7">
        <f t="shared" si="48"/>
        <v>2.8183255549695749</v>
      </c>
      <c r="H567" s="4">
        <f t="shared" si="49"/>
        <v>0</v>
      </c>
      <c r="I567" s="1">
        <f t="shared" si="50"/>
        <v>2.8183255549695749</v>
      </c>
      <c r="J567" s="1">
        <f t="shared" si="51"/>
        <v>0</v>
      </c>
    </row>
    <row r="568" spans="1:10" ht="15">
      <c r="A568" s="1">
        <v>1997</v>
      </c>
      <c r="B568" s="1">
        <v>1</v>
      </c>
      <c r="C568" s="11">
        <v>187.5814834773237</v>
      </c>
      <c r="D568" s="11">
        <v>60.792740799972186</v>
      </c>
      <c r="E568" s="3">
        <f t="shared" si="52"/>
        <v>126.78874267735151</v>
      </c>
      <c r="F568" s="3">
        <f t="shared" si="53"/>
        <v>475.38157734628953</v>
      </c>
      <c r="G568" s="7">
        <f t="shared" si="48"/>
        <v>3.7688854026252674</v>
      </c>
      <c r="H568" s="4">
        <f t="shared" si="49"/>
        <v>0</v>
      </c>
      <c r="I568" s="1">
        <f t="shared" si="50"/>
        <v>3.7688854026252674</v>
      </c>
      <c r="J568" s="1">
        <f t="shared" si="51"/>
        <v>0</v>
      </c>
    </row>
    <row r="569" spans="1:10" ht="15">
      <c r="A569" s="1">
        <v>1997</v>
      </c>
      <c r="B569" s="1">
        <v>2</v>
      </c>
      <c r="C569" s="11">
        <v>0.95607280059798005</v>
      </c>
      <c r="D569" s="11">
        <v>54.956802892554805</v>
      </c>
      <c r="E569" s="3">
        <f t="shared" si="52"/>
        <v>-54.000730091956825</v>
      </c>
      <c r="F569" s="3">
        <f t="shared" si="53"/>
        <v>-54.000730091956825</v>
      </c>
      <c r="G569" s="7">
        <f t="shared" si="48"/>
        <v>-0.19999665175926445</v>
      </c>
      <c r="H569" s="4">
        <f t="shared" si="49"/>
        <v>1</v>
      </c>
      <c r="I569" s="1">
        <f t="shared" si="50"/>
        <v>0</v>
      </c>
      <c r="J569" s="1">
        <f t="shared" si="51"/>
        <v>-0.19999665175926445</v>
      </c>
    </row>
    <row r="570" spans="1:10" ht="15">
      <c r="A570" s="1">
        <v>1997</v>
      </c>
      <c r="B570" s="1">
        <v>3</v>
      </c>
      <c r="C570" s="11">
        <v>1.0777547934013594</v>
      </c>
      <c r="D570" s="11">
        <v>39.598797086585435</v>
      </c>
      <c r="E570" s="3">
        <f t="shared" si="52"/>
        <v>-38.521042293184074</v>
      </c>
      <c r="F570" s="3">
        <f t="shared" si="53"/>
        <v>-92.521772385140906</v>
      </c>
      <c r="G570" s="7">
        <f t="shared" si="48"/>
        <v>-0.48879639312848339</v>
      </c>
      <c r="H570" s="4">
        <f t="shared" si="49"/>
        <v>1</v>
      </c>
      <c r="I570" s="1">
        <f t="shared" si="50"/>
        <v>0</v>
      </c>
      <c r="J570" s="1">
        <f t="shared" si="51"/>
        <v>-0.48879639312848339</v>
      </c>
    </row>
    <row r="571" spans="1:10" ht="15">
      <c r="A571" s="1">
        <v>1997</v>
      </c>
      <c r="B571" s="1">
        <v>4</v>
      </c>
      <c r="C571" s="11">
        <v>57.242686043075423</v>
      </c>
      <c r="D571" s="11">
        <v>56.251846958819335</v>
      </c>
      <c r="E571" s="3">
        <f t="shared" si="52"/>
        <v>0.99083908425608769</v>
      </c>
      <c r="F571" s="3">
        <f t="shared" si="53"/>
        <v>-91.530933300884811</v>
      </c>
      <c r="G571" s="7">
        <f t="shared" si="48"/>
        <v>-0.4813678799253942</v>
      </c>
      <c r="H571" s="4">
        <f t="shared" si="49"/>
        <v>1</v>
      </c>
      <c r="I571" s="1">
        <f t="shared" si="50"/>
        <v>0</v>
      </c>
      <c r="J571" s="1">
        <f t="shared" si="51"/>
        <v>-0.4813678799253942</v>
      </c>
    </row>
    <row r="572" spans="1:10" ht="15">
      <c r="A572" s="1">
        <v>1997</v>
      </c>
      <c r="B572" s="1">
        <v>5</v>
      </c>
      <c r="C572" s="11">
        <v>65.152015575295081</v>
      </c>
      <c r="D572" s="11">
        <v>43.883741547447286</v>
      </c>
      <c r="E572" s="3">
        <f t="shared" si="52"/>
        <v>21.268274027847795</v>
      </c>
      <c r="F572" s="3">
        <f t="shared" si="53"/>
        <v>-70.262659273037016</v>
      </c>
      <c r="G572" s="7">
        <f t="shared" si="48"/>
        <v>-0.32191549564505156</v>
      </c>
      <c r="H572" s="4">
        <f t="shared" si="49"/>
        <v>1</v>
      </c>
      <c r="I572" s="1">
        <f t="shared" si="50"/>
        <v>0</v>
      </c>
      <c r="J572" s="1">
        <f t="shared" si="51"/>
        <v>-0.32191549564505156</v>
      </c>
    </row>
    <row r="573" spans="1:10" ht="15">
      <c r="A573" s="1">
        <v>1997</v>
      </c>
      <c r="B573" s="1">
        <v>6</v>
      </c>
      <c r="C573" s="11">
        <v>40.485337319867192</v>
      </c>
      <c r="D573" s="11">
        <v>17.782954091122427</v>
      </c>
      <c r="E573" s="3">
        <f t="shared" si="52"/>
        <v>22.702383228744765</v>
      </c>
      <c r="F573" s="3">
        <f t="shared" si="53"/>
        <v>-47.560276044292252</v>
      </c>
      <c r="G573" s="7">
        <f t="shared" si="48"/>
        <v>-0.15171131593918524</v>
      </c>
      <c r="H573" s="4">
        <f t="shared" si="49"/>
        <v>1</v>
      </c>
      <c r="I573" s="1">
        <f t="shared" si="50"/>
        <v>0</v>
      </c>
      <c r="J573" s="1">
        <f t="shared" si="51"/>
        <v>-0.15171131593918524</v>
      </c>
    </row>
    <row r="574" spans="1:10" ht="15">
      <c r="A574" s="1">
        <v>1997</v>
      </c>
      <c r="B574" s="1">
        <v>7</v>
      </c>
      <c r="C574" s="11">
        <v>4.0850383298277331</v>
      </c>
      <c r="D574" s="11">
        <v>3.7547586350757038</v>
      </c>
      <c r="E574" s="3">
        <f t="shared" si="52"/>
        <v>0.33027969475202923</v>
      </c>
      <c r="F574" s="3">
        <f t="shared" si="53"/>
        <v>-47.229996349540222</v>
      </c>
      <c r="G574" s="7">
        <f t="shared" si="48"/>
        <v>-0.14923514487148887</v>
      </c>
      <c r="H574" s="4">
        <f t="shared" si="49"/>
        <v>1</v>
      </c>
      <c r="I574" s="1">
        <f t="shared" si="50"/>
        <v>0</v>
      </c>
      <c r="J574" s="1">
        <f t="shared" si="51"/>
        <v>-0.14923514487148887</v>
      </c>
    </row>
    <row r="575" spans="1:10" ht="15">
      <c r="A575" s="1">
        <v>1997</v>
      </c>
      <c r="B575" s="1">
        <v>8</v>
      </c>
      <c r="C575" s="11">
        <v>21.172666747787996</v>
      </c>
      <c r="D575" s="11">
        <v>4.3197107445199645</v>
      </c>
      <c r="E575" s="3">
        <f t="shared" si="52"/>
        <v>16.852956003268034</v>
      </c>
      <c r="F575" s="3">
        <f t="shared" si="53"/>
        <v>-30.377040346272189</v>
      </c>
      <c r="G575" s="7">
        <f t="shared" si="48"/>
        <v>-2.2885258022455616E-2</v>
      </c>
      <c r="H575" s="4">
        <f t="shared" si="49"/>
        <v>1</v>
      </c>
      <c r="I575" s="1">
        <f t="shared" si="50"/>
        <v>0</v>
      </c>
      <c r="J575" s="1">
        <f t="shared" si="51"/>
        <v>-2.2885258022455616E-2</v>
      </c>
    </row>
    <row r="576" spans="1:10" ht="15">
      <c r="A576" s="1">
        <v>1997</v>
      </c>
      <c r="B576" s="1">
        <v>9</v>
      </c>
      <c r="C576" s="11">
        <v>72.974429398369466</v>
      </c>
      <c r="D576" s="11">
        <v>16.644314843464809</v>
      </c>
      <c r="E576" s="3">
        <f t="shared" si="52"/>
        <v>56.330114554904654</v>
      </c>
      <c r="F576" s="3">
        <f t="shared" si="53"/>
        <v>25.953074208632465</v>
      </c>
      <c r="G576" s="7">
        <f t="shared" si="48"/>
        <v>0.39943255962479485</v>
      </c>
      <c r="H576" s="4">
        <f t="shared" si="49"/>
        <v>0</v>
      </c>
      <c r="I576" s="1">
        <f t="shared" si="50"/>
        <v>0.39943255962479485</v>
      </c>
      <c r="J576" s="1">
        <f t="shared" si="51"/>
        <v>0</v>
      </c>
    </row>
    <row r="577" spans="1:10" ht="15">
      <c r="A577" s="1">
        <v>1997</v>
      </c>
      <c r="B577" s="1">
        <v>10</v>
      </c>
      <c r="C577" s="11">
        <v>52.201574912649711</v>
      </c>
      <c r="D577" s="11">
        <v>56.234463816990285</v>
      </c>
      <c r="E577" s="3">
        <f t="shared" si="52"/>
        <v>-4.0328889043405738</v>
      </c>
      <c r="F577" s="3">
        <f t="shared" si="53"/>
        <v>-4.0328889043405738</v>
      </c>
      <c r="G577" s="7">
        <f t="shared" si="48"/>
        <v>0.17462196582458911</v>
      </c>
      <c r="H577" s="4">
        <f t="shared" si="49"/>
        <v>0</v>
      </c>
      <c r="I577" s="1">
        <f t="shared" si="50"/>
        <v>0.17462196582458911</v>
      </c>
      <c r="J577" s="1">
        <f t="shared" si="51"/>
        <v>0</v>
      </c>
    </row>
    <row r="578" spans="1:10" ht="15">
      <c r="A578" s="1">
        <v>1997</v>
      </c>
      <c r="B578" s="1">
        <v>11</v>
      </c>
      <c r="C578" s="11">
        <v>243.9202461452883</v>
      </c>
      <c r="D578" s="11">
        <v>65.638743546508607</v>
      </c>
      <c r="E578" s="3">
        <f t="shared" si="52"/>
        <v>178.2815025987797</v>
      </c>
      <c r="F578" s="3">
        <f t="shared" si="53"/>
        <v>174.24861369443911</v>
      </c>
      <c r="G578" s="7">
        <f t="shared" si="48"/>
        <v>1.5112330432084826</v>
      </c>
      <c r="H578" s="4">
        <f t="shared" si="49"/>
        <v>0</v>
      </c>
      <c r="I578" s="1">
        <f t="shared" si="50"/>
        <v>1.5112330432084826</v>
      </c>
      <c r="J578" s="1">
        <f t="shared" si="51"/>
        <v>0</v>
      </c>
    </row>
    <row r="579" spans="1:10" ht="15">
      <c r="A579" s="1">
        <v>1997</v>
      </c>
      <c r="B579" s="1">
        <v>12</v>
      </c>
      <c r="C579" s="11">
        <v>210.05788586229076</v>
      </c>
      <c r="D579" s="11">
        <v>71.01882594260087</v>
      </c>
      <c r="E579" s="3">
        <f t="shared" si="52"/>
        <v>139.03905991968989</v>
      </c>
      <c r="F579" s="3">
        <f t="shared" si="53"/>
        <v>313.28767361412901</v>
      </c>
      <c r="G579" s="7">
        <f t="shared" si="48"/>
        <v>2.5536359003121367</v>
      </c>
      <c r="H579" s="4">
        <f t="shared" si="49"/>
        <v>0</v>
      </c>
      <c r="I579" s="1">
        <f t="shared" si="50"/>
        <v>2.5536359003121367</v>
      </c>
      <c r="J579" s="1">
        <f t="shared" si="51"/>
        <v>0</v>
      </c>
    </row>
    <row r="580" spans="1:10" ht="15">
      <c r="A580" s="1">
        <v>1998</v>
      </c>
      <c r="B580" s="1">
        <v>1</v>
      </c>
      <c r="C580" s="11">
        <v>61.457194013245953</v>
      </c>
      <c r="D580" s="11">
        <v>60.792740799972186</v>
      </c>
      <c r="E580" s="3">
        <f t="shared" si="52"/>
        <v>0.66445321327376661</v>
      </c>
      <c r="F580" s="3">
        <f t="shared" si="53"/>
        <v>313.95212682740276</v>
      </c>
      <c r="G580" s="7">
        <f t="shared" ref="G580:G643" si="54">(F580-$F$773)/$F$774</f>
        <v>2.5586174352011692</v>
      </c>
      <c r="H580" s="4">
        <f t="shared" ref="H580:H643" si="55">COUNTIF(G580,"&lt;0")</f>
        <v>0</v>
      </c>
      <c r="I580" s="1">
        <f t="shared" ref="I580:I643" si="56">SUMIF(G580,"&gt;0")</f>
        <v>2.5586174352011692</v>
      </c>
      <c r="J580" s="1">
        <f t="shared" ref="J580:J643" si="57">SUMIF(G580,"&lt;0")</f>
        <v>0</v>
      </c>
    </row>
    <row r="581" spans="1:10" ht="15">
      <c r="A581" s="1">
        <v>1998</v>
      </c>
      <c r="B581" s="1">
        <v>2</v>
      </c>
      <c r="C581" s="11">
        <v>74.626592730370092</v>
      </c>
      <c r="D581" s="11">
        <v>54.956802892554805</v>
      </c>
      <c r="E581" s="3">
        <f t="shared" ref="E581:E644" si="58">C581-D581</f>
        <v>19.669789837815287</v>
      </c>
      <c r="F581" s="3">
        <f t="shared" ref="F581:F644" si="59">IF(F580&gt;=0,IF(E581&lt;0,E581,F580+E581),F580+E581)</f>
        <v>333.62191666521807</v>
      </c>
      <c r="G581" s="7">
        <f t="shared" si="54"/>
        <v>2.706085672813034</v>
      </c>
      <c r="H581" s="4">
        <f t="shared" si="55"/>
        <v>0</v>
      </c>
      <c r="I581" s="1">
        <f t="shared" si="56"/>
        <v>2.706085672813034</v>
      </c>
      <c r="J581" s="1">
        <f t="shared" si="57"/>
        <v>0</v>
      </c>
    </row>
    <row r="582" spans="1:10" ht="15">
      <c r="A582" s="1">
        <v>1998</v>
      </c>
      <c r="B582" s="1">
        <v>3</v>
      </c>
      <c r="C582" s="11">
        <v>25.241347541154589</v>
      </c>
      <c r="D582" s="11">
        <v>39.598797086585435</v>
      </c>
      <c r="E582" s="3">
        <f t="shared" si="58"/>
        <v>-14.357449545430846</v>
      </c>
      <c r="F582" s="3">
        <f t="shared" si="59"/>
        <v>-14.357449545430846</v>
      </c>
      <c r="G582" s="7">
        <f t="shared" si="54"/>
        <v>9.7216727923607513E-2</v>
      </c>
      <c r="H582" s="4">
        <f t="shared" si="55"/>
        <v>0</v>
      </c>
      <c r="I582" s="1">
        <f t="shared" si="56"/>
        <v>9.7216727923607513E-2</v>
      </c>
      <c r="J582" s="1">
        <f t="shared" si="57"/>
        <v>0</v>
      </c>
    </row>
    <row r="583" spans="1:10" ht="15">
      <c r="A583" s="1">
        <v>1998</v>
      </c>
      <c r="B583" s="1">
        <v>4</v>
      </c>
      <c r="C583" s="11">
        <v>46.092895509934465</v>
      </c>
      <c r="D583" s="11">
        <v>56.251846958819335</v>
      </c>
      <c r="E583" s="3">
        <f t="shared" si="58"/>
        <v>-10.158951448884871</v>
      </c>
      <c r="F583" s="3">
        <f t="shared" si="59"/>
        <v>-24.516400994315717</v>
      </c>
      <c r="G583" s="7">
        <f t="shared" si="54"/>
        <v>2.1053094325886115E-2</v>
      </c>
      <c r="H583" s="4">
        <f t="shared" si="55"/>
        <v>0</v>
      </c>
      <c r="I583" s="1">
        <f t="shared" si="56"/>
        <v>2.1053094325886115E-2</v>
      </c>
      <c r="J583" s="1">
        <f t="shared" si="57"/>
        <v>0</v>
      </c>
    </row>
    <row r="584" spans="1:10" ht="15">
      <c r="A584" s="1">
        <v>1998</v>
      </c>
      <c r="B584" s="1">
        <v>5</v>
      </c>
      <c r="C584" s="11">
        <v>108.6475394162741</v>
      </c>
      <c r="D584" s="11">
        <v>43.883741547447286</v>
      </c>
      <c r="E584" s="3">
        <f t="shared" si="58"/>
        <v>64.763797868826813</v>
      </c>
      <c r="F584" s="3">
        <f t="shared" si="59"/>
        <v>40.247396874511097</v>
      </c>
      <c r="G584" s="7">
        <f t="shared" si="54"/>
        <v>0.50659987502436687</v>
      </c>
      <c r="H584" s="4">
        <f t="shared" si="55"/>
        <v>0</v>
      </c>
      <c r="I584" s="1">
        <f t="shared" si="56"/>
        <v>0.50659987502436687</v>
      </c>
      <c r="J584" s="1">
        <f t="shared" si="57"/>
        <v>0</v>
      </c>
    </row>
    <row r="585" spans="1:10" ht="15">
      <c r="A585" s="1">
        <v>1998</v>
      </c>
      <c r="B585" s="1">
        <v>6</v>
      </c>
      <c r="C585" s="11">
        <v>15.364298503311488</v>
      </c>
      <c r="D585" s="11">
        <v>17.782954091122427</v>
      </c>
      <c r="E585" s="3">
        <f t="shared" si="58"/>
        <v>-2.4186555878109388</v>
      </c>
      <c r="F585" s="3">
        <f t="shared" si="59"/>
        <v>-2.4186555878109388</v>
      </c>
      <c r="G585" s="7">
        <f t="shared" si="54"/>
        <v>0.18672418675555866</v>
      </c>
      <c r="H585" s="4">
        <f t="shared" si="55"/>
        <v>0</v>
      </c>
      <c r="I585" s="1">
        <f t="shared" si="56"/>
        <v>0.18672418675555866</v>
      </c>
      <c r="J585" s="1">
        <f t="shared" si="57"/>
        <v>0</v>
      </c>
    </row>
    <row r="586" spans="1:10" ht="15">
      <c r="A586" s="1">
        <v>1998</v>
      </c>
      <c r="B586" s="1">
        <v>7</v>
      </c>
      <c r="C586" s="11">
        <v>0</v>
      </c>
      <c r="D586" s="11">
        <v>3.7547586350757038</v>
      </c>
      <c r="E586" s="3">
        <f t="shared" si="58"/>
        <v>-3.7547586350757038</v>
      </c>
      <c r="F586" s="3">
        <f t="shared" si="59"/>
        <v>-6.1734142228866427</v>
      </c>
      <c r="G586" s="7">
        <f t="shared" si="54"/>
        <v>0.15857403145964202</v>
      </c>
      <c r="H586" s="4">
        <f t="shared" si="55"/>
        <v>0</v>
      </c>
      <c r="I586" s="1">
        <f t="shared" si="56"/>
        <v>0.15857403145964202</v>
      </c>
      <c r="J586" s="1">
        <f t="shared" si="57"/>
        <v>0</v>
      </c>
    </row>
    <row r="587" spans="1:10" ht="15">
      <c r="A587" s="1">
        <v>1998</v>
      </c>
      <c r="B587" s="1">
        <v>8</v>
      </c>
      <c r="C587" s="11">
        <v>3.2923496792810334</v>
      </c>
      <c r="D587" s="11">
        <v>4.3197107445199645</v>
      </c>
      <c r="E587" s="3">
        <f t="shared" si="58"/>
        <v>-1.0273610652389311</v>
      </c>
      <c r="F587" s="3">
        <f t="shared" si="59"/>
        <v>-7.2007752881255733</v>
      </c>
      <c r="G587" s="7">
        <f t="shared" si="54"/>
        <v>0.1508717058663829</v>
      </c>
      <c r="H587" s="4">
        <f t="shared" si="55"/>
        <v>0</v>
      </c>
      <c r="I587" s="1">
        <f t="shared" si="56"/>
        <v>0.1508717058663829</v>
      </c>
      <c r="J587" s="1">
        <f t="shared" si="57"/>
        <v>0</v>
      </c>
    </row>
    <row r="588" spans="1:10" ht="15">
      <c r="A588" s="1">
        <v>1998</v>
      </c>
      <c r="B588" s="1">
        <v>9</v>
      </c>
      <c r="C588" s="11">
        <v>50.482695082309178</v>
      </c>
      <c r="D588" s="11">
        <v>16.644314843464809</v>
      </c>
      <c r="E588" s="3">
        <f t="shared" si="58"/>
        <v>33.838380238844366</v>
      </c>
      <c r="F588" s="3">
        <f t="shared" si="59"/>
        <v>26.637604950718792</v>
      </c>
      <c r="G588" s="7">
        <f t="shared" si="54"/>
        <v>0.40456461964978518</v>
      </c>
      <c r="H588" s="4">
        <f t="shared" si="55"/>
        <v>0</v>
      </c>
      <c r="I588" s="1">
        <f t="shared" si="56"/>
        <v>0.40456461964978518</v>
      </c>
      <c r="J588" s="1">
        <f t="shared" si="57"/>
        <v>0</v>
      </c>
    </row>
    <row r="589" spans="1:10" ht="15">
      <c r="A589" s="1">
        <v>1998</v>
      </c>
      <c r="B589" s="1">
        <v>10</v>
      </c>
      <c r="C589" s="11">
        <v>9.8770490378431006</v>
      </c>
      <c r="D589" s="11">
        <v>56.234463816990285</v>
      </c>
      <c r="E589" s="3">
        <f t="shared" si="58"/>
        <v>-46.357414779147184</v>
      </c>
      <c r="F589" s="3">
        <f t="shared" si="59"/>
        <v>-46.357414779147184</v>
      </c>
      <c r="G589" s="7">
        <f t="shared" si="54"/>
        <v>-0.14269323123542807</v>
      </c>
      <c r="H589" s="4">
        <f t="shared" si="55"/>
        <v>1</v>
      </c>
      <c r="I589" s="1">
        <f t="shared" si="56"/>
        <v>0</v>
      </c>
      <c r="J589" s="1">
        <f t="shared" si="57"/>
        <v>-0.14269323123542807</v>
      </c>
    </row>
    <row r="590" spans="1:10" ht="15">
      <c r="A590" s="1">
        <v>1998</v>
      </c>
      <c r="B590" s="1">
        <v>11</v>
      </c>
      <c r="C590" s="11">
        <v>18.656648182592523</v>
      </c>
      <c r="D590" s="11">
        <v>65.638743546508607</v>
      </c>
      <c r="E590" s="3">
        <f t="shared" si="58"/>
        <v>-46.982095363916088</v>
      </c>
      <c r="F590" s="3">
        <f t="shared" si="59"/>
        <v>-93.339510143063279</v>
      </c>
      <c r="G590" s="7">
        <f t="shared" si="54"/>
        <v>-0.49492713204251354</v>
      </c>
      <c r="H590" s="4">
        <f t="shared" si="55"/>
        <v>1</v>
      </c>
      <c r="I590" s="1">
        <f t="shared" si="56"/>
        <v>0</v>
      </c>
      <c r="J590" s="1">
        <f t="shared" si="57"/>
        <v>-0.49492713204251354</v>
      </c>
    </row>
    <row r="591" spans="1:10" ht="15">
      <c r="A591" s="1">
        <v>1998</v>
      </c>
      <c r="B591" s="1">
        <v>12</v>
      </c>
      <c r="C591" s="11">
        <v>43.897995723747108</v>
      </c>
      <c r="D591" s="11">
        <v>71.01882594260087</v>
      </c>
      <c r="E591" s="3">
        <f t="shared" si="58"/>
        <v>-27.120830218853762</v>
      </c>
      <c r="F591" s="3">
        <f t="shared" si="59"/>
        <v>-120.46034036191705</v>
      </c>
      <c r="G591" s="7">
        <f t="shared" si="54"/>
        <v>-0.69825726764243601</v>
      </c>
      <c r="H591" s="4">
        <f t="shared" si="55"/>
        <v>1</v>
      </c>
      <c r="I591" s="1">
        <f t="shared" si="56"/>
        <v>0</v>
      </c>
      <c r="J591" s="1">
        <f t="shared" si="57"/>
        <v>-0.69825726764243601</v>
      </c>
    </row>
    <row r="592" spans="1:10" ht="15">
      <c r="A592" s="1">
        <v>1999</v>
      </c>
      <c r="B592" s="1">
        <v>1</v>
      </c>
      <c r="C592" s="11">
        <v>42.800545830653434</v>
      </c>
      <c r="D592" s="11">
        <v>60.792740799972186</v>
      </c>
      <c r="E592" s="3">
        <f t="shared" si="58"/>
        <v>-17.992194969318753</v>
      </c>
      <c r="F592" s="3">
        <f t="shared" si="59"/>
        <v>-138.45253533123579</v>
      </c>
      <c r="G592" s="7">
        <f t="shared" si="54"/>
        <v>-0.83314825045271212</v>
      </c>
      <c r="H592" s="4">
        <f t="shared" si="55"/>
        <v>1</v>
      </c>
      <c r="I592" s="1">
        <f t="shared" si="56"/>
        <v>0</v>
      </c>
      <c r="J592" s="1">
        <f t="shared" si="57"/>
        <v>-0.83314825045271212</v>
      </c>
    </row>
    <row r="593" spans="1:10" ht="15">
      <c r="A593" s="1">
        <v>1999</v>
      </c>
      <c r="B593" s="1">
        <v>2</v>
      </c>
      <c r="C593" s="11">
        <v>26.338797434248267</v>
      </c>
      <c r="D593" s="11">
        <v>54.956802892554805</v>
      </c>
      <c r="E593" s="3">
        <f t="shared" si="58"/>
        <v>-28.618005458306538</v>
      </c>
      <c r="F593" s="3">
        <f t="shared" si="59"/>
        <v>-167.07054078954232</v>
      </c>
      <c r="G593" s="7">
        <f t="shared" si="54"/>
        <v>-1.0477029998272951</v>
      </c>
      <c r="H593" s="4">
        <f t="shared" si="55"/>
        <v>1</v>
      </c>
      <c r="I593" s="1">
        <f t="shared" si="56"/>
        <v>0</v>
      </c>
      <c r="J593" s="1">
        <f t="shared" si="57"/>
        <v>-1.0477029998272951</v>
      </c>
    </row>
    <row r="594" spans="1:10" ht="15">
      <c r="A594" s="1">
        <v>1999</v>
      </c>
      <c r="B594" s="1">
        <v>3</v>
      </c>
      <c r="C594" s="11">
        <v>55.969944547777565</v>
      </c>
      <c r="D594" s="11">
        <v>39.598797086585435</v>
      </c>
      <c r="E594" s="3">
        <f t="shared" si="58"/>
        <v>16.37114746119213</v>
      </c>
      <c r="F594" s="3">
        <f t="shared" si="59"/>
        <v>-150.6993933283502</v>
      </c>
      <c r="G594" s="7">
        <f t="shared" si="54"/>
        <v>-0.92496532526685882</v>
      </c>
      <c r="H594" s="4">
        <f t="shared" si="55"/>
        <v>1</v>
      </c>
      <c r="I594" s="1">
        <f t="shared" si="56"/>
        <v>0</v>
      </c>
      <c r="J594" s="1">
        <f t="shared" si="57"/>
        <v>-0.92496532526685882</v>
      </c>
    </row>
    <row r="595" spans="1:10" ht="15">
      <c r="A595" s="1">
        <v>1999</v>
      </c>
      <c r="B595" s="1">
        <v>4</v>
      </c>
      <c r="C595" s="11">
        <v>24.143897648060911</v>
      </c>
      <c r="D595" s="11">
        <v>56.251846958819335</v>
      </c>
      <c r="E595" s="3">
        <f t="shared" si="58"/>
        <v>-32.107949310758428</v>
      </c>
      <c r="F595" s="3">
        <f t="shared" si="59"/>
        <v>-182.80734263910864</v>
      </c>
      <c r="G595" s="7">
        <f t="shared" si="54"/>
        <v>-1.165684862040238</v>
      </c>
      <c r="H595" s="4">
        <f t="shared" si="55"/>
        <v>1</v>
      </c>
      <c r="I595" s="1">
        <f t="shared" si="56"/>
        <v>0</v>
      </c>
      <c r="J595" s="1">
        <f t="shared" si="57"/>
        <v>-1.165684862040238</v>
      </c>
    </row>
    <row r="596" spans="1:10" ht="15">
      <c r="A596" s="1">
        <v>1999</v>
      </c>
      <c r="B596" s="1">
        <v>5</v>
      </c>
      <c r="C596" s="11">
        <v>17.559198289498845</v>
      </c>
      <c r="D596" s="11">
        <v>43.883741547447286</v>
      </c>
      <c r="E596" s="3">
        <f t="shared" si="58"/>
        <v>-26.324543257948442</v>
      </c>
      <c r="F596" s="3">
        <f t="shared" si="59"/>
        <v>-209.13188589705709</v>
      </c>
      <c r="G596" s="7">
        <f t="shared" si="54"/>
        <v>-1.3630450795207376</v>
      </c>
      <c r="H596" s="4">
        <f t="shared" si="55"/>
        <v>1</v>
      </c>
      <c r="I596" s="1">
        <f t="shared" si="56"/>
        <v>0</v>
      </c>
      <c r="J596" s="1">
        <f t="shared" si="57"/>
        <v>-1.3630450795207376</v>
      </c>
    </row>
    <row r="597" spans="1:10" ht="15">
      <c r="A597" s="1">
        <v>1999</v>
      </c>
      <c r="B597" s="1">
        <v>6</v>
      </c>
      <c r="C597" s="11">
        <v>6.5846993585620668</v>
      </c>
      <c r="D597" s="11">
        <v>17.782954091122427</v>
      </c>
      <c r="E597" s="3">
        <f t="shared" si="58"/>
        <v>-11.198254732560361</v>
      </c>
      <c r="F597" s="3">
        <f t="shared" si="59"/>
        <v>-220.33014062961746</v>
      </c>
      <c r="G597" s="7">
        <f t="shared" si="54"/>
        <v>-1.4470005718445342</v>
      </c>
      <c r="H597" s="4">
        <f t="shared" si="55"/>
        <v>1</v>
      </c>
      <c r="I597" s="1">
        <f t="shared" si="56"/>
        <v>0</v>
      </c>
      <c r="J597" s="1">
        <f t="shared" si="57"/>
        <v>-1.4470005718445342</v>
      </c>
    </row>
    <row r="598" spans="1:10" ht="15">
      <c r="A598" s="1">
        <v>1999</v>
      </c>
      <c r="B598" s="1">
        <v>7</v>
      </c>
      <c r="C598" s="11">
        <v>1.0974498930936778</v>
      </c>
      <c r="D598" s="11">
        <v>3.7547586350757038</v>
      </c>
      <c r="E598" s="3">
        <f t="shared" si="58"/>
        <v>-2.657308741982026</v>
      </c>
      <c r="F598" s="3">
        <f t="shared" si="59"/>
        <v>-222.9874493715995</v>
      </c>
      <c r="G598" s="7">
        <f t="shared" si="54"/>
        <v>-1.4669229319816681</v>
      </c>
      <c r="H598" s="4">
        <f t="shared" si="55"/>
        <v>1</v>
      </c>
      <c r="I598" s="1">
        <f t="shared" si="56"/>
        <v>0</v>
      </c>
      <c r="J598" s="1">
        <f t="shared" si="57"/>
        <v>-1.4669229319816681</v>
      </c>
    </row>
    <row r="599" spans="1:10" ht="15">
      <c r="A599" s="1">
        <v>1999</v>
      </c>
      <c r="B599" s="1">
        <v>8</v>
      </c>
      <c r="C599" s="11">
        <v>2.1948997861873556</v>
      </c>
      <c r="D599" s="11">
        <v>4.3197107445199645</v>
      </c>
      <c r="E599" s="3">
        <f t="shared" si="58"/>
        <v>-2.1248109583326089</v>
      </c>
      <c r="F599" s="3">
        <f t="shared" si="59"/>
        <v>-225.1122603299321</v>
      </c>
      <c r="G599" s="7">
        <f t="shared" si="54"/>
        <v>-1.48285305273371</v>
      </c>
      <c r="H599" s="4">
        <f t="shared" si="55"/>
        <v>1</v>
      </c>
      <c r="I599" s="1">
        <f t="shared" si="56"/>
        <v>0</v>
      </c>
      <c r="J599" s="1">
        <f t="shared" si="57"/>
        <v>-1.48285305273371</v>
      </c>
    </row>
    <row r="600" spans="1:10" ht="15">
      <c r="A600" s="1">
        <v>1999</v>
      </c>
      <c r="B600" s="1">
        <v>9</v>
      </c>
      <c r="C600" s="11">
        <v>59.262294227058597</v>
      </c>
      <c r="D600" s="11">
        <v>16.644314843464809</v>
      </c>
      <c r="E600" s="3">
        <f t="shared" si="58"/>
        <v>42.617979383593791</v>
      </c>
      <c r="F600" s="3">
        <f t="shared" si="59"/>
        <v>-182.49428094633831</v>
      </c>
      <c r="G600" s="7">
        <f t="shared" si="54"/>
        <v>-1.1633377776800449</v>
      </c>
      <c r="H600" s="4">
        <f t="shared" si="55"/>
        <v>1</v>
      </c>
      <c r="I600" s="1">
        <f t="shared" si="56"/>
        <v>0</v>
      </c>
      <c r="J600" s="1">
        <f t="shared" si="57"/>
        <v>-1.1633377776800449</v>
      </c>
    </row>
    <row r="601" spans="1:10" ht="15">
      <c r="A601" s="1">
        <v>1999</v>
      </c>
      <c r="B601" s="1">
        <v>10</v>
      </c>
      <c r="C601" s="11">
        <v>192.0537312913936</v>
      </c>
      <c r="D601" s="11">
        <v>56.234463816990285</v>
      </c>
      <c r="E601" s="3">
        <f t="shared" si="58"/>
        <v>135.81926747440332</v>
      </c>
      <c r="F601" s="3">
        <f t="shared" si="59"/>
        <v>-46.675013471934989</v>
      </c>
      <c r="G601" s="7">
        <f t="shared" si="54"/>
        <v>-0.14507433036660472</v>
      </c>
      <c r="H601" s="4">
        <f t="shared" si="55"/>
        <v>1</v>
      </c>
      <c r="I601" s="1">
        <f t="shared" si="56"/>
        <v>0</v>
      </c>
      <c r="J601" s="1">
        <f t="shared" si="57"/>
        <v>-0.14507433036660472</v>
      </c>
    </row>
    <row r="602" spans="1:10" ht="15">
      <c r="A602" s="1">
        <v>1999</v>
      </c>
      <c r="B602" s="1">
        <v>11</v>
      </c>
      <c r="C602" s="11">
        <v>28.53369722043562</v>
      </c>
      <c r="D602" s="11">
        <v>65.638743546508607</v>
      </c>
      <c r="E602" s="3">
        <f t="shared" si="58"/>
        <v>-37.105046326072987</v>
      </c>
      <c r="F602" s="3">
        <f t="shared" si="59"/>
        <v>-83.780059798007983</v>
      </c>
      <c r="G602" s="7">
        <f t="shared" si="54"/>
        <v>-0.42325807474464416</v>
      </c>
      <c r="H602" s="4">
        <f t="shared" si="55"/>
        <v>1</v>
      </c>
      <c r="I602" s="1">
        <f t="shared" si="56"/>
        <v>0</v>
      </c>
      <c r="J602" s="1">
        <f t="shared" si="57"/>
        <v>-0.42325807474464416</v>
      </c>
    </row>
    <row r="603" spans="1:10" ht="15">
      <c r="A603" s="1">
        <v>1999</v>
      </c>
      <c r="B603" s="1">
        <v>12</v>
      </c>
      <c r="C603" s="11">
        <v>60.359744120152278</v>
      </c>
      <c r="D603" s="11">
        <v>71.01882594260087</v>
      </c>
      <c r="E603" s="3">
        <f t="shared" si="58"/>
        <v>-10.659081822448591</v>
      </c>
      <c r="F603" s="3">
        <f t="shared" si="59"/>
        <v>-94.439141620456581</v>
      </c>
      <c r="G603" s="7">
        <f t="shared" si="54"/>
        <v>-0.5031712829628231</v>
      </c>
      <c r="H603" s="4">
        <f t="shared" si="55"/>
        <v>1</v>
      </c>
      <c r="I603" s="1">
        <f t="shared" si="56"/>
        <v>0</v>
      </c>
      <c r="J603" s="1">
        <f t="shared" si="57"/>
        <v>-0.5031712829628231</v>
      </c>
    </row>
    <row r="604" spans="1:10" ht="15">
      <c r="A604" s="1">
        <v>2000</v>
      </c>
      <c r="B604" s="1">
        <v>1</v>
      </c>
      <c r="C604" s="11">
        <v>20.851547968779876</v>
      </c>
      <c r="D604" s="11">
        <v>60.792740799972186</v>
      </c>
      <c r="E604" s="3">
        <f t="shared" si="58"/>
        <v>-39.941192831192311</v>
      </c>
      <c r="F604" s="3">
        <f t="shared" si="59"/>
        <v>-134.38033445164888</v>
      </c>
      <c r="G604" s="7">
        <f t="shared" si="54"/>
        <v>-0.80261816894875715</v>
      </c>
      <c r="H604" s="4">
        <f t="shared" si="55"/>
        <v>1</v>
      </c>
      <c r="I604" s="1">
        <f t="shared" si="56"/>
        <v>0</v>
      </c>
      <c r="J604" s="1">
        <f t="shared" si="57"/>
        <v>-0.80261816894875715</v>
      </c>
    </row>
    <row r="605" spans="1:10" ht="15">
      <c r="A605" s="1">
        <v>2000</v>
      </c>
      <c r="B605" s="1">
        <v>2</v>
      </c>
      <c r="C605" s="11">
        <v>0</v>
      </c>
      <c r="D605" s="11">
        <v>54.956802892554805</v>
      </c>
      <c r="E605" s="3">
        <f t="shared" si="58"/>
        <v>-54.956802892554805</v>
      </c>
      <c r="F605" s="3">
        <f t="shared" si="59"/>
        <v>-189.33713734420368</v>
      </c>
      <c r="G605" s="7">
        <f t="shared" si="54"/>
        <v>-1.2146400021341297</v>
      </c>
      <c r="H605" s="4">
        <f t="shared" si="55"/>
        <v>1</v>
      </c>
      <c r="I605" s="1">
        <f t="shared" si="56"/>
        <v>0</v>
      </c>
      <c r="J605" s="1">
        <f t="shared" si="57"/>
        <v>-1.2146400021341297</v>
      </c>
    </row>
    <row r="606" spans="1:10" ht="15">
      <c r="A606" s="1">
        <v>2000</v>
      </c>
      <c r="B606" s="1">
        <v>3</v>
      </c>
      <c r="C606" s="11">
        <v>23.046447754967232</v>
      </c>
      <c r="D606" s="11">
        <v>39.598797086585435</v>
      </c>
      <c r="E606" s="3">
        <f t="shared" si="58"/>
        <v>-16.552349331618203</v>
      </c>
      <c r="F606" s="3">
        <f t="shared" si="59"/>
        <v>-205.8894866758219</v>
      </c>
      <c r="G606" s="7">
        <f t="shared" si="54"/>
        <v>-1.3387361823371802</v>
      </c>
      <c r="H606" s="4">
        <f t="shared" si="55"/>
        <v>1</v>
      </c>
      <c r="I606" s="1">
        <f t="shared" si="56"/>
        <v>0</v>
      </c>
      <c r="J606" s="1">
        <f t="shared" si="57"/>
        <v>-1.3387361823371802</v>
      </c>
    </row>
    <row r="607" spans="1:10" ht="15">
      <c r="A607" s="1">
        <v>2000</v>
      </c>
      <c r="B607" s="1">
        <v>4</v>
      </c>
      <c r="C607" s="11">
        <v>163.52003407095799</v>
      </c>
      <c r="D607" s="11">
        <v>56.251846958819335</v>
      </c>
      <c r="E607" s="3">
        <f t="shared" si="58"/>
        <v>107.26818711213866</v>
      </c>
      <c r="F607" s="3">
        <f t="shared" si="59"/>
        <v>-98.621299563683237</v>
      </c>
      <c r="G607" s="7">
        <f t="shared" si="54"/>
        <v>-0.53452573394513192</v>
      </c>
      <c r="H607" s="4">
        <f t="shared" si="55"/>
        <v>1</v>
      </c>
      <c r="I607" s="1">
        <f t="shared" si="56"/>
        <v>0</v>
      </c>
      <c r="J607" s="1">
        <f t="shared" si="57"/>
        <v>-0.53452573394513192</v>
      </c>
    </row>
    <row r="608" spans="1:10" ht="15">
      <c r="A608" s="1">
        <v>2000</v>
      </c>
      <c r="B608" s="1">
        <v>5</v>
      </c>
      <c r="C608" s="11">
        <v>73.52914283727641</v>
      </c>
      <c r="D608" s="11">
        <v>43.883741547447286</v>
      </c>
      <c r="E608" s="3">
        <f t="shared" si="58"/>
        <v>29.645401289829124</v>
      </c>
      <c r="F608" s="3">
        <f t="shared" si="59"/>
        <v>-68.975898273854114</v>
      </c>
      <c r="G608" s="7">
        <f t="shared" si="54"/>
        <v>-0.3122683983277037</v>
      </c>
      <c r="H608" s="4">
        <f t="shared" si="55"/>
        <v>1</v>
      </c>
      <c r="I608" s="1">
        <f t="shared" si="56"/>
        <v>0</v>
      </c>
      <c r="J608" s="1">
        <f t="shared" si="57"/>
        <v>-0.3122683983277037</v>
      </c>
    </row>
    <row r="609" spans="1:10" ht="15">
      <c r="A609" s="1">
        <v>2000</v>
      </c>
      <c r="B609" s="1">
        <v>6</v>
      </c>
      <c r="C609" s="11">
        <v>1.0974498930936778</v>
      </c>
      <c r="D609" s="11">
        <v>17.782954091122427</v>
      </c>
      <c r="E609" s="3">
        <f t="shared" si="58"/>
        <v>-16.685504198028749</v>
      </c>
      <c r="F609" s="3">
        <f t="shared" si="59"/>
        <v>-85.661402471882866</v>
      </c>
      <c r="G609" s="7">
        <f t="shared" si="54"/>
        <v>-0.43736286644541489</v>
      </c>
      <c r="H609" s="4">
        <f t="shared" si="55"/>
        <v>1</v>
      </c>
      <c r="I609" s="1">
        <f t="shared" si="56"/>
        <v>0</v>
      </c>
      <c r="J609" s="1">
        <f t="shared" si="57"/>
        <v>-0.43736286644541489</v>
      </c>
    </row>
    <row r="610" spans="1:10" ht="15">
      <c r="A610" s="1">
        <v>2000</v>
      </c>
      <c r="B610" s="1">
        <v>7</v>
      </c>
      <c r="C610" s="11">
        <v>0</v>
      </c>
      <c r="D610" s="11">
        <v>3.7547586350757038</v>
      </c>
      <c r="E610" s="3">
        <f t="shared" si="58"/>
        <v>-3.7547586350757038</v>
      </c>
      <c r="F610" s="3">
        <f t="shared" si="59"/>
        <v>-89.416161106958569</v>
      </c>
      <c r="G610" s="7">
        <f t="shared" si="54"/>
        <v>-0.46551302174133152</v>
      </c>
      <c r="H610" s="4">
        <f t="shared" si="55"/>
        <v>1</v>
      </c>
      <c r="I610" s="1">
        <f t="shared" si="56"/>
        <v>0</v>
      </c>
      <c r="J610" s="1">
        <f t="shared" si="57"/>
        <v>-0.46551302174133152</v>
      </c>
    </row>
    <row r="611" spans="1:10" ht="15">
      <c r="A611" s="1">
        <v>2000</v>
      </c>
      <c r="B611" s="1">
        <v>8</v>
      </c>
      <c r="C611" s="11">
        <v>1.0974498930936778</v>
      </c>
      <c r="D611" s="11">
        <v>4.3197107445199645</v>
      </c>
      <c r="E611" s="3">
        <f t="shared" si="58"/>
        <v>-3.2222608514262867</v>
      </c>
      <c r="F611" s="3">
        <f t="shared" si="59"/>
        <v>-92.638421958384853</v>
      </c>
      <c r="G611" s="7">
        <f t="shared" si="54"/>
        <v>-0.48967093765215641</v>
      </c>
      <c r="H611" s="4">
        <f t="shared" si="55"/>
        <v>1</v>
      </c>
      <c r="I611" s="1">
        <f t="shared" si="56"/>
        <v>0</v>
      </c>
      <c r="J611" s="1">
        <f t="shared" si="57"/>
        <v>-0.48967093765215641</v>
      </c>
    </row>
    <row r="612" spans="1:10" ht="15">
      <c r="A612" s="1">
        <v>2000</v>
      </c>
      <c r="B612" s="1">
        <v>9</v>
      </c>
      <c r="C612" s="11">
        <v>16.461748396405167</v>
      </c>
      <c r="D612" s="11">
        <v>16.644314843464809</v>
      </c>
      <c r="E612" s="3">
        <f t="shared" si="58"/>
        <v>-0.1825664470596422</v>
      </c>
      <c r="F612" s="3">
        <f t="shared" si="59"/>
        <v>-92.820988405444496</v>
      </c>
      <c r="G612" s="7">
        <f t="shared" si="54"/>
        <v>-0.49103967379102387</v>
      </c>
      <c r="H612" s="4">
        <f t="shared" si="55"/>
        <v>1</v>
      </c>
      <c r="I612" s="1">
        <f t="shared" si="56"/>
        <v>0</v>
      </c>
      <c r="J612" s="1">
        <f t="shared" si="57"/>
        <v>-0.49103967379102387</v>
      </c>
    </row>
    <row r="613" spans="1:10" ht="15">
      <c r="A613" s="1">
        <v>2000</v>
      </c>
      <c r="B613" s="1">
        <v>10</v>
      </c>
      <c r="C613" s="11">
        <v>66.944443478714348</v>
      </c>
      <c r="D613" s="11">
        <v>56.234463816990285</v>
      </c>
      <c r="E613" s="3">
        <f t="shared" si="58"/>
        <v>10.709979661724063</v>
      </c>
      <c r="F613" s="3">
        <f t="shared" si="59"/>
        <v>-82.111008743720433</v>
      </c>
      <c r="G613" s="7">
        <f t="shared" si="54"/>
        <v>-0.41074487457883363</v>
      </c>
      <c r="H613" s="4">
        <f t="shared" si="55"/>
        <v>1</v>
      </c>
      <c r="I613" s="1">
        <f t="shared" si="56"/>
        <v>0</v>
      </c>
      <c r="J613" s="1">
        <f t="shared" si="57"/>
        <v>-0.41074487457883363</v>
      </c>
    </row>
    <row r="614" spans="1:10" ht="15">
      <c r="A614" s="1">
        <v>2000</v>
      </c>
      <c r="B614" s="1">
        <v>11</v>
      </c>
      <c r="C614" s="11">
        <v>95.478140699149961</v>
      </c>
      <c r="D614" s="11">
        <v>65.638743546508607</v>
      </c>
      <c r="E614" s="3">
        <f t="shared" si="58"/>
        <v>29.839397152641354</v>
      </c>
      <c r="F614" s="3">
        <f t="shared" si="59"/>
        <v>-52.271611591079079</v>
      </c>
      <c r="G614" s="7">
        <f t="shared" si="54"/>
        <v>-0.18703311427111652</v>
      </c>
      <c r="H614" s="4">
        <f t="shared" si="55"/>
        <v>1</v>
      </c>
      <c r="I614" s="1">
        <f t="shared" si="56"/>
        <v>0</v>
      </c>
      <c r="J614" s="1">
        <f t="shared" si="57"/>
        <v>-0.18703311427111652</v>
      </c>
    </row>
    <row r="615" spans="1:10" ht="15">
      <c r="A615" s="1">
        <v>2000</v>
      </c>
      <c r="B615" s="1">
        <v>12</v>
      </c>
      <c r="C615" s="11">
        <v>192.0537312913936</v>
      </c>
      <c r="D615" s="11">
        <v>71.01882594260087</v>
      </c>
      <c r="E615" s="3">
        <f t="shared" si="58"/>
        <v>121.03490534879273</v>
      </c>
      <c r="F615" s="3">
        <f t="shared" si="59"/>
        <v>68.763293757713654</v>
      </c>
      <c r="G615" s="7">
        <f t="shared" si="54"/>
        <v>0.72038909656465178</v>
      </c>
      <c r="H615" s="4">
        <f t="shared" si="55"/>
        <v>0</v>
      </c>
      <c r="I615" s="1">
        <f t="shared" si="56"/>
        <v>0.72038909656465178</v>
      </c>
      <c r="J615" s="1">
        <f t="shared" si="57"/>
        <v>0</v>
      </c>
    </row>
    <row r="616" spans="1:10" ht="15">
      <c r="A616" s="1">
        <v>2001</v>
      </c>
      <c r="B616" s="1">
        <v>1</v>
      </c>
      <c r="C616" s="11">
        <v>136.19353173292541</v>
      </c>
      <c r="D616" s="11">
        <v>60.792740799972186</v>
      </c>
      <c r="E616" s="3">
        <f t="shared" si="58"/>
        <v>75.400790932953214</v>
      </c>
      <c r="F616" s="3">
        <f t="shared" si="59"/>
        <v>144.16408469066687</v>
      </c>
      <c r="G616" s="7">
        <f t="shared" si="54"/>
        <v>1.2856834817667997</v>
      </c>
      <c r="H616" s="4">
        <f t="shared" si="55"/>
        <v>0</v>
      </c>
      <c r="I616" s="1">
        <f t="shared" si="56"/>
        <v>1.2856834817667997</v>
      </c>
      <c r="J616" s="1">
        <f t="shared" si="57"/>
        <v>0</v>
      </c>
    </row>
    <row r="617" spans="1:10" ht="15">
      <c r="A617" s="1">
        <v>2001</v>
      </c>
      <c r="B617" s="1">
        <v>2</v>
      </c>
      <c r="C617" s="11">
        <v>35.996356493472632</v>
      </c>
      <c r="D617" s="11">
        <v>54.956802892554805</v>
      </c>
      <c r="E617" s="3">
        <f t="shared" si="58"/>
        <v>-18.960446399082173</v>
      </c>
      <c r="F617" s="3">
        <f t="shared" si="59"/>
        <v>-18.960446399082173</v>
      </c>
      <c r="G617" s="7">
        <f t="shared" si="54"/>
        <v>6.2707165831798653E-2</v>
      </c>
      <c r="H617" s="4">
        <f t="shared" si="55"/>
        <v>0</v>
      </c>
      <c r="I617" s="1">
        <f t="shared" si="56"/>
        <v>6.2707165831798653E-2</v>
      </c>
      <c r="J617" s="1">
        <f t="shared" si="57"/>
        <v>0</v>
      </c>
    </row>
    <row r="618" spans="1:10" ht="15">
      <c r="A618" s="1">
        <v>2001</v>
      </c>
      <c r="B618" s="1">
        <v>3</v>
      </c>
      <c r="C618" s="11">
        <v>140.47358631599076</v>
      </c>
      <c r="D618" s="11">
        <v>39.598797086585435</v>
      </c>
      <c r="E618" s="3">
        <f t="shared" si="58"/>
        <v>100.87478922940532</v>
      </c>
      <c r="F618" s="3">
        <f t="shared" si="59"/>
        <v>81.91434283032315</v>
      </c>
      <c r="G618" s="7">
        <f t="shared" si="54"/>
        <v>0.81898506761851786</v>
      </c>
      <c r="H618" s="4">
        <f t="shared" si="55"/>
        <v>0</v>
      </c>
      <c r="I618" s="1">
        <f t="shared" si="56"/>
        <v>0.81898506761851786</v>
      </c>
      <c r="J618" s="1">
        <f t="shared" si="57"/>
        <v>0</v>
      </c>
    </row>
    <row r="619" spans="1:10" ht="15">
      <c r="A619" s="1">
        <v>2001</v>
      </c>
      <c r="B619" s="1">
        <v>4</v>
      </c>
      <c r="C619" s="11">
        <v>19.095628139829991</v>
      </c>
      <c r="D619" s="11">
        <v>56.251846958819335</v>
      </c>
      <c r="E619" s="3">
        <f t="shared" si="58"/>
        <v>-37.156218818989345</v>
      </c>
      <c r="F619" s="3">
        <f t="shared" si="59"/>
        <v>-37.156218818989345</v>
      </c>
      <c r="G619" s="7">
        <f t="shared" si="54"/>
        <v>-7.3710076694688403E-2</v>
      </c>
      <c r="H619" s="4">
        <f t="shared" si="55"/>
        <v>1</v>
      </c>
      <c r="I619" s="1">
        <f t="shared" si="56"/>
        <v>0</v>
      </c>
      <c r="J619" s="1">
        <f t="shared" si="57"/>
        <v>-7.3710076694688403E-2</v>
      </c>
    </row>
    <row r="620" spans="1:10" ht="15">
      <c r="A620" s="1">
        <v>2001</v>
      </c>
      <c r="B620" s="1">
        <v>5</v>
      </c>
      <c r="C620" s="11">
        <v>67.712658403879914</v>
      </c>
      <c r="D620" s="11">
        <v>43.883741547447286</v>
      </c>
      <c r="E620" s="3">
        <f t="shared" si="58"/>
        <v>23.828916856432627</v>
      </c>
      <c r="F620" s="3">
        <f t="shared" si="59"/>
        <v>-13.327301962556717</v>
      </c>
      <c r="G620" s="7">
        <f t="shared" si="54"/>
        <v>0.10493994458119041</v>
      </c>
      <c r="H620" s="4">
        <f t="shared" si="55"/>
        <v>0</v>
      </c>
      <c r="I620" s="1">
        <f t="shared" si="56"/>
        <v>0.10493994458119041</v>
      </c>
      <c r="J620" s="1">
        <f t="shared" si="57"/>
        <v>0</v>
      </c>
    </row>
    <row r="621" spans="1:10" ht="15">
      <c r="A621" s="1">
        <v>2001</v>
      </c>
      <c r="B621" s="1">
        <v>6</v>
      </c>
      <c r="C621" s="11">
        <v>6.0359744120152277</v>
      </c>
      <c r="D621" s="11">
        <v>17.782954091122427</v>
      </c>
      <c r="E621" s="3">
        <f t="shared" si="58"/>
        <v>-11.746979679107199</v>
      </c>
      <c r="F621" s="3">
        <f t="shared" si="59"/>
        <v>-25.074281641663916</v>
      </c>
      <c r="G621" s="7">
        <f t="shared" si="54"/>
        <v>1.6870554678002282E-2</v>
      </c>
      <c r="H621" s="4">
        <f t="shared" si="55"/>
        <v>0</v>
      </c>
      <c r="I621" s="1">
        <f t="shared" si="56"/>
        <v>1.6870554678002282E-2</v>
      </c>
      <c r="J621" s="1">
        <f t="shared" si="57"/>
        <v>0</v>
      </c>
    </row>
    <row r="622" spans="1:10" ht="15">
      <c r="A622" s="1">
        <v>2001</v>
      </c>
      <c r="B622" s="1">
        <v>7</v>
      </c>
      <c r="C622" s="11">
        <v>1.9754098075686202</v>
      </c>
      <c r="D622" s="11">
        <v>3.7547586350757038</v>
      </c>
      <c r="E622" s="3">
        <f t="shared" si="58"/>
        <v>-1.7793488275070837</v>
      </c>
      <c r="F622" s="3">
        <f t="shared" si="59"/>
        <v>-26.853630469170998</v>
      </c>
      <c r="G622" s="7">
        <f t="shared" si="54"/>
        <v>3.5304306678948659E-3</v>
      </c>
      <c r="H622" s="4">
        <f t="shared" si="55"/>
        <v>0</v>
      </c>
      <c r="I622" s="1">
        <f t="shared" si="56"/>
        <v>3.5304306678948659E-3</v>
      </c>
      <c r="J622" s="1">
        <f t="shared" si="57"/>
        <v>0</v>
      </c>
    </row>
    <row r="623" spans="1:10" ht="15">
      <c r="A623" s="1">
        <v>2001</v>
      </c>
      <c r="B623" s="1">
        <v>8</v>
      </c>
      <c r="C623" s="11">
        <v>2.1948997861873556</v>
      </c>
      <c r="D623" s="11">
        <v>4.3197107445199645</v>
      </c>
      <c r="E623" s="3">
        <f t="shared" si="58"/>
        <v>-2.1248109583326089</v>
      </c>
      <c r="F623" s="3">
        <f t="shared" si="59"/>
        <v>-28.978441427503608</v>
      </c>
      <c r="G623" s="7">
        <f t="shared" si="54"/>
        <v>-1.2399690084147149E-2</v>
      </c>
      <c r="H623" s="4">
        <f t="shared" si="55"/>
        <v>1</v>
      </c>
      <c r="I623" s="1">
        <f t="shared" si="56"/>
        <v>0</v>
      </c>
      <c r="J623" s="1">
        <f t="shared" si="57"/>
        <v>-1.2399690084147149E-2</v>
      </c>
    </row>
    <row r="624" spans="1:10" ht="15">
      <c r="A624" s="1">
        <v>2001</v>
      </c>
      <c r="B624" s="1">
        <v>9</v>
      </c>
      <c r="C624" s="11">
        <v>50.153460114381076</v>
      </c>
      <c r="D624" s="11">
        <v>16.644314843464809</v>
      </c>
      <c r="E624" s="3">
        <f t="shared" si="58"/>
        <v>33.509145270916264</v>
      </c>
      <c r="F624" s="3">
        <f t="shared" si="59"/>
        <v>4.5307038434126561</v>
      </c>
      <c r="G624" s="7">
        <f t="shared" si="54"/>
        <v>0.23882488515162023</v>
      </c>
      <c r="H624" s="4">
        <f t="shared" si="55"/>
        <v>0</v>
      </c>
      <c r="I624" s="1">
        <f t="shared" si="56"/>
        <v>0.23882488515162023</v>
      </c>
      <c r="J624" s="1">
        <f t="shared" si="57"/>
        <v>0</v>
      </c>
    </row>
    <row r="625" spans="1:10" ht="15">
      <c r="A625" s="1">
        <v>2001</v>
      </c>
      <c r="B625" s="1">
        <v>10</v>
      </c>
      <c r="C625" s="11">
        <v>87.905736436803593</v>
      </c>
      <c r="D625" s="11">
        <v>56.234463816990285</v>
      </c>
      <c r="E625" s="3">
        <f t="shared" si="58"/>
        <v>31.671272619813308</v>
      </c>
      <c r="F625" s="3">
        <f t="shared" si="59"/>
        <v>36.201976463225961</v>
      </c>
      <c r="G625" s="7">
        <f t="shared" si="54"/>
        <v>0.47627057189656374</v>
      </c>
      <c r="H625" s="4">
        <f t="shared" si="55"/>
        <v>0</v>
      </c>
      <c r="I625" s="1">
        <f t="shared" si="56"/>
        <v>0.47627057189656374</v>
      </c>
      <c r="J625" s="1">
        <f t="shared" si="57"/>
        <v>0</v>
      </c>
    </row>
    <row r="626" spans="1:10" ht="15">
      <c r="A626" s="1">
        <v>2001</v>
      </c>
      <c r="B626" s="1">
        <v>11</v>
      </c>
      <c r="C626" s="11">
        <v>76.602002537938702</v>
      </c>
      <c r="D626" s="11">
        <v>65.638743546508607</v>
      </c>
      <c r="E626" s="3">
        <f t="shared" si="58"/>
        <v>10.963258991430095</v>
      </c>
      <c r="F626" s="3">
        <f t="shared" si="59"/>
        <v>47.165235454656056</v>
      </c>
      <c r="G626" s="7">
        <f t="shared" si="54"/>
        <v>0.55846425547321499</v>
      </c>
      <c r="H626" s="4">
        <f t="shared" si="55"/>
        <v>0</v>
      </c>
      <c r="I626" s="1">
        <f t="shared" si="56"/>
        <v>0.55846425547321499</v>
      </c>
      <c r="J626" s="1">
        <f t="shared" si="57"/>
        <v>0</v>
      </c>
    </row>
    <row r="627" spans="1:10" ht="15">
      <c r="A627" s="1">
        <v>2001</v>
      </c>
      <c r="B627" s="1">
        <v>12</v>
      </c>
      <c r="C627" s="11">
        <v>100.96539016461836</v>
      </c>
      <c r="D627" s="11">
        <v>71.01882594260087</v>
      </c>
      <c r="E627" s="3">
        <f t="shared" si="58"/>
        <v>29.946564222017486</v>
      </c>
      <c r="F627" s="3">
        <f t="shared" si="59"/>
        <v>77.111799676673542</v>
      </c>
      <c r="G627" s="7">
        <f t="shared" si="54"/>
        <v>0.78297946813000319</v>
      </c>
      <c r="H627" s="4">
        <f t="shared" si="55"/>
        <v>0</v>
      </c>
      <c r="I627" s="1">
        <f t="shared" si="56"/>
        <v>0.78297946813000319</v>
      </c>
      <c r="J627" s="1">
        <f t="shared" si="57"/>
        <v>0</v>
      </c>
    </row>
    <row r="628" spans="1:10" ht="15">
      <c r="A628" s="1">
        <v>2002</v>
      </c>
      <c r="B628" s="1">
        <v>1</v>
      </c>
      <c r="C628" s="11">
        <v>38.066440677966114</v>
      </c>
      <c r="D628" s="11">
        <v>60.792740799972186</v>
      </c>
      <c r="E628" s="3">
        <f t="shared" si="58"/>
        <v>-22.726300122006073</v>
      </c>
      <c r="F628" s="3">
        <f t="shared" si="59"/>
        <v>-22.726300122006073</v>
      </c>
      <c r="G628" s="7">
        <f t="shared" si="54"/>
        <v>3.4473828505742737E-2</v>
      </c>
      <c r="H628" s="4">
        <f t="shared" si="55"/>
        <v>0</v>
      </c>
      <c r="I628" s="1">
        <f t="shared" si="56"/>
        <v>3.4473828505742737E-2</v>
      </c>
      <c r="J628" s="1">
        <f t="shared" si="57"/>
        <v>0</v>
      </c>
    </row>
    <row r="629" spans="1:10" ht="15">
      <c r="A629" s="1">
        <v>2002</v>
      </c>
      <c r="B629" s="1">
        <v>2</v>
      </c>
      <c r="C629" s="11">
        <v>8.2074576271186448</v>
      </c>
      <c r="D629" s="11">
        <v>54.956802892554805</v>
      </c>
      <c r="E629" s="3">
        <f t="shared" si="58"/>
        <v>-46.749345265436162</v>
      </c>
      <c r="F629" s="3">
        <f t="shared" si="59"/>
        <v>-69.475645387442228</v>
      </c>
      <c r="G629" s="7">
        <f t="shared" si="54"/>
        <v>-0.31601509957363022</v>
      </c>
      <c r="H629" s="4">
        <f t="shared" si="55"/>
        <v>1</v>
      </c>
      <c r="I629" s="1">
        <f t="shared" si="56"/>
        <v>0</v>
      </c>
      <c r="J629" s="1">
        <f t="shared" si="57"/>
        <v>-0.31601509957363022</v>
      </c>
    </row>
    <row r="630" spans="1:10" ht="15">
      <c r="A630" s="1">
        <v>2002</v>
      </c>
      <c r="B630" s="1">
        <v>3</v>
      </c>
      <c r="C630" s="11">
        <v>98.397966101694934</v>
      </c>
      <c r="D630" s="11">
        <v>39.598797086585435</v>
      </c>
      <c r="E630" s="3">
        <f t="shared" si="58"/>
        <v>58.799169015109499</v>
      </c>
      <c r="F630" s="3">
        <f t="shared" si="59"/>
        <v>-10.676476372332729</v>
      </c>
      <c r="G630" s="7">
        <f t="shared" si="54"/>
        <v>0.12481369926947029</v>
      </c>
      <c r="H630" s="4">
        <f t="shared" si="55"/>
        <v>0</v>
      </c>
      <c r="I630" s="1">
        <f t="shared" si="56"/>
        <v>0.12481369926947029</v>
      </c>
      <c r="J630" s="1">
        <f t="shared" si="57"/>
        <v>0</v>
      </c>
    </row>
    <row r="631" spans="1:10" ht="15">
      <c r="A631" s="1">
        <v>2002</v>
      </c>
      <c r="B631" s="1">
        <v>4</v>
      </c>
      <c r="C631" s="11">
        <v>85.275932203389786</v>
      </c>
      <c r="D631" s="11">
        <v>56.251846958819335</v>
      </c>
      <c r="E631" s="3">
        <f t="shared" si="58"/>
        <v>29.02408524457045</v>
      </c>
      <c r="F631" s="3">
        <f t="shared" si="59"/>
        <v>18.347608872237721</v>
      </c>
      <c r="G631" s="7">
        <f t="shared" si="54"/>
        <v>0.34241290773100375</v>
      </c>
      <c r="H631" s="4">
        <f t="shared" si="55"/>
        <v>0</v>
      </c>
      <c r="I631" s="1">
        <f t="shared" si="56"/>
        <v>0.34241290773100375</v>
      </c>
      <c r="J631" s="1">
        <f t="shared" si="57"/>
        <v>0</v>
      </c>
    </row>
    <row r="632" spans="1:10" ht="15">
      <c r="A632" s="1">
        <v>2002</v>
      </c>
      <c r="B632" s="1">
        <v>5</v>
      </c>
      <c r="C632" s="11">
        <v>22.534576271186438</v>
      </c>
      <c r="D632" s="11">
        <v>43.883741547447286</v>
      </c>
      <c r="E632" s="3">
        <f t="shared" si="58"/>
        <v>-21.349165276260848</v>
      </c>
      <c r="F632" s="3">
        <f t="shared" si="59"/>
        <v>-21.349165276260848</v>
      </c>
      <c r="G632" s="7">
        <f t="shared" si="54"/>
        <v>4.4798476116644274E-2</v>
      </c>
      <c r="H632" s="4">
        <f t="shared" si="55"/>
        <v>0</v>
      </c>
      <c r="I632" s="1">
        <f t="shared" si="56"/>
        <v>4.4798476116644274E-2</v>
      </c>
      <c r="J632" s="1">
        <f t="shared" si="57"/>
        <v>0</v>
      </c>
    </row>
    <row r="633" spans="1:10" ht="15">
      <c r="A633" s="1">
        <v>2002</v>
      </c>
      <c r="B633" s="1">
        <v>6</v>
      </c>
      <c r="C633" s="11">
        <v>9.7233898305084736</v>
      </c>
      <c r="D633" s="11">
        <v>17.782954091122427</v>
      </c>
      <c r="E633" s="3">
        <f t="shared" si="58"/>
        <v>-8.0595642606139535</v>
      </c>
      <c r="F633" s="3">
        <f t="shared" si="59"/>
        <v>-29.408729536874802</v>
      </c>
      <c r="G633" s="7">
        <f t="shared" si="54"/>
        <v>-1.5625643674780879E-2</v>
      </c>
      <c r="H633" s="4">
        <f t="shared" si="55"/>
        <v>1</v>
      </c>
      <c r="I633" s="1">
        <f t="shared" si="56"/>
        <v>0</v>
      </c>
      <c r="J633" s="1">
        <f t="shared" si="57"/>
        <v>-1.5625643674780879E-2</v>
      </c>
    </row>
    <row r="634" spans="1:10" ht="15">
      <c r="A634" s="1">
        <v>2002</v>
      </c>
      <c r="B634" s="1">
        <v>7</v>
      </c>
      <c r="C634" s="11">
        <v>0.46915254237288118</v>
      </c>
      <c r="D634" s="11">
        <v>3.7547586350757038</v>
      </c>
      <c r="E634" s="3">
        <f t="shared" si="58"/>
        <v>-3.2856060927028228</v>
      </c>
      <c r="F634" s="3">
        <f t="shared" si="59"/>
        <v>-32.694335629577623</v>
      </c>
      <c r="G634" s="7">
        <f t="shared" si="54"/>
        <v>-4.0258471171808391E-2</v>
      </c>
      <c r="H634" s="4">
        <f t="shared" si="55"/>
        <v>1</v>
      </c>
      <c r="I634" s="1">
        <f t="shared" si="56"/>
        <v>0</v>
      </c>
      <c r="J634" s="1">
        <f t="shared" si="57"/>
        <v>-4.0258471171808391E-2</v>
      </c>
    </row>
    <row r="635" spans="1:10" ht="15">
      <c r="A635" s="1">
        <v>2002</v>
      </c>
      <c r="B635" s="1">
        <v>8</v>
      </c>
      <c r="C635" s="11">
        <v>2.1261016949152554</v>
      </c>
      <c r="D635" s="11">
        <v>4.3197107445199645</v>
      </c>
      <c r="E635" s="3">
        <f t="shared" si="58"/>
        <v>-2.1936090496047091</v>
      </c>
      <c r="F635" s="3">
        <f t="shared" si="59"/>
        <v>-34.887944679182333</v>
      </c>
      <c r="G635" s="7">
        <f t="shared" si="54"/>
        <v>-5.670438458633488E-2</v>
      </c>
      <c r="H635" s="4">
        <f t="shared" si="55"/>
        <v>1</v>
      </c>
      <c r="I635" s="1">
        <f t="shared" si="56"/>
        <v>0</v>
      </c>
      <c r="J635" s="1">
        <f t="shared" si="57"/>
        <v>-5.670438458633488E-2</v>
      </c>
    </row>
    <row r="636" spans="1:10" ht="15">
      <c r="A636" s="1">
        <v>2002</v>
      </c>
      <c r="B636" s="1">
        <v>9</v>
      </c>
      <c r="C636" s="11">
        <v>54.886440677966092</v>
      </c>
      <c r="D636" s="11">
        <v>16.644314843464809</v>
      </c>
      <c r="E636" s="3">
        <f t="shared" si="58"/>
        <v>38.24212583450128</v>
      </c>
      <c r="F636" s="3">
        <f t="shared" si="59"/>
        <v>3.3541811553189476</v>
      </c>
      <c r="G636" s="7">
        <f t="shared" si="54"/>
        <v>0.23000426587942049</v>
      </c>
      <c r="H636" s="4">
        <f t="shared" si="55"/>
        <v>0</v>
      </c>
      <c r="I636" s="1">
        <f t="shared" si="56"/>
        <v>0.23000426587942049</v>
      </c>
      <c r="J636" s="1">
        <f t="shared" si="57"/>
        <v>0</v>
      </c>
    </row>
    <row r="637" spans="1:10" ht="15">
      <c r="A637" s="1">
        <v>2002</v>
      </c>
      <c r="B637" s="1">
        <v>10</v>
      </c>
      <c r="C637" s="11">
        <v>41.661355932203385</v>
      </c>
      <c r="D637" s="11">
        <v>56.234463816990285</v>
      </c>
      <c r="E637" s="3">
        <f t="shared" si="58"/>
        <v>-14.5731078847869</v>
      </c>
      <c r="F637" s="3">
        <f t="shared" si="59"/>
        <v>-14.5731078847869</v>
      </c>
      <c r="G637" s="7">
        <f t="shared" si="54"/>
        <v>9.5599895436155227E-2</v>
      </c>
      <c r="H637" s="4">
        <f t="shared" si="55"/>
        <v>0</v>
      </c>
      <c r="I637" s="1">
        <f t="shared" si="56"/>
        <v>9.5599895436155227E-2</v>
      </c>
      <c r="J637" s="1">
        <f t="shared" si="57"/>
        <v>0</v>
      </c>
    </row>
    <row r="638" spans="1:10" ht="15">
      <c r="A638" s="1">
        <v>2002</v>
      </c>
      <c r="B638" s="1">
        <v>11</v>
      </c>
      <c r="C638" s="11">
        <v>147.6284745762712</v>
      </c>
      <c r="D638" s="11">
        <v>65.638743546508607</v>
      </c>
      <c r="E638" s="3">
        <f t="shared" si="58"/>
        <v>81.989731029762595</v>
      </c>
      <c r="F638" s="3">
        <f t="shared" si="59"/>
        <v>67.416623144975688</v>
      </c>
      <c r="G638" s="7">
        <f t="shared" si="54"/>
        <v>0.71029284522990876</v>
      </c>
      <c r="H638" s="4">
        <f t="shared" si="55"/>
        <v>0</v>
      </c>
      <c r="I638" s="1">
        <f t="shared" si="56"/>
        <v>0.71029284522990876</v>
      </c>
      <c r="J638" s="1">
        <f t="shared" si="57"/>
        <v>0</v>
      </c>
    </row>
    <row r="639" spans="1:10" ht="15">
      <c r="A639" s="1">
        <v>2002</v>
      </c>
      <c r="B639" s="1">
        <v>12</v>
      </c>
      <c r="C639" s="11">
        <v>103.21932203389828</v>
      </c>
      <c r="D639" s="11">
        <v>71.01882594260087</v>
      </c>
      <c r="E639" s="3">
        <f t="shared" si="58"/>
        <v>32.20049609129741</v>
      </c>
      <c r="F639" s="3">
        <f t="shared" si="59"/>
        <v>99.617119236273098</v>
      </c>
      <c r="G639" s="7">
        <f t="shared" si="54"/>
        <v>0.95170622320521581</v>
      </c>
      <c r="H639" s="4">
        <f t="shared" si="55"/>
        <v>0</v>
      </c>
      <c r="I639" s="1">
        <f t="shared" si="56"/>
        <v>0.95170622320521581</v>
      </c>
      <c r="J639" s="1">
        <f t="shared" si="57"/>
        <v>0</v>
      </c>
    </row>
    <row r="640" spans="1:10" ht="15">
      <c r="A640" s="1">
        <v>2003</v>
      </c>
      <c r="B640" s="1">
        <v>1</v>
      </c>
      <c r="C640" s="11">
        <v>84.204625550660808</v>
      </c>
      <c r="D640" s="11">
        <v>60.792740799972186</v>
      </c>
      <c r="E640" s="3">
        <f t="shared" si="58"/>
        <v>23.411884750688621</v>
      </c>
      <c r="F640" s="3">
        <f t="shared" si="59"/>
        <v>123.02900398696173</v>
      </c>
      <c r="G640" s="7">
        <f t="shared" si="54"/>
        <v>1.1272296737262102</v>
      </c>
      <c r="H640" s="4">
        <f t="shared" si="55"/>
        <v>0</v>
      </c>
      <c r="I640" s="1">
        <f t="shared" si="56"/>
        <v>1.1272296737262102</v>
      </c>
      <c r="J640" s="1">
        <f t="shared" si="57"/>
        <v>0</v>
      </c>
    </row>
    <row r="641" spans="1:10" ht="15">
      <c r="A641" s="1">
        <v>2003</v>
      </c>
      <c r="B641" s="1">
        <v>2</v>
      </c>
      <c r="C641" s="11">
        <v>87.9242358078602</v>
      </c>
      <c r="D641" s="11">
        <v>54.956802892554805</v>
      </c>
      <c r="E641" s="3">
        <f t="shared" si="58"/>
        <v>32.967432915305395</v>
      </c>
      <c r="F641" s="3">
        <f t="shared" si="59"/>
        <v>155.99643690226713</v>
      </c>
      <c r="G641" s="7">
        <f t="shared" si="54"/>
        <v>1.374392926139864</v>
      </c>
      <c r="H641" s="4">
        <f t="shared" si="55"/>
        <v>0</v>
      </c>
      <c r="I641" s="1">
        <f t="shared" si="56"/>
        <v>1.374392926139864</v>
      </c>
      <c r="J641" s="1">
        <f t="shared" si="57"/>
        <v>0</v>
      </c>
    </row>
    <row r="642" spans="1:10" ht="15">
      <c r="A642" s="1">
        <v>2003</v>
      </c>
      <c r="B642" s="1">
        <v>3</v>
      </c>
      <c r="C642" s="11">
        <v>59.625165562913935</v>
      </c>
      <c r="D642" s="11">
        <v>39.598797086585435</v>
      </c>
      <c r="E642" s="3">
        <f t="shared" si="58"/>
        <v>20.0263684763285</v>
      </c>
      <c r="F642" s="3">
        <f t="shared" si="59"/>
        <v>176.02280537859565</v>
      </c>
      <c r="G642" s="7">
        <f t="shared" si="54"/>
        <v>1.5245345031125022</v>
      </c>
      <c r="H642" s="4">
        <f t="shared" si="55"/>
        <v>0</v>
      </c>
      <c r="I642" s="1">
        <f t="shared" si="56"/>
        <v>1.5245345031125022</v>
      </c>
      <c r="J642" s="1">
        <f t="shared" si="57"/>
        <v>0</v>
      </c>
    </row>
    <row r="643" spans="1:10" ht="15">
      <c r="A643" s="1">
        <v>2003</v>
      </c>
      <c r="B643" s="1">
        <v>4</v>
      </c>
      <c r="C643" s="11">
        <v>57.543624161073801</v>
      </c>
      <c r="D643" s="11">
        <v>56.251846958819335</v>
      </c>
      <c r="E643" s="3">
        <f t="shared" si="58"/>
        <v>1.2917772022544654</v>
      </c>
      <c r="F643" s="3">
        <f t="shared" si="59"/>
        <v>177.31458258085013</v>
      </c>
      <c r="G643" s="7">
        <f t="shared" si="54"/>
        <v>1.5342192078792722</v>
      </c>
      <c r="H643" s="4">
        <f t="shared" si="55"/>
        <v>0</v>
      </c>
      <c r="I643" s="1">
        <f t="shared" si="56"/>
        <v>1.5342192078792722</v>
      </c>
      <c r="J643" s="1">
        <f t="shared" si="57"/>
        <v>0</v>
      </c>
    </row>
    <row r="644" spans="1:10" ht="15">
      <c r="A644" s="1">
        <v>2003</v>
      </c>
      <c r="B644" s="1">
        <v>5</v>
      </c>
      <c r="C644" s="11">
        <v>13.431121281464545</v>
      </c>
      <c r="D644" s="11">
        <v>43.883741547447286</v>
      </c>
      <c r="E644" s="3">
        <f t="shared" si="58"/>
        <v>-30.452620265982741</v>
      </c>
      <c r="F644" s="3">
        <f t="shared" si="59"/>
        <v>-30.452620265982741</v>
      </c>
      <c r="G644" s="7">
        <f t="shared" ref="G644:G707" si="60">(F644-$F$773)/$F$774</f>
        <v>-2.345189537092051E-2</v>
      </c>
      <c r="H644" s="4">
        <f t="shared" ref="H644:H707" si="61">COUNTIF(G644,"&lt;0")</f>
        <v>1</v>
      </c>
      <c r="I644" s="1">
        <f t="shared" ref="I644:I707" si="62">SUMIF(G644,"&gt;0")</f>
        <v>0</v>
      </c>
      <c r="J644" s="1">
        <f t="shared" ref="J644:J707" si="63">SUMIF(G644,"&lt;0")</f>
        <v>-2.345189537092051E-2</v>
      </c>
    </row>
    <row r="645" spans="1:10" ht="15">
      <c r="A645" s="1">
        <v>2003</v>
      </c>
      <c r="B645" s="1">
        <v>6</v>
      </c>
      <c r="C645" s="11">
        <v>3.7751789976133625</v>
      </c>
      <c r="D645" s="11">
        <v>17.782954091122427</v>
      </c>
      <c r="E645" s="3">
        <f t="shared" ref="E645:E708" si="64">C645-D645</f>
        <v>-14.007775093509064</v>
      </c>
      <c r="F645" s="3">
        <f t="shared" ref="F645:F708" si="65">IF(F644&gt;=0,IF(E645&lt;0,E645,F644+E645),F644+E645)</f>
        <v>-44.460395359491805</v>
      </c>
      <c r="G645" s="7">
        <f t="shared" si="60"/>
        <v>-0.12847090792446725</v>
      </c>
      <c r="H645" s="4">
        <f t="shared" si="61"/>
        <v>1</v>
      </c>
      <c r="I645" s="1">
        <f t="shared" si="62"/>
        <v>0</v>
      </c>
      <c r="J645" s="1">
        <f t="shared" si="63"/>
        <v>-0.12847090792446725</v>
      </c>
    </row>
    <row r="646" spans="1:10" ht="15">
      <c r="A646" s="1">
        <v>2003</v>
      </c>
      <c r="B646" s="1">
        <v>7</v>
      </c>
      <c r="C646" s="11">
        <v>0.14519230769230773</v>
      </c>
      <c r="D646" s="11">
        <v>3.7547586350757038</v>
      </c>
      <c r="E646" s="3">
        <f t="shared" si="64"/>
        <v>-3.609566327383396</v>
      </c>
      <c r="F646" s="3">
        <f t="shared" si="65"/>
        <v>-48.069961686875203</v>
      </c>
      <c r="G646" s="7">
        <f t="shared" si="60"/>
        <v>-0.15553252826872818</v>
      </c>
      <c r="H646" s="4">
        <f t="shared" si="61"/>
        <v>1</v>
      </c>
      <c r="I646" s="1">
        <f t="shared" si="62"/>
        <v>0</v>
      </c>
      <c r="J646" s="1">
        <f t="shared" si="63"/>
        <v>-0.15553252826872818</v>
      </c>
    </row>
    <row r="647" spans="1:10" ht="15">
      <c r="A647" s="1">
        <v>2003</v>
      </c>
      <c r="B647" s="1">
        <v>8</v>
      </c>
      <c r="C647" s="11">
        <v>5.0335347432024129</v>
      </c>
      <c r="D647" s="11">
        <v>4.3197107445199645</v>
      </c>
      <c r="E647" s="3">
        <f t="shared" si="64"/>
        <v>0.71382399868244839</v>
      </c>
      <c r="F647" s="3">
        <f t="shared" si="65"/>
        <v>-47.356137688192753</v>
      </c>
      <c r="G647" s="7">
        <f t="shared" si="60"/>
        <v>-0.15018085100533521</v>
      </c>
      <c r="H647" s="4">
        <f t="shared" si="61"/>
        <v>1</v>
      </c>
      <c r="I647" s="1">
        <f t="shared" si="62"/>
        <v>0</v>
      </c>
      <c r="J647" s="1">
        <f t="shared" si="63"/>
        <v>-0.15018085100533521</v>
      </c>
    </row>
    <row r="648" spans="1:10" ht="15">
      <c r="A648" s="1">
        <v>2003</v>
      </c>
      <c r="B648" s="1">
        <v>9</v>
      </c>
      <c r="C648" s="11">
        <v>28.249069767441881</v>
      </c>
      <c r="D648" s="11">
        <v>16.644314843464809</v>
      </c>
      <c r="E648" s="3">
        <f t="shared" si="64"/>
        <v>11.604754923977072</v>
      </c>
      <c r="F648" s="3">
        <f t="shared" si="65"/>
        <v>-35.751382764215677</v>
      </c>
      <c r="G648" s="7">
        <f t="shared" si="60"/>
        <v>-6.3177747735443796E-2</v>
      </c>
      <c r="H648" s="4">
        <f t="shared" si="61"/>
        <v>1</v>
      </c>
      <c r="I648" s="1">
        <f t="shared" si="62"/>
        <v>0</v>
      </c>
      <c r="J648" s="1">
        <f t="shared" si="63"/>
        <v>-6.3177747735443796E-2</v>
      </c>
    </row>
    <row r="649" spans="1:10" ht="15">
      <c r="A649" s="1">
        <v>2003</v>
      </c>
      <c r="B649" s="1">
        <v>10</v>
      </c>
      <c r="C649" s="11">
        <v>176.96682926829257</v>
      </c>
      <c r="D649" s="11">
        <v>56.234463816990285</v>
      </c>
      <c r="E649" s="3">
        <f t="shared" si="64"/>
        <v>120.73236545130229</v>
      </c>
      <c r="F649" s="3">
        <f t="shared" si="65"/>
        <v>84.980982687086609</v>
      </c>
      <c r="G649" s="7">
        <f t="shared" si="60"/>
        <v>0.84197626268445536</v>
      </c>
      <c r="H649" s="4">
        <f t="shared" si="61"/>
        <v>0</v>
      </c>
      <c r="I649" s="1">
        <f t="shared" si="62"/>
        <v>0.84197626268445536</v>
      </c>
      <c r="J649" s="1">
        <f t="shared" si="63"/>
        <v>0</v>
      </c>
    </row>
    <row r="650" spans="1:10" ht="15">
      <c r="A650" s="1">
        <v>2003</v>
      </c>
      <c r="B650" s="1">
        <v>11</v>
      </c>
      <c r="C650" s="11">
        <v>88.286310904872394</v>
      </c>
      <c r="D650" s="11">
        <v>65.638743546508607</v>
      </c>
      <c r="E650" s="3">
        <f t="shared" si="64"/>
        <v>22.647567358363787</v>
      </c>
      <c r="F650" s="3">
        <f t="shared" si="65"/>
        <v>107.6285500454504</v>
      </c>
      <c r="G650" s="7">
        <f t="shared" si="60"/>
        <v>1.0117694771555685</v>
      </c>
      <c r="H650" s="4">
        <f t="shared" si="61"/>
        <v>0</v>
      </c>
      <c r="I650" s="1">
        <f t="shared" si="62"/>
        <v>1.0117694771555685</v>
      </c>
      <c r="J650" s="1">
        <f t="shared" si="63"/>
        <v>0</v>
      </c>
    </row>
    <row r="651" spans="1:10" ht="15">
      <c r="A651" s="1">
        <v>2003</v>
      </c>
      <c r="B651" s="1">
        <v>12</v>
      </c>
      <c r="C651" s="11">
        <v>91.517266187050339</v>
      </c>
      <c r="D651" s="11">
        <v>71.01882594260087</v>
      </c>
      <c r="E651" s="3">
        <f t="shared" si="64"/>
        <v>20.498440244449469</v>
      </c>
      <c r="F651" s="3">
        <f t="shared" si="65"/>
        <v>128.12699028989988</v>
      </c>
      <c r="G651" s="7">
        <f t="shared" si="60"/>
        <v>1.1654502679299366</v>
      </c>
      <c r="H651" s="4">
        <f t="shared" si="61"/>
        <v>0</v>
      </c>
      <c r="I651" s="1">
        <f t="shared" si="62"/>
        <v>1.1654502679299366</v>
      </c>
      <c r="J651" s="1">
        <f t="shared" si="63"/>
        <v>0</v>
      </c>
    </row>
    <row r="652" spans="1:10" ht="15">
      <c r="A652" s="1">
        <v>2004</v>
      </c>
      <c r="B652" s="1">
        <v>1</v>
      </c>
      <c r="C652" s="11">
        <v>25.838827838827847</v>
      </c>
      <c r="D652" s="11">
        <v>60.792740799972186</v>
      </c>
      <c r="E652" s="3">
        <f t="shared" si="64"/>
        <v>-34.95391296114434</v>
      </c>
      <c r="F652" s="3">
        <f t="shared" si="65"/>
        <v>-34.95391296114434</v>
      </c>
      <c r="G652" s="7">
        <f t="shared" si="60"/>
        <v>-5.7198961618394328E-2</v>
      </c>
      <c r="H652" s="4">
        <f t="shared" si="61"/>
        <v>1</v>
      </c>
      <c r="I652" s="1">
        <f t="shared" si="62"/>
        <v>0</v>
      </c>
      <c r="J652" s="1">
        <f t="shared" si="63"/>
        <v>-5.7198961618394328E-2</v>
      </c>
    </row>
    <row r="653" spans="1:10" ht="15">
      <c r="A653" s="1">
        <v>2004</v>
      </c>
      <c r="B653" s="1">
        <v>2</v>
      </c>
      <c r="C653" s="11">
        <v>86.193160813308708</v>
      </c>
      <c r="D653" s="11">
        <v>54.956802892554805</v>
      </c>
      <c r="E653" s="3">
        <f t="shared" si="64"/>
        <v>31.236357920753903</v>
      </c>
      <c r="F653" s="3">
        <f t="shared" si="65"/>
        <v>-3.7175550403904367</v>
      </c>
      <c r="G653" s="7">
        <f t="shared" si="60"/>
        <v>0.17698608509375724</v>
      </c>
      <c r="H653" s="4">
        <f t="shared" si="61"/>
        <v>0</v>
      </c>
      <c r="I653" s="1">
        <f t="shared" si="62"/>
        <v>0.17698608509375724</v>
      </c>
      <c r="J653" s="1">
        <f t="shared" si="63"/>
        <v>0</v>
      </c>
    </row>
    <row r="654" spans="1:10" ht="15">
      <c r="A654" s="1">
        <v>2004</v>
      </c>
      <c r="B654" s="1">
        <v>3</v>
      </c>
      <c r="C654" s="11">
        <v>78.006666666666618</v>
      </c>
      <c r="D654" s="11">
        <v>39.598797086585435</v>
      </c>
      <c r="E654" s="3">
        <f t="shared" si="64"/>
        <v>38.407869580081183</v>
      </c>
      <c r="F654" s="3">
        <f t="shared" si="65"/>
        <v>34.690314539690746</v>
      </c>
      <c r="G654" s="7">
        <f t="shared" si="60"/>
        <v>0.46493734863557445</v>
      </c>
      <c r="H654" s="4">
        <f t="shared" si="61"/>
        <v>0</v>
      </c>
      <c r="I654" s="1">
        <f t="shared" si="62"/>
        <v>0.46493734863557445</v>
      </c>
      <c r="J654" s="1">
        <f t="shared" si="63"/>
        <v>0</v>
      </c>
    </row>
    <row r="655" spans="1:10" ht="15">
      <c r="A655" s="1">
        <v>2004</v>
      </c>
      <c r="B655" s="1">
        <v>4</v>
      </c>
      <c r="C655" s="11">
        <v>54.616226415094339</v>
      </c>
      <c r="D655" s="11">
        <v>56.251846958819335</v>
      </c>
      <c r="E655" s="3">
        <f t="shared" si="64"/>
        <v>-1.6356205437249969</v>
      </c>
      <c r="F655" s="3">
        <f t="shared" si="65"/>
        <v>-1.6356205437249969</v>
      </c>
      <c r="G655" s="7">
        <f t="shared" si="60"/>
        <v>0.19259475267882467</v>
      </c>
      <c r="H655" s="4">
        <f t="shared" si="61"/>
        <v>0</v>
      </c>
      <c r="I655" s="1">
        <f t="shared" si="62"/>
        <v>0.19259475267882467</v>
      </c>
      <c r="J655" s="1">
        <f t="shared" si="63"/>
        <v>0</v>
      </c>
    </row>
    <row r="656" spans="1:10" ht="15">
      <c r="A656" s="1">
        <v>2004</v>
      </c>
      <c r="B656" s="1">
        <v>5</v>
      </c>
      <c r="C656" s="11">
        <v>91.332499999999996</v>
      </c>
      <c r="D656" s="11">
        <v>43.883741547447286</v>
      </c>
      <c r="E656" s="3">
        <f t="shared" si="64"/>
        <v>47.44875845255271</v>
      </c>
      <c r="F656" s="3">
        <f t="shared" si="65"/>
        <v>45.813137908827713</v>
      </c>
      <c r="G656" s="7">
        <f t="shared" si="60"/>
        <v>0.54832731736626583</v>
      </c>
      <c r="H656" s="4">
        <f t="shared" si="61"/>
        <v>0</v>
      </c>
      <c r="I656" s="1">
        <f t="shared" si="62"/>
        <v>0.54832731736626583</v>
      </c>
      <c r="J656" s="1">
        <f t="shared" si="63"/>
        <v>0</v>
      </c>
    </row>
    <row r="657" spans="1:10" ht="15">
      <c r="A657" s="1">
        <v>2004</v>
      </c>
      <c r="B657" s="1">
        <v>6</v>
      </c>
      <c r="C657" s="11">
        <v>7.6218875502007988</v>
      </c>
      <c r="D657" s="11">
        <v>17.782954091122427</v>
      </c>
      <c r="E657" s="3">
        <f t="shared" si="64"/>
        <v>-10.161066540921627</v>
      </c>
      <c r="F657" s="3">
        <f t="shared" si="65"/>
        <v>-10.161066540921627</v>
      </c>
      <c r="G657" s="7">
        <f t="shared" si="60"/>
        <v>0.12867782695526286</v>
      </c>
      <c r="H657" s="4">
        <f t="shared" si="61"/>
        <v>0</v>
      </c>
      <c r="I657" s="1">
        <f t="shared" si="62"/>
        <v>0.12867782695526286</v>
      </c>
      <c r="J657" s="1">
        <f t="shared" si="63"/>
        <v>0</v>
      </c>
    </row>
    <row r="658" spans="1:10" ht="15">
      <c r="A658" s="1">
        <v>2004</v>
      </c>
      <c r="B658" s="1">
        <v>7</v>
      </c>
      <c r="C658" s="11">
        <v>1.643827160493829</v>
      </c>
      <c r="D658" s="11">
        <v>3.7547586350757038</v>
      </c>
      <c r="E658" s="3">
        <f t="shared" si="64"/>
        <v>-2.110931474581875</v>
      </c>
      <c r="F658" s="3">
        <f t="shared" si="65"/>
        <v>-12.271998015503502</v>
      </c>
      <c r="G658" s="7">
        <f t="shared" si="60"/>
        <v>0.11285176339064175</v>
      </c>
      <c r="H658" s="4">
        <f t="shared" si="61"/>
        <v>0</v>
      </c>
      <c r="I658" s="1">
        <f t="shared" si="62"/>
        <v>0.11285176339064175</v>
      </c>
      <c r="J658" s="1">
        <f t="shared" si="63"/>
        <v>0</v>
      </c>
    </row>
    <row r="659" spans="1:10" ht="15">
      <c r="A659" s="1">
        <v>2004</v>
      </c>
      <c r="B659" s="1">
        <v>8</v>
      </c>
      <c r="C659" s="11">
        <v>3.2284552845528469</v>
      </c>
      <c r="D659" s="11">
        <v>4.3197107445199645</v>
      </c>
      <c r="E659" s="3">
        <f t="shared" si="64"/>
        <v>-1.0912554599671176</v>
      </c>
      <c r="F659" s="3">
        <f t="shared" si="65"/>
        <v>-13.36325347547062</v>
      </c>
      <c r="G659" s="7">
        <f t="shared" si="60"/>
        <v>0.10467040910101458</v>
      </c>
      <c r="H659" s="4">
        <f t="shared" si="61"/>
        <v>0</v>
      </c>
      <c r="I659" s="1">
        <f t="shared" si="62"/>
        <v>0.10467040910101458</v>
      </c>
      <c r="J659" s="1">
        <f t="shared" si="63"/>
        <v>0</v>
      </c>
    </row>
    <row r="660" spans="1:10" ht="15">
      <c r="A660" s="1">
        <v>2004</v>
      </c>
      <c r="B660" s="1">
        <v>9</v>
      </c>
      <c r="C660" s="11">
        <v>4.1744034707158351</v>
      </c>
      <c r="D660" s="11">
        <v>16.644314843464809</v>
      </c>
      <c r="E660" s="3">
        <f t="shared" si="64"/>
        <v>-12.469911372748975</v>
      </c>
      <c r="F660" s="3">
        <f t="shared" si="65"/>
        <v>-25.833164848219596</v>
      </c>
      <c r="G660" s="7">
        <f t="shared" si="60"/>
        <v>1.118105977506963E-2</v>
      </c>
      <c r="H660" s="4">
        <f t="shared" si="61"/>
        <v>0</v>
      </c>
      <c r="I660" s="1">
        <f t="shared" si="62"/>
        <v>1.118105977506963E-2</v>
      </c>
      <c r="J660" s="1">
        <f t="shared" si="63"/>
        <v>0</v>
      </c>
    </row>
    <row r="661" spans="1:10" ht="15">
      <c r="A661" s="1">
        <v>2004</v>
      </c>
      <c r="B661" s="1">
        <v>10</v>
      </c>
      <c r="C661" s="11">
        <v>85.482009345794395</v>
      </c>
      <c r="D661" s="11">
        <v>56.234463816990285</v>
      </c>
      <c r="E661" s="3">
        <f t="shared" si="64"/>
        <v>29.24754552880411</v>
      </c>
      <c r="F661" s="3">
        <f t="shared" si="65"/>
        <v>3.4143806805845145</v>
      </c>
      <c r="G661" s="7">
        <f t="shared" si="60"/>
        <v>0.23045559342125915</v>
      </c>
      <c r="H661" s="4">
        <f t="shared" si="61"/>
        <v>0</v>
      </c>
      <c r="I661" s="1">
        <f t="shared" si="62"/>
        <v>0.23045559342125915</v>
      </c>
      <c r="J661" s="1">
        <f t="shared" si="63"/>
        <v>0</v>
      </c>
    </row>
    <row r="662" spans="1:10" ht="15">
      <c r="A662" s="1">
        <v>2004</v>
      </c>
      <c r="B662" s="1">
        <v>11</v>
      </c>
      <c r="C662" s="11">
        <v>6.7815384615384611</v>
      </c>
      <c r="D662" s="11">
        <v>65.638743546508607</v>
      </c>
      <c r="E662" s="3">
        <f t="shared" si="64"/>
        <v>-58.857205084970147</v>
      </c>
      <c r="F662" s="3">
        <f t="shared" si="65"/>
        <v>-58.857205084970147</v>
      </c>
      <c r="G662" s="7">
        <f t="shared" si="60"/>
        <v>-0.23640658873016759</v>
      </c>
      <c r="H662" s="4">
        <f t="shared" si="61"/>
        <v>1</v>
      </c>
      <c r="I662" s="1">
        <f t="shared" si="62"/>
        <v>0</v>
      </c>
      <c r="J662" s="1">
        <f t="shared" si="63"/>
        <v>-0.23640658873016759</v>
      </c>
    </row>
    <row r="663" spans="1:10" ht="15">
      <c r="A663" s="1">
        <v>2004</v>
      </c>
      <c r="B663" s="1">
        <v>12</v>
      </c>
      <c r="C663" s="11">
        <v>39.053278688524621</v>
      </c>
      <c r="D663" s="11">
        <v>71.01882594260087</v>
      </c>
      <c r="E663" s="3">
        <f t="shared" si="64"/>
        <v>-31.965547254076249</v>
      </c>
      <c r="F663" s="3">
        <f t="shared" si="65"/>
        <v>-90.822752339046389</v>
      </c>
      <c r="G663" s="7">
        <f t="shared" si="60"/>
        <v>-0.47605850960605245</v>
      </c>
      <c r="H663" s="4">
        <f t="shared" si="61"/>
        <v>1</v>
      </c>
      <c r="I663" s="1">
        <f t="shared" si="62"/>
        <v>0</v>
      </c>
      <c r="J663" s="1">
        <f t="shared" si="63"/>
        <v>-0.47605850960605245</v>
      </c>
    </row>
    <row r="664" spans="1:10" ht="15">
      <c r="A664" s="1">
        <v>2005</v>
      </c>
      <c r="B664" s="1">
        <v>1</v>
      </c>
      <c r="C664" s="11">
        <v>0.6</v>
      </c>
      <c r="D664" s="11">
        <v>60.792740799972186</v>
      </c>
      <c r="E664" s="3">
        <f t="shared" si="64"/>
        <v>-60.192740799972185</v>
      </c>
      <c r="F664" s="3">
        <f t="shared" si="65"/>
        <v>-151.01549313901859</v>
      </c>
      <c r="G664" s="7">
        <f t="shared" si="60"/>
        <v>-0.92733518698744999</v>
      </c>
      <c r="H664" s="4">
        <f t="shared" si="61"/>
        <v>1</v>
      </c>
      <c r="I664" s="1">
        <f t="shared" si="62"/>
        <v>0</v>
      </c>
      <c r="J664" s="1">
        <f t="shared" si="63"/>
        <v>-0.92733518698744999</v>
      </c>
    </row>
    <row r="665" spans="1:10" ht="15">
      <c r="A665" s="1">
        <v>2005</v>
      </c>
      <c r="B665" s="1">
        <v>2</v>
      </c>
      <c r="C665" s="11">
        <v>53.9</v>
      </c>
      <c r="D665" s="11">
        <v>54.956802892554805</v>
      </c>
      <c r="E665" s="3">
        <f t="shared" si="64"/>
        <v>-1.0568028925548063</v>
      </c>
      <c r="F665" s="3">
        <f t="shared" si="65"/>
        <v>-152.07229603157339</v>
      </c>
      <c r="G665" s="7">
        <f t="shared" si="60"/>
        <v>-0.93525824368267518</v>
      </c>
      <c r="H665" s="4">
        <f t="shared" si="61"/>
        <v>1</v>
      </c>
      <c r="I665" s="1">
        <f t="shared" si="62"/>
        <v>0</v>
      </c>
      <c r="J665" s="1">
        <f t="shared" si="63"/>
        <v>-0.93525824368267518</v>
      </c>
    </row>
    <row r="666" spans="1:10" ht="15">
      <c r="A666" s="1">
        <v>2005</v>
      </c>
      <c r="B666" s="1">
        <v>3</v>
      </c>
      <c r="C666" s="11">
        <v>35.200000000000003</v>
      </c>
      <c r="D666" s="11">
        <v>39.598797086585435</v>
      </c>
      <c r="E666" s="3">
        <f t="shared" si="64"/>
        <v>-4.3987970865854322</v>
      </c>
      <c r="F666" s="3">
        <f t="shared" si="65"/>
        <v>-156.47109311815882</v>
      </c>
      <c r="G666" s="7">
        <f t="shared" si="60"/>
        <v>-0.96823688043068246</v>
      </c>
      <c r="H666" s="4">
        <f t="shared" si="61"/>
        <v>1</v>
      </c>
      <c r="I666" s="1">
        <f t="shared" si="62"/>
        <v>0</v>
      </c>
      <c r="J666" s="1">
        <f t="shared" si="63"/>
        <v>-0.96823688043068246</v>
      </c>
    </row>
    <row r="667" spans="1:10" ht="15">
      <c r="A667" s="1">
        <v>2005</v>
      </c>
      <c r="B667" s="1">
        <v>4</v>
      </c>
      <c r="C667" s="11">
        <v>11.2</v>
      </c>
      <c r="D667" s="11">
        <v>56.251846958819335</v>
      </c>
      <c r="E667" s="3">
        <f t="shared" si="64"/>
        <v>-45.05184695881934</v>
      </c>
      <c r="F667" s="3">
        <f t="shared" si="65"/>
        <v>-201.52294007697816</v>
      </c>
      <c r="G667" s="7">
        <f t="shared" si="60"/>
        <v>-1.3059993337642679</v>
      </c>
      <c r="H667" s="4">
        <f t="shared" si="61"/>
        <v>1</v>
      </c>
      <c r="I667" s="1">
        <f t="shared" si="62"/>
        <v>0</v>
      </c>
      <c r="J667" s="1">
        <f t="shared" si="63"/>
        <v>-1.3059993337642679</v>
      </c>
    </row>
    <row r="668" spans="1:10" ht="15">
      <c r="A668" s="1">
        <v>2005</v>
      </c>
      <c r="B668" s="1">
        <v>5</v>
      </c>
      <c r="C668" s="11">
        <v>21.3</v>
      </c>
      <c r="D668" s="11">
        <v>43.883741547447286</v>
      </c>
      <c r="E668" s="3">
        <f t="shared" si="64"/>
        <v>-22.583741547447286</v>
      </c>
      <c r="F668" s="3">
        <f t="shared" si="65"/>
        <v>-224.10668162442545</v>
      </c>
      <c r="G668" s="7">
        <f t="shared" si="60"/>
        <v>-1.4753140337251798</v>
      </c>
      <c r="H668" s="4">
        <f t="shared" si="61"/>
        <v>1</v>
      </c>
      <c r="I668" s="1">
        <f t="shared" si="62"/>
        <v>0</v>
      </c>
      <c r="J668" s="1">
        <f t="shared" si="63"/>
        <v>-1.4753140337251798</v>
      </c>
    </row>
    <row r="669" spans="1:10" ht="15">
      <c r="A669" s="1">
        <v>2005</v>
      </c>
      <c r="B669" s="1">
        <v>6</v>
      </c>
      <c r="C669" s="11">
        <v>2.2999999999999998</v>
      </c>
      <c r="D669" s="11">
        <v>17.782954091122427</v>
      </c>
      <c r="E669" s="3">
        <f t="shared" si="64"/>
        <v>-15.482954091122426</v>
      </c>
      <c r="F669" s="3">
        <f t="shared" si="65"/>
        <v>-239.58963571554787</v>
      </c>
      <c r="G669" s="7">
        <f t="shared" si="60"/>
        <v>-1.5913927499529292</v>
      </c>
      <c r="H669" s="4">
        <f t="shared" si="61"/>
        <v>1</v>
      </c>
      <c r="I669" s="1">
        <f t="shared" si="62"/>
        <v>0</v>
      </c>
      <c r="J669" s="1">
        <f t="shared" si="63"/>
        <v>-1.5913927499529292</v>
      </c>
    </row>
    <row r="670" spans="1:10" ht="15">
      <c r="A670" s="1">
        <v>2005</v>
      </c>
      <c r="B670" s="1">
        <v>7</v>
      </c>
      <c r="C670" s="11">
        <v>0.9</v>
      </c>
      <c r="D670" s="11">
        <v>3.7547586350757038</v>
      </c>
      <c r="E670" s="3">
        <f t="shared" si="64"/>
        <v>-2.8547586350757039</v>
      </c>
      <c r="F670" s="3">
        <f t="shared" si="65"/>
        <v>-242.44439435062358</v>
      </c>
      <c r="G670" s="7">
        <f t="shared" si="60"/>
        <v>-1.6127954303167285</v>
      </c>
      <c r="H670" s="4">
        <f t="shared" si="61"/>
        <v>1</v>
      </c>
      <c r="I670" s="1">
        <f t="shared" si="62"/>
        <v>0</v>
      </c>
      <c r="J670" s="1">
        <f t="shared" si="63"/>
        <v>-1.6127954303167285</v>
      </c>
    </row>
    <row r="671" spans="1:10" ht="15">
      <c r="A671" s="1">
        <v>2005</v>
      </c>
      <c r="B671" s="1">
        <v>8</v>
      </c>
      <c r="C671" s="11">
        <v>0.7</v>
      </c>
      <c r="D671" s="11">
        <v>4.3197107445199645</v>
      </c>
      <c r="E671" s="3">
        <f t="shared" si="64"/>
        <v>-3.6197107445199643</v>
      </c>
      <c r="F671" s="3">
        <f t="shared" si="65"/>
        <v>-246.06410509514356</v>
      </c>
      <c r="G671" s="7">
        <f t="shared" si="60"/>
        <v>-1.6399331053280228</v>
      </c>
      <c r="H671" s="4">
        <f t="shared" si="61"/>
        <v>1</v>
      </c>
      <c r="I671" s="1">
        <f t="shared" si="62"/>
        <v>0</v>
      </c>
      <c r="J671" s="1">
        <f t="shared" si="63"/>
        <v>-1.6399331053280228</v>
      </c>
    </row>
    <row r="672" spans="1:10" ht="15">
      <c r="A672" s="1">
        <v>2005</v>
      </c>
      <c r="B672" s="1">
        <v>9</v>
      </c>
      <c r="C672" s="11">
        <v>17.899999999999999</v>
      </c>
      <c r="D672" s="11">
        <v>16.644314843464809</v>
      </c>
      <c r="E672" s="3">
        <f t="shared" si="64"/>
        <v>1.2556851565351899</v>
      </c>
      <c r="F672" s="3">
        <f t="shared" si="65"/>
        <v>-244.80841993860838</v>
      </c>
      <c r="G672" s="7">
        <f t="shared" si="60"/>
        <v>-1.6305189896431858</v>
      </c>
      <c r="H672" s="4">
        <f t="shared" si="61"/>
        <v>1</v>
      </c>
      <c r="I672" s="1">
        <f t="shared" si="62"/>
        <v>0</v>
      </c>
      <c r="J672" s="1">
        <f t="shared" si="63"/>
        <v>-1.6305189896431858</v>
      </c>
    </row>
    <row r="673" spans="1:10" ht="15">
      <c r="A673" s="1">
        <v>2005</v>
      </c>
      <c r="B673" s="1">
        <v>10</v>
      </c>
      <c r="C673" s="11">
        <v>82.8</v>
      </c>
      <c r="D673" s="11">
        <v>56.234463816990285</v>
      </c>
      <c r="E673" s="3">
        <f t="shared" si="64"/>
        <v>26.565536183009712</v>
      </c>
      <c r="F673" s="3">
        <f t="shared" si="65"/>
        <v>-218.24288375559865</v>
      </c>
      <c r="G673" s="7">
        <f t="shared" si="60"/>
        <v>-1.4313520013619434</v>
      </c>
      <c r="H673" s="4">
        <f t="shared" si="61"/>
        <v>1</v>
      </c>
      <c r="I673" s="1">
        <f t="shared" si="62"/>
        <v>0</v>
      </c>
      <c r="J673" s="1">
        <f t="shared" si="63"/>
        <v>-1.4313520013619434</v>
      </c>
    </row>
    <row r="674" spans="1:10" ht="15">
      <c r="A674" s="1">
        <v>2005</v>
      </c>
      <c r="B674" s="1">
        <v>11</v>
      </c>
      <c r="C674" s="11">
        <v>25.7</v>
      </c>
      <c r="D674" s="11">
        <v>65.638743546508607</v>
      </c>
      <c r="E674" s="3">
        <f t="shared" si="64"/>
        <v>-39.938743546508604</v>
      </c>
      <c r="F674" s="3">
        <f t="shared" si="65"/>
        <v>-258.18162730210724</v>
      </c>
      <c r="G674" s="7">
        <f t="shared" si="60"/>
        <v>-1.7307805245845387</v>
      </c>
      <c r="H674" s="4">
        <f t="shared" si="61"/>
        <v>1</v>
      </c>
      <c r="I674" s="1">
        <f t="shared" si="62"/>
        <v>0</v>
      </c>
      <c r="J674" s="1">
        <f t="shared" si="63"/>
        <v>-1.7307805245845387</v>
      </c>
    </row>
    <row r="675" spans="1:10" ht="15">
      <c r="A675" s="1">
        <v>2005</v>
      </c>
      <c r="B675" s="1">
        <v>12</v>
      </c>
      <c r="C675" s="11">
        <v>41.5</v>
      </c>
      <c r="D675" s="11">
        <v>71.01882594260087</v>
      </c>
      <c r="E675" s="3">
        <f t="shared" si="64"/>
        <v>-29.51882594260087</v>
      </c>
      <c r="F675" s="3">
        <f t="shared" si="65"/>
        <v>-287.70045324470811</v>
      </c>
      <c r="G675" s="7">
        <f t="shared" si="60"/>
        <v>-1.9520889002214705</v>
      </c>
      <c r="H675" s="4">
        <f t="shared" si="61"/>
        <v>1</v>
      </c>
      <c r="I675" s="1">
        <f t="shared" si="62"/>
        <v>0</v>
      </c>
      <c r="J675" s="1">
        <f t="shared" si="63"/>
        <v>-1.9520889002214705</v>
      </c>
    </row>
    <row r="676" spans="1:10" ht="15">
      <c r="A676" s="1">
        <v>2006</v>
      </c>
      <c r="B676" s="1">
        <v>1</v>
      </c>
      <c r="C676" s="11">
        <v>78.8</v>
      </c>
      <c r="D676" s="11">
        <v>60.792740799972186</v>
      </c>
      <c r="E676" s="3">
        <f t="shared" si="64"/>
        <v>18.007259200027811</v>
      </c>
      <c r="F676" s="3">
        <f t="shared" si="65"/>
        <v>-269.6931940446803</v>
      </c>
      <c r="G676" s="7">
        <f t="shared" si="60"/>
        <v>-1.8170849779455487</v>
      </c>
      <c r="H676" s="4">
        <f t="shared" si="61"/>
        <v>1</v>
      </c>
      <c r="I676" s="1">
        <f t="shared" si="62"/>
        <v>0</v>
      </c>
      <c r="J676" s="1">
        <f t="shared" si="63"/>
        <v>-1.8170849779455487</v>
      </c>
    </row>
    <row r="677" spans="1:10" ht="15">
      <c r="A677" s="1">
        <v>2006</v>
      </c>
      <c r="B677" s="1">
        <v>2</v>
      </c>
      <c r="C677" s="11">
        <v>48.8</v>
      </c>
      <c r="D677" s="11">
        <v>54.956802892554805</v>
      </c>
      <c r="E677" s="3">
        <f t="shared" si="64"/>
        <v>-6.1568028925548077</v>
      </c>
      <c r="F677" s="3">
        <f t="shared" si="65"/>
        <v>-275.84999693723512</v>
      </c>
      <c r="G677" s="7">
        <f t="shared" si="60"/>
        <v>-1.8632437259227732</v>
      </c>
      <c r="H677" s="4">
        <f t="shared" si="61"/>
        <v>1</v>
      </c>
      <c r="I677" s="1">
        <f t="shared" si="62"/>
        <v>0</v>
      </c>
      <c r="J677" s="1">
        <f t="shared" si="63"/>
        <v>-1.8632437259227732</v>
      </c>
    </row>
    <row r="678" spans="1:10" ht="15">
      <c r="A678" s="1">
        <v>2006</v>
      </c>
      <c r="B678" s="1">
        <v>3</v>
      </c>
      <c r="C678" s="11">
        <v>71.3</v>
      </c>
      <c r="D678" s="11">
        <v>39.598797086585435</v>
      </c>
      <c r="E678" s="3">
        <f t="shared" si="64"/>
        <v>31.701202913414562</v>
      </c>
      <c r="F678" s="3">
        <f t="shared" si="65"/>
        <v>-244.14879402382056</v>
      </c>
      <c r="G678" s="7">
        <f t="shared" si="60"/>
        <v>-1.6255736459491794</v>
      </c>
      <c r="H678" s="4">
        <f t="shared" si="61"/>
        <v>1</v>
      </c>
      <c r="I678" s="1">
        <f t="shared" si="62"/>
        <v>0</v>
      </c>
      <c r="J678" s="1">
        <f t="shared" si="63"/>
        <v>-1.6255736459491794</v>
      </c>
    </row>
    <row r="679" spans="1:10" ht="15">
      <c r="A679" s="1">
        <v>2006</v>
      </c>
      <c r="B679" s="1">
        <v>4</v>
      </c>
      <c r="C679" s="11">
        <v>46.9</v>
      </c>
      <c r="D679" s="11">
        <v>56.251846958819335</v>
      </c>
      <c r="E679" s="3">
        <f t="shared" si="64"/>
        <v>-9.3518469588193369</v>
      </c>
      <c r="F679" s="3">
        <f t="shared" si="65"/>
        <v>-253.50064098263988</v>
      </c>
      <c r="G679" s="7">
        <f t="shared" si="60"/>
        <v>-1.695686260308771</v>
      </c>
      <c r="H679" s="4">
        <f t="shared" si="61"/>
        <v>1</v>
      </c>
      <c r="I679" s="1">
        <f t="shared" si="62"/>
        <v>0</v>
      </c>
      <c r="J679" s="1">
        <f t="shared" si="63"/>
        <v>-1.695686260308771</v>
      </c>
    </row>
    <row r="680" spans="1:10" ht="15">
      <c r="A680" s="1">
        <v>2006</v>
      </c>
      <c r="B680" s="1">
        <v>5</v>
      </c>
      <c r="C680" s="11">
        <v>27.5</v>
      </c>
      <c r="D680" s="11">
        <v>43.883741547447286</v>
      </c>
      <c r="E680" s="3">
        <f t="shared" si="64"/>
        <v>-16.383741547447286</v>
      </c>
      <c r="F680" s="3">
        <f t="shared" si="65"/>
        <v>-269.88438253008718</v>
      </c>
      <c r="G680" s="7">
        <f t="shared" si="60"/>
        <v>-1.8185183551817625</v>
      </c>
      <c r="H680" s="4">
        <f t="shared" si="61"/>
        <v>1</v>
      </c>
      <c r="I680" s="1">
        <f t="shared" si="62"/>
        <v>0</v>
      </c>
      <c r="J680" s="1">
        <f t="shared" si="63"/>
        <v>-1.8185183551817625</v>
      </c>
    </row>
    <row r="681" spans="1:10" ht="15">
      <c r="A681" s="1">
        <v>2006</v>
      </c>
      <c r="B681" s="1">
        <v>6</v>
      </c>
      <c r="C681" s="11">
        <v>19.100000000000001</v>
      </c>
      <c r="D681" s="11">
        <v>17.782954091122427</v>
      </c>
      <c r="E681" s="3">
        <f t="shared" si="64"/>
        <v>1.3170459088775743</v>
      </c>
      <c r="F681" s="3">
        <f t="shared" si="65"/>
        <v>-268.56733662120962</v>
      </c>
      <c r="G681" s="7">
        <f t="shared" si="60"/>
        <v>-1.8086442060099854</v>
      </c>
      <c r="H681" s="4">
        <f t="shared" si="61"/>
        <v>1</v>
      </c>
      <c r="I681" s="1">
        <f t="shared" si="62"/>
        <v>0</v>
      </c>
      <c r="J681" s="1">
        <f t="shared" si="63"/>
        <v>-1.8086442060099854</v>
      </c>
    </row>
    <row r="682" spans="1:10" ht="15">
      <c r="A682" s="1">
        <v>2006</v>
      </c>
      <c r="B682" s="1">
        <v>7</v>
      </c>
      <c r="C682" s="11">
        <v>1</v>
      </c>
      <c r="D682" s="11">
        <v>3.7547586350757038</v>
      </c>
      <c r="E682" s="3">
        <f t="shared" si="64"/>
        <v>-2.7547586350757038</v>
      </c>
      <c r="F682" s="3">
        <f t="shared" si="65"/>
        <v>-271.32209525628531</v>
      </c>
      <c r="G682" s="7">
        <f t="shared" si="60"/>
        <v>-1.8292971669368827</v>
      </c>
      <c r="H682" s="4">
        <f t="shared" si="61"/>
        <v>1</v>
      </c>
      <c r="I682" s="1">
        <f t="shared" si="62"/>
        <v>0</v>
      </c>
      <c r="J682" s="1">
        <f t="shared" si="63"/>
        <v>-1.8292971669368827</v>
      </c>
    </row>
    <row r="683" spans="1:10" ht="15">
      <c r="A683" s="1">
        <v>2006</v>
      </c>
      <c r="B683" s="1">
        <v>8</v>
      </c>
      <c r="C683" s="11">
        <v>16.7</v>
      </c>
      <c r="D683" s="11">
        <v>4.3197107445199645</v>
      </c>
      <c r="E683" s="3">
        <f t="shared" si="64"/>
        <v>12.380289255480035</v>
      </c>
      <c r="F683" s="3">
        <f t="shared" si="65"/>
        <v>-258.94180600080529</v>
      </c>
      <c r="G683" s="7">
        <f t="shared" si="60"/>
        <v>-1.7364797320438661</v>
      </c>
      <c r="H683" s="4">
        <f t="shared" si="61"/>
        <v>1</v>
      </c>
      <c r="I683" s="1">
        <f t="shared" si="62"/>
        <v>0</v>
      </c>
      <c r="J683" s="1">
        <f t="shared" si="63"/>
        <v>-1.7364797320438661</v>
      </c>
    </row>
    <row r="684" spans="1:10" ht="15">
      <c r="A684" s="1">
        <v>2006</v>
      </c>
      <c r="B684" s="1">
        <v>9</v>
      </c>
      <c r="C684" s="11">
        <v>29.3</v>
      </c>
      <c r="D684" s="11">
        <v>16.644314843464809</v>
      </c>
      <c r="E684" s="3">
        <f t="shared" si="64"/>
        <v>12.655685156535192</v>
      </c>
      <c r="F684" s="3">
        <f t="shared" si="65"/>
        <v>-246.2861208442701</v>
      </c>
      <c r="G684" s="7">
        <f t="shared" si="60"/>
        <v>-1.6415976005522077</v>
      </c>
      <c r="H684" s="4">
        <f t="shared" si="61"/>
        <v>1</v>
      </c>
      <c r="I684" s="1">
        <f t="shared" si="62"/>
        <v>0</v>
      </c>
      <c r="J684" s="1">
        <f t="shared" si="63"/>
        <v>-1.6415976005522077</v>
      </c>
    </row>
    <row r="685" spans="1:10" ht="15">
      <c r="A685" s="1">
        <v>2006</v>
      </c>
      <c r="B685" s="1">
        <v>10</v>
      </c>
      <c r="C685" s="11">
        <v>105.2</v>
      </c>
      <c r="D685" s="11">
        <v>56.234463816990285</v>
      </c>
      <c r="E685" s="3">
        <f t="shared" si="64"/>
        <v>48.965536183009718</v>
      </c>
      <c r="F685" s="3">
        <f t="shared" si="65"/>
        <v>-197.3205846612604</v>
      </c>
      <c r="G685" s="7">
        <f t="shared" si="60"/>
        <v>-1.2744934584049303</v>
      </c>
      <c r="H685" s="4">
        <f t="shared" si="61"/>
        <v>1</v>
      </c>
      <c r="I685" s="1">
        <f t="shared" si="62"/>
        <v>0</v>
      </c>
      <c r="J685" s="1">
        <f t="shared" si="63"/>
        <v>-1.2744934584049303</v>
      </c>
    </row>
    <row r="686" spans="1:10" ht="15">
      <c r="A686" s="1">
        <v>2006</v>
      </c>
      <c r="B686" s="1">
        <v>11</v>
      </c>
      <c r="C686" s="11">
        <v>77.400000000000006</v>
      </c>
      <c r="D686" s="11">
        <v>65.638743546508607</v>
      </c>
      <c r="E686" s="3">
        <f t="shared" si="64"/>
        <v>11.761256453491399</v>
      </c>
      <c r="F686" s="3">
        <f t="shared" si="65"/>
        <v>-185.559328207769</v>
      </c>
      <c r="G686" s="7">
        <f t="shared" si="60"/>
        <v>-1.1863170327492212</v>
      </c>
      <c r="H686" s="4">
        <f t="shared" si="61"/>
        <v>1</v>
      </c>
      <c r="I686" s="1">
        <f t="shared" si="62"/>
        <v>0</v>
      </c>
      <c r="J686" s="1">
        <f t="shared" si="63"/>
        <v>-1.1863170327492212</v>
      </c>
    </row>
    <row r="687" spans="1:10" ht="15">
      <c r="A687" s="1">
        <v>2006</v>
      </c>
      <c r="B687" s="1">
        <v>12</v>
      </c>
      <c r="C687" s="11">
        <v>30.2</v>
      </c>
      <c r="D687" s="11">
        <v>71.01882594260087</v>
      </c>
      <c r="E687" s="3">
        <f t="shared" si="64"/>
        <v>-40.818825942600867</v>
      </c>
      <c r="F687" s="3">
        <f t="shared" si="65"/>
        <v>-226.37815415036988</v>
      </c>
      <c r="G687" s="7">
        <f t="shared" si="60"/>
        <v>-1.4923437047560726</v>
      </c>
      <c r="H687" s="4">
        <f t="shared" si="61"/>
        <v>1</v>
      </c>
      <c r="I687" s="1">
        <f t="shared" si="62"/>
        <v>0</v>
      </c>
      <c r="J687" s="1">
        <f t="shared" si="63"/>
        <v>-1.4923437047560726</v>
      </c>
    </row>
    <row r="688" spans="1:10" ht="15">
      <c r="A688" s="1">
        <v>2007</v>
      </c>
      <c r="B688" s="1">
        <v>1</v>
      </c>
      <c r="C688" s="11">
        <v>22.7</v>
      </c>
      <c r="D688" s="11">
        <v>60.792740799972186</v>
      </c>
      <c r="E688" s="3">
        <f t="shared" si="64"/>
        <v>-38.092740799972191</v>
      </c>
      <c r="F688" s="3">
        <f t="shared" si="65"/>
        <v>-264.47089495034209</v>
      </c>
      <c r="G688" s="7">
        <f t="shared" si="60"/>
        <v>-1.7779323865821408</v>
      </c>
      <c r="H688" s="4">
        <f t="shared" si="61"/>
        <v>1</v>
      </c>
      <c r="I688" s="1">
        <f t="shared" si="62"/>
        <v>0</v>
      </c>
      <c r="J688" s="1">
        <f t="shared" si="63"/>
        <v>-1.7779323865821408</v>
      </c>
    </row>
    <row r="689" spans="1:10" ht="15">
      <c r="A689" s="1">
        <v>2007</v>
      </c>
      <c r="B689" s="1">
        <v>2</v>
      </c>
      <c r="C689" s="11">
        <v>58.1</v>
      </c>
      <c r="D689" s="11">
        <v>54.956802892554805</v>
      </c>
      <c r="E689" s="3">
        <f t="shared" si="64"/>
        <v>3.1431971074451965</v>
      </c>
      <c r="F689" s="3">
        <f t="shared" si="65"/>
        <v>-261.3276978428969</v>
      </c>
      <c r="G689" s="7">
        <f t="shared" si="60"/>
        <v>-1.7543672269274846</v>
      </c>
      <c r="H689" s="4">
        <f t="shared" si="61"/>
        <v>1</v>
      </c>
      <c r="I689" s="1">
        <f t="shared" si="62"/>
        <v>0</v>
      </c>
      <c r="J689" s="1">
        <f t="shared" si="63"/>
        <v>-1.7543672269274846</v>
      </c>
    </row>
    <row r="690" spans="1:10" ht="15">
      <c r="A690" s="1">
        <v>2007</v>
      </c>
      <c r="B690" s="1">
        <v>3</v>
      </c>
      <c r="C690" s="11">
        <v>24.7</v>
      </c>
      <c r="D690" s="11">
        <v>39.598797086585435</v>
      </c>
      <c r="E690" s="3">
        <f t="shared" si="64"/>
        <v>-14.898797086585436</v>
      </c>
      <c r="F690" s="3">
        <f t="shared" si="65"/>
        <v>-276.22649492948233</v>
      </c>
      <c r="G690" s="7">
        <f t="shared" si="60"/>
        <v>-1.866066404550196</v>
      </c>
      <c r="H690" s="4">
        <f t="shared" si="61"/>
        <v>1</v>
      </c>
      <c r="I690" s="1">
        <f t="shared" si="62"/>
        <v>0</v>
      </c>
      <c r="J690" s="1">
        <f t="shared" si="63"/>
        <v>-1.866066404550196</v>
      </c>
    </row>
    <row r="691" spans="1:10" ht="15">
      <c r="A691" s="1">
        <v>2007</v>
      </c>
      <c r="B691" s="1">
        <v>4</v>
      </c>
      <c r="C691" s="11">
        <v>65.3</v>
      </c>
      <c r="D691" s="11">
        <v>56.251846958819335</v>
      </c>
      <c r="E691" s="3">
        <f t="shared" si="64"/>
        <v>9.0481530411806617</v>
      </c>
      <c r="F691" s="3">
        <f t="shared" si="65"/>
        <v>-267.17834188830165</v>
      </c>
      <c r="G691" s="7">
        <f t="shared" si="60"/>
        <v>-1.7982306425198302</v>
      </c>
      <c r="H691" s="4">
        <f t="shared" si="61"/>
        <v>1</v>
      </c>
      <c r="I691" s="1">
        <f t="shared" si="62"/>
        <v>0</v>
      </c>
      <c r="J691" s="1">
        <f t="shared" si="63"/>
        <v>-1.7982306425198302</v>
      </c>
    </row>
    <row r="692" spans="1:10" ht="15">
      <c r="A692" s="1">
        <v>2007</v>
      </c>
      <c r="B692" s="1">
        <v>5</v>
      </c>
      <c r="C692" s="11">
        <v>76.2</v>
      </c>
      <c r="D692" s="11">
        <v>43.883741547447286</v>
      </c>
      <c r="E692" s="3">
        <f t="shared" si="64"/>
        <v>32.316258452552717</v>
      </c>
      <c r="F692" s="3">
        <f t="shared" si="65"/>
        <v>-234.86208343574893</v>
      </c>
      <c r="G692" s="7">
        <f t="shared" si="60"/>
        <v>-1.5559493716215758</v>
      </c>
      <c r="H692" s="4">
        <f t="shared" si="61"/>
        <v>1</v>
      </c>
      <c r="I692" s="1">
        <f t="shared" si="62"/>
        <v>0</v>
      </c>
      <c r="J692" s="1">
        <f t="shared" si="63"/>
        <v>-1.5559493716215758</v>
      </c>
    </row>
    <row r="693" spans="1:10" ht="15">
      <c r="A693" s="1">
        <v>2007</v>
      </c>
      <c r="B693" s="1">
        <v>6</v>
      </c>
      <c r="C693" s="11">
        <v>5.0999999999999996</v>
      </c>
      <c r="D693" s="11">
        <v>17.782954091122427</v>
      </c>
      <c r="E693" s="3">
        <f t="shared" si="64"/>
        <v>-12.682954091122427</v>
      </c>
      <c r="F693" s="3">
        <f t="shared" si="65"/>
        <v>-247.54503752687137</v>
      </c>
      <c r="G693" s="7">
        <f t="shared" si="60"/>
        <v>-1.6510359436160709</v>
      </c>
      <c r="H693" s="4">
        <f t="shared" si="61"/>
        <v>1</v>
      </c>
      <c r="I693" s="1">
        <f t="shared" si="62"/>
        <v>0</v>
      </c>
      <c r="J693" s="1">
        <f t="shared" si="63"/>
        <v>-1.6510359436160709</v>
      </c>
    </row>
    <row r="694" spans="1:10" ht="15">
      <c r="A694" s="1">
        <v>2007</v>
      </c>
      <c r="B694" s="1">
        <v>7</v>
      </c>
      <c r="C694" s="11">
        <v>0.5</v>
      </c>
      <c r="D694" s="11">
        <v>3.7547586350757038</v>
      </c>
      <c r="E694" s="3">
        <f t="shared" si="64"/>
        <v>-3.2547586350757038</v>
      </c>
      <c r="F694" s="3">
        <f t="shared" si="65"/>
        <v>-250.79979616194709</v>
      </c>
      <c r="G694" s="7">
        <f t="shared" si="60"/>
        <v>-1.6754375017274776</v>
      </c>
      <c r="H694" s="4">
        <f t="shared" si="61"/>
        <v>1</v>
      </c>
      <c r="I694" s="1">
        <f t="shared" si="62"/>
        <v>0</v>
      </c>
      <c r="J694" s="1">
        <f t="shared" si="63"/>
        <v>-1.6754375017274776</v>
      </c>
    </row>
    <row r="695" spans="1:10" ht="15">
      <c r="A695" s="1">
        <v>2007</v>
      </c>
      <c r="B695" s="1">
        <v>8</v>
      </c>
      <c r="C695" s="11">
        <v>10.5</v>
      </c>
      <c r="D695" s="11">
        <v>4.3197107445199645</v>
      </c>
      <c r="E695" s="3">
        <f t="shared" si="64"/>
        <v>6.1802892554800355</v>
      </c>
      <c r="F695" s="3">
        <f t="shared" si="65"/>
        <v>-244.61950690646705</v>
      </c>
      <c r="G695" s="7">
        <f t="shared" si="60"/>
        <v>-1.6291026719223813</v>
      </c>
      <c r="H695" s="4">
        <f t="shared" si="61"/>
        <v>1</v>
      </c>
      <c r="I695" s="1">
        <f t="shared" si="62"/>
        <v>0</v>
      </c>
      <c r="J695" s="1">
        <f t="shared" si="63"/>
        <v>-1.6291026719223813</v>
      </c>
    </row>
    <row r="696" spans="1:10" ht="15">
      <c r="A696" s="1">
        <v>2007</v>
      </c>
      <c r="B696" s="1">
        <v>9</v>
      </c>
      <c r="C696" s="11">
        <v>43.4</v>
      </c>
      <c r="D696" s="11">
        <v>16.644314843464809</v>
      </c>
      <c r="E696" s="3">
        <f t="shared" si="64"/>
        <v>26.75568515653519</v>
      </c>
      <c r="F696" s="3">
        <f t="shared" si="65"/>
        <v>-217.86382174993187</v>
      </c>
      <c r="G696" s="7">
        <f t="shared" si="60"/>
        <v>-1.4285100998275495</v>
      </c>
      <c r="H696" s="4">
        <f t="shared" si="61"/>
        <v>1</v>
      </c>
      <c r="I696" s="1">
        <f t="shared" si="62"/>
        <v>0</v>
      </c>
      <c r="J696" s="1">
        <f t="shared" si="63"/>
        <v>-1.4285100998275495</v>
      </c>
    </row>
    <row r="697" spans="1:10" ht="15">
      <c r="A697" s="1">
        <v>2007</v>
      </c>
      <c r="B697" s="1">
        <v>10</v>
      </c>
      <c r="C697" s="11">
        <v>34.200000000000003</v>
      </c>
      <c r="D697" s="11">
        <v>56.234463816990285</v>
      </c>
      <c r="E697" s="3">
        <f t="shared" si="64"/>
        <v>-22.034463816990282</v>
      </c>
      <c r="F697" s="3">
        <f t="shared" si="65"/>
        <v>-239.89828556692214</v>
      </c>
      <c r="G697" s="7">
        <f t="shared" si="60"/>
        <v>-1.593706757880651</v>
      </c>
      <c r="H697" s="4">
        <f t="shared" si="61"/>
        <v>1</v>
      </c>
      <c r="I697" s="1">
        <f t="shared" si="62"/>
        <v>0</v>
      </c>
      <c r="J697" s="1">
        <f t="shared" si="63"/>
        <v>-1.593706757880651</v>
      </c>
    </row>
    <row r="698" spans="1:10" ht="15">
      <c r="A698" s="1">
        <v>2007</v>
      </c>
      <c r="B698" s="1">
        <v>11</v>
      </c>
      <c r="C698" s="11">
        <v>58.4</v>
      </c>
      <c r="D698" s="11">
        <v>65.638743546508607</v>
      </c>
      <c r="E698" s="3">
        <f t="shared" si="64"/>
        <v>-7.2387435465086085</v>
      </c>
      <c r="F698" s="3">
        <f t="shared" si="65"/>
        <v>-247.13702911343074</v>
      </c>
      <c r="G698" s="7">
        <f t="shared" si="60"/>
        <v>-1.6479770252363111</v>
      </c>
      <c r="H698" s="4">
        <f t="shared" si="61"/>
        <v>1</v>
      </c>
      <c r="I698" s="1">
        <f t="shared" si="62"/>
        <v>0</v>
      </c>
      <c r="J698" s="1">
        <f t="shared" si="63"/>
        <v>-1.6479770252363111</v>
      </c>
    </row>
    <row r="699" spans="1:10" ht="15">
      <c r="A699" s="1">
        <v>2007</v>
      </c>
      <c r="B699" s="1">
        <v>12</v>
      </c>
      <c r="C699" s="11">
        <v>17.899999999999999</v>
      </c>
      <c r="D699" s="11">
        <v>71.01882594260087</v>
      </c>
      <c r="E699" s="3">
        <f t="shared" si="64"/>
        <v>-53.118825942600871</v>
      </c>
      <c r="F699" s="3">
        <f t="shared" si="65"/>
        <v>-300.25585505603163</v>
      </c>
      <c r="G699" s="7">
        <f t="shared" si="60"/>
        <v>-2.0462191879821017</v>
      </c>
      <c r="H699" s="4">
        <f t="shared" si="61"/>
        <v>1</v>
      </c>
      <c r="I699" s="1">
        <f t="shared" si="62"/>
        <v>0</v>
      </c>
      <c r="J699" s="1">
        <f t="shared" si="63"/>
        <v>-2.0462191879821017</v>
      </c>
    </row>
    <row r="700" spans="1:10" ht="15">
      <c r="A700" s="1">
        <v>2008</v>
      </c>
      <c r="B700" s="1">
        <v>1</v>
      </c>
      <c r="C700" s="11">
        <v>74.3</v>
      </c>
      <c r="D700" s="11">
        <v>60.792740799972186</v>
      </c>
      <c r="E700" s="3">
        <f t="shared" si="64"/>
        <v>13.507259200027811</v>
      </c>
      <c r="F700" s="3">
        <f t="shared" si="65"/>
        <v>-286.74859585600382</v>
      </c>
      <c r="G700" s="7">
        <f t="shared" si="60"/>
        <v>-1.944952640366767</v>
      </c>
      <c r="H700" s="4">
        <f t="shared" si="61"/>
        <v>1</v>
      </c>
      <c r="I700" s="1">
        <f t="shared" si="62"/>
        <v>0</v>
      </c>
      <c r="J700" s="1">
        <f t="shared" si="63"/>
        <v>-1.944952640366767</v>
      </c>
    </row>
    <row r="701" spans="1:10" ht="15">
      <c r="A701" s="1">
        <v>2008</v>
      </c>
      <c r="B701" s="1">
        <v>2</v>
      </c>
      <c r="C701" s="11">
        <v>45.3</v>
      </c>
      <c r="D701" s="11">
        <v>54.956802892554805</v>
      </c>
      <c r="E701" s="3">
        <f t="shared" si="64"/>
        <v>-9.6568028925548077</v>
      </c>
      <c r="F701" s="3">
        <f t="shared" si="65"/>
        <v>-296.40539874855864</v>
      </c>
      <c r="G701" s="7">
        <f t="shared" si="60"/>
        <v>-2.0173515686355596</v>
      </c>
      <c r="H701" s="4">
        <f t="shared" si="61"/>
        <v>1</v>
      </c>
      <c r="I701" s="1">
        <f t="shared" si="62"/>
        <v>0</v>
      </c>
      <c r="J701" s="1">
        <f t="shared" si="63"/>
        <v>-2.0173515686355596</v>
      </c>
    </row>
    <row r="702" spans="1:10" ht="15">
      <c r="A702" s="1">
        <v>2008</v>
      </c>
      <c r="B702" s="1">
        <v>3</v>
      </c>
      <c r="C702" s="11">
        <v>17.5</v>
      </c>
      <c r="D702" s="11">
        <v>39.598797086585435</v>
      </c>
      <c r="E702" s="3">
        <f t="shared" si="64"/>
        <v>-22.098797086585435</v>
      </c>
      <c r="F702" s="3">
        <f t="shared" si="65"/>
        <v>-318.50419583514406</v>
      </c>
      <c r="G702" s="7">
        <f t="shared" si="60"/>
        <v>-2.1830305457152108</v>
      </c>
      <c r="H702" s="4">
        <f t="shared" si="61"/>
        <v>1</v>
      </c>
      <c r="I702" s="1">
        <f t="shared" si="62"/>
        <v>0</v>
      </c>
      <c r="J702" s="1">
        <f t="shared" si="63"/>
        <v>-2.1830305457152108</v>
      </c>
    </row>
    <row r="703" spans="1:10" ht="15">
      <c r="A703" s="1">
        <v>2008</v>
      </c>
      <c r="B703" s="1">
        <v>4</v>
      </c>
      <c r="C703" s="11">
        <v>134.4</v>
      </c>
      <c r="D703" s="11">
        <v>56.251846958819335</v>
      </c>
      <c r="E703" s="3">
        <f t="shared" si="64"/>
        <v>78.148153041180677</v>
      </c>
      <c r="F703" s="3">
        <f t="shared" si="65"/>
        <v>-240.35604279396338</v>
      </c>
      <c r="G703" s="7">
        <f t="shared" si="60"/>
        <v>-1.5971386527856026</v>
      </c>
      <c r="H703" s="4">
        <f t="shared" si="61"/>
        <v>1</v>
      </c>
      <c r="I703" s="1">
        <f t="shared" si="62"/>
        <v>0</v>
      </c>
      <c r="J703" s="1">
        <f t="shared" si="63"/>
        <v>-1.5971386527856026</v>
      </c>
    </row>
    <row r="704" spans="1:10" ht="15">
      <c r="A704" s="1">
        <v>2008</v>
      </c>
      <c r="B704" s="1">
        <v>5</v>
      </c>
      <c r="C704" s="11">
        <v>54.4</v>
      </c>
      <c r="D704" s="11">
        <v>43.883741547447286</v>
      </c>
      <c r="E704" s="3">
        <f t="shared" si="64"/>
        <v>10.516258452552712</v>
      </c>
      <c r="F704" s="3">
        <f t="shared" si="65"/>
        <v>-229.83978434141068</v>
      </c>
      <c r="G704" s="7">
        <f t="shared" si="60"/>
        <v>-1.5182962191319713</v>
      </c>
      <c r="H704" s="4">
        <f t="shared" si="61"/>
        <v>1</v>
      </c>
      <c r="I704" s="1">
        <f t="shared" si="62"/>
        <v>0</v>
      </c>
      <c r="J704" s="1">
        <f t="shared" si="63"/>
        <v>-1.5182962191319713</v>
      </c>
    </row>
    <row r="705" spans="1:10" ht="15">
      <c r="A705" s="1">
        <v>2008</v>
      </c>
      <c r="B705" s="1">
        <v>6</v>
      </c>
      <c r="C705" s="11">
        <v>6.8</v>
      </c>
      <c r="D705" s="11">
        <v>17.782954091122427</v>
      </c>
      <c r="E705" s="3">
        <f t="shared" si="64"/>
        <v>-10.982954091122426</v>
      </c>
      <c r="F705" s="3">
        <f t="shared" si="65"/>
        <v>-240.8227384325331</v>
      </c>
      <c r="G705" s="7">
        <f t="shared" si="60"/>
        <v>-1.6006375606991334</v>
      </c>
      <c r="H705" s="4">
        <f t="shared" si="61"/>
        <v>1</v>
      </c>
      <c r="I705" s="1">
        <f t="shared" si="62"/>
        <v>0</v>
      </c>
      <c r="J705" s="1">
        <f t="shared" si="63"/>
        <v>-1.6006375606991334</v>
      </c>
    </row>
    <row r="706" spans="1:10" ht="15">
      <c r="A706" s="1">
        <v>2008</v>
      </c>
      <c r="B706" s="1">
        <v>7</v>
      </c>
      <c r="C706" s="11">
        <v>5.4</v>
      </c>
      <c r="D706" s="11">
        <v>3.7547586350757038</v>
      </c>
      <c r="E706" s="3">
        <f t="shared" si="64"/>
        <v>1.6452413649242965</v>
      </c>
      <c r="F706" s="3">
        <f t="shared" si="65"/>
        <v>-239.17749706760881</v>
      </c>
      <c r="G706" s="7">
        <f t="shared" si="60"/>
        <v>-1.5883028664023453</v>
      </c>
      <c r="H706" s="4">
        <f t="shared" si="61"/>
        <v>1</v>
      </c>
      <c r="I706" s="1">
        <f t="shared" si="62"/>
        <v>0</v>
      </c>
      <c r="J706" s="1">
        <f t="shared" si="63"/>
        <v>-1.5883028664023453</v>
      </c>
    </row>
    <row r="707" spans="1:10" ht="15">
      <c r="A707" s="1">
        <v>2008</v>
      </c>
      <c r="B707" s="1">
        <v>8</v>
      </c>
      <c r="C707" s="11">
        <v>0.6</v>
      </c>
      <c r="D707" s="11">
        <v>4.3197107445199645</v>
      </c>
      <c r="E707" s="3">
        <f t="shared" si="64"/>
        <v>-3.7197107445199644</v>
      </c>
      <c r="F707" s="3">
        <f t="shared" si="65"/>
        <v>-242.89720781212878</v>
      </c>
      <c r="G707" s="7">
        <f t="shared" si="60"/>
        <v>-1.6161902608505414</v>
      </c>
      <c r="H707" s="4">
        <f t="shared" si="61"/>
        <v>1</v>
      </c>
      <c r="I707" s="1">
        <f t="shared" si="62"/>
        <v>0</v>
      </c>
      <c r="J707" s="1">
        <f t="shared" si="63"/>
        <v>-1.6161902608505414</v>
      </c>
    </row>
    <row r="708" spans="1:10" ht="15">
      <c r="A708" s="1">
        <v>2008</v>
      </c>
      <c r="B708" s="1">
        <v>9</v>
      </c>
      <c r="C708" s="11">
        <v>54.1</v>
      </c>
      <c r="D708" s="11">
        <v>16.644314843464809</v>
      </c>
      <c r="E708" s="3">
        <f t="shared" si="64"/>
        <v>37.455685156535196</v>
      </c>
      <c r="F708" s="3">
        <f t="shared" si="65"/>
        <v>-205.44152265559359</v>
      </c>
      <c r="G708" s="7">
        <f t="shared" ref="G708:G771" si="66">(F708-$F$773)/$F$774</f>
        <v>-1.335377709007201</v>
      </c>
      <c r="H708" s="4">
        <f t="shared" ref="H708:H771" si="67">COUNTIF(G708,"&lt;0")</f>
        <v>1</v>
      </c>
      <c r="I708" s="1">
        <f t="shared" ref="I708:I771" si="68">SUMIF(G708,"&gt;0")</f>
        <v>0</v>
      </c>
      <c r="J708" s="1">
        <f t="shared" ref="J708:J771" si="69">SUMIF(G708,"&lt;0")</f>
        <v>-1.335377709007201</v>
      </c>
    </row>
    <row r="709" spans="1:10" ht="15">
      <c r="A709" s="1">
        <v>2008</v>
      </c>
      <c r="B709" s="1">
        <v>10</v>
      </c>
      <c r="C709" s="11">
        <v>89</v>
      </c>
      <c r="D709" s="11">
        <v>56.234463816990285</v>
      </c>
      <c r="E709" s="3">
        <f t="shared" ref="E709:E771" si="70">C709-D709</f>
        <v>32.765536183009715</v>
      </c>
      <c r="F709" s="3">
        <f t="shared" ref="F709:F771" si="71">IF(F708&gt;=0,IF(E709&lt;0,E709,F708+E709),F708+E709)</f>
        <v>-172.67598647258387</v>
      </c>
      <c r="G709" s="7">
        <f t="shared" si="66"/>
        <v>-1.0897281156380383</v>
      </c>
      <c r="H709" s="4">
        <f t="shared" si="67"/>
        <v>1</v>
      </c>
      <c r="I709" s="1">
        <f t="shared" si="68"/>
        <v>0</v>
      </c>
      <c r="J709" s="1">
        <f t="shared" si="69"/>
        <v>-1.0897281156380383</v>
      </c>
    </row>
    <row r="710" spans="1:10" ht="15">
      <c r="A710" s="1">
        <v>2008</v>
      </c>
      <c r="B710" s="1">
        <v>11</v>
      </c>
      <c r="C710" s="11">
        <v>52.2</v>
      </c>
      <c r="D710" s="11">
        <v>65.638743546508607</v>
      </c>
      <c r="E710" s="3">
        <f t="shared" si="70"/>
        <v>-13.438743546508604</v>
      </c>
      <c r="F710" s="3">
        <f t="shared" si="71"/>
        <v>-186.11473001909246</v>
      </c>
      <c r="G710" s="7">
        <f t="shared" si="66"/>
        <v>-1.1904809880816187</v>
      </c>
      <c r="H710" s="4">
        <f t="shared" si="67"/>
        <v>1</v>
      </c>
      <c r="I710" s="1">
        <f t="shared" si="68"/>
        <v>0</v>
      </c>
      <c r="J710" s="1">
        <f t="shared" si="69"/>
        <v>-1.1904809880816187</v>
      </c>
    </row>
    <row r="711" spans="1:10" ht="15">
      <c r="A711" s="1">
        <v>2008</v>
      </c>
      <c r="B711" s="1">
        <v>12</v>
      </c>
      <c r="C711" s="11">
        <v>55.7</v>
      </c>
      <c r="D711" s="11">
        <v>71.01882594260087</v>
      </c>
      <c r="E711" s="3">
        <f t="shared" si="70"/>
        <v>-15.318825942600867</v>
      </c>
      <c r="F711" s="3">
        <f t="shared" si="71"/>
        <v>-201.43355596169334</v>
      </c>
      <c r="G711" s="7">
        <f t="shared" si="66"/>
        <v>-1.3053292036784747</v>
      </c>
      <c r="H711" s="4">
        <f t="shared" si="67"/>
        <v>1</v>
      </c>
      <c r="I711" s="1">
        <f t="shared" si="68"/>
        <v>0</v>
      </c>
      <c r="J711" s="1">
        <f t="shared" si="69"/>
        <v>-1.3053292036784747</v>
      </c>
    </row>
    <row r="712" spans="1:10" ht="15">
      <c r="A712" s="1">
        <v>2009</v>
      </c>
      <c r="B712" s="1">
        <v>1</v>
      </c>
      <c r="C712" s="11">
        <v>73.099999999999994</v>
      </c>
      <c r="D712" s="11">
        <v>60.792740799972186</v>
      </c>
      <c r="E712" s="3">
        <f t="shared" si="70"/>
        <v>12.307259200027808</v>
      </c>
      <c r="F712" s="3">
        <f t="shared" si="71"/>
        <v>-189.12629676166554</v>
      </c>
      <c r="G712" s="7">
        <f t="shared" si="66"/>
        <v>-1.213059289305964</v>
      </c>
      <c r="H712" s="4">
        <f t="shared" si="67"/>
        <v>1</v>
      </c>
      <c r="I712" s="1">
        <f t="shared" si="68"/>
        <v>0</v>
      </c>
      <c r="J712" s="1">
        <f t="shared" si="69"/>
        <v>-1.213059289305964</v>
      </c>
    </row>
    <row r="713" spans="1:10" ht="15">
      <c r="A713" s="1">
        <v>2009</v>
      </c>
      <c r="B713" s="1">
        <v>2</v>
      </c>
      <c r="C713" s="11">
        <v>79.599999999999994</v>
      </c>
      <c r="D713" s="11">
        <v>54.956802892554805</v>
      </c>
      <c r="E713" s="3">
        <f t="shared" si="70"/>
        <v>24.643197107445189</v>
      </c>
      <c r="F713" s="3">
        <f t="shared" si="71"/>
        <v>-164.48309965422035</v>
      </c>
      <c r="G713" s="7">
        <f t="shared" si="66"/>
        <v>-1.0283044507173902</v>
      </c>
      <c r="H713" s="4">
        <f t="shared" si="67"/>
        <v>1</v>
      </c>
      <c r="I713" s="1">
        <f t="shared" si="68"/>
        <v>0</v>
      </c>
      <c r="J713" s="1">
        <f t="shared" si="69"/>
        <v>-1.0283044507173902</v>
      </c>
    </row>
    <row r="714" spans="1:10" ht="15">
      <c r="A714" s="1">
        <v>2009</v>
      </c>
      <c r="B714" s="1">
        <v>3</v>
      </c>
      <c r="C714" s="11">
        <v>59.7</v>
      </c>
      <c r="D714" s="11">
        <v>39.598797086585435</v>
      </c>
      <c r="E714" s="3">
        <f t="shared" si="70"/>
        <v>20.101202913414568</v>
      </c>
      <c r="F714" s="3">
        <f t="shared" si="71"/>
        <v>-144.38189674080579</v>
      </c>
      <c r="G714" s="7">
        <f t="shared" si="66"/>
        <v>-0.87760182542442133</v>
      </c>
      <c r="H714" s="4">
        <f t="shared" si="67"/>
        <v>1</v>
      </c>
      <c r="I714" s="1">
        <f t="shared" si="68"/>
        <v>0</v>
      </c>
      <c r="J714" s="1">
        <f t="shared" si="69"/>
        <v>-0.87760182542442133</v>
      </c>
    </row>
    <row r="715" spans="1:10" ht="15">
      <c r="A715" s="1">
        <v>2009</v>
      </c>
      <c r="B715" s="1">
        <v>4</v>
      </c>
      <c r="C715" s="11">
        <v>36.9</v>
      </c>
      <c r="D715" s="11">
        <v>56.251846958819335</v>
      </c>
      <c r="E715" s="3">
        <f t="shared" si="70"/>
        <v>-19.351846958819337</v>
      </c>
      <c r="F715" s="3">
        <f t="shared" si="71"/>
        <v>-163.73374369962511</v>
      </c>
      <c r="G715" s="7">
        <f t="shared" si="66"/>
        <v>-1.0226863834742073</v>
      </c>
      <c r="H715" s="4">
        <f t="shared" si="67"/>
        <v>1</v>
      </c>
      <c r="I715" s="1">
        <f t="shared" si="68"/>
        <v>0</v>
      </c>
      <c r="J715" s="1">
        <f t="shared" si="69"/>
        <v>-1.0226863834742073</v>
      </c>
    </row>
    <row r="716" spans="1:10" ht="15">
      <c r="A716" s="1">
        <v>2009</v>
      </c>
      <c r="B716" s="1">
        <v>5</v>
      </c>
      <c r="C716" s="11">
        <v>8.8000000000000007</v>
      </c>
      <c r="D716" s="11">
        <v>43.883741547447286</v>
      </c>
      <c r="E716" s="3">
        <f t="shared" si="70"/>
        <v>-35.083741547447289</v>
      </c>
      <c r="F716" s="3">
        <f t="shared" si="71"/>
        <v>-198.8174852470724</v>
      </c>
      <c r="G716" s="7">
        <f t="shared" si="66"/>
        <v>-1.285716013047862</v>
      </c>
      <c r="H716" s="4">
        <f t="shared" si="67"/>
        <v>1</v>
      </c>
      <c r="I716" s="1">
        <f t="shared" si="68"/>
        <v>0</v>
      </c>
      <c r="J716" s="1">
        <f t="shared" si="69"/>
        <v>-1.285716013047862</v>
      </c>
    </row>
    <row r="717" spans="1:10" ht="15">
      <c r="A717" s="1">
        <v>2009</v>
      </c>
      <c r="B717" s="1">
        <v>6</v>
      </c>
      <c r="C717" s="11">
        <v>5.8</v>
      </c>
      <c r="D717" s="11">
        <v>17.782954091122427</v>
      </c>
      <c r="E717" s="3">
        <f t="shared" si="70"/>
        <v>-11.982954091122426</v>
      </c>
      <c r="F717" s="3">
        <f t="shared" si="71"/>
        <v>-210.80043933819482</v>
      </c>
      <c r="G717" s="7">
        <f t="shared" si="66"/>
        <v>-1.3755545489840435</v>
      </c>
      <c r="H717" s="4">
        <f t="shared" si="67"/>
        <v>1</v>
      </c>
      <c r="I717" s="1">
        <f t="shared" si="68"/>
        <v>0</v>
      </c>
      <c r="J717" s="1">
        <f t="shared" si="69"/>
        <v>-1.3755545489840435</v>
      </c>
    </row>
    <row r="718" spans="1:10" ht="15">
      <c r="A718" s="1">
        <v>2009</v>
      </c>
      <c r="B718" s="1">
        <v>7</v>
      </c>
      <c r="C718" s="11">
        <v>0.7</v>
      </c>
      <c r="D718" s="11">
        <v>3.7547586350757038</v>
      </c>
      <c r="E718" s="3">
        <f t="shared" si="70"/>
        <v>-3.0547586350757037</v>
      </c>
      <c r="F718" s="3">
        <f t="shared" si="71"/>
        <v>-213.85519797327052</v>
      </c>
      <c r="G718" s="7">
        <f t="shared" si="66"/>
        <v>-1.3984566682216466</v>
      </c>
      <c r="H718" s="4">
        <f t="shared" si="67"/>
        <v>1</v>
      </c>
      <c r="I718" s="1">
        <f t="shared" si="68"/>
        <v>0</v>
      </c>
      <c r="J718" s="1">
        <f t="shared" si="69"/>
        <v>-1.3984566682216466</v>
      </c>
    </row>
    <row r="719" spans="1:10" ht="15">
      <c r="A719" s="1">
        <v>2009</v>
      </c>
      <c r="B719" s="1">
        <v>8</v>
      </c>
      <c r="C719" s="11">
        <v>11.8</v>
      </c>
      <c r="D719" s="11">
        <v>4.3197107445199645</v>
      </c>
      <c r="E719" s="3">
        <f t="shared" si="70"/>
        <v>7.4802892554800362</v>
      </c>
      <c r="F719" s="3">
        <f t="shared" si="71"/>
        <v>-206.37490871779048</v>
      </c>
      <c r="G719" s="7">
        <f t="shared" si="66"/>
        <v>-1.3423754857368251</v>
      </c>
      <c r="H719" s="4">
        <f t="shared" si="67"/>
        <v>1</v>
      </c>
      <c r="I719" s="1">
        <f t="shared" si="68"/>
        <v>0</v>
      </c>
      <c r="J719" s="1">
        <f t="shared" si="69"/>
        <v>-1.3423754857368251</v>
      </c>
    </row>
    <row r="720" spans="1:10" ht="15">
      <c r="A720" s="1">
        <v>2009</v>
      </c>
      <c r="B720" s="1">
        <v>9</v>
      </c>
      <c r="C720" s="11">
        <v>33.9</v>
      </c>
      <c r="D720" s="11">
        <v>16.644314843464809</v>
      </c>
      <c r="E720" s="3">
        <f t="shared" si="70"/>
        <v>17.25568515653519</v>
      </c>
      <c r="F720" s="3">
        <f t="shared" si="71"/>
        <v>-189.1192235612553</v>
      </c>
      <c r="G720" s="7">
        <f t="shared" si="66"/>
        <v>-1.2130062601476772</v>
      </c>
      <c r="H720" s="4">
        <f t="shared" si="67"/>
        <v>1</v>
      </c>
      <c r="I720" s="1">
        <f t="shared" si="68"/>
        <v>0</v>
      </c>
      <c r="J720" s="1">
        <f t="shared" si="69"/>
        <v>-1.2130062601476772</v>
      </c>
    </row>
    <row r="721" spans="1:10" ht="15">
      <c r="A721" s="1">
        <v>2009</v>
      </c>
      <c r="B721" s="1">
        <v>10</v>
      </c>
      <c r="C721" s="11">
        <v>34.200000000000003</v>
      </c>
      <c r="D721" s="11">
        <v>56.234463816990285</v>
      </c>
      <c r="E721" s="3">
        <f t="shared" si="70"/>
        <v>-22.034463816990282</v>
      </c>
      <c r="F721" s="3">
        <f t="shared" si="71"/>
        <v>-211.15368737824559</v>
      </c>
      <c r="G721" s="7">
        <f t="shared" si="66"/>
        <v>-1.3782029182007791</v>
      </c>
      <c r="H721" s="4">
        <f t="shared" si="67"/>
        <v>1</v>
      </c>
      <c r="I721" s="1">
        <f t="shared" si="68"/>
        <v>0</v>
      </c>
      <c r="J721" s="1">
        <f t="shared" si="69"/>
        <v>-1.3782029182007791</v>
      </c>
    </row>
    <row r="722" spans="1:10" ht="15">
      <c r="A722" s="1">
        <v>2009</v>
      </c>
      <c r="B722" s="1">
        <v>11</v>
      </c>
      <c r="C722" s="11">
        <v>23.1</v>
      </c>
      <c r="D722" s="11">
        <v>65.638743546508607</v>
      </c>
      <c r="E722" s="3">
        <f t="shared" si="70"/>
        <v>-42.538743546508606</v>
      </c>
      <c r="F722" s="3">
        <f t="shared" si="71"/>
        <v>-253.69243092475421</v>
      </c>
      <c r="G722" s="7">
        <f t="shared" si="66"/>
        <v>-1.6971241467828251</v>
      </c>
      <c r="H722" s="4">
        <f t="shared" si="67"/>
        <v>1</v>
      </c>
      <c r="I722" s="1">
        <f t="shared" si="68"/>
        <v>0</v>
      </c>
      <c r="J722" s="1">
        <f t="shared" si="69"/>
        <v>-1.6971241467828251</v>
      </c>
    </row>
    <row r="723" spans="1:10" ht="15">
      <c r="A723" s="1">
        <v>2009</v>
      </c>
      <c r="B723" s="1">
        <v>12</v>
      </c>
      <c r="C723" s="11">
        <v>258.10000000000002</v>
      </c>
      <c r="D723" s="11">
        <v>71.01882594260087</v>
      </c>
      <c r="E723" s="3">
        <f t="shared" si="70"/>
        <v>187.08117405739915</v>
      </c>
      <c r="F723" s="3">
        <f t="shared" si="71"/>
        <v>-66.611256867355053</v>
      </c>
      <c r="G723" s="7">
        <f t="shared" si="66"/>
        <v>-0.2945402220901488</v>
      </c>
      <c r="H723" s="4">
        <f t="shared" si="67"/>
        <v>1</v>
      </c>
      <c r="I723" s="1">
        <f t="shared" si="68"/>
        <v>0</v>
      </c>
      <c r="J723" s="1">
        <f t="shared" si="69"/>
        <v>-0.2945402220901488</v>
      </c>
    </row>
    <row r="724" spans="1:10" ht="15">
      <c r="A724" s="1">
        <v>2010</v>
      </c>
      <c r="B724" s="1">
        <v>1</v>
      </c>
      <c r="C724" s="11">
        <v>122.5</v>
      </c>
      <c r="D724" s="11">
        <v>60.792740799972186</v>
      </c>
      <c r="E724" s="3">
        <f t="shared" si="70"/>
        <v>61.707259200027814</v>
      </c>
      <c r="F724" s="3">
        <f t="shared" si="71"/>
        <v>-4.9039976673272392</v>
      </c>
      <c r="G724" s="7">
        <f t="shared" si="66"/>
        <v>0.16809109411192202</v>
      </c>
      <c r="H724" s="4">
        <f t="shared" si="67"/>
        <v>0</v>
      </c>
      <c r="I724" s="1">
        <f t="shared" si="68"/>
        <v>0.16809109411192202</v>
      </c>
      <c r="J724" s="1">
        <f t="shared" si="69"/>
        <v>0</v>
      </c>
    </row>
    <row r="725" spans="1:10" ht="15">
      <c r="A725" s="1">
        <v>2010</v>
      </c>
      <c r="B725" s="1">
        <v>2</v>
      </c>
      <c r="C725" s="11">
        <v>190</v>
      </c>
      <c r="D725" s="11">
        <v>54.956802892554805</v>
      </c>
      <c r="E725" s="3">
        <f t="shared" si="70"/>
        <v>135.0431971074452</v>
      </c>
      <c r="F725" s="3">
        <f t="shared" si="71"/>
        <v>130.13919944011795</v>
      </c>
      <c r="G725" s="7">
        <f t="shared" si="66"/>
        <v>1.1805361910402405</v>
      </c>
      <c r="H725" s="4">
        <f t="shared" si="67"/>
        <v>0</v>
      </c>
      <c r="I725" s="1">
        <f t="shared" si="68"/>
        <v>1.1805361910402405</v>
      </c>
      <c r="J725" s="1">
        <f t="shared" si="69"/>
        <v>0</v>
      </c>
    </row>
    <row r="726" spans="1:10" ht="15">
      <c r="A726" s="1">
        <v>2010</v>
      </c>
      <c r="B726" s="1">
        <v>3</v>
      </c>
      <c r="C726" s="11">
        <v>85.9</v>
      </c>
      <c r="D726" s="11">
        <v>39.598797086585435</v>
      </c>
      <c r="E726" s="3">
        <f t="shared" si="70"/>
        <v>46.301202913414571</v>
      </c>
      <c r="F726" s="3">
        <f t="shared" si="71"/>
        <v>176.44040235353253</v>
      </c>
      <c r="G726" s="7">
        <f t="shared" si="66"/>
        <v>1.5276653088015186</v>
      </c>
      <c r="H726" s="4">
        <f t="shared" si="67"/>
        <v>0</v>
      </c>
      <c r="I726" s="1">
        <f t="shared" si="68"/>
        <v>1.5276653088015186</v>
      </c>
      <c r="J726" s="1">
        <f t="shared" si="69"/>
        <v>0</v>
      </c>
    </row>
    <row r="727" spans="1:10" ht="15">
      <c r="A727" s="1">
        <v>2010</v>
      </c>
      <c r="B727" s="1">
        <v>4</v>
      </c>
      <c r="C727" s="11">
        <v>45.7</v>
      </c>
      <c r="D727" s="11">
        <v>56.251846958819335</v>
      </c>
      <c r="E727" s="3">
        <f t="shared" si="70"/>
        <v>-10.551846958819333</v>
      </c>
      <c r="F727" s="3">
        <f t="shared" si="71"/>
        <v>-10.551846958819333</v>
      </c>
      <c r="G727" s="7">
        <f t="shared" si="66"/>
        <v>0.12574807020667714</v>
      </c>
      <c r="H727" s="4">
        <f t="shared" si="67"/>
        <v>0</v>
      </c>
      <c r="I727" s="1">
        <f t="shared" si="68"/>
        <v>0.12574807020667714</v>
      </c>
      <c r="J727" s="1">
        <f t="shared" si="69"/>
        <v>0</v>
      </c>
    </row>
    <row r="728" spans="1:10" ht="15">
      <c r="A728" s="1">
        <v>2010</v>
      </c>
      <c r="B728" s="1">
        <v>5</v>
      </c>
      <c r="C728" s="11">
        <v>20.100000000000001</v>
      </c>
      <c r="D728" s="11">
        <v>43.883741547447286</v>
      </c>
      <c r="E728" s="3">
        <f t="shared" si="70"/>
        <v>-23.783741547447285</v>
      </c>
      <c r="F728" s="3">
        <f t="shared" si="71"/>
        <v>-34.335588506266618</v>
      </c>
      <c r="G728" s="7">
        <f t="shared" si="66"/>
        <v>-5.2563262997058061E-2</v>
      </c>
      <c r="H728" s="4">
        <f t="shared" si="67"/>
        <v>1</v>
      </c>
      <c r="I728" s="1">
        <f t="shared" si="68"/>
        <v>0</v>
      </c>
      <c r="J728" s="1">
        <f t="shared" si="69"/>
        <v>-5.2563262997058061E-2</v>
      </c>
    </row>
    <row r="729" spans="1:10" ht="15">
      <c r="A729" s="1">
        <v>2010</v>
      </c>
      <c r="B729" s="1">
        <v>6</v>
      </c>
      <c r="C729" s="11">
        <v>32.6</v>
      </c>
      <c r="D729" s="11">
        <v>17.782954091122427</v>
      </c>
      <c r="E729" s="3">
        <f t="shared" si="70"/>
        <v>14.817045908877574</v>
      </c>
      <c r="F729" s="3">
        <f t="shared" si="71"/>
        <v>-19.518542597389043</v>
      </c>
      <c r="G729" s="7">
        <f t="shared" si="66"/>
        <v>5.8523010156481231E-2</v>
      </c>
      <c r="H729" s="4">
        <f t="shared" si="67"/>
        <v>0</v>
      </c>
      <c r="I729" s="1">
        <f t="shared" si="68"/>
        <v>5.8523010156481231E-2</v>
      </c>
      <c r="J729" s="1">
        <f t="shared" si="69"/>
        <v>0</v>
      </c>
    </row>
    <row r="730" spans="1:10" ht="15">
      <c r="A730" s="1">
        <v>2010</v>
      </c>
      <c r="B730" s="1">
        <v>7</v>
      </c>
      <c r="C730" s="11">
        <v>0.9</v>
      </c>
      <c r="D730" s="11">
        <v>3.7547586350757038</v>
      </c>
      <c r="E730" s="3">
        <f t="shared" si="70"/>
        <v>-2.8547586350757039</v>
      </c>
      <c r="F730" s="3">
        <f t="shared" si="71"/>
        <v>-22.373301232464748</v>
      </c>
      <c r="G730" s="7">
        <f t="shared" si="66"/>
        <v>3.7120329792682073E-2</v>
      </c>
      <c r="H730" s="4">
        <f t="shared" si="67"/>
        <v>0</v>
      </c>
      <c r="I730" s="1">
        <f t="shared" si="68"/>
        <v>3.7120329792682073E-2</v>
      </c>
      <c r="J730" s="1">
        <f t="shared" si="69"/>
        <v>0</v>
      </c>
    </row>
    <row r="731" spans="1:10" ht="15">
      <c r="A731" s="1">
        <v>2010</v>
      </c>
      <c r="B731" s="1">
        <v>8</v>
      </c>
      <c r="C731" s="11">
        <v>18</v>
      </c>
      <c r="D731" s="11">
        <v>4.3197107445199645</v>
      </c>
      <c r="E731" s="3">
        <f t="shared" si="70"/>
        <v>13.680289255480035</v>
      </c>
      <c r="F731" s="3">
        <f t="shared" si="71"/>
        <v>-8.6930119769847121</v>
      </c>
      <c r="G731" s="7">
        <f t="shared" si="66"/>
        <v>0.13968411736542397</v>
      </c>
      <c r="H731" s="4">
        <f t="shared" si="67"/>
        <v>0</v>
      </c>
      <c r="I731" s="1">
        <f t="shared" si="68"/>
        <v>0.13968411736542397</v>
      </c>
      <c r="J731" s="1">
        <f t="shared" si="69"/>
        <v>0</v>
      </c>
    </row>
    <row r="732" spans="1:10" ht="15">
      <c r="A732" s="1">
        <v>2010</v>
      </c>
      <c r="B732" s="1">
        <v>9</v>
      </c>
      <c r="C732" s="11">
        <v>17.8</v>
      </c>
      <c r="D732" s="11">
        <v>16.644314843464809</v>
      </c>
      <c r="E732" s="3">
        <f t="shared" si="70"/>
        <v>1.155685156535192</v>
      </c>
      <c r="F732" s="3">
        <f t="shared" si="71"/>
        <v>-7.5373268204495201</v>
      </c>
      <c r="G732" s="7">
        <f t="shared" si="66"/>
        <v>0.14834851361335893</v>
      </c>
      <c r="H732" s="4">
        <f t="shared" si="67"/>
        <v>0</v>
      </c>
      <c r="I732" s="1">
        <f t="shared" si="68"/>
        <v>0.14834851361335893</v>
      </c>
      <c r="J732" s="1">
        <f t="shared" si="69"/>
        <v>0</v>
      </c>
    </row>
    <row r="733" spans="1:10" ht="15">
      <c r="A733" s="1">
        <v>2010</v>
      </c>
      <c r="B733" s="1">
        <v>10</v>
      </c>
      <c r="C733" s="11">
        <v>75.7</v>
      </c>
      <c r="D733" s="11">
        <v>56.234463816990285</v>
      </c>
      <c r="E733" s="3">
        <f t="shared" si="70"/>
        <v>19.465536183009718</v>
      </c>
      <c r="F733" s="3">
        <f t="shared" si="71"/>
        <v>11.928209362560198</v>
      </c>
      <c r="G733" s="7">
        <f t="shared" si="66"/>
        <v>0.2942854218745633</v>
      </c>
      <c r="H733" s="4">
        <f t="shared" si="67"/>
        <v>0</v>
      </c>
      <c r="I733" s="1">
        <f t="shared" si="68"/>
        <v>0.2942854218745633</v>
      </c>
      <c r="J733" s="1">
        <f t="shared" si="69"/>
        <v>0</v>
      </c>
    </row>
    <row r="734" spans="1:10" ht="15">
      <c r="A734" s="1">
        <v>2010</v>
      </c>
      <c r="B734" s="1">
        <v>11</v>
      </c>
      <c r="C734" s="11">
        <v>94.4</v>
      </c>
      <c r="D734" s="11">
        <v>65.638743546508607</v>
      </c>
      <c r="E734" s="3">
        <f t="shared" si="70"/>
        <v>28.761256453491399</v>
      </c>
      <c r="F734" s="3">
        <f t="shared" si="71"/>
        <v>40.689465816051595</v>
      </c>
      <c r="G734" s="7">
        <f t="shared" si="66"/>
        <v>0.50991415180360267</v>
      </c>
      <c r="H734" s="4">
        <f t="shared" si="67"/>
        <v>0</v>
      </c>
      <c r="I734" s="1">
        <f t="shared" si="68"/>
        <v>0.50991415180360267</v>
      </c>
      <c r="J734" s="1">
        <f t="shared" si="69"/>
        <v>0</v>
      </c>
    </row>
    <row r="735" spans="1:10" ht="15">
      <c r="A735" s="1">
        <v>2010</v>
      </c>
      <c r="B735" s="1">
        <v>12</v>
      </c>
      <c r="C735" s="11">
        <v>217</v>
      </c>
      <c r="D735" s="11">
        <v>71.01882594260087</v>
      </c>
      <c r="E735" s="3">
        <f t="shared" si="70"/>
        <v>145.98117405739913</v>
      </c>
      <c r="F735" s="3">
        <f t="shared" si="71"/>
        <v>186.67063987345074</v>
      </c>
      <c r="G735" s="7">
        <f t="shared" si="66"/>
        <v>1.6043633879295807</v>
      </c>
      <c r="H735" s="4">
        <f t="shared" si="67"/>
        <v>0</v>
      </c>
      <c r="I735" s="1">
        <f t="shared" si="68"/>
        <v>1.6043633879295807</v>
      </c>
      <c r="J735" s="1">
        <f t="shared" si="69"/>
        <v>0</v>
      </c>
    </row>
    <row r="736" spans="1:10" ht="15">
      <c r="A736" s="1">
        <v>2011</v>
      </c>
      <c r="B736" s="1">
        <v>1</v>
      </c>
      <c r="C736" s="11">
        <v>55.3</v>
      </c>
      <c r="D736" s="11">
        <v>60.792740799972186</v>
      </c>
      <c r="E736" s="3">
        <f t="shared" si="70"/>
        <v>-5.4927407999721893</v>
      </c>
      <c r="F736" s="3">
        <f t="shared" si="71"/>
        <v>-5.4927407999721893</v>
      </c>
      <c r="G736" s="7">
        <f t="shared" si="66"/>
        <v>0.16367717241305743</v>
      </c>
      <c r="H736" s="4">
        <f t="shared" si="67"/>
        <v>0</v>
      </c>
      <c r="I736" s="1">
        <f t="shared" si="68"/>
        <v>0.16367717241305743</v>
      </c>
      <c r="J736" s="1">
        <f t="shared" si="69"/>
        <v>0</v>
      </c>
    </row>
    <row r="737" spans="1:10" ht="15">
      <c r="A737" s="1">
        <v>2011</v>
      </c>
      <c r="B737" s="1">
        <v>2</v>
      </c>
      <c r="C737" s="11">
        <v>64.900000000000006</v>
      </c>
      <c r="D737" s="11">
        <v>54.956802892554805</v>
      </c>
      <c r="E737" s="3">
        <f t="shared" si="70"/>
        <v>9.9431971074452008</v>
      </c>
      <c r="F737" s="3">
        <f t="shared" si="71"/>
        <v>4.4504563074730115</v>
      </c>
      <c r="G737" s="7">
        <f t="shared" si="66"/>
        <v>0.23822325377704584</v>
      </c>
      <c r="H737" s="4">
        <f t="shared" si="67"/>
        <v>0</v>
      </c>
      <c r="I737" s="1">
        <f t="shared" si="68"/>
        <v>0.23822325377704584</v>
      </c>
      <c r="J737" s="1">
        <f t="shared" si="69"/>
        <v>0</v>
      </c>
    </row>
    <row r="738" spans="1:10" ht="15">
      <c r="A738" s="1">
        <v>2011</v>
      </c>
      <c r="B738" s="1">
        <v>3</v>
      </c>
      <c r="C738" s="11">
        <v>54.2</v>
      </c>
      <c r="D738" s="11">
        <v>39.598797086585435</v>
      </c>
      <c r="E738" s="3">
        <f t="shared" si="70"/>
        <v>14.601202913414568</v>
      </c>
      <c r="F738" s="3">
        <f t="shared" si="71"/>
        <v>19.051659220887579</v>
      </c>
      <c r="G738" s="7">
        <f t="shared" si="66"/>
        <v>0.3476913100404076</v>
      </c>
      <c r="H738" s="4">
        <f t="shared" si="67"/>
        <v>0</v>
      </c>
      <c r="I738" s="1">
        <f t="shared" si="68"/>
        <v>0.3476913100404076</v>
      </c>
      <c r="J738" s="1">
        <f t="shared" si="69"/>
        <v>0</v>
      </c>
    </row>
    <row r="739" spans="1:10" ht="15">
      <c r="A739" s="1">
        <v>2011</v>
      </c>
      <c r="B739" s="1">
        <v>4</v>
      </c>
      <c r="C739" s="11">
        <v>77.599999999999994</v>
      </c>
      <c r="D739" s="11">
        <v>56.251846958819335</v>
      </c>
      <c r="E739" s="3">
        <f t="shared" si="70"/>
        <v>21.348153041180659</v>
      </c>
      <c r="F739" s="3">
        <f t="shared" si="71"/>
        <v>40.399812262068238</v>
      </c>
      <c r="G739" s="7">
        <f t="shared" si="66"/>
        <v>0.50774256280971219</v>
      </c>
      <c r="H739" s="4">
        <f t="shared" si="67"/>
        <v>0</v>
      </c>
      <c r="I739" s="1">
        <f t="shared" si="68"/>
        <v>0.50774256280971219</v>
      </c>
      <c r="J739" s="1">
        <f t="shared" si="69"/>
        <v>0</v>
      </c>
    </row>
    <row r="740" spans="1:10" ht="15">
      <c r="A740" s="1">
        <v>2011</v>
      </c>
      <c r="B740" s="1">
        <v>5</v>
      </c>
      <c r="C740" s="11">
        <v>47.3</v>
      </c>
      <c r="D740" s="11">
        <v>43.883741547447286</v>
      </c>
      <c r="E740" s="3">
        <f t="shared" si="70"/>
        <v>3.4162584525527109</v>
      </c>
      <c r="F740" s="3">
        <f t="shared" si="71"/>
        <v>43.816070714620949</v>
      </c>
      <c r="G740" s="7">
        <f t="shared" si="66"/>
        <v>0.53335491644330546</v>
      </c>
      <c r="H740" s="4">
        <f t="shared" si="67"/>
        <v>0</v>
      </c>
      <c r="I740" s="1">
        <f t="shared" si="68"/>
        <v>0.53335491644330546</v>
      </c>
      <c r="J740" s="1">
        <f t="shared" si="69"/>
        <v>0</v>
      </c>
    </row>
    <row r="741" spans="1:10" ht="15">
      <c r="A741" s="1">
        <v>2011</v>
      </c>
      <c r="B741" s="1">
        <v>6</v>
      </c>
      <c r="C741" s="11">
        <v>17.399999999999999</v>
      </c>
      <c r="D741" s="11">
        <v>17.782954091122427</v>
      </c>
      <c r="E741" s="3">
        <f t="shared" si="70"/>
        <v>-0.38295409112242851</v>
      </c>
      <c r="F741" s="3">
        <f t="shared" si="71"/>
        <v>-0.38295409112242851</v>
      </c>
      <c r="G741" s="7">
        <f t="shared" si="66"/>
        <v>0.20198623655353617</v>
      </c>
      <c r="H741" s="4">
        <f t="shared" si="67"/>
        <v>0</v>
      </c>
      <c r="I741" s="1">
        <f t="shared" si="68"/>
        <v>0.20198623655353617</v>
      </c>
      <c r="J741" s="1">
        <f t="shared" si="69"/>
        <v>0</v>
      </c>
    </row>
    <row r="742" spans="1:10" ht="15">
      <c r="A742" s="1">
        <v>2011</v>
      </c>
      <c r="B742" s="1">
        <v>7</v>
      </c>
      <c r="C742" s="11">
        <v>0.8</v>
      </c>
      <c r="D742" s="11">
        <v>3.7547586350757038</v>
      </c>
      <c r="E742" s="3">
        <f t="shared" si="70"/>
        <v>-2.954758635075704</v>
      </c>
      <c r="F742" s="3">
        <f t="shared" si="71"/>
        <v>-3.3377127261981325</v>
      </c>
      <c r="G742" s="7">
        <f t="shared" si="66"/>
        <v>0.17983383675283507</v>
      </c>
      <c r="H742" s="4">
        <f t="shared" si="67"/>
        <v>0</v>
      </c>
      <c r="I742" s="1">
        <f t="shared" si="68"/>
        <v>0.17983383675283507</v>
      </c>
      <c r="J742" s="1">
        <f t="shared" si="69"/>
        <v>0</v>
      </c>
    </row>
    <row r="743" spans="1:10" ht="15">
      <c r="A743" s="1">
        <v>2011</v>
      </c>
      <c r="B743" s="1">
        <v>8</v>
      </c>
      <c r="C743" s="11">
        <v>1.9</v>
      </c>
      <c r="D743" s="11">
        <v>4.3197107445199645</v>
      </c>
      <c r="E743" s="3">
        <f t="shared" si="70"/>
        <v>-2.4197107445199646</v>
      </c>
      <c r="F743" s="3">
        <f t="shared" si="71"/>
        <v>-5.7574234707180967</v>
      </c>
      <c r="G743" s="7">
        <f t="shared" si="66"/>
        <v>0.1616927949843642</v>
      </c>
      <c r="H743" s="4">
        <f t="shared" si="67"/>
        <v>0</v>
      </c>
      <c r="I743" s="1">
        <f t="shared" si="68"/>
        <v>0.1616927949843642</v>
      </c>
      <c r="J743" s="1">
        <f t="shared" si="69"/>
        <v>0</v>
      </c>
    </row>
    <row r="744" spans="1:10" ht="15">
      <c r="A744" s="1">
        <v>2011</v>
      </c>
      <c r="B744" s="1">
        <v>9</v>
      </c>
      <c r="C744" s="11">
        <v>15</v>
      </c>
      <c r="D744" s="11">
        <v>16.644314843464809</v>
      </c>
      <c r="E744" s="3">
        <f t="shared" si="70"/>
        <v>-1.6443148434648087</v>
      </c>
      <c r="F744" s="3">
        <f t="shared" si="71"/>
        <v>-7.4017383141829054</v>
      </c>
      <c r="G744" s="7">
        <f t="shared" si="66"/>
        <v>0.14936504699904476</v>
      </c>
      <c r="H744" s="4">
        <f t="shared" si="67"/>
        <v>0</v>
      </c>
      <c r="I744" s="1">
        <f t="shared" si="68"/>
        <v>0.14936504699904476</v>
      </c>
      <c r="J744" s="1">
        <f t="shared" si="69"/>
        <v>0</v>
      </c>
    </row>
    <row r="745" spans="1:10" ht="15">
      <c r="A745" s="1">
        <v>2011</v>
      </c>
      <c r="B745" s="1">
        <v>10</v>
      </c>
      <c r="C745" s="11">
        <v>42.1</v>
      </c>
      <c r="D745" s="11">
        <v>56.234463816990285</v>
      </c>
      <c r="E745" s="3">
        <f t="shared" si="70"/>
        <v>-14.134463816990284</v>
      </c>
      <c r="F745" s="3">
        <f t="shared" si="71"/>
        <v>-21.536202131173191</v>
      </c>
      <c r="G745" s="7">
        <f t="shared" si="66"/>
        <v>4.3396224461196356E-2</v>
      </c>
      <c r="H745" s="4">
        <f t="shared" si="67"/>
        <v>0</v>
      </c>
      <c r="I745" s="1">
        <f t="shared" si="68"/>
        <v>4.3396224461196356E-2</v>
      </c>
      <c r="J745" s="1">
        <f t="shared" si="69"/>
        <v>0</v>
      </c>
    </row>
    <row r="746" spans="1:10" ht="15">
      <c r="A746" s="1">
        <v>2011</v>
      </c>
      <c r="B746" s="1">
        <v>11</v>
      </c>
      <c r="C746" s="11">
        <v>82.7</v>
      </c>
      <c r="D746" s="11">
        <v>65.638743546508607</v>
      </c>
      <c r="E746" s="3">
        <f t="shared" si="70"/>
        <v>17.061256453491396</v>
      </c>
      <c r="F746" s="3">
        <f t="shared" si="71"/>
        <v>-4.4749456776817951</v>
      </c>
      <c r="G746" s="7">
        <f t="shared" si="66"/>
        <v>0.17130778027270843</v>
      </c>
      <c r="H746" s="4">
        <f t="shared" si="67"/>
        <v>0</v>
      </c>
      <c r="I746" s="1">
        <f t="shared" si="68"/>
        <v>0.17130778027270843</v>
      </c>
      <c r="J746" s="1">
        <f t="shared" si="69"/>
        <v>0</v>
      </c>
    </row>
    <row r="747" spans="1:10" ht="15">
      <c r="A747" s="1">
        <v>2011</v>
      </c>
      <c r="B747" s="1">
        <v>12</v>
      </c>
      <c r="C747" s="11">
        <v>10.3</v>
      </c>
      <c r="D747" s="11">
        <v>71.01882594260087</v>
      </c>
      <c r="E747" s="3">
        <f t="shared" si="70"/>
        <v>-60.718825942600873</v>
      </c>
      <c r="F747" s="3">
        <f t="shared" si="71"/>
        <v>-65.193771620282661</v>
      </c>
      <c r="G747" s="7">
        <f t="shared" si="66"/>
        <v>-0.28391305967762953</v>
      </c>
      <c r="H747" s="4">
        <f t="shared" si="67"/>
        <v>1</v>
      </c>
      <c r="I747" s="1">
        <f t="shared" si="68"/>
        <v>0</v>
      </c>
      <c r="J747" s="1">
        <f t="shared" si="69"/>
        <v>-0.28391305967762953</v>
      </c>
    </row>
    <row r="748" spans="1:10" ht="15">
      <c r="A748" s="1">
        <v>2012</v>
      </c>
      <c r="B748" s="1">
        <v>1</v>
      </c>
      <c r="C748" s="11">
        <v>17.8813</v>
      </c>
      <c r="D748" s="11">
        <v>60.792740799972186</v>
      </c>
      <c r="E748" s="3">
        <f t="shared" si="70"/>
        <v>-42.911440799972183</v>
      </c>
      <c r="F748" s="3">
        <f t="shared" si="71"/>
        <v>-108.10521242025484</v>
      </c>
      <c r="G748" s="7">
        <f t="shared" si="66"/>
        <v>-0.6056284720096915</v>
      </c>
      <c r="H748" s="4">
        <f t="shared" si="67"/>
        <v>1</v>
      </c>
      <c r="I748" s="1">
        <f t="shared" si="68"/>
        <v>0</v>
      </c>
      <c r="J748" s="1">
        <f t="shared" si="69"/>
        <v>-0.6056284720096915</v>
      </c>
    </row>
    <row r="749" spans="1:10" ht="15">
      <c r="A749" s="1">
        <v>2012</v>
      </c>
      <c r="B749" s="1">
        <v>2</v>
      </c>
      <c r="C749" s="11">
        <v>4.2057200000000003</v>
      </c>
      <c r="D749" s="11">
        <v>54.956802892554805</v>
      </c>
      <c r="E749" s="3">
        <f t="shared" si="70"/>
        <v>-50.751082892554805</v>
      </c>
      <c r="F749" s="3">
        <f t="shared" si="71"/>
        <v>-158.85629531280966</v>
      </c>
      <c r="G749" s="7">
        <f t="shared" si="66"/>
        <v>-0.98611920489339155</v>
      </c>
      <c r="H749" s="4">
        <f t="shared" si="67"/>
        <v>1</v>
      </c>
      <c r="I749" s="1">
        <f t="shared" si="68"/>
        <v>0</v>
      </c>
      <c r="J749" s="1">
        <f t="shared" si="69"/>
        <v>-0.98611920489339155</v>
      </c>
    </row>
    <row r="750" spans="1:10" ht="15">
      <c r="A750" s="1">
        <v>2012</v>
      </c>
      <c r="B750" s="1">
        <v>3</v>
      </c>
      <c r="C750" s="11">
        <v>12.370900000000001</v>
      </c>
      <c r="D750" s="11">
        <v>39.598797086585435</v>
      </c>
      <c r="E750" s="3">
        <f t="shared" si="70"/>
        <v>-27.227897086585436</v>
      </c>
      <c r="F750" s="3">
        <f t="shared" si="71"/>
        <v>-186.08419239939511</v>
      </c>
      <c r="G750" s="7">
        <f t="shared" si="66"/>
        <v>-1.1902520416111806</v>
      </c>
      <c r="H750" s="4">
        <f t="shared" si="67"/>
        <v>1</v>
      </c>
      <c r="I750" s="1">
        <f t="shared" si="68"/>
        <v>0</v>
      </c>
      <c r="J750" s="1">
        <f t="shared" si="69"/>
        <v>-1.1902520416111806</v>
      </c>
    </row>
    <row r="751" spans="1:10" ht="15">
      <c r="A751" s="1">
        <v>2012</v>
      </c>
      <c r="B751" s="1">
        <v>4</v>
      </c>
      <c r="C751" s="11">
        <v>62.732700000000001</v>
      </c>
      <c r="D751" s="11">
        <v>56.251846958819335</v>
      </c>
      <c r="E751" s="3">
        <f t="shared" si="70"/>
        <v>6.4808530411806657</v>
      </c>
      <c r="F751" s="3">
        <f t="shared" si="71"/>
        <v>-179.60333935821444</v>
      </c>
      <c r="G751" s="7">
        <f t="shared" si="66"/>
        <v>-1.1416638266843984</v>
      </c>
      <c r="H751" s="4">
        <f t="shared" si="67"/>
        <v>1</v>
      </c>
      <c r="I751" s="1">
        <f t="shared" si="68"/>
        <v>0</v>
      </c>
      <c r="J751" s="1">
        <f t="shared" si="69"/>
        <v>-1.1416638266843984</v>
      </c>
    </row>
    <row r="752" spans="1:10" ht="15">
      <c r="A752" s="1">
        <v>2012</v>
      </c>
      <c r="B752" s="1">
        <v>5</v>
      </c>
      <c r="C752" s="11">
        <v>36.282600000000002</v>
      </c>
      <c r="D752" s="11">
        <v>43.883741547447286</v>
      </c>
      <c r="E752" s="3">
        <f t="shared" si="70"/>
        <v>-7.6011415474472841</v>
      </c>
      <c r="F752" s="3">
        <f t="shared" si="71"/>
        <v>-187.20448090566174</v>
      </c>
      <c r="G752" s="7">
        <f t="shared" si="66"/>
        <v>-1.1986510622920399</v>
      </c>
      <c r="H752" s="4">
        <f t="shared" si="67"/>
        <v>1</v>
      </c>
      <c r="I752" s="1">
        <f t="shared" si="68"/>
        <v>0</v>
      </c>
      <c r="J752" s="1">
        <f t="shared" si="69"/>
        <v>-1.1986510622920399</v>
      </c>
    </row>
    <row r="753" spans="1:10" ht="15">
      <c r="A753" s="1">
        <v>2012</v>
      </c>
      <c r="B753" s="1">
        <v>6</v>
      </c>
      <c r="C753" s="11">
        <v>17.437899999999999</v>
      </c>
      <c r="D753" s="11">
        <v>17.782954091122427</v>
      </c>
      <c r="E753" s="3">
        <f t="shared" si="70"/>
        <v>-0.34505409112242802</v>
      </c>
      <c r="F753" s="3">
        <f t="shared" si="71"/>
        <v>-187.54953499678416</v>
      </c>
      <c r="G753" s="7">
        <f t="shared" si="66"/>
        <v>-1.2012379998810101</v>
      </c>
      <c r="H753" s="4">
        <f t="shared" si="67"/>
        <v>1</v>
      </c>
      <c r="I753" s="1">
        <f t="shared" si="68"/>
        <v>0</v>
      </c>
      <c r="J753" s="1">
        <f t="shared" si="69"/>
        <v>-1.2012379998810101</v>
      </c>
    </row>
    <row r="754" spans="1:10" ht="15">
      <c r="A754" s="1">
        <v>2012</v>
      </c>
      <c r="B754" s="1">
        <v>7</v>
      </c>
      <c r="C754" s="11">
        <v>0.56296500000000005</v>
      </c>
      <c r="D754" s="11">
        <v>3.7547586350757038</v>
      </c>
      <c r="E754" s="3">
        <f t="shared" si="70"/>
        <v>-3.1917936350757037</v>
      </c>
      <c r="F754" s="3">
        <f t="shared" si="71"/>
        <v>-190.74132863185986</v>
      </c>
      <c r="G754" s="7">
        <f t="shared" si="66"/>
        <v>-1.2251674971489714</v>
      </c>
      <c r="H754" s="4">
        <f t="shared" si="67"/>
        <v>1</v>
      </c>
      <c r="I754" s="1">
        <f t="shared" si="68"/>
        <v>0</v>
      </c>
      <c r="J754" s="1">
        <f t="shared" si="69"/>
        <v>-1.2251674971489714</v>
      </c>
    </row>
    <row r="755" spans="1:10" ht="15">
      <c r="A755" s="1">
        <v>2012</v>
      </c>
      <c r="B755" s="1">
        <v>8</v>
      </c>
      <c r="C755" s="11">
        <v>0.97634100000000001</v>
      </c>
      <c r="D755" s="11">
        <v>4.3197107445199645</v>
      </c>
      <c r="E755" s="3">
        <f t="shared" si="70"/>
        <v>-3.3433697445199644</v>
      </c>
      <c r="F755" s="3">
        <f t="shared" si="71"/>
        <v>-194.08469837637983</v>
      </c>
      <c r="G755" s="7">
        <f t="shared" si="66"/>
        <v>-1.2502333899711366</v>
      </c>
      <c r="H755" s="4">
        <f t="shared" si="67"/>
        <v>1</v>
      </c>
      <c r="I755" s="1">
        <f t="shared" si="68"/>
        <v>0</v>
      </c>
      <c r="J755" s="1">
        <f t="shared" si="69"/>
        <v>-1.2502333899711366</v>
      </c>
    </row>
    <row r="756" spans="1:10" ht="15">
      <c r="A756" s="1">
        <v>2012</v>
      </c>
      <c r="B756" s="1">
        <v>9</v>
      </c>
      <c r="C756" s="11">
        <v>63.456699999999998</v>
      </c>
      <c r="D756" s="11">
        <v>16.644314843464809</v>
      </c>
      <c r="E756" s="3">
        <f t="shared" si="70"/>
        <v>46.812385156535186</v>
      </c>
      <c r="F756" s="3">
        <f t="shared" si="71"/>
        <v>-147.27231321984465</v>
      </c>
      <c r="G756" s="7">
        <f t="shared" si="66"/>
        <v>-0.89927183957519252</v>
      </c>
      <c r="H756" s="4">
        <f t="shared" si="67"/>
        <v>1</v>
      </c>
      <c r="I756" s="1">
        <f t="shared" si="68"/>
        <v>0</v>
      </c>
      <c r="J756" s="1">
        <f t="shared" si="69"/>
        <v>-0.89927183957519252</v>
      </c>
    </row>
    <row r="757" spans="1:10" ht="15">
      <c r="A757" s="1">
        <v>2012</v>
      </c>
      <c r="B757" s="1">
        <v>10</v>
      </c>
      <c r="C757" s="11">
        <v>86.496300000000005</v>
      </c>
      <c r="D757" s="11">
        <v>56.234463816990285</v>
      </c>
      <c r="E757" s="3">
        <f t="shared" si="70"/>
        <v>30.26183618300972</v>
      </c>
      <c r="F757" s="3">
        <f t="shared" si="71"/>
        <v>-117.01047703683493</v>
      </c>
      <c r="G757" s="7">
        <f t="shared" si="66"/>
        <v>-0.6723929717477436</v>
      </c>
      <c r="H757" s="4">
        <f t="shared" si="67"/>
        <v>1</v>
      </c>
      <c r="I757" s="1">
        <f t="shared" si="68"/>
        <v>0</v>
      </c>
      <c r="J757" s="1">
        <f t="shared" si="69"/>
        <v>-0.6723929717477436</v>
      </c>
    </row>
    <row r="758" spans="1:10" ht="15">
      <c r="A758" s="1">
        <v>2012</v>
      </c>
      <c r="B758" s="1">
        <v>11</v>
      </c>
      <c r="C758" s="11">
        <v>149.298</v>
      </c>
      <c r="D758" s="11">
        <v>65.638743546508607</v>
      </c>
      <c r="E758" s="3">
        <f t="shared" si="70"/>
        <v>83.659256453491395</v>
      </c>
      <c r="F758" s="3">
        <f t="shared" si="71"/>
        <v>-33.351220583343533</v>
      </c>
      <c r="G758" s="7">
        <f t="shared" si="66"/>
        <v>-4.5183265348275763E-2</v>
      </c>
      <c r="H758" s="4">
        <f t="shared" si="67"/>
        <v>1</v>
      </c>
      <c r="I758" s="1">
        <f t="shared" si="68"/>
        <v>0</v>
      </c>
      <c r="J758" s="1">
        <f t="shared" si="69"/>
        <v>-4.5183265348275763E-2</v>
      </c>
    </row>
    <row r="759" spans="1:10" ht="15">
      <c r="A759" s="1">
        <v>2012</v>
      </c>
      <c r="B759" s="1">
        <v>12</v>
      </c>
      <c r="C759" s="11">
        <v>27.926500000000001</v>
      </c>
      <c r="D759" s="11">
        <v>71.01882594260087</v>
      </c>
      <c r="E759" s="3">
        <f t="shared" si="70"/>
        <v>-43.092325942600866</v>
      </c>
      <c r="F759" s="3">
        <f t="shared" si="71"/>
        <v>-76.443546525944399</v>
      </c>
      <c r="G759" s="7">
        <f t="shared" si="66"/>
        <v>-0.36825480875309274</v>
      </c>
      <c r="H759" s="4">
        <f t="shared" si="67"/>
        <v>1</v>
      </c>
      <c r="I759" s="1">
        <f t="shared" si="68"/>
        <v>0</v>
      </c>
      <c r="J759" s="1">
        <f t="shared" si="69"/>
        <v>-0.36825480875309274</v>
      </c>
    </row>
    <row r="760" spans="1:10" ht="15">
      <c r="A760" s="1">
        <v>2013</v>
      </c>
      <c r="B760" s="1">
        <v>1</v>
      </c>
      <c r="C760" s="11">
        <v>63.964199999999998</v>
      </c>
      <c r="D760" s="11">
        <v>60.792740799972186</v>
      </c>
      <c r="E760" s="3">
        <f t="shared" si="70"/>
        <v>3.1714592000278117</v>
      </c>
      <c r="F760" s="3">
        <f t="shared" si="71"/>
        <v>-73.272087325916587</v>
      </c>
      <c r="G760" s="7">
        <f t="shared" si="66"/>
        <v>-0.34447776269706942</v>
      </c>
      <c r="H760" s="4">
        <f t="shared" si="67"/>
        <v>1</v>
      </c>
      <c r="I760" s="1">
        <f t="shared" si="68"/>
        <v>0</v>
      </c>
      <c r="J760" s="1">
        <f t="shared" si="69"/>
        <v>-0.34447776269706942</v>
      </c>
    </row>
    <row r="761" spans="1:10" ht="15">
      <c r="A761" s="1">
        <v>2013</v>
      </c>
      <c r="B761" s="1">
        <v>2</v>
      </c>
      <c r="C761" s="11">
        <v>62.855400000000003</v>
      </c>
      <c r="D761" s="11">
        <v>54.956802892554805</v>
      </c>
      <c r="E761" s="3">
        <f t="shared" si="70"/>
        <v>7.8985971074451982</v>
      </c>
      <c r="F761" s="3">
        <f t="shared" si="71"/>
        <v>-65.373490218471389</v>
      </c>
      <c r="G761" s="7">
        <f t="shared" si="66"/>
        <v>-0.2852604449399781</v>
      </c>
      <c r="H761" s="4">
        <f t="shared" si="67"/>
        <v>1</v>
      </c>
      <c r="I761" s="1">
        <f t="shared" si="68"/>
        <v>0</v>
      </c>
      <c r="J761" s="1">
        <f t="shared" si="69"/>
        <v>-0.2852604449399781</v>
      </c>
    </row>
    <row r="762" spans="1:10" ht="15">
      <c r="A762" s="1">
        <v>2013</v>
      </c>
      <c r="B762" s="1">
        <v>3</v>
      </c>
      <c r="C762" s="11">
        <v>206.376</v>
      </c>
      <c r="D762" s="11">
        <v>39.598797086585435</v>
      </c>
      <c r="E762" s="3">
        <f t="shared" si="70"/>
        <v>166.77720291341456</v>
      </c>
      <c r="F762" s="3">
        <f t="shared" si="71"/>
        <v>101.40371269494317</v>
      </c>
      <c r="G762" s="7">
        <f t="shared" si="66"/>
        <v>0.9651006616232839</v>
      </c>
      <c r="H762" s="4">
        <f t="shared" si="67"/>
        <v>0</v>
      </c>
      <c r="I762" s="1">
        <f t="shared" si="68"/>
        <v>0.9651006616232839</v>
      </c>
      <c r="J762" s="1">
        <f t="shared" si="69"/>
        <v>0</v>
      </c>
    </row>
    <row r="763" spans="1:10" ht="15">
      <c r="A763" s="1">
        <v>2013</v>
      </c>
      <c r="B763" s="1">
        <v>4</v>
      </c>
      <c r="C763" s="11">
        <v>49.911000000000001</v>
      </c>
      <c r="D763" s="11">
        <v>56.251846958819335</v>
      </c>
      <c r="E763" s="3">
        <f t="shared" si="70"/>
        <v>-6.3408469588193341</v>
      </c>
      <c r="F763" s="3">
        <f t="shared" si="71"/>
        <v>-6.3408469588193341</v>
      </c>
      <c r="G763" s="7">
        <f t="shared" si="66"/>
        <v>0.15731875569461792</v>
      </c>
      <c r="H763" s="4">
        <f t="shared" si="67"/>
        <v>0</v>
      </c>
      <c r="I763" s="1">
        <f t="shared" si="68"/>
        <v>0.15731875569461792</v>
      </c>
      <c r="J763" s="1">
        <f t="shared" si="69"/>
        <v>0</v>
      </c>
    </row>
    <row r="764" spans="1:10" ht="15">
      <c r="A764" s="1">
        <v>2013</v>
      </c>
      <c r="B764" s="1">
        <v>5</v>
      </c>
      <c r="C764" s="11">
        <v>26.742100000000001</v>
      </c>
      <c r="D764" s="11">
        <v>43.883741547447286</v>
      </c>
      <c r="E764" s="3">
        <f t="shared" si="70"/>
        <v>-17.141641547447286</v>
      </c>
      <c r="F764" s="3">
        <f t="shared" si="71"/>
        <v>-23.48248850626662</v>
      </c>
      <c r="G764" s="7">
        <f t="shared" si="66"/>
        <v>2.880453720934667E-2</v>
      </c>
      <c r="H764" s="4">
        <f t="shared" si="67"/>
        <v>0</v>
      </c>
      <c r="I764" s="1">
        <f t="shared" si="68"/>
        <v>2.880453720934667E-2</v>
      </c>
      <c r="J764" s="1">
        <f t="shared" si="69"/>
        <v>0</v>
      </c>
    </row>
    <row r="765" spans="1:10" ht="15">
      <c r="A765" s="1">
        <v>2013</v>
      </c>
      <c r="B765" s="1">
        <v>6</v>
      </c>
      <c r="C765" s="11">
        <v>2.0146999999999999</v>
      </c>
      <c r="D765" s="11">
        <v>17.782954091122427</v>
      </c>
      <c r="E765" s="3">
        <f t="shared" si="70"/>
        <v>-15.768254091122428</v>
      </c>
      <c r="F765" s="3">
        <f t="shared" si="71"/>
        <v>-39.250742597389049</v>
      </c>
      <c r="G765" s="7">
        <f t="shared" si="66"/>
        <v>-8.9413128571883951E-2</v>
      </c>
      <c r="H765" s="4">
        <f t="shared" si="67"/>
        <v>1</v>
      </c>
      <c r="I765" s="1">
        <f t="shared" si="68"/>
        <v>0</v>
      </c>
      <c r="J765" s="1">
        <f t="shared" si="69"/>
        <v>-8.9413128571883951E-2</v>
      </c>
    </row>
    <row r="766" spans="1:10" ht="15">
      <c r="A766" s="1">
        <v>2013</v>
      </c>
      <c r="B766" s="1">
        <v>7</v>
      </c>
      <c r="C766" s="11">
        <v>2.6381100000000002</v>
      </c>
      <c r="D766" s="11">
        <v>3.7547586350757038</v>
      </c>
      <c r="E766" s="3">
        <f t="shared" si="70"/>
        <v>-1.1166486350757037</v>
      </c>
      <c r="F766" s="3">
        <f t="shared" si="71"/>
        <v>-40.367391232464755</v>
      </c>
      <c r="G766" s="7">
        <f t="shared" si="66"/>
        <v>-9.7784860430946766E-2</v>
      </c>
      <c r="H766" s="4">
        <f t="shared" si="67"/>
        <v>1</v>
      </c>
      <c r="I766" s="1">
        <f t="shared" si="68"/>
        <v>0</v>
      </c>
      <c r="J766" s="1">
        <f t="shared" si="69"/>
        <v>-9.7784860430946766E-2</v>
      </c>
    </row>
    <row r="767" spans="1:10" ht="15">
      <c r="A767" s="1">
        <v>2013</v>
      </c>
      <c r="B767" s="1">
        <v>8</v>
      </c>
      <c r="C767" s="11">
        <v>28.031400000000001</v>
      </c>
      <c r="D767" s="11">
        <v>4.3197107445199645</v>
      </c>
      <c r="E767" s="3">
        <f t="shared" si="70"/>
        <v>23.711689255480039</v>
      </c>
      <c r="F767" s="3">
        <f t="shared" si="71"/>
        <v>-16.655701976984716</v>
      </c>
      <c r="G767" s="7">
        <f t="shared" si="66"/>
        <v>7.9986282735176634E-2</v>
      </c>
      <c r="H767" s="4">
        <f t="shared" si="67"/>
        <v>0</v>
      </c>
      <c r="I767" s="1">
        <f t="shared" si="68"/>
        <v>7.9986282735176634E-2</v>
      </c>
      <c r="J767" s="1">
        <f t="shared" si="69"/>
        <v>0</v>
      </c>
    </row>
    <row r="768" spans="1:10" ht="15">
      <c r="A768" s="1">
        <v>2013</v>
      </c>
      <c r="B768" s="1">
        <v>9</v>
      </c>
      <c r="C768" s="11">
        <v>26.368600000000001</v>
      </c>
      <c r="D768" s="11">
        <v>16.644314843464809</v>
      </c>
      <c r="E768" s="3">
        <f t="shared" si="70"/>
        <v>9.724285156535192</v>
      </c>
      <c r="F768" s="3">
        <f t="shared" si="71"/>
        <v>-6.9314168204495239</v>
      </c>
      <c r="G768" s="7">
        <f t="shared" si="66"/>
        <v>0.15289113865349149</v>
      </c>
      <c r="H768" s="4">
        <f t="shared" si="67"/>
        <v>0</v>
      </c>
      <c r="I768" s="1">
        <f t="shared" si="68"/>
        <v>0.15289113865349149</v>
      </c>
      <c r="J768" s="1">
        <f t="shared" si="69"/>
        <v>0</v>
      </c>
    </row>
    <row r="769" spans="1:10" ht="15">
      <c r="A769" s="1">
        <v>2013</v>
      </c>
      <c r="B769" s="1">
        <v>10</v>
      </c>
      <c r="C769" s="11">
        <v>39.220700000000001</v>
      </c>
      <c r="D769" s="11">
        <v>56.234463816990285</v>
      </c>
      <c r="E769" s="3">
        <f t="shared" si="70"/>
        <v>-17.013763816990284</v>
      </c>
      <c r="F769" s="3">
        <f t="shared" si="71"/>
        <v>-23.945180637439808</v>
      </c>
      <c r="G769" s="7">
        <f t="shared" si="66"/>
        <v>2.5335644368925443E-2</v>
      </c>
      <c r="H769" s="4">
        <f t="shared" si="67"/>
        <v>0</v>
      </c>
      <c r="I769" s="1">
        <f t="shared" si="68"/>
        <v>2.5335644368925443E-2</v>
      </c>
      <c r="J769" s="1">
        <f t="shared" si="69"/>
        <v>0</v>
      </c>
    </row>
    <row r="770" spans="1:10" ht="15">
      <c r="A770" s="1">
        <v>2013</v>
      </c>
      <c r="B770" s="1">
        <v>11</v>
      </c>
      <c r="C770" s="11">
        <v>10.571199999999999</v>
      </c>
      <c r="D770" s="11">
        <v>65.638743546508607</v>
      </c>
      <c r="E770" s="3">
        <f t="shared" si="70"/>
        <v>-55.06754354650861</v>
      </c>
      <c r="F770" s="3">
        <f t="shared" si="71"/>
        <v>-79.012724183948421</v>
      </c>
      <c r="G770" s="7">
        <f t="shared" si="66"/>
        <v>-0.38751643302369104</v>
      </c>
      <c r="H770" s="4">
        <f t="shared" si="67"/>
        <v>1</v>
      </c>
      <c r="I770" s="1">
        <f t="shared" si="68"/>
        <v>0</v>
      </c>
      <c r="J770" s="1">
        <f t="shared" si="69"/>
        <v>-0.38751643302369104</v>
      </c>
    </row>
    <row r="771" spans="1:10" ht="15">
      <c r="A771" s="1">
        <v>2013</v>
      </c>
      <c r="B771" s="1">
        <v>12</v>
      </c>
      <c r="C771" s="11">
        <v>78.267300000000006</v>
      </c>
      <c r="D771" s="11">
        <v>71.01882594260087</v>
      </c>
      <c r="E771" s="3">
        <f t="shared" si="70"/>
        <v>7.248474057399136</v>
      </c>
      <c r="F771" s="3">
        <f t="shared" si="71"/>
        <v>-71.764250126549285</v>
      </c>
      <c r="G771" s="7">
        <f t="shared" si="66"/>
        <v>-0.33317321413657486</v>
      </c>
      <c r="H771" s="4">
        <f t="shared" si="67"/>
        <v>1</v>
      </c>
      <c r="I771" s="1">
        <f t="shared" si="68"/>
        <v>0</v>
      </c>
      <c r="J771" s="1">
        <f t="shared" si="69"/>
        <v>-0.33317321413657486</v>
      </c>
    </row>
    <row r="772" spans="1:10" ht="15">
      <c r="D772"/>
    </row>
    <row r="773" spans="1:10" ht="15">
      <c r="A773" s="1" t="s">
        <v>19</v>
      </c>
      <c r="D773"/>
      <c r="F773" s="6">
        <f>AVERAGE(F4:F771)</f>
        <v>-27.3245307145326</v>
      </c>
      <c r="G773" s="2" t="s">
        <v>23</v>
      </c>
    </row>
    <row r="774" spans="1:10" ht="15">
      <c r="A774" s="1" t="s">
        <v>20</v>
      </c>
      <c r="D774"/>
      <c r="F774" s="6">
        <f>STDEV(F4:F771)</f>
        <v>133.38322988293979</v>
      </c>
      <c r="G774" s="2" t="s">
        <v>23</v>
      </c>
    </row>
    <row r="775" spans="1:10" ht="15">
      <c r="D775"/>
    </row>
    <row r="776" spans="1:10" ht="15">
      <c r="A776" s="2" t="s">
        <v>23</v>
      </c>
      <c r="B776"/>
      <c r="C776"/>
      <c r="D776"/>
      <c r="E776" t="s">
        <v>36</v>
      </c>
      <c r="F776" s="17">
        <v>-27.3245307145326</v>
      </c>
      <c r="G776" s="18"/>
      <c r="H776" s="19"/>
      <c r="I776"/>
      <c r="J776"/>
    </row>
    <row r="777" spans="1:10" ht="15">
      <c r="A777" s="2" t="s">
        <v>23</v>
      </c>
      <c r="B777"/>
      <c r="C777"/>
      <c r="D777"/>
      <c r="E777" t="s">
        <v>37</v>
      </c>
      <c r="F777" s="17">
        <v>133.38322988293979</v>
      </c>
      <c r="G777" s="18"/>
      <c r="H777" s="19"/>
      <c r="I777"/>
      <c r="J777"/>
    </row>
    <row r="778" spans="1:10" ht="15">
      <c r="A778"/>
      <c r="B778"/>
      <c r="C778"/>
      <c r="D778"/>
      <c r="E778"/>
      <c r="F778"/>
      <c r="G778"/>
      <c r="H778" s="20"/>
      <c r="I778"/>
      <c r="J778"/>
    </row>
    <row r="779" spans="1:10" ht="15">
      <c r="A779"/>
      <c r="B779"/>
      <c r="C779"/>
      <c r="D779"/>
      <c r="E779"/>
      <c r="F779"/>
      <c r="G779"/>
      <c r="H779" s="20"/>
      <c r="I779"/>
      <c r="J779"/>
    </row>
    <row r="780" spans="1:10" ht="15">
      <c r="A780" s="13" t="s">
        <v>34</v>
      </c>
      <c r="E780"/>
      <c r="F780"/>
      <c r="G780"/>
      <c r="H780"/>
      <c r="I780"/>
      <c r="J780"/>
    </row>
    <row r="781" spans="1:10" ht="15">
      <c r="A781" s="14" t="s">
        <v>21</v>
      </c>
      <c r="D781" s="1" t="s">
        <v>39</v>
      </c>
      <c r="E781"/>
      <c r="F781"/>
      <c r="G781"/>
      <c r="H781" s="20"/>
      <c r="I781"/>
      <c r="J781"/>
    </row>
    <row r="782" spans="1:10" ht="15">
      <c r="A782" s="14" t="s">
        <v>24</v>
      </c>
      <c r="D782" s="1" t="s">
        <v>39</v>
      </c>
      <c r="E782"/>
      <c r="F782"/>
      <c r="G782"/>
      <c r="H782" s="20"/>
      <c r="I782"/>
      <c r="J782"/>
    </row>
    <row r="783" spans="1:10" ht="15">
      <c r="A783" s="14" t="s">
        <v>2</v>
      </c>
      <c r="D783" s="1" t="s">
        <v>39</v>
      </c>
      <c r="E783"/>
      <c r="F783"/>
      <c r="G783"/>
      <c r="H783" s="20"/>
      <c r="I783"/>
      <c r="J783"/>
    </row>
    <row r="784" spans="1:10" ht="15">
      <c r="A784" s="14" t="s">
        <v>3</v>
      </c>
      <c r="D784" s="1" t="s">
        <v>39</v>
      </c>
      <c r="E784"/>
      <c r="F784"/>
      <c r="G784"/>
      <c r="H784" s="20"/>
      <c r="I784"/>
      <c r="J784"/>
    </row>
    <row r="785" spans="1:10" ht="15">
      <c r="A785" s="14" t="s">
        <v>4</v>
      </c>
      <c r="D785" s="1" t="s">
        <v>40</v>
      </c>
      <c r="E785"/>
      <c r="F785"/>
      <c r="G785"/>
      <c r="H785" s="20"/>
      <c r="I785"/>
      <c r="J785"/>
    </row>
    <row r="786" spans="1:10" ht="15">
      <c r="A786"/>
      <c r="B786"/>
      <c r="C786"/>
      <c r="D786"/>
      <c r="E786"/>
      <c r="F786"/>
      <c r="G786"/>
      <c r="H786" s="20"/>
      <c r="I786"/>
      <c r="J786"/>
    </row>
    <row r="787" spans="1:10" ht="15">
      <c r="A787"/>
      <c r="B787"/>
      <c r="C787"/>
      <c r="D787"/>
      <c r="E787"/>
      <c r="F787"/>
      <c r="G787"/>
      <c r="H787" s="20"/>
      <c r="I787"/>
      <c r="J787"/>
    </row>
    <row r="788" spans="1:10" ht="15">
      <c r="A788" s="15" t="s">
        <v>35</v>
      </c>
      <c r="B788" s="21"/>
      <c r="C788" s="16" t="s">
        <v>38</v>
      </c>
      <c r="D788"/>
      <c r="E788"/>
      <c r="F788"/>
      <c r="G788"/>
      <c r="H788" s="20"/>
      <c r="I788"/>
      <c r="J788"/>
    </row>
    <row r="789" spans="1:10" ht="15">
      <c r="A789"/>
      <c r="B789"/>
      <c r="C789"/>
      <c r="D789"/>
      <c r="E789"/>
      <c r="F789"/>
      <c r="G789"/>
      <c r="H789" s="20"/>
      <c r="I789"/>
      <c r="J789"/>
    </row>
    <row r="790" spans="1:10" ht="15">
      <c r="A790"/>
      <c r="B790"/>
      <c r="C790"/>
      <c r="D790"/>
      <c r="E790"/>
      <c r="F790"/>
      <c r="G790"/>
      <c r="H790" s="20"/>
      <c r="I790"/>
      <c r="J790"/>
    </row>
    <row r="791" spans="1:10" ht="15">
      <c r="A791"/>
      <c r="B791"/>
      <c r="C791"/>
      <c r="D791"/>
      <c r="E791"/>
      <c r="F791"/>
      <c r="G791"/>
      <c r="H791" s="20"/>
      <c r="I791"/>
      <c r="J791"/>
    </row>
    <row r="792" spans="1:10" ht="15">
      <c r="A792"/>
      <c r="B792"/>
      <c r="C792"/>
      <c r="D792"/>
      <c r="E792"/>
      <c r="F792"/>
      <c r="G792"/>
      <c r="H792" s="20"/>
      <c r="I792"/>
      <c r="J792"/>
    </row>
    <row r="793" spans="1:10" ht="15">
      <c r="D793"/>
    </row>
    <row r="794" spans="1:10" ht="15">
      <c r="D794"/>
    </row>
    <row r="795" spans="1:10" ht="15">
      <c r="D795"/>
    </row>
    <row r="796" spans="1:10" ht="15">
      <c r="D796"/>
    </row>
    <row r="797" spans="1:10" ht="15">
      <c r="D797"/>
    </row>
    <row r="798" spans="1:10" ht="15">
      <c r="D798"/>
    </row>
    <row r="799" spans="1:10" ht="15">
      <c r="D799"/>
    </row>
    <row r="800" spans="1:10" ht="15">
      <c r="D800"/>
    </row>
    <row r="801" spans="4:4" ht="15">
      <c r="D801"/>
    </row>
    <row r="802" spans="4:4" ht="15">
      <c r="D802"/>
    </row>
    <row r="803" spans="4:4" ht="15">
      <c r="D803"/>
    </row>
    <row r="804" spans="4:4" ht="15">
      <c r="D804"/>
    </row>
    <row r="805" spans="4:4" ht="15">
      <c r="D805"/>
    </row>
    <row r="806" spans="4:4" ht="15">
      <c r="D806"/>
    </row>
    <row r="807" spans="4:4" ht="15">
      <c r="D807"/>
    </row>
    <row r="808" spans="4:4" ht="15">
      <c r="D808"/>
    </row>
    <row r="809" spans="4:4" ht="15">
      <c r="D809"/>
    </row>
    <row r="810" spans="4:4" ht="15">
      <c r="D810"/>
    </row>
    <row r="811" spans="4:4" ht="15">
      <c r="D811"/>
    </row>
    <row r="812" spans="4:4" ht="15">
      <c r="D812"/>
    </row>
    <row r="813" spans="4:4" ht="15">
      <c r="D813"/>
    </row>
    <row r="814" spans="4:4" ht="15">
      <c r="D814"/>
    </row>
    <row r="815" spans="4:4" ht="15">
      <c r="D815"/>
    </row>
    <row r="816" spans="4:4" ht="15">
      <c r="D816"/>
    </row>
    <row r="817" spans="4:4" ht="15">
      <c r="D817"/>
    </row>
    <row r="818" spans="4:4" ht="15">
      <c r="D818"/>
    </row>
    <row r="819" spans="4:4" ht="15">
      <c r="D819"/>
    </row>
    <row r="820" spans="4:4" ht="15">
      <c r="D820"/>
    </row>
    <row r="821" spans="4:4" ht="15">
      <c r="D821"/>
    </row>
    <row r="822" spans="4:4" ht="15">
      <c r="D822"/>
    </row>
    <row r="823" spans="4:4" ht="15">
      <c r="D823"/>
    </row>
    <row r="824" spans="4:4" ht="15">
      <c r="D824"/>
    </row>
    <row r="825" spans="4:4" ht="15">
      <c r="D825"/>
    </row>
    <row r="826" spans="4:4" ht="15">
      <c r="D826"/>
    </row>
    <row r="827" spans="4:4" ht="15">
      <c r="D827"/>
    </row>
    <row r="828" spans="4:4" ht="15">
      <c r="D828"/>
    </row>
    <row r="829" spans="4:4" ht="15">
      <c r="D829"/>
    </row>
    <row r="830" spans="4:4" ht="15">
      <c r="D830"/>
    </row>
    <row r="831" spans="4:4" ht="15">
      <c r="D831"/>
    </row>
    <row r="832" spans="4:4" ht="15">
      <c r="D832"/>
    </row>
    <row r="833" spans="4:4" ht="15">
      <c r="D833"/>
    </row>
    <row r="834" spans="4:4" ht="15">
      <c r="D834"/>
    </row>
    <row r="835" spans="4:4" ht="15">
      <c r="D835"/>
    </row>
    <row r="836" spans="4:4" ht="15">
      <c r="D836"/>
    </row>
    <row r="837" spans="4:4" ht="15">
      <c r="D837"/>
    </row>
    <row r="838" spans="4:4" ht="15">
      <c r="D838"/>
    </row>
    <row r="839" spans="4:4" ht="15">
      <c r="D839"/>
    </row>
    <row r="840" spans="4:4" ht="15">
      <c r="D840"/>
    </row>
    <row r="841" spans="4:4" ht="15">
      <c r="D841"/>
    </row>
    <row r="842" spans="4:4" ht="15">
      <c r="D842"/>
    </row>
    <row r="843" spans="4:4" ht="15">
      <c r="D843"/>
    </row>
    <row r="844" spans="4:4" ht="15">
      <c r="D844"/>
    </row>
    <row r="845" spans="4:4" ht="15">
      <c r="D845"/>
    </row>
    <row r="846" spans="4:4" ht="15">
      <c r="D846"/>
    </row>
    <row r="847" spans="4:4" ht="15">
      <c r="D847"/>
    </row>
    <row r="848" spans="4:4" ht="15">
      <c r="D848"/>
    </row>
    <row r="849" spans="4:4" ht="15">
      <c r="D849"/>
    </row>
    <row r="850" spans="4:4" ht="15">
      <c r="D850"/>
    </row>
    <row r="851" spans="4:4" ht="15">
      <c r="D851"/>
    </row>
    <row r="852" spans="4:4" ht="15">
      <c r="D852"/>
    </row>
    <row r="853" spans="4:4" ht="15">
      <c r="D853"/>
    </row>
    <row r="854" spans="4:4" ht="15">
      <c r="D854"/>
    </row>
    <row r="855" spans="4:4" ht="15">
      <c r="D855"/>
    </row>
    <row r="856" spans="4:4" ht="15">
      <c r="D856"/>
    </row>
    <row r="857" spans="4:4" ht="15">
      <c r="D857"/>
    </row>
    <row r="858" spans="4:4" ht="15">
      <c r="D858"/>
    </row>
    <row r="859" spans="4:4" ht="15">
      <c r="D859"/>
    </row>
    <row r="860" spans="4:4" ht="15">
      <c r="D860"/>
    </row>
    <row r="861" spans="4:4" ht="15">
      <c r="D861"/>
    </row>
    <row r="862" spans="4:4" ht="15">
      <c r="D862"/>
    </row>
    <row r="863" spans="4:4" ht="15">
      <c r="D863"/>
    </row>
    <row r="864" spans="4:4" ht="15">
      <c r="D864"/>
    </row>
    <row r="865" spans="4:4" ht="15">
      <c r="D865"/>
    </row>
    <row r="866" spans="4:4" ht="15">
      <c r="D866"/>
    </row>
    <row r="867" spans="4:4" ht="15">
      <c r="D867"/>
    </row>
  </sheetData>
  <sheetProtection selectLockedCells="1" selectUnlockedCells="1"/>
  <mergeCells count="1">
    <mergeCell ref="A2:J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7"/>
  <sheetViews>
    <sheetView zoomScaleNormal="100" workbookViewId="0">
      <selection activeCell="N16" sqref="N16"/>
    </sheetView>
  </sheetViews>
  <sheetFormatPr baseColWidth="10" defaultColWidth="11.5703125" defaultRowHeight="12.75"/>
  <cols>
    <col min="1" max="16384" width="11.5703125" style="1"/>
  </cols>
  <sheetData>
    <row r="1" spans="1:10" ht="51" customHeight="1"/>
    <row r="2" spans="1:10" ht="43.5" customHeight="1"/>
    <row r="3" spans="1:10" ht="36.75" customHeight="1">
      <c r="A3" s="22"/>
      <c r="B3" s="22"/>
      <c r="C3" s="22"/>
      <c r="D3" s="22"/>
      <c r="E3" s="22"/>
      <c r="F3" s="22"/>
      <c r="G3" s="22"/>
      <c r="H3" s="22"/>
      <c r="I3" s="22"/>
      <c r="J3" s="22"/>
    </row>
    <row r="37" spans="1:10" ht="24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</row>
  </sheetData>
  <sheetProtection selectLockedCells="1" selectUnlockedCells="1"/>
  <mergeCells count="4">
    <mergeCell ref="A3:H3"/>
    <mergeCell ref="A37:H37"/>
    <mergeCell ref="I3:J3"/>
    <mergeCell ref="I37:J37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Mediterranea_ISSP</vt:lpstr>
      <vt:lpstr>Mediterranea_graf</vt:lpstr>
      <vt:lpstr>TintoyOdiel_ISSP</vt:lpstr>
      <vt:lpstr>TintoyOdiel_graf</vt:lpstr>
      <vt:lpstr>Guadalquivir_ISSP</vt:lpstr>
      <vt:lpstr>Guadalquivir_graf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2015-10-22T09:04:16Z</dcterms:modified>
</cp:coreProperties>
</file>