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55" windowHeight="7935"/>
  </bookViews>
  <sheets>
    <sheet name="Estado EDAR" sheetId="2" r:id="rId1"/>
  </sheets>
  <calcPr calcId="125725"/>
</workbook>
</file>

<file path=xl/calcChain.xml><?xml version="1.0" encoding="utf-8"?>
<calcChain xmlns="http://schemas.openxmlformats.org/spreadsheetml/2006/main">
  <c r="F9" i="2"/>
  <c r="C9"/>
  <c r="B8"/>
  <c r="B9" s="1"/>
  <c r="E8" s="1"/>
  <c r="E7" l="1"/>
  <c r="E6"/>
  <c r="E9" l="1"/>
</calcChain>
</file>

<file path=xl/sharedStrings.xml><?xml version="1.0" encoding="utf-8"?>
<sst xmlns="http://schemas.openxmlformats.org/spreadsheetml/2006/main" count="12" uniqueCount="8">
  <si>
    <t>En funcionamiento</t>
  </si>
  <si>
    <t>En construcción</t>
  </si>
  <si>
    <t>Resto carga equivalente</t>
  </si>
  <si>
    <t>Carga equivalente (hab/eq)</t>
  </si>
  <si>
    <t>Carga equivalente (%)</t>
  </si>
  <si>
    <t>En este gráfico se recogen todas las aglomeraciones que cuentan con EDAR o están en construcción, actualizadas según la Estrategia de Depuración
2010-2015 de Andalucia, incluidas las menores de 2.000 hab-eq. Los datos de carga equivalente se refieren al número teórico de personas que generarían
un volumen de aguas residuales equivalente a la suma de las producidas por la población, la industria, y las actividades agropecuarias, actualizados
según el Nomenclátor 2010.</t>
  </si>
  <si>
    <t>Fuente: . Red de Información Ambiental de Andalucía. Consejería Medio Ambiente y Ordenación del Territorio, 2013.</t>
  </si>
  <si>
    <t>Estado de las depuradoras de aguas residuales urbanas en Andalucía, 2010-2012.</t>
  </si>
</sst>
</file>

<file path=xl/styles.xml><?xml version="1.0" encoding="utf-8"?>
<styleSheet xmlns="http://schemas.openxmlformats.org/spreadsheetml/2006/main">
  <numFmts count="1">
    <numFmt numFmtId="164" formatCode="#,##0&quot; pta&quot;;\-#,##0&quot; pta&quot;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64" fontId="4" fillId="0" borderId="0" applyFill="0" applyBorder="0" applyAlignment="0" applyProtection="0"/>
  </cellStyleXfs>
  <cellXfs count="14">
    <xf numFmtId="0" fontId="0" fillId="0" borderId="0" xfId="0"/>
    <xf numFmtId="3" fontId="1" fillId="0" borderId="0" xfId="0" applyNumberFormat="1" applyFont="1"/>
    <xf numFmtId="10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1"/>
    <xf numFmtId="0" fontId="3" fillId="0" borderId="1" xfId="1" applyBorder="1"/>
    <xf numFmtId="3" fontId="3" fillId="0" borderId="1" xfId="1" applyNumberFormat="1" applyBorder="1" applyAlignment="1">
      <alignment horizontal="center"/>
    </xf>
    <xf numFmtId="2" fontId="3" fillId="0" borderId="1" xfId="1" applyNumberFormat="1" applyBorder="1" applyAlignment="1">
      <alignment horizontal="center"/>
    </xf>
    <xf numFmtId="2" fontId="3" fillId="0" borderId="0" xfId="1" applyNumberFormat="1"/>
    <xf numFmtId="0" fontId="5" fillId="0" borderId="0" xfId="1" applyFont="1"/>
    <xf numFmtId="3" fontId="3" fillId="0" borderId="0" xfId="1" applyNumberFormat="1"/>
    <xf numFmtId="10" fontId="3" fillId="0" borderId="0" xfId="1" applyNumberFormat="1"/>
    <xf numFmtId="3" fontId="3" fillId="0" borderId="0" xfId="1" applyNumberFormat="1" applyFill="1"/>
    <xf numFmtId="0" fontId="6" fillId="0" borderId="0" xfId="1" applyFont="1" applyAlignment="1">
      <alignment horizontal="left" vertical="top" wrapText="1"/>
    </xf>
  </cellXfs>
  <cellStyles count="4">
    <cellStyle name="Millares 2" xf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8120835060617463"/>
          <c:y val="0.21221621807078045"/>
          <c:w val="0.595918626001947"/>
          <c:h val="0.64849947678108921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1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Percent val="1"/>
          </c:dLbls>
          <c:val>
            <c:numRef>
              <c:f>'Estado EDAR'!$E$6:$E$8</c:f>
              <c:numCache>
                <c:formatCode>0.00</c:formatCode>
                <c:ptCount val="3"/>
                <c:pt idx="0">
                  <c:v>81.032903874511277</c:v>
                </c:pt>
                <c:pt idx="1">
                  <c:v>2.9880122725829601</c:v>
                </c:pt>
                <c:pt idx="2">
                  <c:v>15.979083852905765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3235163634854639"/>
          <c:y val="0.11492591426071742"/>
          <c:w val="0.65642193632899815"/>
          <c:h val="0.67016762904636917"/>
        </c:manualLayout>
      </c:layout>
      <c:barChart>
        <c:barDir val="bar"/>
        <c:grouping val="clustered"/>
        <c:ser>
          <c:idx val="0"/>
          <c:order val="0"/>
          <c:tx>
            <c:v>2012</c:v>
          </c:tx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cat>
            <c:strRef>
              <c:f>'Estado EDAR'!$A$6:$A$8</c:f>
              <c:strCache>
                <c:ptCount val="3"/>
                <c:pt idx="0">
                  <c:v>En funcionamiento</c:v>
                </c:pt>
                <c:pt idx="1">
                  <c:v>En construcción</c:v>
                </c:pt>
                <c:pt idx="2">
                  <c:v>Resto carga equivalente</c:v>
                </c:pt>
              </c:strCache>
            </c:strRef>
          </c:cat>
          <c:val>
            <c:numRef>
              <c:f>'Estado EDAR'!$B$6:$B$8</c:f>
              <c:numCache>
                <c:formatCode>#,##0</c:formatCode>
                <c:ptCount val="3"/>
                <c:pt idx="0">
                  <c:v>11919300</c:v>
                </c:pt>
                <c:pt idx="1">
                  <c:v>439513</c:v>
                </c:pt>
                <c:pt idx="2">
                  <c:v>2350397</c:v>
                </c:pt>
              </c:numCache>
            </c:numRef>
          </c:val>
        </c:ser>
        <c:ser>
          <c:idx val="1"/>
          <c:order val="1"/>
          <c:tx>
            <c:strRef>
              <c:f>'Estado EDAR'!$C$4</c:f>
              <c:strCache>
                <c:ptCount val="1"/>
                <c:pt idx="0">
                  <c:v>2011</c:v>
                </c:pt>
              </c:strCache>
            </c:strRef>
          </c:tx>
          <c:dLbls>
            <c:dLbl>
              <c:idx val="0"/>
              <c:layout>
                <c:manualLayout>
                  <c:x val="6.6500406922273521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val>
            <c:numRef>
              <c:f>'Estado EDAR'!$C$6:$C$8</c:f>
              <c:numCache>
                <c:formatCode>#,##0</c:formatCode>
                <c:ptCount val="3"/>
                <c:pt idx="0">
                  <c:v>11730143</c:v>
                </c:pt>
                <c:pt idx="1">
                  <c:v>717135</c:v>
                </c:pt>
                <c:pt idx="2">
                  <c:v>2261932</c:v>
                </c:pt>
              </c:numCache>
            </c:numRef>
          </c:val>
        </c:ser>
        <c:ser>
          <c:idx val="2"/>
          <c:order val="2"/>
          <c:tx>
            <c:strRef>
              <c:f>'Estado EDAR'!$D$4</c:f>
              <c:strCache>
                <c:ptCount val="1"/>
                <c:pt idx="0">
                  <c:v>2010</c:v>
                </c:pt>
              </c:strCache>
            </c:strRef>
          </c:tx>
          <c:dLbls>
            <c:dLbl>
              <c:idx val="0"/>
              <c:layout>
                <c:manualLayout>
                  <c:x val="9.9750610383410338E-3"/>
                  <c:y val="-6.6787328042072338E-17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val>
            <c:numRef>
              <c:f>'Estado EDAR'!$D$6:$D$8</c:f>
              <c:numCache>
                <c:formatCode>#,##0</c:formatCode>
                <c:ptCount val="3"/>
                <c:pt idx="0">
                  <c:v>11685943</c:v>
                </c:pt>
                <c:pt idx="1">
                  <c:v>639245</c:v>
                </c:pt>
                <c:pt idx="2">
                  <c:v>2384022</c:v>
                </c:pt>
              </c:numCache>
            </c:numRef>
          </c:val>
        </c:ser>
        <c:axId val="83769600"/>
        <c:axId val="107020288"/>
      </c:barChart>
      <c:catAx>
        <c:axId val="83769600"/>
        <c:scaling>
          <c:orientation val="minMax"/>
        </c:scaling>
        <c:axPos val="l"/>
        <c:tickLblPos val="nextTo"/>
        <c:crossAx val="107020288"/>
        <c:crosses val="autoZero"/>
        <c:auto val="1"/>
        <c:lblAlgn val="ctr"/>
        <c:lblOffset val="100"/>
      </c:catAx>
      <c:valAx>
        <c:axId val="107020288"/>
        <c:scaling>
          <c:orientation val="minMax"/>
        </c:scaling>
        <c:axPos val="b"/>
        <c:majorGridlines/>
        <c:numFmt formatCode="#,##0" sourceLinked="1"/>
        <c:tickLblPos val="nextTo"/>
        <c:crossAx val="8376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81039255338984"/>
          <c:y val="0.88387540099154271"/>
          <c:w val="0.40153368328958888"/>
          <c:h val="8.3717191601049942E-2"/>
        </c:manualLayout>
      </c:layout>
    </c:legend>
    <c:plotVisOnly val="1"/>
  </c:chart>
  <c:txPr>
    <a:bodyPr/>
    <a:lstStyle/>
    <a:p>
      <a:pPr>
        <a:defRPr sz="1100"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390526</xdr:colOff>
      <xdr:row>6</xdr:row>
      <xdr:rowOff>171450</xdr:rowOff>
    </xdr:from>
    <xdr:to>
      <xdr:col>13</xdr:col>
      <xdr:colOff>514350</xdr:colOff>
      <xdr:row>22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38098</xdr:colOff>
      <xdr:row>9</xdr:row>
      <xdr:rowOff>152400</xdr:rowOff>
    </xdr:from>
    <xdr:to>
      <xdr:col>8</xdr:col>
      <xdr:colOff>285749</xdr:colOff>
      <xdr:row>24</xdr:row>
      <xdr:rowOff>866775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663478</xdr:colOff>
      <xdr:row>0</xdr:row>
      <xdr:rowOff>965068</xdr:rowOff>
    </xdr:to>
    <xdr:pic>
      <xdr:nvPicPr>
        <xdr:cNvPr id="6" name="5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5" y="9525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0.02215</cdr:x>
      <cdr:y>0.83528</cdr:y>
    </cdr:from>
    <cdr:to>
      <cdr:x>0.77493</cdr:x>
      <cdr:y>0.96562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553" y="2229020"/>
          <a:ext cx="2261890" cy="347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Carg</a:t>
          </a:r>
          <a:r>
            <a:rPr lang="es-ES" sz="1100" baseline="0"/>
            <a:t>a equivalente</a:t>
          </a:r>
        </a:p>
        <a:p xmlns:a="http://schemas.openxmlformats.org/drawingml/2006/main">
          <a:r>
            <a:rPr lang="es-ES" sz="1100" baseline="0"/>
            <a:t>(%), 2012.</a:t>
          </a:r>
          <a:endParaRPr lang="es-ES" sz="1100"/>
        </a:p>
      </cdr:txBody>
    </cdr:sp>
  </cdr:relSizeAnchor>
  <cdr:relSizeAnchor xmlns:cdr="http://schemas.openxmlformats.org/drawingml/2006/chartDrawing">
    <cdr:from>
      <cdr:x>0.02402</cdr:x>
      <cdr:y>0.02941</cdr:y>
    </cdr:from>
    <cdr:to>
      <cdr:x>0.7768</cdr:x>
      <cdr:y>0.15975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6200" y="85725"/>
          <a:ext cx="2387686" cy="379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100"/>
            <a:t>%</a:t>
          </a:r>
          <a:r>
            <a:rPr lang="es-ES" sz="1100" baseline="0"/>
            <a:t> De c</a:t>
          </a:r>
          <a:r>
            <a:rPr lang="es-ES" sz="1100"/>
            <a:t>arg</a:t>
          </a:r>
          <a:r>
            <a:rPr lang="es-ES" sz="1100" baseline="0"/>
            <a:t>a equivalente de aguas residuales </a:t>
          </a:r>
        </a:p>
        <a:p xmlns:a="http://schemas.openxmlformats.org/drawingml/2006/main">
          <a:r>
            <a:rPr lang="es-ES" sz="1100" baseline="0"/>
            <a:t>urbanas en depuradoras de Andalucía,  2012.</a:t>
          </a:r>
          <a:endParaRPr lang="es-E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0.01784</cdr:x>
      <cdr:y>0.79286</cdr:y>
    </cdr:from>
    <cdr:to>
      <cdr:x>0.0985</cdr:x>
      <cdr:y>0.96995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249" y="2764036"/>
          <a:ext cx="616228" cy="617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800"/>
        </a:p>
        <a:p xmlns:a="http://schemas.openxmlformats.org/drawingml/2006/main">
          <a:r>
            <a:rPr lang="es-ES" sz="800"/>
            <a:t>Carga</a:t>
          </a:r>
          <a:r>
            <a:rPr lang="es-ES" sz="800" baseline="0"/>
            <a:t> </a:t>
          </a:r>
        </a:p>
        <a:p xmlns:a="http://schemas.openxmlformats.org/drawingml/2006/main">
          <a:r>
            <a:rPr lang="es-ES" sz="800" baseline="0"/>
            <a:t>equivalente</a:t>
          </a:r>
        </a:p>
        <a:p xmlns:a="http://schemas.openxmlformats.org/drawingml/2006/main">
          <a:r>
            <a:rPr lang="es-ES" sz="800" baseline="0"/>
            <a:t>(hab/eq)</a:t>
          </a:r>
          <a:endParaRPr lang="es-ES" sz="800"/>
        </a:p>
      </cdr:txBody>
    </cdr:sp>
  </cdr:relSizeAnchor>
  <cdr:relSizeAnchor xmlns:cdr="http://schemas.openxmlformats.org/drawingml/2006/chartDrawing">
    <cdr:from>
      <cdr:x>0.26559</cdr:x>
      <cdr:y>0.02667</cdr:y>
    </cdr:from>
    <cdr:to>
      <cdr:x>0.79551</cdr:x>
      <cdr:y>0.10667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028826" y="95250"/>
          <a:ext cx="4048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Estado de las</a:t>
          </a:r>
          <a:r>
            <a:rPr lang="es-ES" sz="1100" b="1" baseline="0"/>
            <a:t> depuradoras de aguas residuales urbanas en Andalucía.</a:t>
          </a:r>
          <a:endParaRPr lang="es-ES" sz="11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5" sqref="I5"/>
    </sheetView>
  </sheetViews>
  <sheetFormatPr baseColWidth="10" defaultRowHeight="15"/>
  <cols>
    <col min="1" max="1" width="30.85546875" style="4" customWidth="1"/>
    <col min="2" max="256" width="11.42578125" style="4"/>
    <col min="257" max="257" width="30.85546875" style="4" customWidth="1"/>
    <col min="258" max="512" width="11.42578125" style="4"/>
    <col min="513" max="513" width="30.85546875" style="4" customWidth="1"/>
    <col min="514" max="768" width="11.42578125" style="4"/>
    <col min="769" max="769" width="30.85546875" style="4" customWidth="1"/>
    <col min="770" max="1024" width="11.42578125" style="4"/>
    <col min="1025" max="1025" width="30.85546875" style="4" customWidth="1"/>
    <col min="1026" max="1280" width="11.42578125" style="4"/>
    <col min="1281" max="1281" width="30.85546875" style="4" customWidth="1"/>
    <col min="1282" max="1536" width="11.42578125" style="4"/>
    <col min="1537" max="1537" width="30.85546875" style="4" customWidth="1"/>
    <col min="1538" max="1792" width="11.42578125" style="4"/>
    <col min="1793" max="1793" width="30.85546875" style="4" customWidth="1"/>
    <col min="1794" max="2048" width="11.42578125" style="4"/>
    <col min="2049" max="2049" width="30.85546875" style="4" customWidth="1"/>
    <col min="2050" max="2304" width="11.42578125" style="4"/>
    <col min="2305" max="2305" width="30.85546875" style="4" customWidth="1"/>
    <col min="2306" max="2560" width="11.42578125" style="4"/>
    <col min="2561" max="2561" width="30.85546875" style="4" customWidth="1"/>
    <col min="2562" max="2816" width="11.42578125" style="4"/>
    <col min="2817" max="2817" width="30.85546875" style="4" customWidth="1"/>
    <col min="2818" max="3072" width="11.42578125" style="4"/>
    <col min="3073" max="3073" width="30.85546875" style="4" customWidth="1"/>
    <col min="3074" max="3328" width="11.42578125" style="4"/>
    <col min="3329" max="3329" width="30.85546875" style="4" customWidth="1"/>
    <col min="3330" max="3584" width="11.42578125" style="4"/>
    <col min="3585" max="3585" width="30.85546875" style="4" customWidth="1"/>
    <col min="3586" max="3840" width="11.42578125" style="4"/>
    <col min="3841" max="3841" width="30.85546875" style="4" customWidth="1"/>
    <col min="3842" max="4096" width="11.42578125" style="4"/>
    <col min="4097" max="4097" width="30.85546875" style="4" customWidth="1"/>
    <col min="4098" max="4352" width="11.42578125" style="4"/>
    <col min="4353" max="4353" width="30.85546875" style="4" customWidth="1"/>
    <col min="4354" max="4608" width="11.42578125" style="4"/>
    <col min="4609" max="4609" width="30.85546875" style="4" customWidth="1"/>
    <col min="4610" max="4864" width="11.42578125" style="4"/>
    <col min="4865" max="4865" width="30.85546875" style="4" customWidth="1"/>
    <col min="4866" max="5120" width="11.42578125" style="4"/>
    <col min="5121" max="5121" width="30.85546875" style="4" customWidth="1"/>
    <col min="5122" max="5376" width="11.42578125" style="4"/>
    <col min="5377" max="5377" width="30.85546875" style="4" customWidth="1"/>
    <col min="5378" max="5632" width="11.42578125" style="4"/>
    <col min="5633" max="5633" width="30.85546875" style="4" customWidth="1"/>
    <col min="5634" max="5888" width="11.42578125" style="4"/>
    <col min="5889" max="5889" width="30.85546875" style="4" customWidth="1"/>
    <col min="5890" max="6144" width="11.42578125" style="4"/>
    <col min="6145" max="6145" width="30.85546875" style="4" customWidth="1"/>
    <col min="6146" max="6400" width="11.42578125" style="4"/>
    <col min="6401" max="6401" width="30.85546875" style="4" customWidth="1"/>
    <col min="6402" max="6656" width="11.42578125" style="4"/>
    <col min="6657" max="6657" width="30.85546875" style="4" customWidth="1"/>
    <col min="6658" max="6912" width="11.42578125" style="4"/>
    <col min="6913" max="6913" width="30.85546875" style="4" customWidth="1"/>
    <col min="6914" max="7168" width="11.42578125" style="4"/>
    <col min="7169" max="7169" width="30.85546875" style="4" customWidth="1"/>
    <col min="7170" max="7424" width="11.42578125" style="4"/>
    <col min="7425" max="7425" width="30.85546875" style="4" customWidth="1"/>
    <col min="7426" max="7680" width="11.42578125" style="4"/>
    <col min="7681" max="7681" width="30.85546875" style="4" customWidth="1"/>
    <col min="7682" max="7936" width="11.42578125" style="4"/>
    <col min="7937" max="7937" width="30.85546875" style="4" customWidth="1"/>
    <col min="7938" max="8192" width="11.42578125" style="4"/>
    <col min="8193" max="8193" width="30.85546875" style="4" customWidth="1"/>
    <col min="8194" max="8448" width="11.42578125" style="4"/>
    <col min="8449" max="8449" width="30.85546875" style="4" customWidth="1"/>
    <col min="8450" max="8704" width="11.42578125" style="4"/>
    <col min="8705" max="8705" width="30.85546875" style="4" customWidth="1"/>
    <col min="8706" max="8960" width="11.42578125" style="4"/>
    <col min="8961" max="8961" width="30.85546875" style="4" customWidth="1"/>
    <col min="8962" max="9216" width="11.42578125" style="4"/>
    <col min="9217" max="9217" width="30.85546875" style="4" customWidth="1"/>
    <col min="9218" max="9472" width="11.42578125" style="4"/>
    <col min="9473" max="9473" width="30.85546875" style="4" customWidth="1"/>
    <col min="9474" max="9728" width="11.42578125" style="4"/>
    <col min="9729" max="9729" width="30.85546875" style="4" customWidth="1"/>
    <col min="9730" max="9984" width="11.42578125" style="4"/>
    <col min="9985" max="9985" width="30.85546875" style="4" customWidth="1"/>
    <col min="9986" max="10240" width="11.42578125" style="4"/>
    <col min="10241" max="10241" width="30.85546875" style="4" customWidth="1"/>
    <col min="10242" max="10496" width="11.42578125" style="4"/>
    <col min="10497" max="10497" width="30.85546875" style="4" customWidth="1"/>
    <col min="10498" max="10752" width="11.42578125" style="4"/>
    <col min="10753" max="10753" width="30.85546875" style="4" customWidth="1"/>
    <col min="10754" max="11008" width="11.42578125" style="4"/>
    <col min="11009" max="11009" width="30.85546875" style="4" customWidth="1"/>
    <col min="11010" max="11264" width="11.42578125" style="4"/>
    <col min="11265" max="11265" width="30.85546875" style="4" customWidth="1"/>
    <col min="11266" max="11520" width="11.42578125" style="4"/>
    <col min="11521" max="11521" width="30.85546875" style="4" customWidth="1"/>
    <col min="11522" max="11776" width="11.42578125" style="4"/>
    <col min="11777" max="11777" width="30.85546875" style="4" customWidth="1"/>
    <col min="11778" max="12032" width="11.42578125" style="4"/>
    <col min="12033" max="12033" width="30.85546875" style="4" customWidth="1"/>
    <col min="12034" max="12288" width="11.42578125" style="4"/>
    <col min="12289" max="12289" width="30.85546875" style="4" customWidth="1"/>
    <col min="12290" max="12544" width="11.42578125" style="4"/>
    <col min="12545" max="12545" width="30.85546875" style="4" customWidth="1"/>
    <col min="12546" max="12800" width="11.42578125" style="4"/>
    <col min="12801" max="12801" width="30.85546875" style="4" customWidth="1"/>
    <col min="12802" max="13056" width="11.42578125" style="4"/>
    <col min="13057" max="13057" width="30.85546875" style="4" customWidth="1"/>
    <col min="13058" max="13312" width="11.42578125" style="4"/>
    <col min="13313" max="13313" width="30.85546875" style="4" customWidth="1"/>
    <col min="13314" max="13568" width="11.42578125" style="4"/>
    <col min="13569" max="13569" width="30.85546875" style="4" customWidth="1"/>
    <col min="13570" max="13824" width="11.42578125" style="4"/>
    <col min="13825" max="13825" width="30.85546875" style="4" customWidth="1"/>
    <col min="13826" max="14080" width="11.42578125" style="4"/>
    <col min="14081" max="14081" width="30.85546875" style="4" customWidth="1"/>
    <col min="14082" max="14336" width="11.42578125" style="4"/>
    <col min="14337" max="14337" width="30.85546875" style="4" customWidth="1"/>
    <col min="14338" max="14592" width="11.42578125" style="4"/>
    <col min="14593" max="14593" width="30.85546875" style="4" customWidth="1"/>
    <col min="14594" max="14848" width="11.42578125" style="4"/>
    <col min="14849" max="14849" width="30.85546875" style="4" customWidth="1"/>
    <col min="14850" max="15104" width="11.42578125" style="4"/>
    <col min="15105" max="15105" width="30.85546875" style="4" customWidth="1"/>
    <col min="15106" max="15360" width="11.42578125" style="4"/>
    <col min="15361" max="15361" width="30.85546875" style="4" customWidth="1"/>
    <col min="15362" max="15616" width="11.42578125" style="4"/>
    <col min="15617" max="15617" width="30.85546875" style="4" customWidth="1"/>
    <col min="15618" max="15872" width="11.42578125" style="4"/>
    <col min="15873" max="15873" width="30.85546875" style="4" customWidth="1"/>
    <col min="15874" max="16128" width="11.42578125" style="4"/>
    <col min="16129" max="16129" width="30.85546875" style="4" customWidth="1"/>
    <col min="16130" max="16384" width="11.42578125" style="4"/>
  </cols>
  <sheetData>
    <row r="1" spans="1:10" ht="109.15" customHeight="1"/>
    <row r="2" spans="1:10" ht="19.5" customHeight="1"/>
    <row r="3" spans="1:10" ht="19.5" customHeight="1">
      <c r="A3" s="9" t="s">
        <v>7</v>
      </c>
    </row>
    <row r="4" spans="1:10">
      <c r="B4" s="9">
        <v>2012</v>
      </c>
      <c r="C4" s="9">
        <v>2011</v>
      </c>
      <c r="D4" s="9">
        <v>2010</v>
      </c>
      <c r="E4" s="9">
        <v>2012</v>
      </c>
      <c r="F4" s="9">
        <v>2011</v>
      </c>
      <c r="G4" s="9">
        <v>2010</v>
      </c>
    </row>
    <row r="5" spans="1:10" ht="38.25">
      <c r="A5" s="5"/>
      <c r="B5" s="3" t="s">
        <v>3</v>
      </c>
      <c r="C5" s="3" t="s">
        <v>3</v>
      </c>
      <c r="D5" s="3" t="s">
        <v>3</v>
      </c>
      <c r="E5" s="3" t="s">
        <v>4</v>
      </c>
      <c r="F5" s="3" t="s">
        <v>4</v>
      </c>
      <c r="G5" s="3" t="s">
        <v>4</v>
      </c>
    </row>
    <row r="6" spans="1:10">
      <c r="A6" s="5" t="s">
        <v>0</v>
      </c>
      <c r="B6" s="6">
        <v>11919300</v>
      </c>
      <c r="C6" s="1">
        <v>11730143</v>
      </c>
      <c r="D6" s="6">
        <v>11685943</v>
      </c>
      <c r="E6" s="7">
        <f>(100*B6)/$B$9</f>
        <v>81.032903874511277</v>
      </c>
      <c r="F6" s="2">
        <v>0.79700000000000004</v>
      </c>
      <c r="G6" s="6">
        <v>79.446435260629215</v>
      </c>
    </row>
    <row r="7" spans="1:10">
      <c r="A7" s="5" t="s">
        <v>1</v>
      </c>
      <c r="B7" s="6">
        <v>439513</v>
      </c>
      <c r="C7" s="1">
        <v>717135</v>
      </c>
      <c r="D7" s="6">
        <v>639245</v>
      </c>
      <c r="E7" s="7">
        <f>(100*B7)/$B$9</f>
        <v>2.9880122725829601</v>
      </c>
      <c r="F7" s="2">
        <v>4.9000000000000002E-2</v>
      </c>
      <c r="G7" s="6">
        <v>4.3458826136821758</v>
      </c>
    </row>
    <row r="8" spans="1:10">
      <c r="A8" s="5" t="s">
        <v>2</v>
      </c>
      <c r="B8" s="6">
        <f>14709210-B6-B7</f>
        <v>2350397</v>
      </c>
      <c r="C8" s="1">
        <v>2261932</v>
      </c>
      <c r="D8" s="6">
        <v>2384022</v>
      </c>
      <c r="E8" s="7">
        <f>(100*B8)/$B$9</f>
        <v>15.979083852905765</v>
      </c>
      <c r="F8" s="2">
        <v>0.154</v>
      </c>
      <c r="G8" s="6">
        <v>16.207682125688599</v>
      </c>
    </row>
    <row r="9" spans="1:10">
      <c r="B9" s="12">
        <f>SUM(B6:B8)</f>
        <v>14709210</v>
      </c>
      <c r="C9" s="10">
        <f>SUM(C6:C8)</f>
        <v>14709210</v>
      </c>
      <c r="D9" s="6">
        <v>14709210</v>
      </c>
      <c r="E9" s="8">
        <f>SUM(E6:E8)</f>
        <v>100</v>
      </c>
      <c r="F9" s="11">
        <f>SUM(F6:F8)</f>
        <v>1</v>
      </c>
      <c r="G9" s="6">
        <v>100</v>
      </c>
    </row>
    <row r="10" spans="1:10">
      <c r="J10" s="10"/>
    </row>
    <row r="25" spans="1:4" ht="76.5" customHeight="1"/>
    <row r="26" spans="1:4" ht="54" customHeight="1">
      <c r="A26" s="13" t="s">
        <v>5</v>
      </c>
      <c r="B26" s="13"/>
      <c r="C26" s="13"/>
      <c r="D26" s="13"/>
    </row>
    <row r="28" spans="1:4">
      <c r="A28" s="4" t="s">
        <v>6</v>
      </c>
    </row>
  </sheetData>
  <sheetProtection selectLockedCells="1" selectUnlockedCells="1"/>
  <mergeCells count="1">
    <mergeCell ref="A26:D2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EDAR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mmmartinez</cp:lastModifiedBy>
  <dcterms:created xsi:type="dcterms:W3CDTF">2012-08-28T16:40:47Z</dcterms:created>
  <dcterms:modified xsi:type="dcterms:W3CDTF">2015-01-27T09:00:17Z</dcterms:modified>
</cp:coreProperties>
</file>