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/>
  <bookViews>
    <workbookView xWindow="-15" yWindow="6180" windowWidth="9585" windowHeight="5280" tabRatio="393" activeTab="2"/>
  </bookViews>
  <sheets>
    <sheet name="Causa CREAs" sheetId="16" r:id="rId1"/>
    <sheet name="Balance CREAs" sheetId="15" r:id="rId2"/>
    <sheet name="Colaboradores CREA" sheetId="11" r:id="rId3"/>
    <sheet name="Centros CREA" sheetId="9" r:id="rId4"/>
  </sheets>
  <externalReferences>
    <externalReference r:id="rId5"/>
  </externalReferences>
  <definedNames>
    <definedName name="Excel_BuiltIn__FilterDatabase_1" localSheetId="1">#REF!</definedName>
    <definedName name="Excel_BuiltIn__FilterDatabase_1" localSheetId="0">#REF!</definedName>
    <definedName name="Excel_BuiltIn__FilterDatabase_1">#REF!</definedName>
  </definedNames>
  <calcPr calcId="125725"/>
</workbook>
</file>

<file path=xl/calcChain.xml><?xml version="1.0" encoding="utf-8"?>
<calcChain xmlns="http://schemas.openxmlformats.org/spreadsheetml/2006/main">
  <c r="J18" i="16"/>
  <c r="I18"/>
  <c r="G18"/>
  <c r="F18"/>
  <c r="E18"/>
  <c r="D18"/>
  <c r="C18"/>
  <c r="B18"/>
  <c r="J17"/>
  <c r="I17"/>
  <c r="G17"/>
  <c r="F17"/>
  <c r="E17"/>
  <c r="D17"/>
  <c r="C17"/>
  <c r="B17"/>
  <c r="J16"/>
  <c r="I16"/>
  <c r="G16"/>
  <c r="F16"/>
  <c r="E16"/>
  <c r="D16"/>
  <c r="C16"/>
  <c r="B16"/>
  <c r="J15"/>
  <c r="I15"/>
  <c r="G15"/>
  <c r="F15"/>
  <c r="E15"/>
  <c r="D15"/>
  <c r="C15"/>
  <c r="B15"/>
  <c r="J14"/>
  <c r="I14"/>
  <c r="G14"/>
  <c r="F14"/>
  <c r="E14"/>
  <c r="D14"/>
  <c r="C14"/>
  <c r="B14"/>
  <c r="L8"/>
  <c r="L17" s="1"/>
  <c r="K8"/>
  <c r="K16" s="1"/>
  <c r="H8"/>
  <c r="H17" s="1"/>
  <c r="H11" i="15"/>
  <c r="G11"/>
  <c r="F11"/>
  <c r="E11"/>
  <c r="D11"/>
  <c r="C11"/>
  <c r="B11"/>
  <c r="H14" i="16" l="1"/>
  <c r="L14"/>
  <c r="K17"/>
  <c r="H18"/>
  <c r="L18"/>
  <c r="K14"/>
  <c r="H15"/>
  <c r="L15"/>
  <c r="K18"/>
  <c r="K15"/>
  <c r="H16"/>
  <c r="L16"/>
</calcChain>
</file>

<file path=xl/sharedStrings.xml><?xml version="1.0" encoding="utf-8"?>
<sst xmlns="http://schemas.openxmlformats.org/spreadsheetml/2006/main" count="122" uniqueCount="69">
  <si>
    <t>Causas naturales</t>
  </si>
  <si>
    <t>Persecución/Captura ilegal</t>
  </si>
  <si>
    <t>Otras causas no naturales</t>
  </si>
  <si>
    <t>Causas no identificadas</t>
  </si>
  <si>
    <t>Total</t>
  </si>
  <si>
    <t>Tipo de Causa</t>
  </si>
  <si>
    <t>Relación de los Centros de Recuperación de Especies Amenazadas (CREA) y  Centros de Gestión del Medio Marino (CEGMA) en Andalucía, 2011</t>
  </si>
  <si>
    <t>Provincia</t>
  </si>
  <si>
    <t xml:space="preserve">
Centro</t>
  </si>
  <si>
    <t>Almería</t>
  </si>
  <si>
    <t>C.R.E.A. Las Almohallas</t>
  </si>
  <si>
    <t>Cádiz</t>
  </si>
  <si>
    <t>C.R.E.A. Dunas de San Antón (y centros auxiliares)</t>
  </si>
  <si>
    <t>Córdoba</t>
  </si>
  <si>
    <t>C.R.E.A. Los Villares</t>
  </si>
  <si>
    <t>Granada</t>
  </si>
  <si>
    <t>C.R.E.A. El Blanqueo</t>
  </si>
  <si>
    <t xml:space="preserve">Jaén </t>
  </si>
  <si>
    <t>C.R.E.A. Quiebrajano</t>
  </si>
  <si>
    <t>Málaga</t>
  </si>
  <si>
    <t>C.R.E.A. Pecho Venus</t>
  </si>
  <si>
    <t>Sevilla</t>
  </si>
  <si>
    <t>C.R.E.A. Vivero de San Jerónimo</t>
  </si>
  <si>
    <t>Huelva</t>
  </si>
  <si>
    <t>C.R.E.A.-C.E.G.M.A. Marismas del Odiel</t>
  </si>
  <si>
    <t>C.E.G.M.A. del Estrecho</t>
  </si>
  <si>
    <t xml:space="preserve">Almería </t>
  </si>
  <si>
    <t>C.E.G.M.A. de Carboneras</t>
  </si>
  <si>
    <t>Jaén</t>
  </si>
  <si>
    <t>Otros</t>
  </si>
  <si>
    <t>Aduana</t>
  </si>
  <si>
    <t>Asociaciones ecologistas y voluntarios</t>
  </si>
  <si>
    <t>Nº de ejemplares ingresados</t>
  </si>
  <si>
    <t>Nº de ejemplares ingresados muertos</t>
  </si>
  <si>
    <t>Nº de ejemplares recuperados</t>
  </si>
  <si>
    <t>Nº de ejemplares fallecidos</t>
  </si>
  <si>
    <t>Nº de ejemplares irrecuperables eutanasiados</t>
  </si>
  <si>
    <t>Nº de ejemplares irrecuperables cedidos</t>
  </si>
  <si>
    <t>Nº de ejemplares irrecuperables mantenidos en el CREA</t>
  </si>
  <si>
    <t>Nº de ejemplares en recuperación en los CREAs</t>
  </si>
  <si>
    <t>TASA DE RECUPERACIÓN</t>
  </si>
  <si>
    <t>Porcentaje de causas de ingreso en los CREA, 2002-2012</t>
  </si>
  <si>
    <t>Fuente: Consejería de Agricultura, Pesca y Medio Ambiente. Red de Información Ambiental de Andalucía, 2013.</t>
  </si>
  <si>
    <t>Animales ingresados en los CREA, 2002-2012</t>
  </si>
  <si>
    <t>Fuente: Consejería de Agricultura, Pesca y Medio Ambiente.Red de Información Ambiental de Andalucía, 2013.</t>
  </si>
  <si>
    <t>Colaboradores en los ingresos en Centros de Recuperación de Especies Amenazadas de Andalucía, 1998-2012.</t>
  </si>
  <si>
    <t>-</t>
  </si>
  <si>
    <t>Procedencia</t>
  </si>
  <si>
    <t>Agente de Medio Ambiente</t>
  </si>
  <si>
    <t>Centro educativo</t>
  </si>
  <si>
    <t>Desconocidos</t>
  </si>
  <si>
    <t>Fuerzas de Orden Público</t>
  </si>
  <si>
    <t>Particulares</t>
  </si>
  <si>
    <t>Personal CAPMA</t>
  </si>
  <si>
    <t>Sociedad de cazadores y pescadores</t>
  </si>
  <si>
    <t>Zoologícos</t>
  </si>
  <si>
    <t>Andalucía Total</t>
  </si>
  <si>
    <t>Evolución de las causas de los ingresos en los CREAs (2002-2012)</t>
  </si>
  <si>
    <t>Centro</t>
  </si>
  <si>
    <t>CREA Las Almohallas</t>
  </si>
  <si>
    <t>CREA Dunas de San Antón</t>
  </si>
  <si>
    <t>CREA Los Villares</t>
  </si>
  <si>
    <t>CREA El Blanqueo</t>
  </si>
  <si>
    <t>CREA-CEGMA Marismas del Odiel</t>
  </si>
  <si>
    <t>CREA Quiebrajano</t>
  </si>
  <si>
    <t>CREA El Boticario</t>
  </si>
  <si>
    <t>CREA San Jerónimo</t>
  </si>
  <si>
    <t>Relación de los Centros de Recuperación de Especies Amenazadas (CREA) y  Centros de Gestión del Medio Marino (CEGMA) en Andalucía, 2012</t>
  </si>
  <si>
    <t>Colaboradores en los ingresos en Centros de Recuperación de Especies Amenazadas de Andalucía, 2000-2012.</t>
  </si>
</sst>
</file>

<file path=xl/styles.xml><?xml version="1.0" encoding="utf-8"?>
<styleSheet xmlns="http://schemas.openxmlformats.org/spreadsheetml/2006/main">
  <fonts count="30">
    <font>
      <sz val="10"/>
      <name val="Arial"/>
    </font>
    <font>
      <sz val="10"/>
      <name val="Courier"/>
      <family val="3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8"/>
      <name val="Arial"/>
      <family val="2"/>
    </font>
    <font>
      <b/>
      <sz val="8"/>
      <color indexed="9"/>
      <name val="Arial"/>
      <family val="2"/>
    </font>
    <font>
      <sz val="11"/>
      <color indexed="8"/>
      <name val="Calibri"/>
      <family val="2"/>
      <scheme val="minor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indexed="9"/>
      <name val="Arial"/>
      <family val="2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3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64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64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22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7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5" fillId="4" borderId="0" applyNumberFormat="0" applyBorder="0" applyAlignment="0" applyProtection="0"/>
    <xf numFmtId="0" fontId="6" fillId="16" borderId="1" applyNumberFormat="0" applyAlignment="0" applyProtection="0"/>
    <xf numFmtId="0" fontId="7" fillId="17" borderId="2" applyNumberFormat="0" applyAlignment="0" applyProtection="0"/>
    <xf numFmtId="0" fontId="8" fillId="0" borderId="3" applyNumberFormat="0" applyFill="0" applyAlignment="0" applyProtection="0"/>
    <xf numFmtId="0" fontId="9" fillId="0" borderId="0" applyNumberFormat="0" applyFill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21" borderId="0" applyNumberFormat="0" applyBorder="0" applyAlignment="0" applyProtection="0"/>
    <xf numFmtId="0" fontId="10" fillId="7" borderId="1" applyNumberFormat="0" applyAlignment="0" applyProtection="0"/>
    <xf numFmtId="0" fontId="11" fillId="3" borderId="0" applyNumberFormat="0" applyBorder="0" applyAlignment="0" applyProtection="0"/>
    <xf numFmtId="0" fontId="12" fillId="22" borderId="0" applyNumberFormat="0" applyBorder="0" applyAlignment="0" applyProtection="0"/>
    <xf numFmtId="0" fontId="1" fillId="0" borderId="0"/>
    <xf numFmtId="0" fontId="13" fillId="0" borderId="0"/>
    <xf numFmtId="0" fontId="2" fillId="0" borderId="0"/>
    <xf numFmtId="0" fontId="3" fillId="0" borderId="0"/>
    <xf numFmtId="0" fontId="3" fillId="23" borderId="4" applyNumberFormat="0" applyFont="0" applyAlignment="0" applyProtection="0"/>
    <xf numFmtId="0" fontId="14" fillId="16" borderId="5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6" applyNumberFormat="0" applyFill="0" applyAlignment="0" applyProtection="0"/>
    <xf numFmtId="0" fontId="19" fillId="0" borderId="7" applyNumberFormat="0" applyFill="0" applyAlignment="0" applyProtection="0"/>
    <xf numFmtId="0" fontId="9" fillId="0" borderId="8" applyNumberFormat="0" applyFill="0" applyAlignment="0" applyProtection="0"/>
    <xf numFmtId="0" fontId="20" fillId="0" borderId="9" applyNumberFormat="0" applyFill="0" applyAlignment="0" applyProtection="0"/>
    <xf numFmtId="0" fontId="26" fillId="0" borderId="0"/>
  </cellStyleXfs>
  <cellXfs count="59">
    <xf numFmtId="0" fontId="0" fillId="0" borderId="0" xfId="0"/>
    <xf numFmtId="0" fontId="22" fillId="24" borderId="10" xfId="0" applyFont="1" applyFill="1" applyBorder="1" applyAlignment="1">
      <alignment horizontal="center" vertical="center" wrapText="1"/>
    </xf>
    <xf numFmtId="0" fontId="23" fillId="0" borderId="0" xfId="0" applyFont="1" applyBorder="1" applyAlignment="1">
      <alignment horizontal="left" wrapText="1"/>
    </xf>
    <xf numFmtId="0" fontId="3" fillId="0" borderId="0" xfId="36"/>
    <xf numFmtId="0" fontId="21" fillId="24" borderId="12" xfId="36" applyFont="1" applyFill="1" applyBorder="1"/>
    <xf numFmtId="0" fontId="13" fillId="0" borderId="0" xfId="36" applyFont="1" applyBorder="1" applyAlignment="1">
      <alignment horizontal="center"/>
    </xf>
    <xf numFmtId="0" fontId="21" fillId="0" borderId="0" xfId="35" applyFont="1"/>
    <xf numFmtId="0" fontId="2" fillId="0" borderId="0" xfId="35"/>
    <xf numFmtId="0" fontId="24" fillId="26" borderId="10" xfId="35" applyFont="1" applyFill="1" applyBorder="1"/>
    <xf numFmtId="0" fontId="24" fillId="26" borderId="10" xfId="35" applyFont="1" applyFill="1" applyBorder="1" applyAlignment="1">
      <alignment horizontal="center"/>
    </xf>
    <xf numFmtId="0" fontId="2" fillId="0" borderId="10" xfId="35" applyBorder="1"/>
    <xf numFmtId="0" fontId="2" fillId="0" borderId="0" xfId="35" applyFont="1"/>
    <xf numFmtId="1" fontId="2" fillId="0" borderId="10" xfId="35" applyNumberFormat="1" applyBorder="1"/>
    <xf numFmtId="0" fontId="25" fillId="27" borderId="13" xfId="0" applyFont="1" applyFill="1" applyBorder="1" applyAlignment="1">
      <alignment horizontal="center" vertical="center"/>
    </xf>
    <xf numFmtId="0" fontId="25" fillId="27" borderId="14" xfId="0" applyFont="1" applyFill="1" applyBorder="1" applyAlignment="1">
      <alignment horizontal="center" vertical="center"/>
    </xf>
    <xf numFmtId="0" fontId="25" fillId="27" borderId="15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vertical="center"/>
    </xf>
    <xf numFmtId="3" fontId="2" fillId="0" borderId="4" xfId="0" applyNumberFormat="1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left" vertical="center"/>
    </xf>
    <xf numFmtId="3" fontId="2" fillId="0" borderId="18" xfId="0" applyNumberFormat="1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vertical="center"/>
    </xf>
    <xf numFmtId="3" fontId="2" fillId="0" borderId="20" xfId="0" applyNumberFormat="1" applyFont="1" applyFill="1" applyBorder="1" applyAlignment="1">
      <alignment horizontal="center" vertical="center"/>
    </xf>
    <xf numFmtId="0" fontId="24" fillId="28" borderId="13" xfId="0" applyFont="1" applyFill="1" applyBorder="1" applyAlignment="1">
      <alignment horizontal="left" vertical="center"/>
    </xf>
    <xf numFmtId="9" fontId="24" fillId="28" borderId="14" xfId="0" applyNumberFormat="1" applyFont="1" applyFill="1" applyBorder="1" applyAlignment="1">
      <alignment horizontal="center" vertical="center"/>
    </xf>
    <xf numFmtId="0" fontId="21" fillId="0" borderId="0" xfId="0" applyFont="1"/>
    <xf numFmtId="0" fontId="0" fillId="29" borderId="0" xfId="0" applyFill="1"/>
    <xf numFmtId="0" fontId="13" fillId="0" borderId="0" xfId="0" applyFont="1"/>
    <xf numFmtId="0" fontId="13" fillId="0" borderId="0" xfId="46" applyFont="1" applyFill="1"/>
    <xf numFmtId="0" fontId="28" fillId="0" borderId="0" xfId="46" applyFont="1"/>
    <xf numFmtId="0" fontId="28" fillId="0" borderId="0" xfId="36" applyFont="1"/>
    <xf numFmtId="0" fontId="21" fillId="0" borderId="0" xfId="46" applyFont="1" applyFill="1"/>
    <xf numFmtId="3" fontId="28" fillId="0" borderId="0" xfId="46" applyNumberFormat="1" applyFont="1"/>
    <xf numFmtId="3" fontId="27" fillId="0" borderId="0" xfId="46" applyNumberFormat="1" applyFont="1"/>
    <xf numFmtId="0" fontId="0" fillId="0" borderId="0" xfId="0" applyFont="1" applyFill="1" applyBorder="1" applyAlignment="1">
      <alignment horizontal="center" vertical="center"/>
    </xf>
    <xf numFmtId="3" fontId="28" fillId="0" borderId="0" xfId="0" applyNumberFormat="1" applyFont="1" applyBorder="1" applyAlignment="1">
      <alignment horizontal="center" vertical="center" wrapText="1"/>
    </xf>
    <xf numFmtId="0" fontId="0" fillId="0" borderId="0" xfId="0" applyFont="1" applyFill="1" applyBorder="1" applyAlignment="1">
      <alignment horizontal="left" vertical="center"/>
    </xf>
    <xf numFmtId="0" fontId="0" fillId="0" borderId="0" xfId="0" applyFill="1" applyBorder="1"/>
    <xf numFmtId="0" fontId="0" fillId="0" borderId="0" xfId="0" applyFill="1" applyBorder="1" applyAlignment="1">
      <alignment horizontal="left" vertical="center"/>
    </xf>
    <xf numFmtId="0" fontId="21" fillId="25" borderId="11" xfId="35" applyFont="1" applyFill="1" applyBorder="1" applyAlignment="1">
      <alignment horizontal="center"/>
    </xf>
    <xf numFmtId="0" fontId="21" fillId="25" borderId="23" xfId="35" applyFont="1" applyFill="1" applyBorder="1" applyAlignment="1">
      <alignment horizontal="center"/>
    </xf>
    <xf numFmtId="0" fontId="27" fillId="25" borderId="21" xfId="36" applyFont="1" applyFill="1" applyBorder="1" applyAlignment="1">
      <alignment horizontal="center"/>
    </xf>
    <xf numFmtId="0" fontId="27" fillId="25" borderId="22" xfId="36" applyFont="1" applyFill="1" applyBorder="1" applyAlignment="1">
      <alignment horizontal="center"/>
    </xf>
    <xf numFmtId="0" fontId="21" fillId="0" borderId="23" xfId="0" applyFont="1" applyBorder="1" applyAlignment="1">
      <alignment horizontal="center" vertical="top" wrapText="1"/>
    </xf>
    <xf numFmtId="0" fontId="28" fillId="30" borderId="0" xfId="36" applyFont="1" applyFill="1"/>
    <xf numFmtId="0" fontId="13" fillId="30" borderId="0" xfId="36" applyFont="1" applyFill="1" applyBorder="1" applyAlignment="1">
      <alignment horizontal="center"/>
    </xf>
    <xf numFmtId="0" fontId="3" fillId="30" borderId="0" xfId="36" applyFill="1"/>
    <xf numFmtId="3" fontId="28" fillId="30" borderId="25" xfId="46" applyNumberFormat="1" applyFont="1" applyFill="1" applyBorder="1"/>
    <xf numFmtId="3" fontId="28" fillId="30" borderId="26" xfId="46" applyNumberFormat="1" applyFont="1" applyFill="1" applyBorder="1"/>
    <xf numFmtId="3" fontId="28" fillId="30" borderId="0" xfId="46" applyNumberFormat="1" applyFont="1" applyFill="1" applyBorder="1"/>
    <xf numFmtId="3" fontId="28" fillId="30" borderId="27" xfId="46" applyNumberFormat="1" applyFont="1" applyFill="1" applyBorder="1"/>
    <xf numFmtId="3" fontId="27" fillId="30" borderId="23" xfId="46" applyNumberFormat="1" applyFont="1" applyFill="1" applyBorder="1"/>
    <xf numFmtId="3" fontId="27" fillId="30" borderId="28" xfId="46" applyNumberFormat="1" applyFont="1" applyFill="1" applyBorder="1"/>
    <xf numFmtId="0" fontId="21" fillId="31" borderId="24" xfId="36" applyFont="1" applyFill="1" applyBorder="1" applyAlignment="1">
      <alignment horizontal="center"/>
    </xf>
    <xf numFmtId="0" fontId="29" fillId="27" borderId="29" xfId="0" applyFont="1" applyFill="1" applyBorder="1" applyAlignment="1">
      <alignment horizontal="center" vertical="center"/>
    </xf>
    <xf numFmtId="0" fontId="29" fillId="27" borderId="30" xfId="0" applyFont="1" applyFill="1" applyBorder="1" applyAlignment="1">
      <alignment horizontal="center" vertical="center"/>
    </xf>
    <xf numFmtId="0" fontId="29" fillId="27" borderId="31" xfId="0" applyFont="1" applyFill="1" applyBorder="1" applyAlignment="1">
      <alignment horizontal="center" vertical="center"/>
    </xf>
    <xf numFmtId="0" fontId="13" fillId="30" borderId="32" xfId="46" applyFont="1" applyFill="1" applyBorder="1"/>
    <xf numFmtId="0" fontId="13" fillId="30" borderId="33" xfId="46" applyFont="1" applyFill="1" applyBorder="1"/>
    <xf numFmtId="0" fontId="21" fillId="30" borderId="34" xfId="46" applyFont="1" applyFill="1" applyBorder="1"/>
  </cellXfs>
  <cellStyles count="47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a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Incorrecto" xfId="31" builtinId="27" customBuiltin="1"/>
    <cellStyle name="Neutral" xfId="32" builtinId="28" customBuiltin="1"/>
    <cellStyle name="No-definido" xfId="33"/>
    <cellStyle name="Normal" xfId="0" builtinId="0"/>
    <cellStyle name="Normal 2" xfId="34"/>
    <cellStyle name="Normal 3" xfId="46"/>
    <cellStyle name="Normal_creas 2006 egmasa" xfId="35"/>
    <cellStyle name="Normal_Evolucion centros colaboradores" xfId="36"/>
    <cellStyle name="Notas" xfId="37" builtinId="10" customBuiltin="1"/>
    <cellStyle name="Salida" xfId="38" builtinId="21" customBuiltin="1"/>
    <cellStyle name="Texto de advertencia" xfId="39" builtinId="11" customBuiltin="1"/>
    <cellStyle name="Texto explicativo" xfId="40" builtinId="53" customBuiltin="1"/>
    <cellStyle name="Título" xfId="41" builtinId="15" customBuiltin="1"/>
    <cellStyle name="Título 1" xfId="42" builtinId="16" customBuiltin="1"/>
    <cellStyle name="Título 2" xfId="43" builtinId="17" customBuiltin="1"/>
    <cellStyle name="Título 3" xfId="44" builtinId="18" customBuiltin="1"/>
    <cellStyle name="Total" xfId="45" builtinId="25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plotArea>
      <c:layout>
        <c:manualLayout>
          <c:layoutTarget val="inner"/>
          <c:xMode val="edge"/>
          <c:yMode val="edge"/>
          <c:x val="0.11945643368653"/>
          <c:y val="5.8269050254964205E-2"/>
          <c:w val="0.82050241405009561"/>
          <c:h val="0.69448314353834251"/>
        </c:manualLayout>
      </c:layout>
      <c:barChart>
        <c:barDir val="bar"/>
        <c:grouping val="percentStacked"/>
        <c:ser>
          <c:idx val="1"/>
          <c:order val="0"/>
          <c:tx>
            <c:strRef>
              <c:f>'Causa CREAs'!$A$14</c:f>
              <c:strCache>
                <c:ptCount val="1"/>
                <c:pt idx="0">
                  <c:v>Causas naturales</c:v>
                </c:pt>
              </c:strCache>
            </c:strRef>
          </c:tx>
          <c:dLbls>
            <c:spPr>
              <a:noFill/>
              <a:ln w="25400">
                <a:noFill/>
              </a:ln>
            </c:spPr>
            <c:showVal val="1"/>
          </c:dLbls>
          <c:cat>
            <c:numRef>
              <c:f>'Causa CREAs'!$B$13:$L$13</c:f>
              <c:numCache>
                <c:formatCode>General</c:formatCode>
                <c:ptCount val="11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</c:numCache>
            </c:numRef>
          </c:cat>
          <c:val>
            <c:numRef>
              <c:f>'Causa CREAs'!$B$14:$L$14</c:f>
              <c:numCache>
                <c:formatCode>0</c:formatCode>
                <c:ptCount val="11"/>
                <c:pt idx="0">
                  <c:v>23.978283818428594</c:v>
                </c:pt>
                <c:pt idx="1">
                  <c:v>24.701427323041074</c:v>
                </c:pt>
                <c:pt idx="2">
                  <c:v>27.506426735218508</c:v>
                </c:pt>
                <c:pt idx="3">
                  <c:v>25.230030670756097</c:v>
                </c:pt>
                <c:pt idx="4">
                  <c:v>26.397991911867241</c:v>
                </c:pt>
                <c:pt idx="5">
                  <c:v>33.46649484536082</c:v>
                </c:pt>
                <c:pt idx="6">
                  <c:v>26.457838064606349</c:v>
                </c:pt>
                <c:pt idx="7">
                  <c:v>28.069697794718213</c:v>
                </c:pt>
                <c:pt idx="8">
                  <c:v>29.863838701230687</c:v>
                </c:pt>
                <c:pt idx="9">
                  <c:v>33.853727144866383</c:v>
                </c:pt>
                <c:pt idx="10">
                  <c:v>36.510194404931248</c:v>
                </c:pt>
              </c:numCache>
            </c:numRef>
          </c:val>
        </c:ser>
        <c:ser>
          <c:idx val="2"/>
          <c:order val="1"/>
          <c:tx>
            <c:strRef>
              <c:f>'Causa CREAs'!$A$15</c:f>
              <c:strCache>
                <c:ptCount val="1"/>
                <c:pt idx="0">
                  <c:v>Persecución/Captura ilegal</c:v>
                </c:pt>
              </c:strCache>
            </c:strRef>
          </c:tx>
          <c:dLbls>
            <c:spPr>
              <a:noFill/>
              <a:ln w="25400">
                <a:noFill/>
              </a:ln>
            </c:spPr>
            <c:showVal val="1"/>
          </c:dLbls>
          <c:cat>
            <c:numRef>
              <c:f>'Causa CREAs'!$B$13:$L$13</c:f>
              <c:numCache>
                <c:formatCode>General</c:formatCode>
                <c:ptCount val="11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</c:numCache>
            </c:numRef>
          </c:cat>
          <c:val>
            <c:numRef>
              <c:f>'Causa CREAs'!$B$15:$L$15</c:f>
              <c:numCache>
                <c:formatCode>0</c:formatCode>
                <c:ptCount val="11"/>
                <c:pt idx="0">
                  <c:v>7.2538078721158197</c:v>
                </c:pt>
                <c:pt idx="1">
                  <c:v>7.2968249344596554</c:v>
                </c:pt>
                <c:pt idx="2">
                  <c:v>5.8554698657526423</c:v>
                </c:pt>
                <c:pt idx="3">
                  <c:v>7.4276570209361248</c:v>
                </c:pt>
                <c:pt idx="4">
                  <c:v>8.1020778134151445</c:v>
                </c:pt>
                <c:pt idx="5">
                  <c:v>3.7757731958762886</c:v>
                </c:pt>
                <c:pt idx="6">
                  <c:v>3.943504404978325</c:v>
                </c:pt>
                <c:pt idx="7">
                  <c:v>20.106180234141029</c:v>
                </c:pt>
                <c:pt idx="8">
                  <c:v>2.356637863315004</c:v>
                </c:pt>
                <c:pt idx="9">
                  <c:v>2.6722925457102673</c:v>
                </c:pt>
                <c:pt idx="10">
                  <c:v>2.1811284969179705</c:v>
                </c:pt>
              </c:numCache>
            </c:numRef>
          </c:val>
        </c:ser>
        <c:ser>
          <c:idx val="3"/>
          <c:order val="2"/>
          <c:tx>
            <c:strRef>
              <c:f>'Causa CREAs'!$A$16</c:f>
              <c:strCache>
                <c:ptCount val="1"/>
                <c:pt idx="0">
                  <c:v>Otras causas no naturales</c:v>
                </c:pt>
              </c:strCache>
            </c:strRef>
          </c:tx>
          <c:dLbls>
            <c:spPr>
              <a:noFill/>
              <a:ln w="25400">
                <a:noFill/>
              </a:ln>
            </c:spPr>
            <c:showVal val="1"/>
          </c:dLbls>
          <c:cat>
            <c:numRef>
              <c:f>'Causa CREAs'!$B$13:$L$13</c:f>
              <c:numCache>
                <c:formatCode>General</c:formatCode>
                <c:ptCount val="11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</c:numCache>
            </c:numRef>
          </c:cat>
          <c:val>
            <c:numRef>
              <c:f>'Causa CREAs'!$B$16:$L$16</c:f>
              <c:numCache>
                <c:formatCode>0</c:formatCode>
                <c:ptCount val="11"/>
                <c:pt idx="0">
                  <c:v>64.394510631880564</c:v>
                </c:pt>
                <c:pt idx="1">
                  <c:v>64.477133702301188</c:v>
                </c:pt>
                <c:pt idx="2">
                  <c:v>62.067980576978009</c:v>
                </c:pt>
                <c:pt idx="3">
                  <c:v>58.927857047606345</c:v>
                </c:pt>
                <c:pt idx="4">
                  <c:v>54.971412634221174</c:v>
                </c:pt>
                <c:pt idx="5">
                  <c:v>54.987113402061858</c:v>
                </c:pt>
                <c:pt idx="6">
                  <c:v>65.57124877639491</c:v>
                </c:pt>
                <c:pt idx="7">
                  <c:v>48.842907704873397</c:v>
                </c:pt>
                <c:pt idx="8">
                  <c:v>65.396700706991368</c:v>
                </c:pt>
                <c:pt idx="9">
                  <c:v>59.676511954992975</c:v>
                </c:pt>
                <c:pt idx="10">
                  <c:v>57.072862336020236</c:v>
                </c:pt>
              </c:numCache>
            </c:numRef>
          </c:val>
        </c:ser>
        <c:ser>
          <c:idx val="4"/>
          <c:order val="3"/>
          <c:tx>
            <c:strRef>
              <c:f>'Causa CREAs'!$A$17</c:f>
              <c:strCache>
                <c:ptCount val="1"/>
                <c:pt idx="0">
                  <c:v>Causas no identificadas</c:v>
                </c:pt>
              </c:strCache>
            </c:strRef>
          </c:tx>
          <c:dLbls>
            <c:spPr>
              <a:noFill/>
              <a:ln w="25400">
                <a:noFill/>
              </a:ln>
            </c:spPr>
            <c:showVal val="1"/>
          </c:dLbls>
          <c:cat>
            <c:numRef>
              <c:f>'Causa CREAs'!$B$13:$L$13</c:f>
              <c:numCache>
                <c:formatCode>General</c:formatCode>
                <c:ptCount val="11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</c:numCache>
            </c:numRef>
          </c:cat>
          <c:val>
            <c:numRef>
              <c:f>'Causa CREAs'!$B$17:$L$17</c:f>
              <c:numCache>
                <c:formatCode>0</c:formatCode>
                <c:ptCount val="11"/>
                <c:pt idx="0">
                  <c:v>4.3733976775750261</c:v>
                </c:pt>
                <c:pt idx="1">
                  <c:v>3.5246140401980779</c:v>
                </c:pt>
                <c:pt idx="2">
                  <c:v>4.570122822050843</c:v>
                </c:pt>
                <c:pt idx="3">
                  <c:v>8.4144552607014269</c:v>
                </c:pt>
                <c:pt idx="4">
                  <c:v>10.528517640496444</c:v>
                </c:pt>
                <c:pt idx="5">
                  <c:v>7.7706185567010309</c:v>
                </c:pt>
                <c:pt idx="6">
                  <c:v>4.0274087540204162</c:v>
                </c:pt>
                <c:pt idx="7">
                  <c:v>2.9812142662673566</c:v>
                </c:pt>
                <c:pt idx="8">
                  <c:v>2.3828227284629482</c:v>
                </c:pt>
                <c:pt idx="9">
                  <c:v>3.79746835443038</c:v>
                </c:pt>
                <c:pt idx="10">
                  <c:v>4.2358147621305511</c:v>
                </c:pt>
              </c:numCache>
            </c:numRef>
          </c:val>
        </c:ser>
        <c:overlap val="100"/>
        <c:axId val="88386176"/>
        <c:axId val="88510848"/>
      </c:barChart>
      <c:catAx>
        <c:axId val="88386176"/>
        <c:scaling>
          <c:orientation val="minMax"/>
        </c:scaling>
        <c:axPos val="l"/>
        <c:numFmt formatCode="General" sourceLinked="1"/>
        <c:tickLblPos val="nextTo"/>
        <c:crossAx val="88510848"/>
        <c:crosses val="autoZero"/>
        <c:auto val="1"/>
        <c:lblAlgn val="ctr"/>
        <c:lblOffset val="100"/>
      </c:catAx>
      <c:valAx>
        <c:axId val="88510848"/>
        <c:scaling>
          <c:orientation val="minMax"/>
        </c:scaling>
        <c:axPos val="b"/>
        <c:numFmt formatCode="0%" sourceLinked="1"/>
        <c:tickLblPos val="nextTo"/>
        <c:crossAx val="88386176"/>
        <c:crosses val="autoZero"/>
        <c:crossBetween val="between"/>
        <c:majorUnit val="0.1"/>
      </c:valAx>
    </c:plotArea>
    <c:legend>
      <c:legendPos val="r"/>
      <c:layout>
        <c:manualLayout>
          <c:xMode val="edge"/>
          <c:yMode val="edge"/>
          <c:x val="0.18981513884838486"/>
          <c:y val="0.86118251928020551"/>
          <c:w val="0.62191455234762361"/>
          <c:h val="0.1053984575835476"/>
        </c:manualLayout>
      </c:layout>
    </c:legend>
    <c:plotVisOnly val="1"/>
    <c:dispBlanksAs val="gap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autoTitleDeleted val="1"/>
    <c:plotArea>
      <c:layout>
        <c:manualLayout>
          <c:layoutTarget val="inner"/>
          <c:xMode val="edge"/>
          <c:yMode val="edge"/>
          <c:x val="0.11517060367454068"/>
          <c:y val="0.11386138613861389"/>
          <c:w val="0.82659197692881015"/>
          <c:h val="0.71947194719471963"/>
        </c:manualLayout>
      </c:layout>
      <c:lineChart>
        <c:grouping val="standard"/>
        <c:ser>
          <c:idx val="0"/>
          <c:order val="0"/>
          <c:tx>
            <c:strRef>
              <c:f>'Balance CREAs'!$A$3</c:f>
              <c:strCache>
                <c:ptCount val="1"/>
                <c:pt idx="0">
                  <c:v>Nº de ejemplares ingresados</c:v>
                </c:pt>
              </c:strCache>
            </c:strRef>
          </c:tx>
          <c:spPr>
            <a:ln w="38100">
              <a:solidFill>
                <a:srgbClr val="99CC00"/>
              </a:solidFill>
              <a:prstDash val="solid"/>
            </a:ln>
          </c:spPr>
          <c:marker>
            <c:symbol val="x"/>
            <c:size val="9"/>
            <c:spPr>
              <a:solidFill>
                <a:srgbClr val="99CC00"/>
              </a:solidFill>
              <a:ln>
                <a:solidFill>
                  <a:srgbClr val="99CC0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dLblPos val="t"/>
            <c:showVal val="1"/>
          </c:dLbls>
          <c:cat>
            <c:numRef>
              <c:f>'Balance CREAs'!$B$2:$L$2</c:f>
              <c:numCache>
                <c:formatCode>General</c:formatCode>
                <c:ptCount val="11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</c:numCache>
            </c:numRef>
          </c:cat>
          <c:val>
            <c:numRef>
              <c:f>'Balance CREAs'!$B$3:$L$3</c:f>
              <c:numCache>
                <c:formatCode>#,##0</c:formatCode>
                <c:ptCount val="11"/>
                <c:pt idx="0">
                  <c:v>6631</c:v>
                </c:pt>
                <c:pt idx="1">
                  <c:v>6866</c:v>
                </c:pt>
                <c:pt idx="2">
                  <c:v>7002</c:v>
                </c:pt>
                <c:pt idx="3">
                  <c:v>7499</c:v>
                </c:pt>
                <c:pt idx="4">
                  <c:v>7171</c:v>
                </c:pt>
                <c:pt idx="5">
                  <c:v>7760</c:v>
                </c:pt>
                <c:pt idx="6">
                  <c:v>7151</c:v>
                </c:pt>
                <c:pt idx="7">
                  <c:v>7346</c:v>
                </c:pt>
                <c:pt idx="8">
                  <c:v>7638</c:v>
                </c:pt>
                <c:pt idx="9">
                  <c:v>7110</c:v>
                </c:pt>
                <c:pt idx="10">
                  <c:v>6327</c:v>
                </c:pt>
              </c:numCache>
            </c:numRef>
          </c:val>
        </c:ser>
        <c:marker val="1"/>
        <c:axId val="88603264"/>
        <c:axId val="88215936"/>
      </c:lineChart>
      <c:catAx>
        <c:axId val="88603264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8215936"/>
        <c:crosses val="autoZero"/>
        <c:auto val="1"/>
        <c:lblAlgn val="ctr"/>
        <c:lblOffset val="100"/>
        <c:tickLblSkip val="1"/>
        <c:tickMarkSkip val="1"/>
      </c:catAx>
      <c:valAx>
        <c:axId val="88215936"/>
        <c:scaling>
          <c:orientation val="minMax"/>
          <c:max val="8000"/>
          <c:min val="6000"/>
        </c:scaling>
        <c:axPos val="l"/>
        <c:numFmt formatCode="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860326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3950665888986142"/>
          <c:y val="0.92574257425742579"/>
          <c:w val="0.3441362885194908"/>
          <c:h val="5.1980198019802026E-2"/>
        </c:manualLayout>
      </c:layout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33" r="0.75000000000000033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sz="1000" b="1" i="0" strike="noStrike">
                <a:solidFill>
                  <a:srgbClr val="000000"/>
                </a:solidFill>
                <a:latin typeface="Calibri"/>
              </a:rPr>
              <a:t> Evolución de los colaboradores en la Red de CREAs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sz="1000" b="1" i="0" strike="noStrike">
                <a:solidFill>
                  <a:srgbClr val="000000"/>
                </a:solidFill>
                <a:latin typeface="Calibri"/>
              </a:rPr>
              <a:t> (2002-2011)</a:t>
            </a:r>
          </a:p>
        </c:rich>
      </c:tx>
      <c:layout>
        <c:manualLayout>
          <c:xMode val="edge"/>
          <c:yMode val="edge"/>
          <c:x val="0.28659495027910242"/>
          <c:y val="3.1496062992125991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3995608295441944"/>
          <c:y val="0.14658399983466641"/>
          <c:w val="0.79576380379263056"/>
          <c:h val="0.59591322738201036"/>
        </c:manualLayout>
      </c:layout>
      <c:lineChart>
        <c:grouping val="standard"/>
        <c:ser>
          <c:idx val="0"/>
          <c:order val="0"/>
          <c:tx>
            <c:strRef>
              <c:f>'[1]Colaboradores de la Red'!$C$4</c:f>
              <c:strCache>
                <c:ptCount val="1"/>
                <c:pt idx="0">
                  <c:v>Particulares </c:v>
                </c:pt>
              </c:strCache>
            </c:strRef>
          </c:tx>
          <c:cat>
            <c:numRef>
              <c:f>'[1]Colaboradores de la Red'!$D$3:$M$3</c:f>
              <c:numCache>
                <c:formatCode>General</c:formatCode>
                <c:ptCount val="10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</c:numCache>
            </c:numRef>
          </c:cat>
          <c:val>
            <c:numRef>
              <c:f>'[1]Colaboradores de la Red'!$D$4:$M$4</c:f>
              <c:numCache>
                <c:formatCode>General</c:formatCode>
                <c:ptCount val="10"/>
                <c:pt idx="0">
                  <c:v>2942</c:v>
                </c:pt>
                <c:pt idx="1">
                  <c:v>2765</c:v>
                </c:pt>
                <c:pt idx="2">
                  <c:v>3047</c:v>
                </c:pt>
                <c:pt idx="3">
                  <c:v>2711</c:v>
                </c:pt>
                <c:pt idx="4">
                  <c:v>2539</c:v>
                </c:pt>
                <c:pt idx="5">
                  <c:v>2865</c:v>
                </c:pt>
                <c:pt idx="6">
                  <c:v>3333</c:v>
                </c:pt>
                <c:pt idx="7">
                  <c:v>3542</c:v>
                </c:pt>
                <c:pt idx="8">
                  <c:v>3519</c:v>
                </c:pt>
                <c:pt idx="9">
                  <c:v>3274</c:v>
                </c:pt>
              </c:numCache>
            </c:numRef>
          </c:val>
        </c:ser>
        <c:ser>
          <c:idx val="1"/>
          <c:order val="1"/>
          <c:tx>
            <c:strRef>
              <c:f>'[1]Colaboradores de la Red'!$C$5</c:f>
              <c:strCache>
                <c:ptCount val="1"/>
                <c:pt idx="0">
                  <c:v>Guardia civil</c:v>
                </c:pt>
              </c:strCache>
            </c:strRef>
          </c:tx>
          <c:cat>
            <c:numRef>
              <c:f>'[1]Colaboradores de la Red'!$D$3:$M$3</c:f>
              <c:numCache>
                <c:formatCode>General</c:formatCode>
                <c:ptCount val="10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</c:numCache>
            </c:numRef>
          </c:cat>
          <c:val>
            <c:numRef>
              <c:f>'[1]Colaboradores de la Red'!$D$5:$M$5</c:f>
              <c:numCache>
                <c:formatCode>General</c:formatCode>
                <c:ptCount val="10"/>
                <c:pt idx="0">
                  <c:v>1319</c:v>
                </c:pt>
                <c:pt idx="1">
                  <c:v>1317</c:v>
                </c:pt>
                <c:pt idx="2">
                  <c:v>988</c:v>
                </c:pt>
                <c:pt idx="3">
                  <c:v>1334</c:v>
                </c:pt>
                <c:pt idx="4">
                  <c:v>1044</c:v>
                </c:pt>
                <c:pt idx="5">
                  <c:v>922</c:v>
                </c:pt>
                <c:pt idx="6">
                  <c:v>785</c:v>
                </c:pt>
                <c:pt idx="7">
                  <c:v>823</c:v>
                </c:pt>
                <c:pt idx="8">
                  <c:v>922</c:v>
                </c:pt>
                <c:pt idx="9">
                  <c:v>869</c:v>
                </c:pt>
              </c:numCache>
            </c:numRef>
          </c:val>
        </c:ser>
        <c:ser>
          <c:idx val="2"/>
          <c:order val="2"/>
          <c:tx>
            <c:strRef>
              <c:f>'[1]Colaboradores de la Red'!$C$6</c:f>
              <c:strCache>
                <c:ptCount val="1"/>
                <c:pt idx="0">
                  <c:v>Otra Administración Pública </c:v>
                </c:pt>
              </c:strCache>
            </c:strRef>
          </c:tx>
          <c:cat>
            <c:numRef>
              <c:f>'[1]Colaboradores de la Red'!$D$3:$M$3</c:f>
              <c:numCache>
                <c:formatCode>General</c:formatCode>
                <c:ptCount val="10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</c:numCache>
            </c:numRef>
          </c:cat>
          <c:val>
            <c:numRef>
              <c:f>'[1]Colaboradores de la Red'!$D$6:$M$6</c:f>
              <c:numCache>
                <c:formatCode>General</c:formatCode>
                <c:ptCount val="10"/>
                <c:pt idx="0">
                  <c:v>268</c:v>
                </c:pt>
                <c:pt idx="1">
                  <c:v>396</c:v>
                </c:pt>
                <c:pt idx="2">
                  <c:v>661</c:v>
                </c:pt>
                <c:pt idx="3">
                  <c:v>898</c:v>
                </c:pt>
                <c:pt idx="4">
                  <c:v>1139</c:v>
                </c:pt>
                <c:pt idx="5">
                  <c:v>829</c:v>
                </c:pt>
                <c:pt idx="6">
                  <c:v>420</c:v>
                </c:pt>
                <c:pt idx="7">
                  <c:v>229</c:v>
                </c:pt>
                <c:pt idx="8">
                  <c:v>298</c:v>
                </c:pt>
                <c:pt idx="9">
                  <c:v>963</c:v>
                </c:pt>
              </c:numCache>
            </c:numRef>
          </c:val>
        </c:ser>
        <c:ser>
          <c:idx val="3"/>
          <c:order val="3"/>
          <c:tx>
            <c:strRef>
              <c:f>'[1]Colaboradores de la Red'!$C$7</c:f>
              <c:strCache>
                <c:ptCount val="1"/>
                <c:pt idx="0">
                  <c:v>Agente de medio Ambiente </c:v>
                </c:pt>
              </c:strCache>
            </c:strRef>
          </c:tx>
          <c:cat>
            <c:numRef>
              <c:f>'[1]Colaboradores de la Red'!$D$3:$M$3</c:f>
              <c:numCache>
                <c:formatCode>General</c:formatCode>
                <c:ptCount val="10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</c:numCache>
            </c:numRef>
          </c:cat>
          <c:val>
            <c:numRef>
              <c:f>'[1]Colaboradores de la Red'!$D$7:$M$7</c:f>
              <c:numCache>
                <c:formatCode>General</c:formatCode>
                <c:ptCount val="10"/>
                <c:pt idx="0">
                  <c:v>605</c:v>
                </c:pt>
                <c:pt idx="1">
                  <c:v>1054</c:v>
                </c:pt>
                <c:pt idx="2">
                  <c:v>860</c:v>
                </c:pt>
                <c:pt idx="3">
                  <c:v>1030</c:v>
                </c:pt>
                <c:pt idx="4">
                  <c:v>887</c:v>
                </c:pt>
                <c:pt idx="5">
                  <c:v>840</c:v>
                </c:pt>
                <c:pt idx="6">
                  <c:v>507</c:v>
                </c:pt>
                <c:pt idx="7">
                  <c:v>915</c:v>
                </c:pt>
                <c:pt idx="8">
                  <c:v>544</c:v>
                </c:pt>
                <c:pt idx="9">
                  <c:v>440</c:v>
                </c:pt>
              </c:numCache>
            </c:numRef>
          </c:val>
        </c:ser>
        <c:ser>
          <c:idx val="4"/>
          <c:order val="4"/>
          <c:tx>
            <c:strRef>
              <c:f>'[1]Colaboradores de la Red'!$C$8</c:f>
              <c:strCache>
                <c:ptCount val="1"/>
                <c:pt idx="0">
                  <c:v>Policía Municipal </c:v>
                </c:pt>
              </c:strCache>
            </c:strRef>
          </c:tx>
          <c:cat>
            <c:numRef>
              <c:f>'[1]Colaboradores de la Red'!$D$3:$M$3</c:f>
              <c:numCache>
                <c:formatCode>General</c:formatCode>
                <c:ptCount val="10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</c:numCache>
            </c:numRef>
          </c:cat>
          <c:val>
            <c:numRef>
              <c:f>'[1]Colaboradores de la Red'!$D$8:$M$8</c:f>
              <c:numCache>
                <c:formatCode>General</c:formatCode>
                <c:ptCount val="10"/>
                <c:pt idx="0">
                  <c:v>544</c:v>
                </c:pt>
                <c:pt idx="1">
                  <c:v>534</c:v>
                </c:pt>
                <c:pt idx="2">
                  <c:v>547</c:v>
                </c:pt>
                <c:pt idx="3">
                  <c:v>493</c:v>
                </c:pt>
                <c:pt idx="4">
                  <c:v>596</c:v>
                </c:pt>
                <c:pt idx="5">
                  <c:v>509</c:v>
                </c:pt>
                <c:pt idx="6">
                  <c:v>395</c:v>
                </c:pt>
                <c:pt idx="7">
                  <c:v>498</c:v>
                </c:pt>
                <c:pt idx="8">
                  <c:v>441</c:v>
                </c:pt>
                <c:pt idx="9">
                  <c:v>522</c:v>
                </c:pt>
              </c:numCache>
            </c:numRef>
          </c:val>
        </c:ser>
        <c:marker val="1"/>
        <c:axId val="88259968"/>
        <c:axId val="88269952"/>
      </c:lineChart>
      <c:catAx>
        <c:axId val="88259968"/>
        <c:scaling>
          <c:orientation val="minMax"/>
        </c:scaling>
        <c:axPos val="b"/>
        <c:numFmt formatCode="General" sourceLinked="1"/>
        <c:tickLblPos val="nextTo"/>
        <c:crossAx val="88269952"/>
        <c:crosses val="autoZero"/>
        <c:auto val="1"/>
        <c:lblAlgn val="ctr"/>
        <c:lblOffset val="100"/>
      </c:catAx>
      <c:valAx>
        <c:axId val="88269952"/>
        <c:scaling>
          <c:orientation val="minMax"/>
        </c:scaling>
        <c:axPos val="l"/>
        <c:majorGridlines/>
        <c:numFmt formatCode="General" sourceLinked="1"/>
        <c:tickLblPos val="nextTo"/>
        <c:crossAx val="88259968"/>
        <c:crosses val="autoZero"/>
        <c:crossBetween val="between"/>
      </c:valAx>
      <c:spPr>
        <a:gradFill flip="none" rotWithShape="1">
          <a:gsLst>
            <a:gs pos="0">
              <a:schemeClr val="bg1">
                <a:lumMod val="75000"/>
              </a:schemeClr>
            </a:gs>
            <a:gs pos="50000">
              <a:srgbClr val="4F81BD">
                <a:tint val="44500"/>
                <a:satMod val="160000"/>
              </a:srgbClr>
            </a:gs>
            <a:gs pos="100000">
              <a:srgbClr val="4F81BD">
                <a:tint val="23500"/>
                <a:satMod val="160000"/>
              </a:srgbClr>
            </a:gs>
          </a:gsLst>
          <a:lin ang="16200000" scaled="1"/>
          <a:tileRect/>
        </a:gradFill>
      </c:spPr>
    </c:plotArea>
    <c:legend>
      <c:legendPos val="r"/>
      <c:layout>
        <c:manualLayout>
          <c:xMode val="edge"/>
          <c:yMode val="edge"/>
          <c:x val="4.2629847325422347E-2"/>
          <c:y val="0.82677385799216063"/>
          <c:w val="0.9270678348305057"/>
          <c:h val="0.14698190285269469"/>
        </c:manualLayout>
      </c:layout>
      <c:txPr>
        <a:bodyPr/>
        <a:lstStyle/>
        <a:p>
          <a:pPr>
            <a:defRPr sz="900" b="1"/>
          </a:pPr>
          <a:endParaRPr lang="es-ES"/>
        </a:p>
      </c:txPr>
    </c:legend>
    <c:plotVisOnly val="1"/>
    <c:dispBlanksAs val="gap"/>
  </c:chart>
  <c:spPr>
    <a:solidFill>
      <a:schemeClr val="bg1"/>
    </a:solidFill>
  </c:spPr>
  <c:printSettings>
    <c:headerFooter alignWithMargins="0"/>
    <c:pageMargins b="1" l="0.75000000000000078" r="0.75000000000000078" t="1" header="0" footer="0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676275</xdr:colOff>
      <xdr:row>2</xdr:row>
      <xdr:rowOff>219075</xdr:rowOff>
    </xdr:from>
    <xdr:to>
      <xdr:col>21</xdr:col>
      <xdr:colOff>676275</xdr:colOff>
      <xdr:row>24</xdr:row>
      <xdr:rowOff>123825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276225</xdr:colOff>
      <xdr:row>0</xdr:row>
      <xdr:rowOff>276225</xdr:rowOff>
    </xdr:from>
    <xdr:to>
      <xdr:col>7</xdr:col>
      <xdr:colOff>47625</xdr:colOff>
      <xdr:row>0</xdr:row>
      <xdr:rowOff>1228725</xdr:rowOff>
    </xdr:to>
    <xdr:pic>
      <xdr:nvPicPr>
        <xdr:cNvPr id="4" name="4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276225"/>
          <a:ext cx="31242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1152525</xdr:colOff>
      <xdr:row>15</xdr:row>
      <xdr:rowOff>19050</xdr:rowOff>
    </xdr:from>
    <xdr:to>
      <xdr:col>12</xdr:col>
      <xdr:colOff>0</xdr:colOff>
      <xdr:row>38</xdr:row>
      <xdr:rowOff>142875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190500</xdr:colOff>
      <xdr:row>0</xdr:row>
      <xdr:rowOff>152400</xdr:rowOff>
    </xdr:from>
    <xdr:to>
      <xdr:col>2</xdr:col>
      <xdr:colOff>247650</xdr:colOff>
      <xdr:row>0</xdr:row>
      <xdr:rowOff>1104900</xdr:rowOff>
    </xdr:to>
    <xdr:pic>
      <xdr:nvPicPr>
        <xdr:cNvPr id="4" name="4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90500" y="152400"/>
          <a:ext cx="31242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1228725</xdr:colOff>
      <xdr:row>34</xdr:row>
      <xdr:rowOff>57150</xdr:rowOff>
    </xdr:from>
    <xdr:to>
      <xdr:col>9</xdr:col>
      <xdr:colOff>361950</xdr:colOff>
      <xdr:row>56</xdr:row>
      <xdr:rowOff>123825</xdr:rowOff>
    </xdr:to>
    <xdr:graphicFrame macro="">
      <xdr:nvGraphicFramePr>
        <xdr:cNvPr id="10650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133350</xdr:colOff>
      <xdr:row>0</xdr:row>
      <xdr:rowOff>66675</xdr:rowOff>
    </xdr:from>
    <xdr:to>
      <xdr:col>2</xdr:col>
      <xdr:colOff>104775</xdr:colOff>
      <xdr:row>0</xdr:row>
      <xdr:rowOff>1019175</xdr:rowOff>
    </xdr:to>
    <xdr:pic>
      <xdr:nvPicPr>
        <xdr:cNvPr id="106508" name="4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95350" y="66675"/>
          <a:ext cx="31242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0.01909</cdr:x>
      <cdr:y>0.38648</cdr:y>
    </cdr:from>
    <cdr:to>
      <cdr:x>0.0838</cdr:x>
      <cdr:y>0.65026</cdr:y>
    </cdr:to>
    <cdr:sp macro="" textlink="">
      <cdr:nvSpPr>
        <cdr:cNvPr id="2" name="1 CuadroTexto"/>
        <cdr:cNvSpPr txBox="1"/>
      </cdr:nvSpPr>
      <cdr:spPr>
        <a:xfrm xmlns:a="http://schemas.openxmlformats.org/drawingml/2006/main" rot="16200000">
          <a:off x="-144917" y="1671301"/>
          <a:ext cx="957262" cy="4197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es-ES" sz="1100"/>
            <a:t>Nº</a:t>
          </a:r>
          <a:r>
            <a:rPr lang="es-ES" sz="1100" baseline="0"/>
            <a:t>  de colaboradores</a:t>
          </a:r>
          <a:endParaRPr lang="es-ES" sz="11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142875</xdr:rowOff>
    </xdr:from>
    <xdr:to>
      <xdr:col>1</xdr:col>
      <xdr:colOff>2466975</xdr:colOff>
      <xdr:row>0</xdr:row>
      <xdr:rowOff>1095375</xdr:rowOff>
    </xdr:to>
    <xdr:pic>
      <xdr:nvPicPr>
        <xdr:cNvPr id="117764" name="4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4775" y="142875"/>
          <a:ext cx="31242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d%20de%20CREAs/INFORMES/2011/ANUAL%20CREAs/Comparativa%202002-2010%20y%20201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Hoja2"/>
      <sheetName val="causas de ingreso"/>
      <sheetName val="Colaboradores de la Red"/>
      <sheetName val="MESES CREAS y CREMA"/>
      <sheetName val="ingresos meses"/>
      <sheetName val="Grupo animal"/>
      <sheetName val="Evolución ingresos"/>
      <sheetName val="Balance de recuperacioes 02-11"/>
      <sheetName val="Balance Recuperaciones"/>
      <sheetName val="Hoja1"/>
    </sheetNames>
    <sheetDataSet>
      <sheetData sheetId="0"/>
      <sheetData sheetId="1"/>
      <sheetData sheetId="2">
        <row r="3">
          <cell r="D3">
            <v>2002</v>
          </cell>
          <cell r="E3">
            <v>2003</v>
          </cell>
          <cell r="F3">
            <v>2004</v>
          </cell>
          <cell r="G3">
            <v>2005</v>
          </cell>
          <cell r="H3">
            <v>2006</v>
          </cell>
          <cell r="I3">
            <v>2007</v>
          </cell>
          <cell r="J3">
            <v>2008</v>
          </cell>
          <cell r="K3">
            <v>2009</v>
          </cell>
          <cell r="L3">
            <v>2010</v>
          </cell>
          <cell r="M3">
            <v>2011</v>
          </cell>
        </row>
        <row r="4">
          <cell r="C4" t="str">
            <v xml:space="preserve">Particulares </v>
          </cell>
          <cell r="D4">
            <v>2942</v>
          </cell>
          <cell r="E4">
            <v>2765</v>
          </cell>
          <cell r="F4">
            <v>3047</v>
          </cell>
          <cell r="G4">
            <v>2711</v>
          </cell>
          <cell r="H4">
            <v>2539</v>
          </cell>
          <cell r="I4">
            <v>2865</v>
          </cell>
          <cell r="J4">
            <v>3333</v>
          </cell>
          <cell r="K4">
            <v>3542</v>
          </cell>
          <cell r="L4">
            <v>3519</v>
          </cell>
          <cell r="M4">
            <v>3274</v>
          </cell>
        </row>
        <row r="5">
          <cell r="C5" t="str">
            <v>Guardia civil</v>
          </cell>
          <cell r="D5">
            <v>1319</v>
          </cell>
          <cell r="E5">
            <v>1317</v>
          </cell>
          <cell r="F5">
            <v>988</v>
          </cell>
          <cell r="G5">
            <v>1334</v>
          </cell>
          <cell r="H5">
            <v>1044</v>
          </cell>
          <cell r="I5">
            <v>922</v>
          </cell>
          <cell r="J5">
            <v>785</v>
          </cell>
          <cell r="K5">
            <v>823</v>
          </cell>
          <cell r="L5">
            <v>922</v>
          </cell>
          <cell r="M5">
            <v>869</v>
          </cell>
        </row>
        <row r="6">
          <cell r="C6" t="str">
            <v xml:space="preserve">Otra Administración Pública </v>
          </cell>
          <cell r="D6">
            <v>268</v>
          </cell>
          <cell r="E6">
            <v>396</v>
          </cell>
          <cell r="F6">
            <v>661</v>
          </cell>
          <cell r="G6">
            <v>898</v>
          </cell>
          <cell r="H6">
            <v>1139</v>
          </cell>
          <cell r="I6">
            <v>829</v>
          </cell>
          <cell r="J6">
            <v>420</v>
          </cell>
          <cell r="K6">
            <v>229</v>
          </cell>
          <cell r="L6">
            <v>298</v>
          </cell>
          <cell r="M6">
            <v>963</v>
          </cell>
        </row>
        <row r="7">
          <cell r="C7" t="str">
            <v xml:space="preserve">Agente de medio Ambiente </v>
          </cell>
          <cell r="D7">
            <v>605</v>
          </cell>
          <cell r="E7">
            <v>1054</v>
          </cell>
          <cell r="F7">
            <v>860</v>
          </cell>
          <cell r="G7">
            <v>1030</v>
          </cell>
          <cell r="H7">
            <v>887</v>
          </cell>
          <cell r="I7">
            <v>840</v>
          </cell>
          <cell r="J7">
            <v>507</v>
          </cell>
          <cell r="K7">
            <v>915</v>
          </cell>
          <cell r="L7">
            <v>544</v>
          </cell>
          <cell r="M7">
            <v>440</v>
          </cell>
        </row>
        <row r="8">
          <cell r="C8" t="str">
            <v xml:space="preserve">Policía Municipal </v>
          </cell>
          <cell r="D8">
            <v>544</v>
          </cell>
          <cell r="E8">
            <v>534</v>
          </cell>
          <cell r="F8">
            <v>547</v>
          </cell>
          <cell r="G8">
            <v>493</v>
          </cell>
          <cell r="H8">
            <v>596</v>
          </cell>
          <cell r="I8">
            <v>509</v>
          </cell>
          <cell r="J8">
            <v>395</v>
          </cell>
          <cell r="K8">
            <v>498</v>
          </cell>
          <cell r="L8">
            <v>441</v>
          </cell>
          <cell r="M8">
            <v>522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23"/>
  <sheetViews>
    <sheetView workbookViewId="0">
      <selection activeCell="N1" sqref="N1"/>
    </sheetView>
  </sheetViews>
  <sheetFormatPr baseColWidth="10" defaultColWidth="10.28515625" defaultRowHeight="11.25"/>
  <cols>
    <col min="1" max="1" width="21.140625" style="7" bestFit="1" customWidth="1"/>
    <col min="2" max="10" width="4.85546875" style="7" bestFit="1" customWidth="1"/>
    <col min="11" max="11" width="5" style="7" customWidth="1"/>
    <col min="12" max="12" width="5.5703125" style="7" customWidth="1"/>
    <col min="13" max="256" width="10.28515625" style="7"/>
    <col min="257" max="257" width="21.140625" style="7" bestFit="1" customWidth="1"/>
    <col min="258" max="266" width="4.85546875" style="7" bestFit="1" customWidth="1"/>
    <col min="267" max="267" width="5" style="7" customWidth="1"/>
    <col min="268" max="268" width="5.5703125" style="7" customWidth="1"/>
    <col min="269" max="512" width="10.28515625" style="7"/>
    <col min="513" max="513" width="21.140625" style="7" bestFit="1" customWidth="1"/>
    <col min="514" max="522" width="4.85546875" style="7" bestFit="1" customWidth="1"/>
    <col min="523" max="523" width="5" style="7" customWidth="1"/>
    <col min="524" max="524" width="5.5703125" style="7" customWidth="1"/>
    <col min="525" max="768" width="10.28515625" style="7"/>
    <col min="769" max="769" width="21.140625" style="7" bestFit="1" customWidth="1"/>
    <col min="770" max="778" width="4.85546875" style="7" bestFit="1" customWidth="1"/>
    <col min="779" max="779" width="5" style="7" customWidth="1"/>
    <col min="780" max="780" width="5.5703125" style="7" customWidth="1"/>
    <col min="781" max="1024" width="10.28515625" style="7"/>
    <col min="1025" max="1025" width="21.140625" style="7" bestFit="1" customWidth="1"/>
    <col min="1026" max="1034" width="4.85546875" style="7" bestFit="1" customWidth="1"/>
    <col min="1035" max="1035" width="5" style="7" customWidth="1"/>
    <col min="1036" max="1036" width="5.5703125" style="7" customWidth="1"/>
    <col min="1037" max="1280" width="10.28515625" style="7"/>
    <col min="1281" max="1281" width="21.140625" style="7" bestFit="1" customWidth="1"/>
    <col min="1282" max="1290" width="4.85546875" style="7" bestFit="1" customWidth="1"/>
    <col min="1291" max="1291" width="5" style="7" customWidth="1"/>
    <col min="1292" max="1292" width="5.5703125" style="7" customWidth="1"/>
    <col min="1293" max="1536" width="10.28515625" style="7"/>
    <col min="1537" max="1537" width="21.140625" style="7" bestFit="1" customWidth="1"/>
    <col min="1538" max="1546" width="4.85546875" style="7" bestFit="1" customWidth="1"/>
    <col min="1547" max="1547" width="5" style="7" customWidth="1"/>
    <col min="1548" max="1548" width="5.5703125" style="7" customWidth="1"/>
    <col min="1549" max="1792" width="10.28515625" style="7"/>
    <col min="1793" max="1793" width="21.140625" style="7" bestFit="1" customWidth="1"/>
    <col min="1794" max="1802" width="4.85546875" style="7" bestFit="1" customWidth="1"/>
    <col min="1803" max="1803" width="5" style="7" customWidth="1"/>
    <col min="1804" max="1804" width="5.5703125" style="7" customWidth="1"/>
    <col min="1805" max="2048" width="10.28515625" style="7"/>
    <col min="2049" max="2049" width="21.140625" style="7" bestFit="1" customWidth="1"/>
    <col min="2050" max="2058" width="4.85546875" style="7" bestFit="1" customWidth="1"/>
    <col min="2059" max="2059" width="5" style="7" customWidth="1"/>
    <col min="2060" max="2060" width="5.5703125" style="7" customWidth="1"/>
    <col min="2061" max="2304" width="10.28515625" style="7"/>
    <col min="2305" max="2305" width="21.140625" style="7" bestFit="1" customWidth="1"/>
    <col min="2306" max="2314" width="4.85546875" style="7" bestFit="1" customWidth="1"/>
    <col min="2315" max="2315" width="5" style="7" customWidth="1"/>
    <col min="2316" max="2316" width="5.5703125" style="7" customWidth="1"/>
    <col min="2317" max="2560" width="10.28515625" style="7"/>
    <col min="2561" max="2561" width="21.140625" style="7" bestFit="1" customWidth="1"/>
    <col min="2562" max="2570" width="4.85546875" style="7" bestFit="1" customWidth="1"/>
    <col min="2571" max="2571" width="5" style="7" customWidth="1"/>
    <col min="2572" max="2572" width="5.5703125" style="7" customWidth="1"/>
    <col min="2573" max="2816" width="10.28515625" style="7"/>
    <col min="2817" max="2817" width="21.140625" style="7" bestFit="1" customWidth="1"/>
    <col min="2818" max="2826" width="4.85546875" style="7" bestFit="1" customWidth="1"/>
    <col min="2827" max="2827" width="5" style="7" customWidth="1"/>
    <col min="2828" max="2828" width="5.5703125" style="7" customWidth="1"/>
    <col min="2829" max="3072" width="10.28515625" style="7"/>
    <col min="3073" max="3073" width="21.140625" style="7" bestFit="1" customWidth="1"/>
    <col min="3074" max="3082" width="4.85546875" style="7" bestFit="1" customWidth="1"/>
    <col min="3083" max="3083" width="5" style="7" customWidth="1"/>
    <col min="3084" max="3084" width="5.5703125" style="7" customWidth="1"/>
    <col min="3085" max="3328" width="10.28515625" style="7"/>
    <col min="3329" max="3329" width="21.140625" style="7" bestFit="1" customWidth="1"/>
    <col min="3330" max="3338" width="4.85546875" style="7" bestFit="1" customWidth="1"/>
    <col min="3339" max="3339" width="5" style="7" customWidth="1"/>
    <col min="3340" max="3340" width="5.5703125" style="7" customWidth="1"/>
    <col min="3341" max="3584" width="10.28515625" style="7"/>
    <col min="3585" max="3585" width="21.140625" style="7" bestFit="1" customWidth="1"/>
    <col min="3586" max="3594" width="4.85546875" style="7" bestFit="1" customWidth="1"/>
    <col min="3595" max="3595" width="5" style="7" customWidth="1"/>
    <col min="3596" max="3596" width="5.5703125" style="7" customWidth="1"/>
    <col min="3597" max="3840" width="10.28515625" style="7"/>
    <col min="3841" max="3841" width="21.140625" style="7" bestFit="1" customWidth="1"/>
    <col min="3842" max="3850" width="4.85546875" style="7" bestFit="1" customWidth="1"/>
    <col min="3851" max="3851" width="5" style="7" customWidth="1"/>
    <col min="3852" max="3852" width="5.5703125" style="7" customWidth="1"/>
    <col min="3853" max="4096" width="10.28515625" style="7"/>
    <col min="4097" max="4097" width="21.140625" style="7" bestFit="1" customWidth="1"/>
    <col min="4098" max="4106" width="4.85546875" style="7" bestFit="1" customWidth="1"/>
    <col min="4107" max="4107" width="5" style="7" customWidth="1"/>
    <col min="4108" max="4108" width="5.5703125" style="7" customWidth="1"/>
    <col min="4109" max="4352" width="10.28515625" style="7"/>
    <col min="4353" max="4353" width="21.140625" style="7" bestFit="1" customWidth="1"/>
    <col min="4354" max="4362" width="4.85546875" style="7" bestFit="1" customWidth="1"/>
    <col min="4363" max="4363" width="5" style="7" customWidth="1"/>
    <col min="4364" max="4364" width="5.5703125" style="7" customWidth="1"/>
    <col min="4365" max="4608" width="10.28515625" style="7"/>
    <col min="4609" max="4609" width="21.140625" style="7" bestFit="1" customWidth="1"/>
    <col min="4610" max="4618" width="4.85546875" style="7" bestFit="1" customWidth="1"/>
    <col min="4619" max="4619" width="5" style="7" customWidth="1"/>
    <col min="4620" max="4620" width="5.5703125" style="7" customWidth="1"/>
    <col min="4621" max="4864" width="10.28515625" style="7"/>
    <col min="4865" max="4865" width="21.140625" style="7" bestFit="1" customWidth="1"/>
    <col min="4866" max="4874" width="4.85546875" style="7" bestFit="1" customWidth="1"/>
    <col min="4875" max="4875" width="5" style="7" customWidth="1"/>
    <col min="4876" max="4876" width="5.5703125" style="7" customWidth="1"/>
    <col min="4877" max="5120" width="10.28515625" style="7"/>
    <col min="5121" max="5121" width="21.140625" style="7" bestFit="1" customWidth="1"/>
    <col min="5122" max="5130" width="4.85546875" style="7" bestFit="1" customWidth="1"/>
    <col min="5131" max="5131" width="5" style="7" customWidth="1"/>
    <col min="5132" max="5132" width="5.5703125" style="7" customWidth="1"/>
    <col min="5133" max="5376" width="10.28515625" style="7"/>
    <col min="5377" max="5377" width="21.140625" style="7" bestFit="1" customWidth="1"/>
    <col min="5378" max="5386" width="4.85546875" style="7" bestFit="1" customWidth="1"/>
    <col min="5387" max="5387" width="5" style="7" customWidth="1"/>
    <col min="5388" max="5388" width="5.5703125" style="7" customWidth="1"/>
    <col min="5389" max="5632" width="10.28515625" style="7"/>
    <col min="5633" max="5633" width="21.140625" style="7" bestFit="1" customWidth="1"/>
    <col min="5634" max="5642" width="4.85546875" style="7" bestFit="1" customWidth="1"/>
    <col min="5643" max="5643" width="5" style="7" customWidth="1"/>
    <col min="5644" max="5644" width="5.5703125" style="7" customWidth="1"/>
    <col min="5645" max="5888" width="10.28515625" style="7"/>
    <col min="5889" max="5889" width="21.140625" style="7" bestFit="1" customWidth="1"/>
    <col min="5890" max="5898" width="4.85546875" style="7" bestFit="1" customWidth="1"/>
    <col min="5899" max="5899" width="5" style="7" customWidth="1"/>
    <col min="5900" max="5900" width="5.5703125" style="7" customWidth="1"/>
    <col min="5901" max="6144" width="10.28515625" style="7"/>
    <col min="6145" max="6145" width="21.140625" style="7" bestFit="1" customWidth="1"/>
    <col min="6146" max="6154" width="4.85546875" style="7" bestFit="1" customWidth="1"/>
    <col min="6155" max="6155" width="5" style="7" customWidth="1"/>
    <col min="6156" max="6156" width="5.5703125" style="7" customWidth="1"/>
    <col min="6157" max="6400" width="10.28515625" style="7"/>
    <col min="6401" max="6401" width="21.140625" style="7" bestFit="1" customWidth="1"/>
    <col min="6402" max="6410" width="4.85546875" style="7" bestFit="1" customWidth="1"/>
    <col min="6411" max="6411" width="5" style="7" customWidth="1"/>
    <col min="6412" max="6412" width="5.5703125" style="7" customWidth="1"/>
    <col min="6413" max="6656" width="10.28515625" style="7"/>
    <col min="6657" max="6657" width="21.140625" style="7" bestFit="1" customWidth="1"/>
    <col min="6658" max="6666" width="4.85546875" style="7" bestFit="1" customWidth="1"/>
    <col min="6667" max="6667" width="5" style="7" customWidth="1"/>
    <col min="6668" max="6668" width="5.5703125" style="7" customWidth="1"/>
    <col min="6669" max="6912" width="10.28515625" style="7"/>
    <col min="6913" max="6913" width="21.140625" style="7" bestFit="1" customWidth="1"/>
    <col min="6914" max="6922" width="4.85546875" style="7" bestFit="1" customWidth="1"/>
    <col min="6923" max="6923" width="5" style="7" customWidth="1"/>
    <col min="6924" max="6924" width="5.5703125" style="7" customWidth="1"/>
    <col min="6925" max="7168" width="10.28515625" style="7"/>
    <col min="7169" max="7169" width="21.140625" style="7" bestFit="1" customWidth="1"/>
    <col min="7170" max="7178" width="4.85546875" style="7" bestFit="1" customWidth="1"/>
    <col min="7179" max="7179" width="5" style="7" customWidth="1"/>
    <col min="7180" max="7180" width="5.5703125" style="7" customWidth="1"/>
    <col min="7181" max="7424" width="10.28515625" style="7"/>
    <col min="7425" max="7425" width="21.140625" style="7" bestFit="1" customWidth="1"/>
    <col min="7426" max="7434" width="4.85546875" style="7" bestFit="1" customWidth="1"/>
    <col min="7435" max="7435" width="5" style="7" customWidth="1"/>
    <col min="7436" max="7436" width="5.5703125" style="7" customWidth="1"/>
    <col min="7437" max="7680" width="10.28515625" style="7"/>
    <col min="7681" max="7681" width="21.140625" style="7" bestFit="1" customWidth="1"/>
    <col min="7682" max="7690" width="4.85546875" style="7" bestFit="1" customWidth="1"/>
    <col min="7691" max="7691" width="5" style="7" customWidth="1"/>
    <col min="7692" max="7692" width="5.5703125" style="7" customWidth="1"/>
    <col min="7693" max="7936" width="10.28515625" style="7"/>
    <col min="7937" max="7937" width="21.140625" style="7" bestFit="1" customWidth="1"/>
    <col min="7938" max="7946" width="4.85546875" style="7" bestFit="1" customWidth="1"/>
    <col min="7947" max="7947" width="5" style="7" customWidth="1"/>
    <col min="7948" max="7948" width="5.5703125" style="7" customWidth="1"/>
    <col min="7949" max="8192" width="10.28515625" style="7"/>
    <col min="8193" max="8193" width="21.140625" style="7" bestFit="1" customWidth="1"/>
    <col min="8194" max="8202" width="4.85546875" style="7" bestFit="1" customWidth="1"/>
    <col min="8203" max="8203" width="5" style="7" customWidth="1"/>
    <col min="8204" max="8204" width="5.5703125" style="7" customWidth="1"/>
    <col min="8205" max="8448" width="10.28515625" style="7"/>
    <col min="8449" max="8449" width="21.140625" style="7" bestFit="1" customWidth="1"/>
    <col min="8450" max="8458" width="4.85546875" style="7" bestFit="1" customWidth="1"/>
    <col min="8459" max="8459" width="5" style="7" customWidth="1"/>
    <col min="8460" max="8460" width="5.5703125" style="7" customWidth="1"/>
    <col min="8461" max="8704" width="10.28515625" style="7"/>
    <col min="8705" max="8705" width="21.140625" style="7" bestFit="1" customWidth="1"/>
    <col min="8706" max="8714" width="4.85546875" style="7" bestFit="1" customWidth="1"/>
    <col min="8715" max="8715" width="5" style="7" customWidth="1"/>
    <col min="8716" max="8716" width="5.5703125" style="7" customWidth="1"/>
    <col min="8717" max="8960" width="10.28515625" style="7"/>
    <col min="8961" max="8961" width="21.140625" style="7" bestFit="1" customWidth="1"/>
    <col min="8962" max="8970" width="4.85546875" style="7" bestFit="1" customWidth="1"/>
    <col min="8971" max="8971" width="5" style="7" customWidth="1"/>
    <col min="8972" max="8972" width="5.5703125" style="7" customWidth="1"/>
    <col min="8973" max="9216" width="10.28515625" style="7"/>
    <col min="9217" max="9217" width="21.140625" style="7" bestFit="1" customWidth="1"/>
    <col min="9218" max="9226" width="4.85546875" style="7" bestFit="1" customWidth="1"/>
    <col min="9227" max="9227" width="5" style="7" customWidth="1"/>
    <col min="9228" max="9228" width="5.5703125" style="7" customWidth="1"/>
    <col min="9229" max="9472" width="10.28515625" style="7"/>
    <col min="9473" max="9473" width="21.140625" style="7" bestFit="1" customWidth="1"/>
    <col min="9474" max="9482" width="4.85546875" style="7" bestFit="1" customWidth="1"/>
    <col min="9483" max="9483" width="5" style="7" customWidth="1"/>
    <col min="9484" max="9484" width="5.5703125" style="7" customWidth="1"/>
    <col min="9485" max="9728" width="10.28515625" style="7"/>
    <col min="9729" max="9729" width="21.140625" style="7" bestFit="1" customWidth="1"/>
    <col min="9730" max="9738" width="4.85546875" style="7" bestFit="1" customWidth="1"/>
    <col min="9739" max="9739" width="5" style="7" customWidth="1"/>
    <col min="9740" max="9740" width="5.5703125" style="7" customWidth="1"/>
    <col min="9741" max="9984" width="10.28515625" style="7"/>
    <col min="9985" max="9985" width="21.140625" style="7" bestFit="1" customWidth="1"/>
    <col min="9986" max="9994" width="4.85546875" style="7" bestFit="1" customWidth="1"/>
    <col min="9995" max="9995" width="5" style="7" customWidth="1"/>
    <col min="9996" max="9996" width="5.5703125" style="7" customWidth="1"/>
    <col min="9997" max="10240" width="10.28515625" style="7"/>
    <col min="10241" max="10241" width="21.140625" style="7" bestFit="1" customWidth="1"/>
    <col min="10242" max="10250" width="4.85546875" style="7" bestFit="1" customWidth="1"/>
    <col min="10251" max="10251" width="5" style="7" customWidth="1"/>
    <col min="10252" max="10252" width="5.5703125" style="7" customWidth="1"/>
    <col min="10253" max="10496" width="10.28515625" style="7"/>
    <col min="10497" max="10497" width="21.140625" style="7" bestFit="1" customWidth="1"/>
    <col min="10498" max="10506" width="4.85546875" style="7" bestFit="1" customWidth="1"/>
    <col min="10507" max="10507" width="5" style="7" customWidth="1"/>
    <col min="10508" max="10508" width="5.5703125" style="7" customWidth="1"/>
    <col min="10509" max="10752" width="10.28515625" style="7"/>
    <col min="10753" max="10753" width="21.140625" style="7" bestFit="1" customWidth="1"/>
    <col min="10754" max="10762" width="4.85546875" style="7" bestFit="1" customWidth="1"/>
    <col min="10763" max="10763" width="5" style="7" customWidth="1"/>
    <col min="10764" max="10764" width="5.5703125" style="7" customWidth="1"/>
    <col min="10765" max="11008" width="10.28515625" style="7"/>
    <col min="11009" max="11009" width="21.140625" style="7" bestFit="1" customWidth="1"/>
    <col min="11010" max="11018" width="4.85546875" style="7" bestFit="1" customWidth="1"/>
    <col min="11019" max="11019" width="5" style="7" customWidth="1"/>
    <col min="11020" max="11020" width="5.5703125" style="7" customWidth="1"/>
    <col min="11021" max="11264" width="10.28515625" style="7"/>
    <col min="11265" max="11265" width="21.140625" style="7" bestFit="1" customWidth="1"/>
    <col min="11266" max="11274" width="4.85546875" style="7" bestFit="1" customWidth="1"/>
    <col min="11275" max="11275" width="5" style="7" customWidth="1"/>
    <col min="11276" max="11276" width="5.5703125" style="7" customWidth="1"/>
    <col min="11277" max="11520" width="10.28515625" style="7"/>
    <col min="11521" max="11521" width="21.140625" style="7" bestFit="1" customWidth="1"/>
    <col min="11522" max="11530" width="4.85546875" style="7" bestFit="1" customWidth="1"/>
    <col min="11531" max="11531" width="5" style="7" customWidth="1"/>
    <col min="11532" max="11532" width="5.5703125" style="7" customWidth="1"/>
    <col min="11533" max="11776" width="10.28515625" style="7"/>
    <col min="11777" max="11777" width="21.140625" style="7" bestFit="1" customWidth="1"/>
    <col min="11778" max="11786" width="4.85546875" style="7" bestFit="1" customWidth="1"/>
    <col min="11787" max="11787" width="5" style="7" customWidth="1"/>
    <col min="11788" max="11788" width="5.5703125" style="7" customWidth="1"/>
    <col min="11789" max="12032" width="10.28515625" style="7"/>
    <col min="12033" max="12033" width="21.140625" style="7" bestFit="1" customWidth="1"/>
    <col min="12034" max="12042" width="4.85546875" style="7" bestFit="1" customWidth="1"/>
    <col min="12043" max="12043" width="5" style="7" customWidth="1"/>
    <col min="12044" max="12044" width="5.5703125" style="7" customWidth="1"/>
    <col min="12045" max="12288" width="10.28515625" style="7"/>
    <col min="12289" max="12289" width="21.140625" style="7" bestFit="1" customWidth="1"/>
    <col min="12290" max="12298" width="4.85546875" style="7" bestFit="1" customWidth="1"/>
    <col min="12299" max="12299" width="5" style="7" customWidth="1"/>
    <col min="12300" max="12300" width="5.5703125" style="7" customWidth="1"/>
    <col min="12301" max="12544" width="10.28515625" style="7"/>
    <col min="12545" max="12545" width="21.140625" style="7" bestFit="1" customWidth="1"/>
    <col min="12546" max="12554" width="4.85546875" style="7" bestFit="1" customWidth="1"/>
    <col min="12555" max="12555" width="5" style="7" customWidth="1"/>
    <col min="12556" max="12556" width="5.5703125" style="7" customWidth="1"/>
    <col min="12557" max="12800" width="10.28515625" style="7"/>
    <col min="12801" max="12801" width="21.140625" style="7" bestFit="1" customWidth="1"/>
    <col min="12802" max="12810" width="4.85546875" style="7" bestFit="1" customWidth="1"/>
    <col min="12811" max="12811" width="5" style="7" customWidth="1"/>
    <col min="12812" max="12812" width="5.5703125" style="7" customWidth="1"/>
    <col min="12813" max="13056" width="10.28515625" style="7"/>
    <col min="13057" max="13057" width="21.140625" style="7" bestFit="1" customWidth="1"/>
    <col min="13058" max="13066" width="4.85546875" style="7" bestFit="1" customWidth="1"/>
    <col min="13067" max="13067" width="5" style="7" customWidth="1"/>
    <col min="13068" max="13068" width="5.5703125" style="7" customWidth="1"/>
    <col min="13069" max="13312" width="10.28515625" style="7"/>
    <col min="13313" max="13313" width="21.140625" style="7" bestFit="1" customWidth="1"/>
    <col min="13314" max="13322" width="4.85546875" style="7" bestFit="1" customWidth="1"/>
    <col min="13323" max="13323" width="5" style="7" customWidth="1"/>
    <col min="13324" max="13324" width="5.5703125" style="7" customWidth="1"/>
    <col min="13325" max="13568" width="10.28515625" style="7"/>
    <col min="13569" max="13569" width="21.140625" style="7" bestFit="1" customWidth="1"/>
    <col min="13570" max="13578" width="4.85546875" style="7" bestFit="1" customWidth="1"/>
    <col min="13579" max="13579" width="5" style="7" customWidth="1"/>
    <col min="13580" max="13580" width="5.5703125" style="7" customWidth="1"/>
    <col min="13581" max="13824" width="10.28515625" style="7"/>
    <col min="13825" max="13825" width="21.140625" style="7" bestFit="1" customWidth="1"/>
    <col min="13826" max="13834" width="4.85546875" style="7" bestFit="1" customWidth="1"/>
    <col min="13835" max="13835" width="5" style="7" customWidth="1"/>
    <col min="13836" max="13836" width="5.5703125" style="7" customWidth="1"/>
    <col min="13837" max="14080" width="10.28515625" style="7"/>
    <col min="14081" max="14081" width="21.140625" style="7" bestFit="1" customWidth="1"/>
    <col min="14082" max="14090" width="4.85546875" style="7" bestFit="1" customWidth="1"/>
    <col min="14091" max="14091" width="5" style="7" customWidth="1"/>
    <col min="14092" max="14092" width="5.5703125" style="7" customWidth="1"/>
    <col min="14093" max="14336" width="10.28515625" style="7"/>
    <col min="14337" max="14337" width="21.140625" style="7" bestFit="1" customWidth="1"/>
    <col min="14338" max="14346" width="4.85546875" style="7" bestFit="1" customWidth="1"/>
    <col min="14347" max="14347" width="5" style="7" customWidth="1"/>
    <col min="14348" max="14348" width="5.5703125" style="7" customWidth="1"/>
    <col min="14349" max="14592" width="10.28515625" style="7"/>
    <col min="14593" max="14593" width="21.140625" style="7" bestFit="1" customWidth="1"/>
    <col min="14594" max="14602" width="4.85546875" style="7" bestFit="1" customWidth="1"/>
    <col min="14603" max="14603" width="5" style="7" customWidth="1"/>
    <col min="14604" max="14604" width="5.5703125" style="7" customWidth="1"/>
    <col min="14605" max="14848" width="10.28515625" style="7"/>
    <col min="14849" max="14849" width="21.140625" style="7" bestFit="1" customWidth="1"/>
    <col min="14850" max="14858" width="4.85546875" style="7" bestFit="1" customWidth="1"/>
    <col min="14859" max="14859" width="5" style="7" customWidth="1"/>
    <col min="14860" max="14860" width="5.5703125" style="7" customWidth="1"/>
    <col min="14861" max="15104" width="10.28515625" style="7"/>
    <col min="15105" max="15105" width="21.140625" style="7" bestFit="1" customWidth="1"/>
    <col min="15106" max="15114" width="4.85546875" style="7" bestFit="1" customWidth="1"/>
    <col min="15115" max="15115" width="5" style="7" customWidth="1"/>
    <col min="15116" max="15116" width="5.5703125" style="7" customWidth="1"/>
    <col min="15117" max="15360" width="10.28515625" style="7"/>
    <col min="15361" max="15361" width="21.140625" style="7" bestFit="1" customWidth="1"/>
    <col min="15362" max="15370" width="4.85546875" style="7" bestFit="1" customWidth="1"/>
    <col min="15371" max="15371" width="5" style="7" customWidth="1"/>
    <col min="15372" max="15372" width="5.5703125" style="7" customWidth="1"/>
    <col min="15373" max="15616" width="10.28515625" style="7"/>
    <col min="15617" max="15617" width="21.140625" style="7" bestFit="1" customWidth="1"/>
    <col min="15618" max="15626" width="4.85546875" style="7" bestFit="1" customWidth="1"/>
    <col min="15627" max="15627" width="5" style="7" customWidth="1"/>
    <col min="15628" max="15628" width="5.5703125" style="7" customWidth="1"/>
    <col min="15629" max="15872" width="10.28515625" style="7"/>
    <col min="15873" max="15873" width="21.140625" style="7" bestFit="1" customWidth="1"/>
    <col min="15874" max="15882" width="4.85546875" style="7" bestFit="1" customWidth="1"/>
    <col min="15883" max="15883" width="5" style="7" customWidth="1"/>
    <col min="15884" max="15884" width="5.5703125" style="7" customWidth="1"/>
    <col min="15885" max="16128" width="10.28515625" style="7"/>
    <col min="16129" max="16129" width="21.140625" style="7" bestFit="1" customWidth="1"/>
    <col min="16130" max="16138" width="4.85546875" style="7" bestFit="1" customWidth="1"/>
    <col min="16139" max="16139" width="5" style="7" customWidth="1"/>
    <col min="16140" max="16140" width="5.5703125" style="7" customWidth="1"/>
    <col min="16141" max="16384" width="10.28515625" style="7"/>
  </cols>
  <sheetData>
    <row r="1" spans="1:17" ht="132" customHeight="1">
      <c r="A1" s="6"/>
    </row>
    <row r="2" spans="1:17" ht="18" customHeight="1">
      <c r="A2" s="38" t="s">
        <v>57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N2" s="6" t="s">
        <v>41</v>
      </c>
    </row>
    <row r="3" spans="1:17" ht="18.75" customHeight="1">
      <c r="A3" s="8" t="s">
        <v>5</v>
      </c>
      <c r="B3" s="8">
        <v>2002</v>
      </c>
      <c r="C3" s="8">
        <v>2003</v>
      </c>
      <c r="D3" s="8">
        <v>2004</v>
      </c>
      <c r="E3" s="8">
        <v>2005</v>
      </c>
      <c r="F3" s="8">
        <v>2006</v>
      </c>
      <c r="G3" s="8">
        <v>2007</v>
      </c>
      <c r="H3" s="8">
        <v>2008</v>
      </c>
      <c r="I3" s="8">
        <v>2009</v>
      </c>
      <c r="J3" s="8">
        <v>2010</v>
      </c>
      <c r="K3" s="9">
        <v>2011</v>
      </c>
      <c r="L3" s="9">
        <v>2012</v>
      </c>
    </row>
    <row r="4" spans="1:17" ht="18" customHeight="1">
      <c r="A4" s="10" t="s">
        <v>0</v>
      </c>
      <c r="B4" s="10">
        <v>1590</v>
      </c>
      <c r="C4" s="10">
        <v>1696</v>
      </c>
      <c r="D4" s="10">
        <v>1926</v>
      </c>
      <c r="E4" s="10">
        <v>1892</v>
      </c>
      <c r="F4" s="10">
        <v>1893</v>
      </c>
      <c r="G4" s="10">
        <v>2597</v>
      </c>
      <c r="H4" s="10">
        <v>1892</v>
      </c>
      <c r="I4" s="10">
        <v>2062</v>
      </c>
      <c r="J4" s="10">
        <v>2281</v>
      </c>
      <c r="K4" s="10">
        <v>2407</v>
      </c>
      <c r="L4" s="7">
        <v>2310</v>
      </c>
    </row>
    <row r="5" spans="1:17" ht="21.75" customHeight="1">
      <c r="A5" s="10" t="s">
        <v>1</v>
      </c>
      <c r="B5" s="10">
        <v>481</v>
      </c>
      <c r="C5" s="10">
        <v>501</v>
      </c>
      <c r="D5" s="10">
        <v>410</v>
      </c>
      <c r="E5" s="10">
        <v>557</v>
      </c>
      <c r="F5" s="10">
        <v>581</v>
      </c>
      <c r="G5" s="10">
        <v>293</v>
      </c>
      <c r="H5" s="10">
        <v>282</v>
      </c>
      <c r="I5" s="10">
        <v>1477</v>
      </c>
      <c r="J5" s="10">
        <v>180</v>
      </c>
      <c r="K5" s="10">
        <v>190</v>
      </c>
      <c r="L5" s="7">
        <v>138</v>
      </c>
    </row>
    <row r="6" spans="1:17" ht="18.75" customHeight="1">
      <c r="A6" s="10" t="s">
        <v>2</v>
      </c>
      <c r="B6" s="10">
        <v>4270</v>
      </c>
      <c r="C6" s="10">
        <v>4427</v>
      </c>
      <c r="D6" s="10">
        <v>4346</v>
      </c>
      <c r="E6" s="10">
        <v>4419</v>
      </c>
      <c r="F6" s="10">
        <v>3942</v>
      </c>
      <c r="G6" s="10">
        <v>4267</v>
      </c>
      <c r="H6" s="10">
        <v>4689</v>
      </c>
      <c r="I6" s="10">
        <v>3588</v>
      </c>
      <c r="J6" s="10">
        <v>4995</v>
      </c>
      <c r="K6" s="10">
        <v>4243</v>
      </c>
      <c r="L6" s="7">
        <v>3611</v>
      </c>
    </row>
    <row r="7" spans="1:17" ht="19.5" customHeight="1">
      <c r="A7" s="10" t="s">
        <v>3</v>
      </c>
      <c r="B7" s="10">
        <v>290</v>
      </c>
      <c r="C7" s="10">
        <v>242</v>
      </c>
      <c r="D7" s="10">
        <v>320</v>
      </c>
      <c r="E7" s="10">
        <v>631</v>
      </c>
      <c r="F7" s="10">
        <v>755</v>
      </c>
      <c r="G7" s="10">
        <v>603</v>
      </c>
      <c r="H7" s="10">
        <v>288</v>
      </c>
      <c r="I7" s="10">
        <v>219</v>
      </c>
      <c r="J7" s="10">
        <v>182</v>
      </c>
      <c r="K7" s="10">
        <v>270</v>
      </c>
      <c r="L7" s="7">
        <v>268</v>
      </c>
    </row>
    <row r="8" spans="1:17" ht="21" customHeight="1">
      <c r="A8" s="10" t="s">
        <v>4</v>
      </c>
      <c r="B8" s="10">
        <v>6631</v>
      </c>
      <c r="C8" s="10">
        <v>6866</v>
      </c>
      <c r="D8" s="10">
        <v>7002</v>
      </c>
      <c r="E8" s="10">
        <v>7499</v>
      </c>
      <c r="F8" s="10">
        <v>7171</v>
      </c>
      <c r="G8" s="10">
        <v>7760</v>
      </c>
      <c r="H8" s="10">
        <f>SUM(H4:H7)</f>
        <v>7151</v>
      </c>
      <c r="I8" s="10">
        <v>7346</v>
      </c>
      <c r="J8" s="10">
        <v>7638</v>
      </c>
      <c r="K8" s="10">
        <f>SUM(K4:K7)</f>
        <v>7110</v>
      </c>
      <c r="L8" s="7">
        <f>SUM(L4:L7)</f>
        <v>6327</v>
      </c>
    </row>
    <row r="11" spans="1:17">
      <c r="O11" s="11"/>
      <c r="P11" s="11"/>
      <c r="Q11" s="11"/>
    </row>
    <row r="12" spans="1:17" ht="12.75">
      <c r="A12" s="38" t="s">
        <v>57</v>
      </c>
      <c r="B12" s="39"/>
      <c r="C12" s="39"/>
      <c r="D12" s="39"/>
      <c r="E12" s="39"/>
      <c r="F12" s="39"/>
      <c r="G12" s="39"/>
      <c r="H12" s="39"/>
      <c r="I12" s="39"/>
      <c r="J12" s="39"/>
      <c r="K12" s="39"/>
      <c r="L12" s="39"/>
      <c r="N12" s="11"/>
    </row>
    <row r="13" spans="1:17">
      <c r="A13" s="8" t="s">
        <v>5</v>
      </c>
      <c r="B13" s="8">
        <v>2002</v>
      </c>
      <c r="C13" s="8">
        <v>2003</v>
      </c>
      <c r="D13" s="8">
        <v>2004</v>
      </c>
      <c r="E13" s="8">
        <v>2005</v>
      </c>
      <c r="F13" s="8">
        <v>2006</v>
      </c>
      <c r="G13" s="8">
        <v>2007</v>
      </c>
      <c r="H13" s="8">
        <v>2008</v>
      </c>
      <c r="I13" s="8">
        <v>2009</v>
      </c>
      <c r="J13" s="8">
        <v>2010</v>
      </c>
      <c r="K13" s="9">
        <v>2011</v>
      </c>
      <c r="L13" s="9">
        <v>2012</v>
      </c>
      <c r="N13" s="11"/>
    </row>
    <row r="14" spans="1:17">
      <c r="A14" s="10" t="s">
        <v>0</v>
      </c>
      <c r="B14" s="12">
        <f>(B4/B$8)*100</f>
        <v>23.978283818428594</v>
      </c>
      <c r="C14" s="12">
        <f t="shared" ref="C14:L14" si="0">(C4/C$8)*100</f>
        <v>24.701427323041074</v>
      </c>
      <c r="D14" s="12">
        <f t="shared" si="0"/>
        <v>27.506426735218508</v>
      </c>
      <c r="E14" s="12">
        <f t="shared" si="0"/>
        <v>25.230030670756097</v>
      </c>
      <c r="F14" s="12">
        <f t="shared" si="0"/>
        <v>26.397991911867241</v>
      </c>
      <c r="G14" s="12">
        <f t="shared" si="0"/>
        <v>33.46649484536082</v>
      </c>
      <c r="H14" s="12">
        <f t="shared" si="0"/>
        <v>26.457838064606349</v>
      </c>
      <c r="I14" s="12">
        <f t="shared" si="0"/>
        <v>28.069697794718213</v>
      </c>
      <c r="J14" s="12">
        <f t="shared" si="0"/>
        <v>29.863838701230687</v>
      </c>
      <c r="K14" s="12">
        <f t="shared" si="0"/>
        <v>33.853727144866383</v>
      </c>
      <c r="L14" s="12">
        <f t="shared" si="0"/>
        <v>36.510194404931248</v>
      </c>
      <c r="N14" s="11"/>
    </row>
    <row r="15" spans="1:17">
      <c r="A15" s="10" t="s">
        <v>1</v>
      </c>
      <c r="B15" s="12">
        <f t="shared" ref="B15:L18" si="1">(B5/B$8)*100</f>
        <v>7.2538078721158197</v>
      </c>
      <c r="C15" s="12">
        <f t="shared" si="1"/>
        <v>7.2968249344596554</v>
      </c>
      <c r="D15" s="12">
        <f t="shared" si="1"/>
        <v>5.8554698657526423</v>
      </c>
      <c r="E15" s="12">
        <f t="shared" si="1"/>
        <v>7.4276570209361248</v>
      </c>
      <c r="F15" s="12">
        <f t="shared" si="1"/>
        <v>8.1020778134151445</v>
      </c>
      <c r="G15" s="12">
        <f t="shared" si="1"/>
        <v>3.7757731958762886</v>
      </c>
      <c r="H15" s="12">
        <f t="shared" si="1"/>
        <v>3.943504404978325</v>
      </c>
      <c r="I15" s="12">
        <f t="shared" si="1"/>
        <v>20.106180234141029</v>
      </c>
      <c r="J15" s="12">
        <f t="shared" si="1"/>
        <v>2.356637863315004</v>
      </c>
      <c r="K15" s="12">
        <f t="shared" si="1"/>
        <v>2.6722925457102673</v>
      </c>
      <c r="L15" s="12">
        <f t="shared" si="1"/>
        <v>2.1811284969179705</v>
      </c>
    </row>
    <row r="16" spans="1:17">
      <c r="A16" s="10" t="s">
        <v>2</v>
      </c>
      <c r="B16" s="12">
        <f t="shared" si="1"/>
        <v>64.394510631880564</v>
      </c>
      <c r="C16" s="12">
        <f t="shared" si="1"/>
        <v>64.477133702301188</v>
      </c>
      <c r="D16" s="12">
        <f t="shared" si="1"/>
        <v>62.067980576978009</v>
      </c>
      <c r="E16" s="12">
        <f t="shared" si="1"/>
        <v>58.927857047606345</v>
      </c>
      <c r="F16" s="12">
        <f t="shared" si="1"/>
        <v>54.971412634221174</v>
      </c>
      <c r="G16" s="12">
        <f t="shared" si="1"/>
        <v>54.987113402061858</v>
      </c>
      <c r="H16" s="12">
        <f t="shared" si="1"/>
        <v>65.57124877639491</v>
      </c>
      <c r="I16" s="12">
        <f t="shared" si="1"/>
        <v>48.842907704873397</v>
      </c>
      <c r="J16" s="12">
        <f t="shared" si="1"/>
        <v>65.396700706991368</v>
      </c>
      <c r="K16" s="12">
        <f t="shared" si="1"/>
        <v>59.676511954992975</v>
      </c>
      <c r="L16" s="12">
        <f t="shared" si="1"/>
        <v>57.072862336020236</v>
      </c>
    </row>
    <row r="17" spans="1:15">
      <c r="A17" s="10" t="s">
        <v>3</v>
      </c>
      <c r="B17" s="12">
        <f t="shared" si="1"/>
        <v>4.3733976775750261</v>
      </c>
      <c r="C17" s="12">
        <f t="shared" si="1"/>
        <v>3.5246140401980779</v>
      </c>
      <c r="D17" s="12">
        <f t="shared" si="1"/>
        <v>4.570122822050843</v>
      </c>
      <c r="E17" s="12">
        <f t="shared" si="1"/>
        <v>8.4144552607014269</v>
      </c>
      <c r="F17" s="12">
        <f t="shared" si="1"/>
        <v>10.528517640496444</v>
      </c>
      <c r="G17" s="12">
        <f t="shared" si="1"/>
        <v>7.7706185567010309</v>
      </c>
      <c r="H17" s="12">
        <f t="shared" si="1"/>
        <v>4.0274087540204162</v>
      </c>
      <c r="I17" s="12">
        <f t="shared" si="1"/>
        <v>2.9812142662673566</v>
      </c>
      <c r="J17" s="12">
        <f t="shared" si="1"/>
        <v>2.3828227284629482</v>
      </c>
      <c r="K17" s="12">
        <f t="shared" si="1"/>
        <v>3.79746835443038</v>
      </c>
      <c r="L17" s="12">
        <f t="shared" si="1"/>
        <v>4.2358147621305511</v>
      </c>
      <c r="M17" s="11"/>
      <c r="N17" s="11"/>
      <c r="O17" s="11"/>
    </row>
    <row r="18" spans="1:15">
      <c r="A18" s="10" t="s">
        <v>4</v>
      </c>
      <c r="B18" s="12">
        <f t="shared" si="1"/>
        <v>100</v>
      </c>
      <c r="C18" s="12">
        <f t="shared" si="1"/>
        <v>100</v>
      </c>
      <c r="D18" s="12">
        <f t="shared" si="1"/>
        <v>100</v>
      </c>
      <c r="E18" s="12">
        <f t="shared" si="1"/>
        <v>100</v>
      </c>
      <c r="F18" s="12">
        <f t="shared" si="1"/>
        <v>100</v>
      </c>
      <c r="G18" s="12">
        <f t="shared" si="1"/>
        <v>100</v>
      </c>
      <c r="H18" s="12">
        <f t="shared" si="1"/>
        <v>100</v>
      </c>
      <c r="I18" s="12">
        <f t="shared" si="1"/>
        <v>100</v>
      </c>
      <c r="J18" s="12">
        <f t="shared" si="1"/>
        <v>100</v>
      </c>
      <c r="K18" s="12">
        <f t="shared" si="1"/>
        <v>100</v>
      </c>
      <c r="L18" s="12">
        <f t="shared" si="1"/>
        <v>100</v>
      </c>
    </row>
    <row r="23" spans="1:15">
      <c r="A23" s="11" t="s">
        <v>42</v>
      </c>
    </row>
  </sheetData>
  <mergeCells count="2">
    <mergeCell ref="A12:L12"/>
    <mergeCell ref="A2:L2"/>
  </mergeCells>
  <pageMargins left="0.75" right="0.75" top="1" bottom="1" header="0" footer="0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L42"/>
  <sheetViews>
    <sheetView workbookViewId="0">
      <selection activeCell="A2" sqref="A2"/>
    </sheetView>
  </sheetViews>
  <sheetFormatPr baseColWidth="10" defaultRowHeight="12.75"/>
  <cols>
    <col min="1" max="1" width="40.28515625" bestFit="1" customWidth="1"/>
    <col min="2" max="9" width="5.7109375" customWidth="1"/>
    <col min="10" max="10" width="8" customWidth="1"/>
    <col min="11" max="11" width="6.7109375" customWidth="1"/>
    <col min="12" max="12" width="7.85546875" customWidth="1"/>
    <col min="14" max="14" width="18.5703125" customWidth="1"/>
    <col min="15" max="15" width="18.7109375" customWidth="1"/>
    <col min="16" max="16" width="17.5703125" customWidth="1"/>
    <col min="17" max="17" width="20.28515625" customWidth="1"/>
    <col min="257" max="257" width="40.28515625" bestFit="1" customWidth="1"/>
    <col min="258" max="266" width="5.7109375" customWidth="1"/>
    <col min="267" max="267" width="6.7109375" customWidth="1"/>
    <col min="513" max="513" width="40.28515625" bestFit="1" customWidth="1"/>
    <col min="514" max="522" width="5.7109375" customWidth="1"/>
    <col min="523" max="523" width="6.7109375" customWidth="1"/>
    <col min="769" max="769" width="40.28515625" bestFit="1" customWidth="1"/>
    <col min="770" max="778" width="5.7109375" customWidth="1"/>
    <col min="779" max="779" width="6.7109375" customWidth="1"/>
    <col min="1025" max="1025" width="40.28515625" bestFit="1" customWidth="1"/>
    <col min="1026" max="1034" width="5.7109375" customWidth="1"/>
    <col min="1035" max="1035" width="6.7109375" customWidth="1"/>
    <col min="1281" max="1281" width="40.28515625" bestFit="1" customWidth="1"/>
    <col min="1282" max="1290" width="5.7109375" customWidth="1"/>
    <col min="1291" max="1291" width="6.7109375" customWidth="1"/>
    <col min="1537" max="1537" width="40.28515625" bestFit="1" customWidth="1"/>
    <col min="1538" max="1546" width="5.7109375" customWidth="1"/>
    <col min="1547" max="1547" width="6.7109375" customWidth="1"/>
    <col min="1793" max="1793" width="40.28515625" bestFit="1" customWidth="1"/>
    <col min="1794" max="1802" width="5.7109375" customWidth="1"/>
    <col min="1803" max="1803" width="6.7109375" customWidth="1"/>
    <col min="2049" max="2049" width="40.28515625" bestFit="1" customWidth="1"/>
    <col min="2050" max="2058" width="5.7109375" customWidth="1"/>
    <col min="2059" max="2059" width="6.7109375" customWidth="1"/>
    <col min="2305" max="2305" width="40.28515625" bestFit="1" customWidth="1"/>
    <col min="2306" max="2314" width="5.7109375" customWidth="1"/>
    <col min="2315" max="2315" width="6.7109375" customWidth="1"/>
    <col min="2561" max="2561" width="40.28515625" bestFit="1" customWidth="1"/>
    <col min="2562" max="2570" width="5.7109375" customWidth="1"/>
    <col min="2571" max="2571" width="6.7109375" customWidth="1"/>
    <col min="2817" max="2817" width="40.28515625" bestFit="1" customWidth="1"/>
    <col min="2818" max="2826" width="5.7109375" customWidth="1"/>
    <col min="2827" max="2827" width="6.7109375" customWidth="1"/>
    <col min="3073" max="3073" width="40.28515625" bestFit="1" customWidth="1"/>
    <col min="3074" max="3082" width="5.7109375" customWidth="1"/>
    <col min="3083" max="3083" width="6.7109375" customWidth="1"/>
    <col min="3329" max="3329" width="40.28515625" bestFit="1" customWidth="1"/>
    <col min="3330" max="3338" width="5.7109375" customWidth="1"/>
    <col min="3339" max="3339" width="6.7109375" customWidth="1"/>
    <col min="3585" max="3585" width="40.28515625" bestFit="1" customWidth="1"/>
    <col min="3586" max="3594" width="5.7109375" customWidth="1"/>
    <col min="3595" max="3595" width="6.7109375" customWidth="1"/>
    <col min="3841" max="3841" width="40.28515625" bestFit="1" customWidth="1"/>
    <col min="3842" max="3850" width="5.7109375" customWidth="1"/>
    <col min="3851" max="3851" width="6.7109375" customWidth="1"/>
    <col min="4097" max="4097" width="40.28515625" bestFit="1" customWidth="1"/>
    <col min="4098" max="4106" width="5.7109375" customWidth="1"/>
    <col min="4107" max="4107" width="6.7109375" customWidth="1"/>
    <col min="4353" max="4353" width="40.28515625" bestFit="1" customWidth="1"/>
    <col min="4354" max="4362" width="5.7109375" customWidth="1"/>
    <col min="4363" max="4363" width="6.7109375" customWidth="1"/>
    <col min="4609" max="4609" width="40.28515625" bestFit="1" customWidth="1"/>
    <col min="4610" max="4618" width="5.7109375" customWidth="1"/>
    <col min="4619" max="4619" width="6.7109375" customWidth="1"/>
    <col min="4865" max="4865" width="40.28515625" bestFit="1" customWidth="1"/>
    <col min="4866" max="4874" width="5.7109375" customWidth="1"/>
    <col min="4875" max="4875" width="6.7109375" customWidth="1"/>
    <col min="5121" max="5121" width="40.28515625" bestFit="1" customWidth="1"/>
    <col min="5122" max="5130" width="5.7109375" customWidth="1"/>
    <col min="5131" max="5131" width="6.7109375" customWidth="1"/>
    <col min="5377" max="5377" width="40.28515625" bestFit="1" customWidth="1"/>
    <col min="5378" max="5386" width="5.7109375" customWidth="1"/>
    <col min="5387" max="5387" width="6.7109375" customWidth="1"/>
    <col min="5633" max="5633" width="40.28515625" bestFit="1" customWidth="1"/>
    <col min="5634" max="5642" width="5.7109375" customWidth="1"/>
    <col min="5643" max="5643" width="6.7109375" customWidth="1"/>
    <col min="5889" max="5889" width="40.28515625" bestFit="1" customWidth="1"/>
    <col min="5890" max="5898" width="5.7109375" customWidth="1"/>
    <col min="5899" max="5899" width="6.7109375" customWidth="1"/>
    <col min="6145" max="6145" width="40.28515625" bestFit="1" customWidth="1"/>
    <col min="6146" max="6154" width="5.7109375" customWidth="1"/>
    <col min="6155" max="6155" width="6.7109375" customWidth="1"/>
    <col min="6401" max="6401" width="40.28515625" bestFit="1" customWidth="1"/>
    <col min="6402" max="6410" width="5.7109375" customWidth="1"/>
    <col min="6411" max="6411" width="6.7109375" customWidth="1"/>
    <col min="6657" max="6657" width="40.28515625" bestFit="1" customWidth="1"/>
    <col min="6658" max="6666" width="5.7109375" customWidth="1"/>
    <col min="6667" max="6667" width="6.7109375" customWidth="1"/>
    <col min="6913" max="6913" width="40.28515625" bestFit="1" customWidth="1"/>
    <col min="6914" max="6922" width="5.7109375" customWidth="1"/>
    <col min="6923" max="6923" width="6.7109375" customWidth="1"/>
    <col min="7169" max="7169" width="40.28515625" bestFit="1" customWidth="1"/>
    <col min="7170" max="7178" width="5.7109375" customWidth="1"/>
    <col min="7179" max="7179" width="6.7109375" customWidth="1"/>
    <col min="7425" max="7425" width="40.28515625" bestFit="1" customWidth="1"/>
    <col min="7426" max="7434" width="5.7109375" customWidth="1"/>
    <col min="7435" max="7435" width="6.7109375" customWidth="1"/>
    <col min="7681" max="7681" width="40.28515625" bestFit="1" customWidth="1"/>
    <col min="7682" max="7690" width="5.7109375" customWidth="1"/>
    <col min="7691" max="7691" width="6.7109375" customWidth="1"/>
    <col min="7937" max="7937" width="40.28515625" bestFit="1" customWidth="1"/>
    <col min="7938" max="7946" width="5.7109375" customWidth="1"/>
    <col min="7947" max="7947" width="6.7109375" customWidth="1"/>
    <col min="8193" max="8193" width="40.28515625" bestFit="1" customWidth="1"/>
    <col min="8194" max="8202" width="5.7109375" customWidth="1"/>
    <col min="8203" max="8203" width="6.7109375" customWidth="1"/>
    <col min="8449" max="8449" width="40.28515625" bestFit="1" customWidth="1"/>
    <col min="8450" max="8458" width="5.7109375" customWidth="1"/>
    <col min="8459" max="8459" width="6.7109375" customWidth="1"/>
    <col min="8705" max="8705" width="40.28515625" bestFit="1" customWidth="1"/>
    <col min="8706" max="8714" width="5.7109375" customWidth="1"/>
    <col min="8715" max="8715" width="6.7109375" customWidth="1"/>
    <col min="8961" max="8961" width="40.28515625" bestFit="1" customWidth="1"/>
    <col min="8962" max="8970" width="5.7109375" customWidth="1"/>
    <col min="8971" max="8971" width="6.7109375" customWidth="1"/>
    <col min="9217" max="9217" width="40.28515625" bestFit="1" customWidth="1"/>
    <col min="9218" max="9226" width="5.7109375" customWidth="1"/>
    <col min="9227" max="9227" width="6.7109375" customWidth="1"/>
    <col min="9473" max="9473" width="40.28515625" bestFit="1" customWidth="1"/>
    <col min="9474" max="9482" width="5.7109375" customWidth="1"/>
    <col min="9483" max="9483" width="6.7109375" customWidth="1"/>
    <col min="9729" max="9729" width="40.28515625" bestFit="1" customWidth="1"/>
    <col min="9730" max="9738" width="5.7109375" customWidth="1"/>
    <col min="9739" max="9739" width="6.7109375" customWidth="1"/>
    <col min="9985" max="9985" width="40.28515625" bestFit="1" customWidth="1"/>
    <col min="9986" max="9994" width="5.7109375" customWidth="1"/>
    <col min="9995" max="9995" width="6.7109375" customWidth="1"/>
    <col min="10241" max="10241" width="40.28515625" bestFit="1" customWidth="1"/>
    <col min="10242" max="10250" width="5.7109375" customWidth="1"/>
    <col min="10251" max="10251" width="6.7109375" customWidth="1"/>
    <col min="10497" max="10497" width="40.28515625" bestFit="1" customWidth="1"/>
    <col min="10498" max="10506" width="5.7109375" customWidth="1"/>
    <col min="10507" max="10507" width="6.7109375" customWidth="1"/>
    <col min="10753" max="10753" width="40.28515625" bestFit="1" customWidth="1"/>
    <col min="10754" max="10762" width="5.7109375" customWidth="1"/>
    <col min="10763" max="10763" width="6.7109375" customWidth="1"/>
    <col min="11009" max="11009" width="40.28515625" bestFit="1" customWidth="1"/>
    <col min="11010" max="11018" width="5.7109375" customWidth="1"/>
    <col min="11019" max="11019" width="6.7109375" customWidth="1"/>
    <col min="11265" max="11265" width="40.28515625" bestFit="1" customWidth="1"/>
    <col min="11266" max="11274" width="5.7109375" customWidth="1"/>
    <col min="11275" max="11275" width="6.7109375" customWidth="1"/>
    <col min="11521" max="11521" width="40.28515625" bestFit="1" customWidth="1"/>
    <col min="11522" max="11530" width="5.7109375" customWidth="1"/>
    <col min="11531" max="11531" width="6.7109375" customWidth="1"/>
    <col min="11777" max="11777" width="40.28515625" bestFit="1" customWidth="1"/>
    <col min="11778" max="11786" width="5.7109375" customWidth="1"/>
    <col min="11787" max="11787" width="6.7109375" customWidth="1"/>
    <col min="12033" max="12033" width="40.28515625" bestFit="1" customWidth="1"/>
    <col min="12034" max="12042" width="5.7109375" customWidth="1"/>
    <col min="12043" max="12043" width="6.7109375" customWidth="1"/>
    <col min="12289" max="12289" width="40.28515625" bestFit="1" customWidth="1"/>
    <col min="12290" max="12298" width="5.7109375" customWidth="1"/>
    <col min="12299" max="12299" width="6.7109375" customWidth="1"/>
    <col min="12545" max="12545" width="40.28515625" bestFit="1" customWidth="1"/>
    <col min="12546" max="12554" width="5.7109375" customWidth="1"/>
    <col min="12555" max="12555" width="6.7109375" customWidth="1"/>
    <col min="12801" max="12801" width="40.28515625" bestFit="1" customWidth="1"/>
    <col min="12802" max="12810" width="5.7109375" customWidth="1"/>
    <col min="12811" max="12811" width="6.7109375" customWidth="1"/>
    <col min="13057" max="13057" width="40.28515625" bestFit="1" customWidth="1"/>
    <col min="13058" max="13066" width="5.7109375" customWidth="1"/>
    <col min="13067" max="13067" width="6.7109375" customWidth="1"/>
    <col min="13313" max="13313" width="40.28515625" bestFit="1" customWidth="1"/>
    <col min="13314" max="13322" width="5.7109375" customWidth="1"/>
    <col min="13323" max="13323" width="6.7109375" customWidth="1"/>
    <col min="13569" max="13569" width="40.28515625" bestFit="1" customWidth="1"/>
    <col min="13570" max="13578" width="5.7109375" customWidth="1"/>
    <col min="13579" max="13579" width="6.7109375" customWidth="1"/>
    <col min="13825" max="13825" width="40.28515625" bestFit="1" customWidth="1"/>
    <col min="13826" max="13834" width="5.7109375" customWidth="1"/>
    <col min="13835" max="13835" width="6.7109375" customWidth="1"/>
    <col min="14081" max="14081" width="40.28515625" bestFit="1" customWidth="1"/>
    <col min="14082" max="14090" width="5.7109375" customWidth="1"/>
    <col min="14091" max="14091" width="6.7109375" customWidth="1"/>
    <col min="14337" max="14337" width="40.28515625" bestFit="1" customWidth="1"/>
    <col min="14338" max="14346" width="5.7109375" customWidth="1"/>
    <col min="14347" max="14347" width="6.7109375" customWidth="1"/>
    <col min="14593" max="14593" width="40.28515625" bestFit="1" customWidth="1"/>
    <col min="14594" max="14602" width="5.7109375" customWidth="1"/>
    <col min="14603" max="14603" width="6.7109375" customWidth="1"/>
    <col min="14849" max="14849" width="40.28515625" bestFit="1" customWidth="1"/>
    <col min="14850" max="14858" width="5.7109375" customWidth="1"/>
    <col min="14859" max="14859" width="6.7109375" customWidth="1"/>
    <col min="15105" max="15105" width="40.28515625" bestFit="1" customWidth="1"/>
    <col min="15106" max="15114" width="5.7109375" customWidth="1"/>
    <col min="15115" max="15115" width="6.7109375" customWidth="1"/>
    <col min="15361" max="15361" width="40.28515625" bestFit="1" customWidth="1"/>
    <col min="15362" max="15370" width="5.7109375" customWidth="1"/>
    <col min="15371" max="15371" width="6.7109375" customWidth="1"/>
    <col min="15617" max="15617" width="40.28515625" bestFit="1" customWidth="1"/>
    <col min="15618" max="15626" width="5.7109375" customWidth="1"/>
    <col min="15627" max="15627" width="6.7109375" customWidth="1"/>
    <col min="15873" max="15873" width="40.28515625" bestFit="1" customWidth="1"/>
    <col min="15874" max="15882" width="5.7109375" customWidth="1"/>
    <col min="15883" max="15883" width="6.7109375" customWidth="1"/>
    <col min="16129" max="16129" width="40.28515625" bestFit="1" customWidth="1"/>
    <col min="16130" max="16138" width="5.7109375" customWidth="1"/>
    <col min="16139" max="16139" width="6.7109375" customWidth="1"/>
  </cols>
  <sheetData>
    <row r="1" spans="1:12" ht="116.45" customHeight="1"/>
    <row r="2" spans="1:12">
      <c r="A2" s="13"/>
      <c r="B2" s="14">
        <v>2002</v>
      </c>
      <c r="C2" s="14">
        <v>2003</v>
      </c>
      <c r="D2" s="14">
        <v>2004</v>
      </c>
      <c r="E2" s="14">
        <v>2005</v>
      </c>
      <c r="F2" s="14">
        <v>2006</v>
      </c>
      <c r="G2" s="14">
        <v>2007</v>
      </c>
      <c r="H2" s="14">
        <v>2008</v>
      </c>
      <c r="I2" s="14">
        <v>2009</v>
      </c>
      <c r="J2" s="14">
        <v>2010</v>
      </c>
      <c r="K2" s="14">
        <v>2011</v>
      </c>
      <c r="L2" s="15">
        <v>2012</v>
      </c>
    </row>
    <row r="3" spans="1:12">
      <c r="A3" s="16" t="s">
        <v>32</v>
      </c>
      <c r="B3" s="17">
        <v>6631</v>
      </c>
      <c r="C3" s="17">
        <v>6866</v>
      </c>
      <c r="D3" s="17">
        <v>7002</v>
      </c>
      <c r="E3" s="17">
        <v>7499</v>
      </c>
      <c r="F3" s="17">
        <v>7171</v>
      </c>
      <c r="G3" s="17">
        <v>7760</v>
      </c>
      <c r="H3" s="17">
        <v>7151</v>
      </c>
      <c r="I3" s="17">
        <v>7346</v>
      </c>
      <c r="J3" s="17">
        <v>7638</v>
      </c>
      <c r="K3" s="17">
        <v>7110</v>
      </c>
      <c r="L3" s="21">
        <v>6327</v>
      </c>
    </row>
    <row r="4" spans="1:12">
      <c r="A4" s="18" t="s">
        <v>33</v>
      </c>
      <c r="B4" s="19">
        <v>1300</v>
      </c>
      <c r="C4" s="19">
        <v>1056</v>
      </c>
      <c r="D4" s="19">
        <v>1336</v>
      </c>
      <c r="E4" s="19">
        <v>1642</v>
      </c>
      <c r="F4" s="19">
        <v>1625</v>
      </c>
      <c r="G4" s="19">
        <v>1351</v>
      </c>
      <c r="H4" s="19">
        <v>829</v>
      </c>
      <c r="I4" s="19" t="s">
        <v>46</v>
      </c>
      <c r="J4" s="19" t="s">
        <v>46</v>
      </c>
      <c r="K4" s="19" t="s">
        <v>46</v>
      </c>
      <c r="L4" s="21" t="s">
        <v>46</v>
      </c>
    </row>
    <row r="5" spans="1:12">
      <c r="A5" s="20" t="s">
        <v>34</v>
      </c>
      <c r="B5" s="21">
        <v>2562</v>
      </c>
      <c r="C5" s="21">
        <v>2925</v>
      </c>
      <c r="D5" s="21">
        <v>2774</v>
      </c>
      <c r="E5" s="21">
        <v>3205</v>
      </c>
      <c r="F5" s="21">
        <v>3039</v>
      </c>
      <c r="G5" s="21">
        <v>3186</v>
      </c>
      <c r="H5" s="21">
        <v>3795</v>
      </c>
      <c r="I5" s="21">
        <v>3795</v>
      </c>
      <c r="J5" s="21">
        <v>3380</v>
      </c>
      <c r="K5" s="33">
        <v>3561</v>
      </c>
      <c r="L5" s="21">
        <v>3339</v>
      </c>
    </row>
    <row r="6" spans="1:12">
      <c r="A6" s="16" t="s">
        <v>35</v>
      </c>
      <c r="B6" s="17">
        <v>1912</v>
      </c>
      <c r="C6" s="17">
        <v>1543</v>
      </c>
      <c r="D6" s="17">
        <v>1414</v>
      </c>
      <c r="E6" s="17">
        <v>1205</v>
      </c>
      <c r="F6" s="17">
        <v>1151</v>
      </c>
      <c r="G6" s="17">
        <v>1523</v>
      </c>
      <c r="H6" s="17">
        <v>1176</v>
      </c>
      <c r="I6" s="34">
        <v>1327</v>
      </c>
      <c r="J6" s="17">
        <v>1593</v>
      </c>
      <c r="K6" s="33">
        <v>1526</v>
      </c>
      <c r="L6" s="21">
        <v>1171</v>
      </c>
    </row>
    <row r="7" spans="1:12">
      <c r="A7" s="16" t="s">
        <v>36</v>
      </c>
      <c r="B7" s="17">
        <v>699</v>
      </c>
      <c r="C7" s="17">
        <v>630</v>
      </c>
      <c r="D7" s="17">
        <v>757</v>
      </c>
      <c r="E7" s="17">
        <v>856</v>
      </c>
      <c r="F7" s="17">
        <v>823</v>
      </c>
      <c r="G7" s="17">
        <v>956</v>
      </c>
      <c r="H7" s="17">
        <v>966</v>
      </c>
      <c r="I7" s="17" t="s">
        <v>46</v>
      </c>
      <c r="J7" s="17" t="s">
        <v>46</v>
      </c>
      <c r="K7" s="33">
        <v>1046</v>
      </c>
      <c r="L7" s="21">
        <v>123</v>
      </c>
    </row>
    <row r="8" spans="1:12">
      <c r="A8" s="16" t="s">
        <v>37</v>
      </c>
      <c r="B8" s="17">
        <v>127</v>
      </c>
      <c r="C8" s="17">
        <v>43</v>
      </c>
      <c r="D8" s="17">
        <v>20</v>
      </c>
      <c r="E8" s="17">
        <v>37</v>
      </c>
      <c r="F8" s="17">
        <v>34</v>
      </c>
      <c r="G8" s="17">
        <v>87</v>
      </c>
      <c r="H8" s="17">
        <v>124</v>
      </c>
      <c r="I8" s="17">
        <v>150</v>
      </c>
      <c r="J8" s="34">
        <v>41</v>
      </c>
      <c r="K8" s="33">
        <v>167</v>
      </c>
      <c r="L8" s="21">
        <v>205</v>
      </c>
    </row>
    <row r="9" spans="1:12">
      <c r="A9" s="16" t="s">
        <v>38</v>
      </c>
      <c r="B9" s="17">
        <v>357</v>
      </c>
      <c r="C9" s="17">
        <v>108</v>
      </c>
      <c r="D9" s="17">
        <v>85</v>
      </c>
      <c r="E9" s="17">
        <v>157</v>
      </c>
      <c r="F9" s="17">
        <v>104</v>
      </c>
      <c r="G9" s="17">
        <v>111</v>
      </c>
      <c r="H9" s="17">
        <v>328</v>
      </c>
      <c r="I9" s="17">
        <v>1294</v>
      </c>
      <c r="J9" s="17">
        <v>1514</v>
      </c>
      <c r="K9" s="33">
        <v>188</v>
      </c>
      <c r="L9" s="21">
        <v>106</v>
      </c>
    </row>
    <row r="10" spans="1:12">
      <c r="A10" s="16" t="s">
        <v>39</v>
      </c>
      <c r="B10" s="17">
        <v>974</v>
      </c>
      <c r="C10" s="17">
        <v>561</v>
      </c>
      <c r="D10" s="17">
        <v>616</v>
      </c>
      <c r="E10" s="17">
        <v>397</v>
      </c>
      <c r="F10" s="17">
        <v>395</v>
      </c>
      <c r="G10" s="17">
        <v>253</v>
      </c>
      <c r="H10" s="17">
        <v>395</v>
      </c>
      <c r="I10" s="17">
        <v>394</v>
      </c>
      <c r="J10" s="17">
        <v>219</v>
      </c>
      <c r="K10" s="33">
        <v>249</v>
      </c>
      <c r="L10" s="21">
        <v>949</v>
      </c>
    </row>
    <row r="11" spans="1:12">
      <c r="A11" s="22" t="s">
        <v>40</v>
      </c>
      <c r="B11" s="23">
        <f t="shared" ref="B11:H11" si="0">B5/(B3-B4)</f>
        <v>0.48058525604952168</v>
      </c>
      <c r="C11" s="23">
        <f t="shared" si="0"/>
        <v>0.50344234079173833</v>
      </c>
      <c r="D11" s="23">
        <f t="shared" si="0"/>
        <v>0.48958701023649842</v>
      </c>
      <c r="E11" s="23">
        <f t="shared" si="0"/>
        <v>0.54720846849923166</v>
      </c>
      <c r="F11" s="23">
        <f t="shared" si="0"/>
        <v>0.54796249549224663</v>
      </c>
      <c r="G11" s="23">
        <f t="shared" si="0"/>
        <v>0.49711343423310966</v>
      </c>
      <c r="H11" s="23">
        <f t="shared" si="0"/>
        <v>0.60028472002530842</v>
      </c>
      <c r="I11" s="23"/>
      <c r="J11" s="23"/>
      <c r="K11" s="23"/>
      <c r="L11" s="25"/>
    </row>
    <row r="15" spans="1:12">
      <c r="A15" s="24" t="s">
        <v>43</v>
      </c>
    </row>
    <row r="42" spans="1:1">
      <c r="A42" t="s">
        <v>44</v>
      </c>
    </row>
  </sheetData>
  <pageMargins left="0.75" right="0.75" top="1" bottom="1" header="0" footer="0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O32"/>
  <sheetViews>
    <sheetView tabSelected="1" workbookViewId="0">
      <selection activeCell="P1" sqref="P1"/>
    </sheetView>
  </sheetViews>
  <sheetFormatPr baseColWidth="10" defaultRowHeight="12.75"/>
  <cols>
    <col min="1" max="1" width="38.28515625" customWidth="1"/>
    <col min="2" max="2" width="9" customWidth="1"/>
    <col min="3" max="3" width="8.7109375" customWidth="1"/>
    <col min="4" max="4" width="8.85546875" customWidth="1"/>
    <col min="5" max="5" width="7.7109375" customWidth="1"/>
    <col min="6" max="7" width="7.140625" customWidth="1"/>
    <col min="8" max="8" width="7.7109375" customWidth="1"/>
    <col min="9" max="9" width="8" customWidth="1"/>
    <col min="10" max="10" width="9.28515625" customWidth="1"/>
    <col min="11" max="11" width="8.140625" customWidth="1"/>
    <col min="12" max="12" width="9.140625" customWidth="1"/>
    <col min="13" max="13" width="8.85546875" customWidth="1"/>
    <col min="14" max="14" width="8.7109375" customWidth="1"/>
  </cols>
  <sheetData>
    <row r="1" spans="1:15" s="3" customFormat="1" ht="93.75" customHeight="1">
      <c r="I1" s="5"/>
      <c r="J1" s="5"/>
      <c r="K1" s="5"/>
    </row>
    <row r="2" spans="1:15" s="3" customFormat="1" ht="15" customHeight="1">
      <c r="I2" s="5"/>
      <c r="J2" s="5"/>
      <c r="K2" s="5"/>
    </row>
    <row r="3" spans="1:15" s="3" customFormat="1" ht="15" customHeight="1" thickBot="1">
      <c r="A3" s="40" t="s">
        <v>45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</row>
    <row r="4" spans="1:15" s="3" customFormat="1" ht="15" customHeight="1" thickBot="1">
      <c r="A4" s="4"/>
      <c r="B4" s="4">
        <v>2000</v>
      </c>
      <c r="C4" s="4">
        <v>2001</v>
      </c>
      <c r="D4" s="4">
        <v>2002</v>
      </c>
      <c r="E4" s="4">
        <v>2003</v>
      </c>
      <c r="F4" s="4">
        <v>2004</v>
      </c>
      <c r="G4" s="4">
        <v>2005</v>
      </c>
      <c r="H4" s="4">
        <v>2006</v>
      </c>
      <c r="I4" s="4">
        <v>2007</v>
      </c>
      <c r="J4" s="4">
        <v>2008</v>
      </c>
      <c r="K4" s="4">
        <v>2009</v>
      </c>
      <c r="L4" s="4">
        <v>2010</v>
      </c>
      <c r="M4" s="4">
        <v>2011</v>
      </c>
      <c r="N4" s="4">
        <v>2012</v>
      </c>
    </row>
    <row r="5" spans="1:15" s="3" customFormat="1" ht="15" customHeight="1">
      <c r="A5" s="27" t="s">
        <v>9</v>
      </c>
      <c r="B5" s="31">
        <v>449</v>
      </c>
      <c r="C5" s="31">
        <v>630</v>
      </c>
      <c r="D5" s="31">
        <v>940</v>
      </c>
      <c r="E5" s="31">
        <v>1060</v>
      </c>
      <c r="F5" s="31">
        <v>922</v>
      </c>
      <c r="G5" s="31">
        <v>883</v>
      </c>
      <c r="H5" s="31">
        <v>714</v>
      </c>
      <c r="I5" s="31">
        <v>737</v>
      </c>
      <c r="J5" s="31">
        <v>738</v>
      </c>
      <c r="K5" s="31">
        <v>846</v>
      </c>
      <c r="L5" s="31">
        <v>953</v>
      </c>
      <c r="M5" s="31">
        <v>694</v>
      </c>
      <c r="N5" s="31">
        <v>782</v>
      </c>
    </row>
    <row r="6" spans="1:15" s="3" customFormat="1" ht="15" customHeight="1">
      <c r="A6" s="27" t="s">
        <v>11</v>
      </c>
      <c r="B6" s="28">
        <v>1463</v>
      </c>
      <c r="C6" s="31">
        <v>1510</v>
      </c>
      <c r="D6" s="31">
        <v>2008</v>
      </c>
      <c r="E6" s="31">
        <v>1428</v>
      </c>
      <c r="F6" s="31">
        <v>1418</v>
      </c>
      <c r="G6" s="31">
        <v>1554</v>
      </c>
      <c r="H6" s="31">
        <v>1641</v>
      </c>
      <c r="I6" s="31">
        <v>1487</v>
      </c>
      <c r="J6" s="31">
        <v>1568</v>
      </c>
      <c r="K6" s="31">
        <v>1712</v>
      </c>
      <c r="L6" s="31">
        <v>1756</v>
      </c>
      <c r="M6" s="31">
        <v>1644</v>
      </c>
      <c r="N6" s="31">
        <v>1413</v>
      </c>
    </row>
    <row r="7" spans="1:15" s="3" customFormat="1" ht="15" customHeight="1">
      <c r="A7" s="27" t="s">
        <v>13</v>
      </c>
      <c r="B7" s="28">
        <v>339</v>
      </c>
      <c r="C7" s="31">
        <v>460</v>
      </c>
      <c r="D7" s="31">
        <v>438</v>
      </c>
      <c r="E7" s="31">
        <v>571</v>
      </c>
      <c r="F7" s="31">
        <v>685</v>
      </c>
      <c r="G7" s="31">
        <v>1208</v>
      </c>
      <c r="H7" s="31">
        <v>1131</v>
      </c>
      <c r="I7" s="31">
        <v>854</v>
      </c>
      <c r="J7" s="31">
        <v>689</v>
      </c>
      <c r="K7" s="31">
        <v>737</v>
      </c>
      <c r="L7" s="31">
        <v>679</v>
      </c>
      <c r="M7" s="31">
        <v>638</v>
      </c>
      <c r="N7" s="31">
        <v>664</v>
      </c>
    </row>
    <row r="8" spans="1:15" s="3" customFormat="1" ht="15" customHeight="1">
      <c r="A8" s="27" t="s">
        <v>15</v>
      </c>
      <c r="B8" s="28">
        <v>236</v>
      </c>
      <c r="C8" s="31">
        <v>262</v>
      </c>
      <c r="D8" s="31">
        <v>494</v>
      </c>
      <c r="E8" s="31">
        <v>438</v>
      </c>
      <c r="F8" s="31">
        <v>471</v>
      </c>
      <c r="G8" s="31">
        <v>510</v>
      </c>
      <c r="H8" s="31">
        <v>473</v>
      </c>
      <c r="I8" s="31">
        <v>586</v>
      </c>
      <c r="J8" s="31">
        <v>508</v>
      </c>
      <c r="K8" s="31">
        <v>584</v>
      </c>
      <c r="L8" s="31">
        <v>687</v>
      </c>
      <c r="M8" s="31">
        <v>565</v>
      </c>
      <c r="N8" s="31">
        <v>562</v>
      </c>
    </row>
    <row r="9" spans="1:15" s="3" customFormat="1" ht="15" customHeight="1">
      <c r="A9" s="27" t="s">
        <v>23</v>
      </c>
      <c r="B9" s="28" t="s">
        <v>46</v>
      </c>
      <c r="C9" s="31" t="s">
        <v>46</v>
      </c>
      <c r="D9" s="31" t="s">
        <v>46</v>
      </c>
      <c r="E9" s="31" t="s">
        <v>46</v>
      </c>
      <c r="F9" s="31" t="s">
        <v>46</v>
      </c>
      <c r="G9" s="31" t="s">
        <v>46</v>
      </c>
      <c r="H9" s="31" t="s">
        <v>46</v>
      </c>
      <c r="I9" s="31" t="s">
        <v>46</v>
      </c>
      <c r="J9" s="31" t="s">
        <v>46</v>
      </c>
      <c r="K9" s="31" t="s">
        <v>46</v>
      </c>
      <c r="L9" s="31" t="s">
        <v>46</v>
      </c>
      <c r="M9" s="31">
        <v>22</v>
      </c>
      <c r="N9" s="31">
        <v>741</v>
      </c>
    </row>
    <row r="10" spans="1:15" s="3" customFormat="1" ht="15" customHeight="1">
      <c r="A10" s="27" t="s">
        <v>28</v>
      </c>
      <c r="B10" s="28">
        <v>330</v>
      </c>
      <c r="C10" s="31">
        <v>329</v>
      </c>
      <c r="D10" s="31">
        <v>459</v>
      </c>
      <c r="E10" s="31">
        <v>803</v>
      </c>
      <c r="F10" s="31">
        <v>439</v>
      </c>
      <c r="G10" s="31">
        <v>494</v>
      </c>
      <c r="H10" s="31">
        <v>452</v>
      </c>
      <c r="I10" s="31">
        <v>459</v>
      </c>
      <c r="J10" s="31">
        <v>419</v>
      </c>
      <c r="K10" s="31">
        <v>538</v>
      </c>
      <c r="L10" s="31">
        <v>581</v>
      </c>
      <c r="M10" s="31">
        <v>577</v>
      </c>
      <c r="N10" s="31">
        <v>592</v>
      </c>
    </row>
    <row r="11" spans="1:15" s="3" customFormat="1" ht="15" customHeight="1">
      <c r="A11" s="27" t="s">
        <v>19</v>
      </c>
      <c r="B11" s="28">
        <v>1311</v>
      </c>
      <c r="C11" s="31">
        <v>1422</v>
      </c>
      <c r="D11" s="31">
        <v>1119</v>
      </c>
      <c r="E11" s="31">
        <v>1252</v>
      </c>
      <c r="F11" s="31">
        <v>1263</v>
      </c>
      <c r="G11" s="31">
        <v>1524</v>
      </c>
      <c r="H11" s="31">
        <v>1565</v>
      </c>
      <c r="I11" s="31">
        <v>1764</v>
      </c>
      <c r="J11" s="31">
        <v>1852</v>
      </c>
      <c r="K11" s="31">
        <v>1667</v>
      </c>
      <c r="L11" s="31">
        <v>1436</v>
      </c>
      <c r="M11" s="31">
        <v>1291</v>
      </c>
      <c r="N11" s="31">
        <v>911</v>
      </c>
    </row>
    <row r="12" spans="1:15" s="3" customFormat="1" ht="15" customHeight="1">
      <c r="A12" s="27" t="s">
        <v>21</v>
      </c>
      <c r="B12" s="28">
        <v>0</v>
      </c>
      <c r="C12" s="31">
        <v>954</v>
      </c>
      <c r="D12" s="31">
        <v>882</v>
      </c>
      <c r="E12" s="31">
        <v>972</v>
      </c>
      <c r="F12" s="31">
        <v>1443</v>
      </c>
      <c r="G12" s="31">
        <v>1326</v>
      </c>
      <c r="H12" s="31">
        <v>1195</v>
      </c>
      <c r="I12" s="31">
        <v>1873</v>
      </c>
      <c r="J12" s="31">
        <v>1377</v>
      </c>
      <c r="K12" s="31">
        <v>1264</v>
      </c>
      <c r="L12" s="31">
        <v>1546</v>
      </c>
      <c r="M12" s="31">
        <v>1679</v>
      </c>
      <c r="N12" s="31">
        <v>662</v>
      </c>
    </row>
    <row r="13" spans="1:15" s="3" customFormat="1" ht="15" customHeight="1">
      <c r="A13" s="30" t="s">
        <v>56</v>
      </c>
      <c r="B13" s="32">
        <v>4128</v>
      </c>
      <c r="C13" s="32">
        <v>5567</v>
      </c>
      <c r="D13" s="32">
        <v>6340</v>
      </c>
      <c r="E13" s="32">
        <v>6524</v>
      </c>
      <c r="F13" s="32">
        <v>6641</v>
      </c>
      <c r="G13" s="32">
        <v>7499</v>
      </c>
      <c r="H13" s="32">
        <v>7171</v>
      </c>
      <c r="I13" s="32">
        <v>7760</v>
      </c>
      <c r="J13" s="32">
        <v>7151</v>
      </c>
      <c r="K13" s="32">
        <v>7348</v>
      </c>
      <c r="L13" s="32">
        <v>7638</v>
      </c>
      <c r="M13" s="32">
        <v>7110</v>
      </c>
      <c r="N13" s="32">
        <v>6327</v>
      </c>
    </row>
    <row r="14" spans="1:15" s="3" customFormat="1" ht="15" customHeight="1">
      <c r="A14" s="43"/>
      <c r="B14" s="43"/>
      <c r="C14" s="43"/>
      <c r="D14" s="43"/>
      <c r="E14" s="43"/>
      <c r="F14" s="43"/>
      <c r="G14" s="43"/>
      <c r="H14" s="43"/>
      <c r="I14" s="44"/>
      <c r="J14" s="44"/>
      <c r="K14" s="44"/>
      <c r="L14" s="43"/>
      <c r="M14" s="43"/>
      <c r="N14" s="43"/>
      <c r="O14" s="45"/>
    </row>
    <row r="15" spans="1:15" s="3" customFormat="1" ht="15" customHeight="1" thickBot="1">
      <c r="A15" s="53" t="s">
        <v>68</v>
      </c>
      <c r="B15" s="54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5"/>
      <c r="O15" s="45"/>
    </row>
    <row r="16" spans="1:15" s="3" customFormat="1" ht="15">
      <c r="A16" s="52" t="s">
        <v>47</v>
      </c>
      <c r="B16" s="52">
        <v>2000</v>
      </c>
      <c r="C16" s="52">
        <v>2001</v>
      </c>
      <c r="D16" s="52">
        <v>2002</v>
      </c>
      <c r="E16" s="52">
        <v>2003</v>
      </c>
      <c r="F16" s="52">
        <v>2004</v>
      </c>
      <c r="G16" s="52">
        <v>2005</v>
      </c>
      <c r="H16" s="52">
        <v>2006</v>
      </c>
      <c r="I16" s="52">
        <v>2007</v>
      </c>
      <c r="J16" s="52">
        <v>2008</v>
      </c>
      <c r="K16" s="52">
        <v>2009</v>
      </c>
      <c r="L16" s="52">
        <v>2010</v>
      </c>
      <c r="M16" s="52">
        <v>2011</v>
      </c>
      <c r="N16" s="52">
        <v>2012</v>
      </c>
      <c r="O16" s="45"/>
    </row>
    <row r="17" spans="1:15" s="3" customFormat="1" ht="15">
      <c r="A17" s="56" t="s">
        <v>30</v>
      </c>
      <c r="B17" s="46">
        <v>0</v>
      </c>
      <c r="C17" s="46">
        <v>0</v>
      </c>
      <c r="D17" s="46">
        <v>0</v>
      </c>
      <c r="E17" s="46">
        <v>0</v>
      </c>
      <c r="F17" s="46">
        <v>0</v>
      </c>
      <c r="G17" s="46">
        <v>0</v>
      </c>
      <c r="H17" s="46">
        <v>28</v>
      </c>
      <c r="I17" s="46">
        <v>223</v>
      </c>
      <c r="J17" s="46">
        <v>17</v>
      </c>
      <c r="K17" s="46">
        <v>9</v>
      </c>
      <c r="L17" s="46">
        <v>44</v>
      </c>
      <c r="M17" s="46">
        <v>20</v>
      </c>
      <c r="N17" s="47">
        <v>61</v>
      </c>
      <c r="O17" s="45"/>
    </row>
    <row r="18" spans="1:15" s="3" customFormat="1" ht="15">
      <c r="A18" s="57" t="s">
        <v>48</v>
      </c>
      <c r="B18" s="48">
        <v>570</v>
      </c>
      <c r="C18" s="48">
        <v>649</v>
      </c>
      <c r="D18" s="48">
        <v>947</v>
      </c>
      <c r="E18" s="48">
        <v>1054</v>
      </c>
      <c r="F18" s="48">
        <v>860</v>
      </c>
      <c r="G18" s="48">
        <v>1043</v>
      </c>
      <c r="H18" s="48">
        <v>902</v>
      </c>
      <c r="I18" s="48">
        <v>877</v>
      </c>
      <c r="J18" s="48">
        <v>735</v>
      </c>
      <c r="K18" s="48">
        <v>915</v>
      </c>
      <c r="L18" s="48">
        <v>544</v>
      </c>
      <c r="M18" s="48">
        <v>440</v>
      </c>
      <c r="N18" s="49">
        <v>271</v>
      </c>
      <c r="O18" s="45"/>
    </row>
    <row r="19" spans="1:15" s="3" customFormat="1" ht="15">
      <c r="A19" s="57" t="s">
        <v>31</v>
      </c>
      <c r="B19" s="48">
        <v>69</v>
      </c>
      <c r="C19" s="48">
        <v>140</v>
      </c>
      <c r="D19" s="48">
        <v>157</v>
      </c>
      <c r="E19" s="48">
        <v>83</v>
      </c>
      <c r="F19" s="48">
        <v>76</v>
      </c>
      <c r="G19" s="48">
        <v>220</v>
      </c>
      <c r="H19" s="48">
        <v>54</v>
      </c>
      <c r="I19" s="48">
        <v>124</v>
      </c>
      <c r="J19" s="48">
        <v>87</v>
      </c>
      <c r="K19" s="48">
        <v>88</v>
      </c>
      <c r="L19" s="48">
        <v>96</v>
      </c>
      <c r="M19" s="48">
        <v>96</v>
      </c>
      <c r="N19" s="49">
        <v>90</v>
      </c>
      <c r="O19" s="45"/>
    </row>
    <row r="20" spans="1:15" s="3" customFormat="1" ht="15">
      <c r="A20" s="57" t="s">
        <v>49</v>
      </c>
      <c r="B20" s="48">
        <v>8</v>
      </c>
      <c r="C20" s="48">
        <v>29</v>
      </c>
      <c r="D20" s="48">
        <v>13</v>
      </c>
      <c r="E20" s="48">
        <v>22</v>
      </c>
      <c r="F20" s="48">
        <v>42</v>
      </c>
      <c r="G20" s="48">
        <v>345</v>
      </c>
      <c r="H20" s="48">
        <v>13</v>
      </c>
      <c r="I20" s="48">
        <v>19</v>
      </c>
      <c r="J20" s="48">
        <v>7</v>
      </c>
      <c r="K20" s="48">
        <v>30</v>
      </c>
      <c r="L20" s="48">
        <v>28</v>
      </c>
      <c r="M20" s="48">
        <v>40</v>
      </c>
      <c r="N20" s="49">
        <v>25</v>
      </c>
      <c r="O20" s="45"/>
    </row>
    <row r="21" spans="1:15" s="3" customFormat="1" ht="15">
      <c r="A21" s="57" t="s">
        <v>50</v>
      </c>
      <c r="B21" s="48">
        <v>60</v>
      </c>
      <c r="C21" s="48">
        <v>98</v>
      </c>
      <c r="D21" s="48">
        <v>62</v>
      </c>
      <c r="E21" s="48">
        <v>0</v>
      </c>
      <c r="F21" s="48">
        <v>0</v>
      </c>
      <c r="G21" s="48">
        <v>0</v>
      </c>
      <c r="H21" s="48">
        <v>0</v>
      </c>
      <c r="I21" s="48">
        <v>0</v>
      </c>
      <c r="J21" s="48">
        <v>1</v>
      </c>
      <c r="K21" s="48">
        <v>4</v>
      </c>
      <c r="L21" s="48">
        <v>0</v>
      </c>
      <c r="M21" s="48">
        <v>0</v>
      </c>
      <c r="N21" s="49">
        <v>0</v>
      </c>
      <c r="O21" s="45"/>
    </row>
    <row r="22" spans="1:15" s="3" customFormat="1" ht="15">
      <c r="A22" s="57" t="s">
        <v>51</v>
      </c>
      <c r="B22" s="48">
        <v>877</v>
      </c>
      <c r="C22" s="48">
        <v>1328</v>
      </c>
      <c r="D22" s="48">
        <v>1763</v>
      </c>
      <c r="E22" s="48">
        <v>1900</v>
      </c>
      <c r="F22" s="48">
        <v>1597</v>
      </c>
      <c r="G22" s="48">
        <v>1425</v>
      </c>
      <c r="H22" s="48">
        <v>1852</v>
      </c>
      <c r="I22" s="48">
        <v>1551</v>
      </c>
      <c r="J22" s="48">
        <v>1438</v>
      </c>
      <c r="K22" s="48">
        <v>1367</v>
      </c>
      <c r="L22" s="48">
        <v>1396</v>
      </c>
      <c r="M22" s="48">
        <v>1413</v>
      </c>
      <c r="N22" s="49">
        <v>1593</v>
      </c>
      <c r="O22" s="45"/>
    </row>
    <row r="23" spans="1:15" s="3" customFormat="1" ht="15">
      <c r="A23" s="57" t="s">
        <v>29</v>
      </c>
      <c r="B23" s="48">
        <v>282</v>
      </c>
      <c r="C23" s="48">
        <v>383</v>
      </c>
      <c r="D23" s="48">
        <v>179</v>
      </c>
      <c r="E23" s="48">
        <v>285</v>
      </c>
      <c r="F23" s="48">
        <v>353</v>
      </c>
      <c r="G23" s="48">
        <v>288</v>
      </c>
      <c r="H23" s="48">
        <v>588</v>
      </c>
      <c r="I23" s="48">
        <v>1155</v>
      </c>
      <c r="J23" s="48">
        <v>1294</v>
      </c>
      <c r="K23" s="48">
        <v>848</v>
      </c>
      <c r="L23" s="48">
        <v>1199</v>
      </c>
      <c r="M23" s="48">
        <v>838</v>
      </c>
      <c r="N23" s="49">
        <v>783</v>
      </c>
      <c r="O23" s="45"/>
    </row>
    <row r="24" spans="1:15" s="3" customFormat="1" ht="15">
      <c r="A24" s="57" t="s">
        <v>52</v>
      </c>
      <c r="B24" s="48">
        <v>1910</v>
      </c>
      <c r="C24" s="48">
        <v>2596</v>
      </c>
      <c r="D24" s="48">
        <v>2745</v>
      </c>
      <c r="E24" s="48">
        <v>2765</v>
      </c>
      <c r="F24" s="48">
        <v>3047</v>
      </c>
      <c r="G24" s="48">
        <v>2728</v>
      </c>
      <c r="H24" s="48">
        <v>2594</v>
      </c>
      <c r="I24" s="48">
        <v>2865</v>
      </c>
      <c r="J24" s="48">
        <v>3509</v>
      </c>
      <c r="K24" s="48">
        <v>3542</v>
      </c>
      <c r="L24" s="48">
        <v>3519</v>
      </c>
      <c r="M24" s="48">
        <v>3274</v>
      </c>
      <c r="N24" s="49">
        <v>2971</v>
      </c>
      <c r="O24" s="45"/>
    </row>
    <row r="25" spans="1:15" s="3" customFormat="1" ht="15">
      <c r="A25" s="57" t="s">
        <v>53</v>
      </c>
      <c r="B25" s="48">
        <v>340</v>
      </c>
      <c r="C25" s="48">
        <v>334</v>
      </c>
      <c r="D25" s="48">
        <v>467</v>
      </c>
      <c r="E25" s="48">
        <v>409</v>
      </c>
      <c r="F25" s="48">
        <v>661</v>
      </c>
      <c r="G25" s="48">
        <v>904</v>
      </c>
      <c r="H25" s="48">
        <v>1139</v>
      </c>
      <c r="I25" s="48">
        <v>944</v>
      </c>
      <c r="J25" s="48">
        <v>59</v>
      </c>
      <c r="K25" s="48">
        <v>543</v>
      </c>
      <c r="L25" s="48">
        <v>807</v>
      </c>
      <c r="M25" s="48">
        <v>986</v>
      </c>
      <c r="N25" s="49">
        <v>222</v>
      </c>
      <c r="O25" s="45"/>
    </row>
    <row r="26" spans="1:15" s="3" customFormat="1" ht="15">
      <c r="A26" s="57" t="s">
        <v>54</v>
      </c>
      <c r="B26" s="48">
        <v>12</v>
      </c>
      <c r="C26" s="48">
        <v>10</v>
      </c>
      <c r="D26" s="48">
        <v>7</v>
      </c>
      <c r="E26" s="48">
        <v>6</v>
      </c>
      <c r="F26" s="48">
        <v>5</v>
      </c>
      <c r="G26" s="48">
        <v>546</v>
      </c>
      <c r="H26" s="48">
        <v>1</v>
      </c>
      <c r="I26" s="48">
        <v>2</v>
      </c>
      <c r="J26" s="48">
        <v>4</v>
      </c>
      <c r="K26" s="48">
        <v>2</v>
      </c>
      <c r="L26" s="48">
        <v>5</v>
      </c>
      <c r="M26" s="48">
        <v>3</v>
      </c>
      <c r="N26" s="49">
        <v>11</v>
      </c>
      <c r="O26" s="45"/>
    </row>
    <row r="27" spans="1:15" s="3" customFormat="1" ht="15">
      <c r="A27" s="57" t="s">
        <v>55</v>
      </c>
      <c r="B27" s="48" t="s">
        <v>46</v>
      </c>
      <c r="C27" s="48" t="s">
        <v>46</v>
      </c>
      <c r="D27" s="48" t="s">
        <v>46</v>
      </c>
      <c r="E27" s="48" t="s">
        <v>46</v>
      </c>
      <c r="F27" s="48" t="s">
        <v>46</v>
      </c>
      <c r="G27" s="48" t="s">
        <v>46</v>
      </c>
      <c r="H27" s="48" t="s">
        <v>46</v>
      </c>
      <c r="I27" s="48" t="s">
        <v>46</v>
      </c>
      <c r="J27" s="48" t="s">
        <v>46</v>
      </c>
      <c r="K27" s="48" t="s">
        <v>46</v>
      </c>
      <c r="L27" s="48" t="s">
        <v>46</v>
      </c>
      <c r="M27" s="48" t="s">
        <v>46</v>
      </c>
      <c r="N27" s="49">
        <v>300</v>
      </c>
      <c r="O27" s="45"/>
    </row>
    <row r="28" spans="1:15" s="3" customFormat="1" ht="15">
      <c r="A28" s="58" t="s">
        <v>4</v>
      </c>
      <c r="B28" s="50">
        <v>4128</v>
      </c>
      <c r="C28" s="50">
        <v>5567</v>
      </c>
      <c r="D28" s="50">
        <v>6340</v>
      </c>
      <c r="E28" s="50">
        <v>6524</v>
      </c>
      <c r="F28" s="50">
        <v>6641</v>
      </c>
      <c r="G28" s="50">
        <v>7499</v>
      </c>
      <c r="H28" s="50">
        <v>7171</v>
      </c>
      <c r="I28" s="50">
        <v>7760</v>
      </c>
      <c r="J28" s="50">
        <v>7151</v>
      </c>
      <c r="K28" s="50">
        <v>7348</v>
      </c>
      <c r="L28" s="50">
        <v>7638</v>
      </c>
      <c r="M28" s="50">
        <v>7110</v>
      </c>
      <c r="N28" s="51">
        <v>6327</v>
      </c>
      <c r="O28" s="45"/>
    </row>
    <row r="29" spans="1:15" s="3" customFormat="1" ht="15">
      <c r="A29" s="43"/>
      <c r="B29" s="43"/>
      <c r="C29" s="43"/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</row>
    <row r="30" spans="1:15" s="3" customFormat="1" ht="15">
      <c r="A30" s="29"/>
      <c r="B30" s="29"/>
      <c r="C30" s="29"/>
    </row>
    <row r="31" spans="1:15" s="3" customFormat="1" ht="15">
      <c r="A31" s="29"/>
      <c r="B31" s="29"/>
      <c r="C31" s="29"/>
    </row>
    <row r="32" spans="1:15">
      <c r="A32" s="26"/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</row>
  </sheetData>
  <mergeCells count="2">
    <mergeCell ref="A3:N3"/>
    <mergeCell ref="A15:N15"/>
  </mergeCells>
  <pageMargins left="0.75" right="0.75" top="1" bottom="1" header="0" footer="0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E16"/>
  <sheetViews>
    <sheetView workbookViewId="0">
      <selection activeCell="B17" sqref="B17"/>
    </sheetView>
  </sheetViews>
  <sheetFormatPr baseColWidth="10" defaultRowHeight="12.75"/>
  <cols>
    <col min="2" max="2" width="50.140625" customWidth="1"/>
    <col min="4" max="4" width="12" customWidth="1"/>
    <col min="5" max="5" width="35.85546875" customWidth="1"/>
  </cols>
  <sheetData>
    <row r="1" spans="1:5" ht="94.5" customHeight="1"/>
    <row r="2" spans="1:5" ht="47.25" customHeight="1">
      <c r="A2" s="42" t="s">
        <v>6</v>
      </c>
      <c r="B2" s="42"/>
      <c r="D2" s="42" t="s">
        <v>67</v>
      </c>
      <c r="E2" s="42"/>
    </row>
    <row r="3" spans="1:5" ht="24">
      <c r="A3" s="1" t="s">
        <v>7</v>
      </c>
      <c r="B3" s="1" t="s">
        <v>8</v>
      </c>
      <c r="D3" s="1" t="s">
        <v>7</v>
      </c>
      <c r="E3" s="1" t="s">
        <v>58</v>
      </c>
    </row>
    <row r="4" spans="1:5" ht="15" customHeight="1">
      <c r="A4" s="2" t="s">
        <v>9</v>
      </c>
      <c r="B4" s="2" t="s">
        <v>10</v>
      </c>
      <c r="D4" s="35" t="s">
        <v>9</v>
      </c>
      <c r="E4" s="36" t="s">
        <v>59</v>
      </c>
    </row>
    <row r="5" spans="1:5" ht="15" customHeight="1">
      <c r="A5" s="2" t="s">
        <v>11</v>
      </c>
      <c r="B5" s="2" t="s">
        <v>12</v>
      </c>
      <c r="D5" s="35" t="s">
        <v>11</v>
      </c>
      <c r="E5" s="36" t="s">
        <v>60</v>
      </c>
    </row>
    <row r="6" spans="1:5" ht="15" customHeight="1">
      <c r="A6" s="2" t="s">
        <v>13</v>
      </c>
      <c r="B6" s="2" t="s">
        <v>14</v>
      </c>
      <c r="D6" s="35" t="s">
        <v>13</v>
      </c>
      <c r="E6" s="36" t="s">
        <v>61</v>
      </c>
    </row>
    <row r="7" spans="1:5" ht="15" customHeight="1">
      <c r="A7" s="2" t="s">
        <v>15</v>
      </c>
      <c r="B7" s="2" t="s">
        <v>16</v>
      </c>
      <c r="D7" s="35" t="s">
        <v>15</v>
      </c>
      <c r="E7" s="36" t="s">
        <v>62</v>
      </c>
    </row>
    <row r="8" spans="1:5" ht="15" customHeight="1">
      <c r="A8" s="2" t="s">
        <v>17</v>
      </c>
      <c r="B8" s="2" t="s">
        <v>18</v>
      </c>
      <c r="D8" s="37" t="s">
        <v>23</v>
      </c>
      <c r="E8" s="36" t="s">
        <v>63</v>
      </c>
    </row>
    <row r="9" spans="1:5" ht="15" customHeight="1">
      <c r="A9" s="2" t="s">
        <v>19</v>
      </c>
      <c r="B9" s="2" t="s">
        <v>20</v>
      </c>
      <c r="D9" s="35" t="s">
        <v>17</v>
      </c>
      <c r="E9" s="36" t="s">
        <v>64</v>
      </c>
    </row>
    <row r="10" spans="1:5" ht="15" customHeight="1">
      <c r="A10" s="2" t="s">
        <v>21</v>
      </c>
      <c r="B10" s="2" t="s">
        <v>22</v>
      </c>
      <c r="D10" s="35" t="s">
        <v>19</v>
      </c>
      <c r="E10" s="36" t="s">
        <v>65</v>
      </c>
    </row>
    <row r="11" spans="1:5" ht="15" customHeight="1">
      <c r="A11" s="2" t="s">
        <v>23</v>
      </c>
      <c r="B11" s="2" t="s">
        <v>24</v>
      </c>
      <c r="D11" s="35" t="s">
        <v>21</v>
      </c>
      <c r="E11" s="36" t="s">
        <v>66</v>
      </c>
    </row>
    <row r="12" spans="1:5" ht="15" customHeight="1">
      <c r="A12" s="2" t="s">
        <v>11</v>
      </c>
      <c r="B12" s="2" t="s">
        <v>25</v>
      </c>
    </row>
    <row r="13" spans="1:5" ht="15" customHeight="1">
      <c r="A13" s="2" t="s">
        <v>26</v>
      </c>
      <c r="B13" s="2" t="s">
        <v>27</v>
      </c>
    </row>
    <row r="15" spans="1:5" ht="49.5" customHeight="1"/>
    <row r="16" spans="1:5" ht="27.75" customHeight="1"/>
  </sheetData>
  <mergeCells count="2">
    <mergeCell ref="A2:B2"/>
    <mergeCell ref="D2:E2"/>
  </mergeCells>
  <pageMargins left="0.75" right="0.75" top="1" bottom="1" header="0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Causa CREAs</vt:lpstr>
      <vt:lpstr>Balance CREAs</vt:lpstr>
      <vt:lpstr>Colaboradores CREA</vt:lpstr>
      <vt:lpstr>Centros CREA</vt:lpstr>
    </vt:vector>
  </TitlesOfParts>
  <Company>cma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frl</dc:creator>
  <cp:lastModifiedBy>mmmartinez</cp:lastModifiedBy>
  <cp:lastPrinted>2012-03-13T08:55:04Z</cp:lastPrinted>
  <dcterms:created xsi:type="dcterms:W3CDTF">2010-04-19T10:48:13Z</dcterms:created>
  <dcterms:modified xsi:type="dcterms:W3CDTF">2015-01-22T15:17:52Z</dcterms:modified>
</cp:coreProperties>
</file>