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0" windowHeight="8190" tabRatio="869" activeTab="1"/>
  </bookViews>
  <sheets>
    <sheet name="Indicadores recogida2011" sheetId="2" r:id="rId1"/>
    <sheet name="Produc. y tratamiento" sheetId="1" r:id="rId2"/>
  </sheets>
  <calcPr calcId="125725"/>
</workbook>
</file>

<file path=xl/calcChain.xml><?xml version="1.0" encoding="utf-8"?>
<calcChain xmlns="http://schemas.openxmlformats.org/spreadsheetml/2006/main">
  <c r="G7" i="1"/>
  <c r="F7"/>
  <c r="E7"/>
  <c r="D7"/>
</calcChain>
</file>

<file path=xl/sharedStrings.xml><?xml version="1.0" encoding="utf-8"?>
<sst xmlns="http://schemas.openxmlformats.org/spreadsheetml/2006/main" count="9" uniqueCount="8">
  <si>
    <t>kg/hab/año</t>
  </si>
  <si>
    <t>kg/hab y año</t>
  </si>
  <si>
    <t>Producción de residuos municipales. Índice 1987=100</t>
  </si>
  <si>
    <t>Fuente: Medio Ambiente y Ordenación del Territorio. Red de Información Ambiental de Andalucía, 2014.</t>
  </si>
  <si>
    <t>Recogida y tratamiento de residuos municipales 1987-2011.</t>
  </si>
  <si>
    <t>*Para el cálculo del indicador se considera la población del Padrón municipal a 1 de enero del año del dato.</t>
  </si>
  <si>
    <t>Producción (miles de t)</t>
  </si>
  <si>
    <t>Evolución de la producción de residuos municipales en Andalucía, 2004-2011.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</si>
</sst>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Font="1"/>
    <xf numFmtId="1" fontId="0" fillId="0" borderId="0" xfId="0" applyNumberFormat="1" applyFont="1"/>
    <xf numFmtId="3" fontId="0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1"/>
    <xf numFmtId="0" fontId="1" fillId="0" borderId="0" xfId="1" applyFont="1"/>
    <xf numFmtId="0" fontId="4" fillId="0" borderId="0" xfId="1" applyFont="1" applyAlignment="1">
      <alignment horizontal="right"/>
    </xf>
    <xf numFmtId="3" fontId="5" fillId="0" borderId="0" xfId="1" applyNumberFormat="1"/>
    <xf numFmtId="1" fontId="5" fillId="0" borderId="0" xfId="1" applyNumberFormat="1"/>
    <xf numFmtId="0" fontId="4" fillId="0" borderId="0" xfId="1" applyFont="1"/>
    <xf numFmtId="1" fontId="4" fillId="0" borderId="0" xfId="1" applyNumberFormat="1" applyFont="1"/>
    <xf numFmtId="3" fontId="4" fillId="0" borderId="0" xfId="1" applyNumberFormat="1" applyFont="1" applyBorder="1"/>
    <xf numFmtId="0" fontId="5" fillId="0" borderId="0" xfId="1" applyAlignment="1">
      <alignment wrapText="1"/>
    </xf>
    <xf numFmtId="164" fontId="5" fillId="0" borderId="0" xfId="1" applyNumberFormat="1"/>
    <xf numFmtId="0" fontId="6" fillId="0" borderId="0" xfId="1" applyFont="1"/>
    <xf numFmtId="0" fontId="3" fillId="0" borderId="0" xfId="1" applyFont="1"/>
    <xf numFmtId="0" fontId="3" fillId="0" borderId="0" xfId="1" applyFont="1" applyAlignment="1">
      <alignment wrapText="1"/>
    </xf>
    <xf numFmtId="164" fontId="6" fillId="0" borderId="0" xfId="1" applyNumberFormat="1" applyFont="1"/>
    <xf numFmtId="0" fontId="0" fillId="0" borderId="0" xfId="1" applyFont="1"/>
    <xf numFmtId="0" fontId="1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residuos municipales en Andalucía</a:t>
            </a:r>
          </a:p>
        </c:rich>
      </c:tx>
      <c:layout>
        <c:manualLayout>
          <c:xMode val="edge"/>
          <c:yMode val="edge"/>
          <c:x val="0.14699796342884541"/>
          <c:y val="3.78006872852234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360995850622616E-2"/>
          <c:y val="0.19587694600027519"/>
          <c:w val="0.8775933609958505"/>
          <c:h val="0.5601393368078047"/>
        </c:manualLayout>
      </c:layout>
      <c:lineChart>
        <c:grouping val="standard"/>
        <c:ser>
          <c:idx val="0"/>
          <c:order val="0"/>
          <c:tx>
            <c:strRef>
              <c:f>'Indicadores recogida2011'!$A$4</c:f>
              <c:strCache>
                <c:ptCount val="1"/>
                <c:pt idx="0">
                  <c:v>kg/hab y año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'Indicadores recogida2011'!$B$3:$N$3</c:f>
              <c:numCache>
                <c:formatCode>General</c:formatCode>
                <c:ptCount val="13"/>
                <c:pt idx="0">
                  <c:v>1987</c:v>
                </c:pt>
                <c:pt idx="1">
                  <c:v>1990</c:v>
                </c:pt>
                <c:pt idx="2">
                  <c:v>1995</c:v>
                </c:pt>
                <c:pt idx="3">
                  <c:v>1999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2011</c:v>
                </c:pt>
              </c:numCache>
            </c:numRef>
          </c:cat>
          <c:val>
            <c:numRef>
              <c:f>'Indicadores recogida2011'!$B$4:$N$4</c:f>
              <c:numCache>
                <c:formatCode>#,##0</c:formatCode>
                <c:ptCount val="13"/>
                <c:pt idx="0">
                  <c:v>221.89440506059918</c:v>
                </c:pt>
                <c:pt idx="1">
                  <c:v>302.60259963155511</c:v>
                </c:pt>
                <c:pt idx="2" formatCode="0">
                  <c:v>292.93606633487565</c:v>
                </c:pt>
                <c:pt idx="3" formatCode="0">
                  <c:v>428.7972346789914</c:v>
                </c:pt>
                <c:pt idx="4" formatCode="0">
                  <c:v>524</c:v>
                </c:pt>
                <c:pt idx="5" formatCode="General">
                  <c:v>533</c:v>
                </c:pt>
                <c:pt idx="6" formatCode="0">
                  <c:v>505</c:v>
                </c:pt>
                <c:pt idx="7" formatCode="0">
                  <c:v>550</c:v>
                </c:pt>
                <c:pt idx="8" formatCode="0">
                  <c:v>516</c:v>
                </c:pt>
                <c:pt idx="9">
                  <c:v>606</c:v>
                </c:pt>
                <c:pt idx="10" formatCode="0">
                  <c:v>585.43262414935077</c:v>
                </c:pt>
                <c:pt idx="11" formatCode="0">
                  <c:v>551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'Indicadores recogida2011'!$A$8</c:f>
              <c:strCache>
                <c:ptCount val="1"/>
                <c:pt idx="0">
                  <c:v>Producción de residuos municipales. Índice 1987=100</c:v>
                </c:pt>
              </c:strCache>
            </c:strRef>
          </c:tx>
          <c:marker>
            <c:symbol val="none"/>
          </c:marker>
          <c:cat>
            <c:numRef>
              <c:f>'Indicadores recogida2011'!$B$3:$N$3</c:f>
              <c:numCache>
                <c:formatCode>General</c:formatCode>
                <c:ptCount val="13"/>
                <c:pt idx="0">
                  <c:v>1987</c:v>
                </c:pt>
                <c:pt idx="1">
                  <c:v>1990</c:v>
                </c:pt>
                <c:pt idx="2">
                  <c:v>1995</c:v>
                </c:pt>
                <c:pt idx="3">
                  <c:v>1999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2011</c:v>
                </c:pt>
              </c:numCache>
            </c:numRef>
          </c:cat>
          <c:val>
            <c:numRef>
              <c:f>'Indicadores recogida2011'!$B$8:$N$8</c:f>
              <c:numCache>
                <c:formatCode>0.0</c:formatCode>
                <c:ptCount val="13"/>
                <c:pt idx="0">
                  <c:v>100</c:v>
                </c:pt>
                <c:pt idx="1">
                  <c:v>136.37234320933624</c:v>
                </c:pt>
                <c:pt idx="2">
                  <c:v>139.13216796975189</c:v>
                </c:pt>
                <c:pt idx="3">
                  <c:v>204.36787326232758</c:v>
                </c:pt>
                <c:pt idx="4">
                  <c:v>258.74084371873101</c:v>
                </c:pt>
                <c:pt idx="5">
                  <c:v>265.89704447155731</c:v>
                </c:pt>
                <c:pt idx="6">
                  <c:v>257.55563246438618</c:v>
                </c:pt>
                <c:pt idx="7">
                  <c:v>284.88081331737726</c:v>
                </c:pt>
                <c:pt idx="8">
                  <c:v>269.80714425318962</c:v>
                </c:pt>
                <c:pt idx="9">
                  <c:v>322.8599739101582</c:v>
                </c:pt>
                <c:pt idx="10">
                  <c:v>315.62358163269943</c:v>
                </c:pt>
                <c:pt idx="11">
                  <c:v>301.60000000000002</c:v>
                </c:pt>
              </c:numCache>
            </c:numRef>
          </c:val>
          <c:smooth val="1"/>
        </c:ser>
        <c:marker val="1"/>
        <c:axId val="54482048"/>
        <c:axId val="54483968"/>
      </c:lineChart>
      <c:catAx>
        <c:axId val="544820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83968"/>
        <c:crosses val="autoZero"/>
        <c:auto val="1"/>
        <c:lblAlgn val="ctr"/>
        <c:lblOffset val="100"/>
        <c:tickLblSkip val="1"/>
        <c:tickMarkSkip val="1"/>
      </c:catAx>
      <c:valAx>
        <c:axId val="54483968"/>
        <c:scaling>
          <c:orientation val="minMax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8204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31261770244821"/>
          <c:y val="4.3165467625899283E-2"/>
          <c:w val="0.7677959202468122"/>
          <c:h val="0.73741007194244557"/>
        </c:manualLayout>
      </c:layout>
      <c:barChart>
        <c:barDir val="col"/>
        <c:grouping val="clustered"/>
        <c:ser>
          <c:idx val="1"/>
          <c:order val="1"/>
          <c:tx>
            <c:strRef>
              <c:f>'Produc. y tratamiento'!$A$7</c:f>
              <c:strCache>
                <c:ptCount val="1"/>
                <c:pt idx="0">
                  <c:v>Producción (miles de t)</c:v>
                </c:pt>
              </c:strCache>
            </c:strRef>
          </c:tx>
          <c:cat>
            <c:numRef>
              <c:f>'Produc. y tratamiento'!$B$5:$I$5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'Produc. y tratamiento'!$B$7:$I$7</c:f>
              <c:numCache>
                <c:formatCode>#,##0</c:formatCode>
                <c:ptCount val="8"/>
                <c:pt idx="0">
                  <c:v>4095</c:v>
                </c:pt>
                <c:pt idx="1">
                  <c:v>4350</c:v>
                </c:pt>
                <c:pt idx="2">
                  <c:v>4387.3440000000001</c:v>
                </c:pt>
                <c:pt idx="3">
                  <c:v>4155.1997999999994</c:v>
                </c:pt>
                <c:pt idx="4">
                  <c:v>4972.2470000000003</c:v>
                </c:pt>
                <c:pt idx="5">
                  <c:v>4860.8019999999997</c:v>
                </c:pt>
                <c:pt idx="6">
                  <c:v>4797.4139999999998</c:v>
                </c:pt>
                <c:pt idx="7">
                  <c:v>4644.25839</c:v>
                </c:pt>
              </c:numCache>
            </c:numRef>
          </c:val>
        </c:ser>
        <c:axId val="57845248"/>
        <c:axId val="57846784"/>
      </c:barChart>
      <c:lineChart>
        <c:grouping val="standard"/>
        <c:ser>
          <c:idx val="0"/>
          <c:order val="0"/>
          <c:tx>
            <c:strRef>
              <c:f>'Produc. y tratamiento'!$A$6</c:f>
              <c:strCache>
                <c:ptCount val="1"/>
                <c:pt idx="0">
                  <c:v>kg/hab/año</c:v>
                </c:pt>
              </c:strCache>
            </c:strRef>
          </c:tx>
          <c:dLbls>
            <c:dLbl>
              <c:idx val="0"/>
              <c:layout>
                <c:manualLayout>
                  <c:x val="-2.702702702702707E-2"/>
                  <c:y val="-4.1152263374485555E-2"/>
                </c:manualLayout>
              </c:layout>
              <c:showVal val="1"/>
            </c:dLbl>
            <c:dLbl>
              <c:idx val="1"/>
              <c:layout>
                <c:manualLayout>
                  <c:x val="-3.2432432432432476E-2"/>
                  <c:y val="-4.5267489711934172E-2"/>
                </c:manualLayout>
              </c:layout>
              <c:showVal val="1"/>
            </c:dLbl>
            <c:dLbl>
              <c:idx val="2"/>
              <c:layout>
                <c:manualLayout>
                  <c:x val="-2.702702702702707E-2"/>
                  <c:y val="-4.5267489711934172E-2"/>
                </c:manualLayout>
              </c:layout>
              <c:showVal val="1"/>
            </c:dLbl>
            <c:dLbl>
              <c:idx val="3"/>
              <c:layout>
                <c:manualLayout>
                  <c:x val="-2.702702702702707E-2"/>
                  <c:y val="-4.1152263374485576E-2"/>
                </c:manualLayout>
              </c:layout>
              <c:showVal val="1"/>
            </c:dLbl>
            <c:dLbl>
              <c:idx val="4"/>
              <c:layout>
                <c:manualLayout>
                  <c:x val="-3.0630630630630581E-2"/>
                  <c:y val="-4.1152263374485555E-2"/>
                </c:manualLayout>
              </c:layout>
              <c:showVal val="1"/>
            </c:dLbl>
            <c:dLbl>
              <c:idx val="5"/>
              <c:layout>
                <c:manualLayout>
                  <c:x val="-2.8828828828828829E-2"/>
                  <c:y val="-4.938271604938281E-2"/>
                </c:manualLayout>
              </c:layout>
              <c:showVal val="1"/>
            </c:dLbl>
            <c:dLbl>
              <c:idx val="6"/>
              <c:layout>
                <c:manualLayout>
                  <c:x val="-2.702702702702707E-2"/>
                  <c:y val="-3.7037361070606976E-2"/>
                </c:manualLayout>
              </c:layout>
              <c:showVal val="1"/>
            </c:dLbl>
            <c:dLbl>
              <c:idx val="7"/>
              <c:layout>
                <c:manualLayout>
                  <c:x val="-3.7837837837837875E-2"/>
                  <c:y val="-6.5843621399177002E-2"/>
                </c:manualLayout>
              </c:layout>
              <c:showVal val="1"/>
            </c:dLbl>
            <c:showVal val="1"/>
          </c:dLbls>
          <c:cat>
            <c:numRef>
              <c:f>'Produc. y tratamiento'!$B$5:$I$5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'Produc. y tratamiento'!$B$6:$I$6</c:f>
              <c:numCache>
                <c:formatCode>0</c:formatCode>
                <c:ptCount val="8"/>
                <c:pt idx="0" formatCode="General">
                  <c:v>533</c:v>
                </c:pt>
                <c:pt idx="1">
                  <c:v>566</c:v>
                </c:pt>
                <c:pt idx="2">
                  <c:v>550</c:v>
                </c:pt>
                <c:pt idx="3">
                  <c:v>516</c:v>
                </c:pt>
                <c:pt idx="4" formatCode="#,##0">
                  <c:v>606</c:v>
                </c:pt>
                <c:pt idx="5">
                  <c:v>585.43262414935077</c:v>
                </c:pt>
                <c:pt idx="6">
                  <c:v>573.10098286041944</c:v>
                </c:pt>
                <c:pt idx="7">
                  <c:v>551</c:v>
                </c:pt>
              </c:numCache>
            </c:numRef>
          </c:val>
        </c:ser>
        <c:marker val="1"/>
        <c:axId val="58206080"/>
        <c:axId val="58207616"/>
      </c:lineChart>
      <c:catAx>
        <c:axId val="578452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7846784"/>
        <c:crosses val="autoZero"/>
        <c:auto val="1"/>
        <c:lblAlgn val="ctr"/>
        <c:lblOffset val="100"/>
      </c:catAx>
      <c:valAx>
        <c:axId val="57846784"/>
        <c:scaling>
          <c:orientation val="minMax"/>
          <c:max val="5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7845248"/>
        <c:crosses val="autoZero"/>
        <c:crossBetween val="between"/>
      </c:valAx>
      <c:catAx>
        <c:axId val="58206080"/>
        <c:scaling>
          <c:orientation val="minMax"/>
        </c:scaling>
        <c:delete val="1"/>
        <c:axPos val="b"/>
        <c:numFmt formatCode="General" sourceLinked="1"/>
        <c:tickLblPos val="none"/>
        <c:crossAx val="58207616"/>
        <c:crosses val="autoZero"/>
        <c:auto val="1"/>
        <c:lblAlgn val="ctr"/>
        <c:lblOffset val="100"/>
      </c:catAx>
      <c:valAx>
        <c:axId val="58207616"/>
        <c:scaling>
          <c:orientation val="minMax"/>
          <c:max val="1000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kg/hab/año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820608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9001942553790988"/>
          <c:y val="0.88848920863309433"/>
          <c:w val="0.42372960442091628"/>
          <c:h val="8.633093525179858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142875</xdr:rowOff>
    </xdr:from>
    <xdr:to>
      <xdr:col>3</xdr:col>
      <xdr:colOff>466725</xdr:colOff>
      <xdr:row>26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26</xdr:row>
      <xdr:rowOff>28575</xdr:rowOff>
    </xdr:from>
    <xdr:to>
      <xdr:col>3</xdr:col>
      <xdr:colOff>390525</xdr:colOff>
      <xdr:row>32</xdr:row>
      <xdr:rowOff>9525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33375" y="5495925"/>
          <a:ext cx="4371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r>
            <a:rPr lang="es-ES" sz="800">
              <a:latin typeface="+mn-lt"/>
              <a:ea typeface="+mn-ea"/>
              <a:cs typeface="+mn-cs"/>
            </a:rPr>
            <a:t>A lo largo de la serie histórica la información sobre recogida y tratamiento de residuos urbanos (municipales) se ha obtenido mediante estimaciones realizadas por la Consejería de Medio Ambiente a partir de datos aportados por los gestores autorizados para la valorización y/o eliminación de residuos urbanos y las mancomunidades y consorcios que gestionan dichos residuos. A partir de 2004 la información recibida de las plantas de tratamiento y los Sistemas Integrados de Gestión han permitido conocer la cantidad real de residuos recogidos en Andalucía.  Los</a:t>
          </a:r>
          <a:r>
            <a:rPr lang="es-ES" sz="800" baseline="0">
              <a:latin typeface="+mn-lt"/>
              <a:ea typeface="+mn-ea"/>
              <a:cs typeface="+mn-cs"/>
            </a:rPr>
            <a:t> residuos recogidos se han considerado generados o producidos, en la Comunidad Autónoma.</a:t>
          </a:r>
          <a:endParaRPr lang="es-ES" sz="800"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209550</xdr:rowOff>
    </xdr:from>
    <xdr:to>
      <xdr:col>1</xdr:col>
      <xdr:colOff>581025</xdr:colOff>
      <xdr:row>0</xdr:row>
      <xdr:rowOff>1162050</xdr:rowOff>
    </xdr:to>
    <xdr:pic>
      <xdr:nvPicPr>
        <xdr:cNvPr id="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20955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691616</xdr:colOff>
      <xdr:row>0</xdr:row>
      <xdr:rowOff>3900</xdr:rowOff>
    </xdr:from>
    <xdr:to>
      <xdr:col>9</xdr:col>
      <xdr:colOff>227328</xdr:colOff>
      <xdr:row>0</xdr:row>
      <xdr:rowOff>3900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5831306" y="2958555"/>
          <a:ext cx="5142139" cy="106536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just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(*) A partir de 2004, la información de generación de residuos urbanos procede, casi en su totalidad, de datos aportados por los gestores autorizados para la valorización y/o eliminación de residuos urbanos y las mancomunidades y consorcios que gestionan residuos urbanos. Para años anteriores la información procede de estimaciones realizadas por la Consejería de Medio Ambiente.</a:t>
          </a:r>
        </a:p>
      </xdr:txBody>
    </xdr:sp>
    <xdr:clientData/>
  </xdr:twoCellAnchor>
  <xdr:twoCellAnchor>
    <xdr:from>
      <xdr:col>0</xdr:col>
      <xdr:colOff>1590675</xdr:colOff>
      <xdr:row>11</xdr:row>
      <xdr:rowOff>66675</xdr:rowOff>
    </xdr:from>
    <xdr:to>
      <xdr:col>7</xdr:col>
      <xdr:colOff>552450</xdr:colOff>
      <xdr:row>30</xdr:row>
      <xdr:rowOff>76200</xdr:rowOff>
    </xdr:to>
    <xdr:graphicFrame macro="">
      <xdr:nvGraphicFramePr>
        <xdr:cNvPr id="109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2</xdr:col>
      <xdr:colOff>114300</xdr:colOff>
      <xdr:row>0</xdr:row>
      <xdr:rowOff>990600</xdr:rowOff>
    </xdr:to>
    <xdr:pic>
      <xdr:nvPicPr>
        <xdr:cNvPr id="109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A2" sqref="A2"/>
    </sheetView>
  </sheetViews>
  <sheetFormatPr baseColWidth="10" defaultRowHeight="12.75"/>
  <cols>
    <col min="1" max="1" width="41.85546875" style="8" customWidth="1"/>
    <col min="2" max="256" width="11.42578125" style="8"/>
    <col min="257" max="257" width="41.85546875" style="8" customWidth="1"/>
    <col min="258" max="512" width="11.42578125" style="8"/>
    <col min="513" max="513" width="41.85546875" style="8" customWidth="1"/>
    <col min="514" max="768" width="11.42578125" style="8"/>
    <col min="769" max="769" width="41.85546875" style="8" customWidth="1"/>
    <col min="770" max="1024" width="11.42578125" style="8"/>
    <col min="1025" max="1025" width="41.85546875" style="8" customWidth="1"/>
    <col min="1026" max="1280" width="11.42578125" style="8"/>
    <col min="1281" max="1281" width="41.85546875" style="8" customWidth="1"/>
    <col min="1282" max="1536" width="11.42578125" style="8"/>
    <col min="1537" max="1537" width="41.85546875" style="8" customWidth="1"/>
    <col min="1538" max="1792" width="11.42578125" style="8"/>
    <col min="1793" max="1793" width="41.85546875" style="8" customWidth="1"/>
    <col min="1794" max="2048" width="11.42578125" style="8"/>
    <col min="2049" max="2049" width="41.85546875" style="8" customWidth="1"/>
    <col min="2050" max="2304" width="11.42578125" style="8"/>
    <col min="2305" max="2305" width="41.85546875" style="8" customWidth="1"/>
    <col min="2306" max="2560" width="11.42578125" style="8"/>
    <col min="2561" max="2561" width="41.85546875" style="8" customWidth="1"/>
    <col min="2562" max="2816" width="11.42578125" style="8"/>
    <col min="2817" max="2817" width="41.85546875" style="8" customWidth="1"/>
    <col min="2818" max="3072" width="11.42578125" style="8"/>
    <col min="3073" max="3073" width="41.85546875" style="8" customWidth="1"/>
    <col min="3074" max="3328" width="11.42578125" style="8"/>
    <col min="3329" max="3329" width="41.85546875" style="8" customWidth="1"/>
    <col min="3330" max="3584" width="11.42578125" style="8"/>
    <col min="3585" max="3585" width="41.85546875" style="8" customWidth="1"/>
    <col min="3586" max="3840" width="11.42578125" style="8"/>
    <col min="3841" max="3841" width="41.85546875" style="8" customWidth="1"/>
    <col min="3842" max="4096" width="11.42578125" style="8"/>
    <col min="4097" max="4097" width="41.85546875" style="8" customWidth="1"/>
    <col min="4098" max="4352" width="11.42578125" style="8"/>
    <col min="4353" max="4353" width="41.85546875" style="8" customWidth="1"/>
    <col min="4354" max="4608" width="11.42578125" style="8"/>
    <col min="4609" max="4609" width="41.85546875" style="8" customWidth="1"/>
    <col min="4610" max="4864" width="11.42578125" style="8"/>
    <col min="4865" max="4865" width="41.85546875" style="8" customWidth="1"/>
    <col min="4866" max="5120" width="11.42578125" style="8"/>
    <col min="5121" max="5121" width="41.85546875" style="8" customWidth="1"/>
    <col min="5122" max="5376" width="11.42578125" style="8"/>
    <col min="5377" max="5377" width="41.85546875" style="8" customWidth="1"/>
    <col min="5378" max="5632" width="11.42578125" style="8"/>
    <col min="5633" max="5633" width="41.85546875" style="8" customWidth="1"/>
    <col min="5634" max="5888" width="11.42578125" style="8"/>
    <col min="5889" max="5889" width="41.85546875" style="8" customWidth="1"/>
    <col min="5890" max="6144" width="11.42578125" style="8"/>
    <col min="6145" max="6145" width="41.85546875" style="8" customWidth="1"/>
    <col min="6146" max="6400" width="11.42578125" style="8"/>
    <col min="6401" max="6401" width="41.85546875" style="8" customWidth="1"/>
    <col min="6402" max="6656" width="11.42578125" style="8"/>
    <col min="6657" max="6657" width="41.85546875" style="8" customWidth="1"/>
    <col min="6658" max="6912" width="11.42578125" style="8"/>
    <col min="6913" max="6913" width="41.85546875" style="8" customWidth="1"/>
    <col min="6914" max="7168" width="11.42578125" style="8"/>
    <col min="7169" max="7169" width="41.85546875" style="8" customWidth="1"/>
    <col min="7170" max="7424" width="11.42578125" style="8"/>
    <col min="7425" max="7425" width="41.85546875" style="8" customWidth="1"/>
    <col min="7426" max="7680" width="11.42578125" style="8"/>
    <col min="7681" max="7681" width="41.85546875" style="8" customWidth="1"/>
    <col min="7682" max="7936" width="11.42578125" style="8"/>
    <col min="7937" max="7937" width="41.85546875" style="8" customWidth="1"/>
    <col min="7938" max="8192" width="11.42578125" style="8"/>
    <col min="8193" max="8193" width="41.85546875" style="8" customWidth="1"/>
    <col min="8194" max="8448" width="11.42578125" style="8"/>
    <col min="8449" max="8449" width="41.85546875" style="8" customWidth="1"/>
    <col min="8450" max="8704" width="11.42578125" style="8"/>
    <col min="8705" max="8705" width="41.85546875" style="8" customWidth="1"/>
    <col min="8706" max="8960" width="11.42578125" style="8"/>
    <col min="8961" max="8961" width="41.85546875" style="8" customWidth="1"/>
    <col min="8962" max="9216" width="11.42578125" style="8"/>
    <col min="9217" max="9217" width="41.85546875" style="8" customWidth="1"/>
    <col min="9218" max="9472" width="11.42578125" style="8"/>
    <col min="9473" max="9473" width="41.85546875" style="8" customWidth="1"/>
    <col min="9474" max="9728" width="11.42578125" style="8"/>
    <col min="9729" max="9729" width="41.85546875" style="8" customWidth="1"/>
    <col min="9730" max="9984" width="11.42578125" style="8"/>
    <col min="9985" max="9985" width="41.85546875" style="8" customWidth="1"/>
    <col min="9986" max="10240" width="11.42578125" style="8"/>
    <col min="10241" max="10241" width="41.85546875" style="8" customWidth="1"/>
    <col min="10242" max="10496" width="11.42578125" style="8"/>
    <col min="10497" max="10497" width="41.85546875" style="8" customWidth="1"/>
    <col min="10498" max="10752" width="11.42578125" style="8"/>
    <col min="10753" max="10753" width="41.85546875" style="8" customWidth="1"/>
    <col min="10754" max="11008" width="11.42578125" style="8"/>
    <col min="11009" max="11009" width="41.85546875" style="8" customWidth="1"/>
    <col min="11010" max="11264" width="11.42578125" style="8"/>
    <col min="11265" max="11265" width="41.85546875" style="8" customWidth="1"/>
    <col min="11266" max="11520" width="11.42578125" style="8"/>
    <col min="11521" max="11521" width="41.85546875" style="8" customWidth="1"/>
    <col min="11522" max="11776" width="11.42578125" style="8"/>
    <col min="11777" max="11777" width="41.85546875" style="8" customWidth="1"/>
    <col min="11778" max="12032" width="11.42578125" style="8"/>
    <col min="12033" max="12033" width="41.85546875" style="8" customWidth="1"/>
    <col min="12034" max="12288" width="11.42578125" style="8"/>
    <col min="12289" max="12289" width="41.85546875" style="8" customWidth="1"/>
    <col min="12290" max="12544" width="11.42578125" style="8"/>
    <col min="12545" max="12545" width="41.85546875" style="8" customWidth="1"/>
    <col min="12546" max="12800" width="11.42578125" style="8"/>
    <col min="12801" max="12801" width="41.85546875" style="8" customWidth="1"/>
    <col min="12802" max="13056" width="11.42578125" style="8"/>
    <col min="13057" max="13057" width="41.85546875" style="8" customWidth="1"/>
    <col min="13058" max="13312" width="11.42578125" style="8"/>
    <col min="13313" max="13313" width="41.85546875" style="8" customWidth="1"/>
    <col min="13314" max="13568" width="11.42578125" style="8"/>
    <col min="13569" max="13569" width="41.85546875" style="8" customWidth="1"/>
    <col min="13570" max="13824" width="11.42578125" style="8"/>
    <col min="13825" max="13825" width="41.85546875" style="8" customWidth="1"/>
    <col min="13826" max="14080" width="11.42578125" style="8"/>
    <col min="14081" max="14081" width="41.85546875" style="8" customWidth="1"/>
    <col min="14082" max="14336" width="11.42578125" style="8"/>
    <col min="14337" max="14337" width="41.85546875" style="8" customWidth="1"/>
    <col min="14338" max="14592" width="11.42578125" style="8"/>
    <col min="14593" max="14593" width="41.85546875" style="8" customWidth="1"/>
    <col min="14594" max="14848" width="11.42578125" style="8"/>
    <col min="14849" max="14849" width="41.85546875" style="8" customWidth="1"/>
    <col min="14850" max="15104" width="11.42578125" style="8"/>
    <col min="15105" max="15105" width="41.85546875" style="8" customWidth="1"/>
    <col min="15106" max="15360" width="11.42578125" style="8"/>
    <col min="15361" max="15361" width="41.85546875" style="8" customWidth="1"/>
    <col min="15362" max="15616" width="11.42578125" style="8"/>
    <col min="15617" max="15617" width="41.85546875" style="8" customWidth="1"/>
    <col min="15618" max="15872" width="11.42578125" style="8"/>
    <col min="15873" max="15873" width="41.85546875" style="8" customWidth="1"/>
    <col min="15874" max="16128" width="11.42578125" style="8"/>
    <col min="16129" max="16129" width="41.85546875" style="8" customWidth="1"/>
    <col min="16130" max="16384" width="11.42578125" style="8"/>
  </cols>
  <sheetData>
    <row r="1" spans="1:16" ht="112.15" customHeight="1"/>
    <row r="2" spans="1:16">
      <c r="A2" s="9" t="s">
        <v>4</v>
      </c>
    </row>
    <row r="3" spans="1:16">
      <c r="B3" s="23">
        <v>1987</v>
      </c>
      <c r="C3" s="23">
        <v>1990</v>
      </c>
      <c r="D3" s="23">
        <v>1995</v>
      </c>
      <c r="E3" s="23">
        <v>1999</v>
      </c>
      <c r="F3" s="23">
        <v>2003</v>
      </c>
      <c r="G3" s="24">
        <v>2004</v>
      </c>
      <c r="H3" s="24">
        <v>2005</v>
      </c>
      <c r="I3" s="24">
        <v>2006</v>
      </c>
      <c r="J3" s="24">
        <v>2007</v>
      </c>
      <c r="K3" s="24">
        <v>2008</v>
      </c>
      <c r="L3" s="24">
        <v>2009</v>
      </c>
      <c r="M3" s="9">
        <v>2011</v>
      </c>
      <c r="N3" s="19"/>
    </row>
    <row r="4" spans="1:16">
      <c r="A4" s="8" t="s">
        <v>1</v>
      </c>
      <c r="B4" s="11">
        <v>221.89440506059918</v>
      </c>
      <c r="C4" s="11">
        <v>302.60259963155511</v>
      </c>
      <c r="D4" s="12">
        <v>292.93606633487565</v>
      </c>
      <c r="E4" s="12">
        <v>428.7972346789914</v>
      </c>
      <c r="F4" s="12">
        <v>524</v>
      </c>
      <c r="G4" s="13">
        <v>533</v>
      </c>
      <c r="H4" s="14">
        <v>505</v>
      </c>
      <c r="I4" s="14">
        <v>550</v>
      </c>
      <c r="J4" s="14">
        <v>516</v>
      </c>
      <c r="K4" s="15">
        <v>606</v>
      </c>
      <c r="L4" s="14">
        <v>585.43262414935077</v>
      </c>
      <c r="M4" s="12">
        <v>551</v>
      </c>
      <c r="N4" s="18"/>
    </row>
    <row r="5" spans="1:16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9"/>
    </row>
    <row r="6" spans="1:16">
      <c r="B6" s="11"/>
      <c r="C6" s="11"/>
      <c r="D6" s="11"/>
      <c r="E6" s="12"/>
      <c r="F6" s="12"/>
      <c r="G6" s="12"/>
      <c r="H6" s="12"/>
      <c r="I6" s="12"/>
      <c r="M6" s="16"/>
      <c r="N6" s="20"/>
      <c r="O6" s="16"/>
      <c r="P6" s="16"/>
    </row>
    <row r="7" spans="1:16">
      <c r="B7" s="8">
        <v>1987</v>
      </c>
      <c r="C7" s="8">
        <v>1990</v>
      </c>
      <c r="D7" s="8">
        <v>1995</v>
      </c>
      <c r="E7" s="8">
        <v>1999</v>
      </c>
      <c r="F7" s="8">
        <v>2003</v>
      </c>
      <c r="G7" s="10">
        <v>2004</v>
      </c>
      <c r="H7" s="10">
        <v>2005</v>
      </c>
      <c r="I7" s="10">
        <v>2006</v>
      </c>
      <c r="J7" s="10">
        <v>2007</v>
      </c>
      <c r="K7" s="10">
        <v>2008</v>
      </c>
      <c r="L7" s="10">
        <v>2009</v>
      </c>
      <c r="M7" s="10">
        <v>2011</v>
      </c>
      <c r="N7" s="19"/>
      <c r="O7" s="11"/>
      <c r="P7" s="11"/>
    </row>
    <row r="8" spans="1:16">
      <c r="A8" s="13" t="s">
        <v>2</v>
      </c>
      <c r="B8" s="17">
        <v>100</v>
      </c>
      <c r="C8" s="17">
        <v>136.37234320933624</v>
      </c>
      <c r="D8" s="17">
        <v>139.13216796975189</v>
      </c>
      <c r="E8" s="17">
        <v>204.36787326232758</v>
      </c>
      <c r="F8" s="17">
        <v>258.74084371873101</v>
      </c>
      <c r="G8" s="17">
        <v>265.89704447155731</v>
      </c>
      <c r="H8" s="17">
        <v>257.55563246438618</v>
      </c>
      <c r="I8" s="17">
        <v>284.88081331737726</v>
      </c>
      <c r="J8" s="17">
        <v>269.80714425318962</v>
      </c>
      <c r="K8" s="17">
        <v>322.8599739101582</v>
      </c>
      <c r="L8" s="17">
        <v>315.62358163269943</v>
      </c>
      <c r="M8" s="17">
        <v>301.60000000000002</v>
      </c>
      <c r="N8" s="21"/>
    </row>
    <row r="9" spans="1:16">
      <c r="B9" s="17"/>
      <c r="C9" s="17"/>
      <c r="D9" s="17"/>
      <c r="E9" s="17"/>
      <c r="F9" s="17"/>
      <c r="G9" s="17"/>
      <c r="H9" s="17"/>
      <c r="I9" s="17"/>
    </row>
    <row r="10" spans="1:16">
      <c r="B10" s="17"/>
      <c r="C10" s="17"/>
      <c r="D10" s="17"/>
      <c r="E10" s="17"/>
      <c r="F10" s="17"/>
      <c r="G10" s="17"/>
      <c r="H10" s="17"/>
      <c r="I10" s="17"/>
    </row>
    <row r="11" spans="1:16">
      <c r="B11" s="17"/>
      <c r="C11" s="17"/>
      <c r="D11" s="17"/>
      <c r="E11" s="17"/>
      <c r="F11" s="17"/>
      <c r="G11" s="17"/>
      <c r="H11" s="17"/>
      <c r="I11" s="17"/>
    </row>
    <row r="15" spans="1:16">
      <c r="B15" s="11"/>
      <c r="C15" s="11"/>
      <c r="D15" s="11"/>
    </row>
    <row r="34" spans="1:1">
      <c r="A34" s="13" t="s">
        <v>3</v>
      </c>
    </row>
    <row r="36" spans="1:1">
      <c r="A36" s="22" t="s">
        <v>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I36"/>
  <sheetViews>
    <sheetView tabSelected="1" workbookViewId="0">
      <selection activeCell="A3" sqref="A3:D3"/>
    </sheetView>
  </sheetViews>
  <sheetFormatPr baseColWidth="10" defaultRowHeight="12.75"/>
  <cols>
    <col min="1" max="1" width="25" customWidth="1"/>
    <col min="2" max="2" width="21.28515625" customWidth="1"/>
    <col min="3" max="3" width="18.42578125" customWidth="1"/>
    <col min="4" max="4" width="18" customWidth="1"/>
    <col min="5" max="5" width="14.5703125" customWidth="1"/>
    <col min="7" max="7" width="12.5703125" bestFit="1" customWidth="1"/>
  </cols>
  <sheetData>
    <row r="1" spans="1:9" ht="80.099999999999994" customHeight="1"/>
    <row r="2" spans="1:9">
      <c r="B2" s="1"/>
      <c r="C2" s="1"/>
      <c r="D2" s="1"/>
      <c r="E2" s="1"/>
      <c r="F2" s="2"/>
      <c r="G2" s="2"/>
      <c r="H2" s="2"/>
    </row>
    <row r="3" spans="1:9" ht="20.25" customHeight="1">
      <c r="A3" s="25" t="s">
        <v>7</v>
      </c>
      <c r="B3" s="25"/>
      <c r="C3" s="25"/>
      <c r="D3" s="25"/>
    </row>
    <row r="5" spans="1:9"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</row>
    <row r="6" spans="1:9">
      <c r="A6" s="7" t="s">
        <v>0</v>
      </c>
      <c r="B6" s="3">
        <v>533</v>
      </c>
      <c r="C6" s="4">
        <v>566</v>
      </c>
      <c r="D6" s="4">
        <v>550</v>
      </c>
      <c r="E6" s="4">
        <v>516</v>
      </c>
      <c r="F6" s="5">
        <v>606</v>
      </c>
      <c r="G6" s="4">
        <v>585.43262414935077</v>
      </c>
      <c r="H6" s="2">
        <v>573.10098286041944</v>
      </c>
      <c r="I6" s="2">
        <v>551</v>
      </c>
    </row>
    <row r="7" spans="1:9">
      <c r="A7" s="7" t="s">
        <v>6</v>
      </c>
      <c r="B7" s="1">
        <v>4095</v>
      </c>
      <c r="C7" s="1">
        <v>4350</v>
      </c>
      <c r="D7" s="1">
        <f>4387344/1000</f>
        <v>4387.3440000000001</v>
      </c>
      <c r="E7" s="1">
        <f>4155199.8/1000</f>
        <v>4155.1997999999994</v>
      </c>
      <c r="F7" s="1">
        <f>4972247/1000</f>
        <v>4972.2470000000003</v>
      </c>
      <c r="G7" s="1">
        <f>4860802/1000</f>
        <v>4860.8019999999997</v>
      </c>
      <c r="H7" s="1">
        <v>4797.4139999999998</v>
      </c>
      <c r="I7" s="5">
        <v>4644.25839</v>
      </c>
    </row>
    <row r="36" spans="1:1">
      <c r="A36" s="22" t="s">
        <v>5</v>
      </c>
    </row>
  </sheetData>
  <sheetProtection selectLockedCells="1" selectUnlockedCells="1"/>
  <mergeCells count="1">
    <mergeCell ref="A3:D3"/>
  </mergeCells>
  <phoneticPr fontId="2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recogida2011</vt:lpstr>
      <vt:lpstr>Produc. y tratamiento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</dc:creator>
  <cp:lastModifiedBy>mmmartinez</cp:lastModifiedBy>
  <dcterms:created xsi:type="dcterms:W3CDTF">2012-10-19T07:30:28Z</dcterms:created>
  <dcterms:modified xsi:type="dcterms:W3CDTF">2015-01-26T17:11:15Z</dcterms:modified>
</cp:coreProperties>
</file>