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20" yWindow="135" windowWidth="9420" windowHeight="4500"/>
  </bookViews>
  <sheets>
    <sheet name="Instalaciones" sheetId="1" r:id="rId1"/>
    <sheet name="sectores_actividad" sheetId="2" r:id="rId2"/>
  </sheets>
  <externalReferences>
    <externalReference r:id="rId3"/>
    <externalReference r:id="rId4"/>
  </externalReferences>
  <calcPr calcId="125725"/>
</workbook>
</file>

<file path=xl/calcChain.xml><?xml version="1.0" encoding="utf-8"?>
<calcChain xmlns="http://schemas.openxmlformats.org/spreadsheetml/2006/main">
  <c r="G19" i="2"/>
  <c r="F19"/>
  <c r="B19"/>
  <c r="C18"/>
  <c r="E18"/>
  <c r="E17"/>
  <c r="C17"/>
  <c r="E16"/>
  <c r="E15"/>
  <c r="C15"/>
  <c r="E14"/>
  <c r="E13"/>
  <c r="C13"/>
  <c r="E12"/>
  <c r="E11"/>
  <c r="C11"/>
  <c r="E10"/>
  <c r="E9"/>
  <c r="C9"/>
  <c r="E8"/>
  <c r="E7"/>
  <c r="C7"/>
  <c r="E6"/>
  <c r="E19"/>
  <c r="K13" i="1"/>
  <c r="A6"/>
  <c r="G6"/>
  <c r="G13"/>
  <c r="A7"/>
  <c r="G7"/>
  <c r="A8"/>
  <c r="G8"/>
  <c r="A9"/>
  <c r="G9"/>
  <c r="A10"/>
  <c r="G10"/>
  <c r="A12"/>
  <c r="G12"/>
  <c r="B13"/>
  <c r="C13"/>
  <c r="D13"/>
  <c r="E13"/>
  <c r="F13"/>
  <c r="H13"/>
  <c r="I13"/>
  <c r="J13"/>
  <c r="C6" i="2"/>
  <c r="C8"/>
  <c r="C10"/>
  <c r="C12"/>
  <c r="C14"/>
  <c r="C16"/>
  <c r="C19"/>
</calcChain>
</file>

<file path=xl/sharedStrings.xml><?xml version="1.0" encoding="utf-8"?>
<sst xmlns="http://schemas.openxmlformats.org/spreadsheetml/2006/main" count="28" uniqueCount="28">
  <si>
    <t>TOTAL</t>
  </si>
  <si>
    <t>2006</t>
  </si>
  <si>
    <t>2008</t>
  </si>
  <si>
    <t>Descontaminación de suelos</t>
  </si>
  <si>
    <t>2009</t>
  </si>
  <si>
    <t>2010</t>
  </si>
  <si>
    <t>2011</t>
  </si>
  <si>
    <t>Agricultura, industria agrícola</t>
  </si>
  <si>
    <t>Descontaminación, eliminación de residuos</t>
  </si>
  <si>
    <t>Energía</t>
  </si>
  <si>
    <t>Industria química</t>
  </si>
  <si>
    <t>Metalurgia. Const. Mecánica y eléctrica</t>
  </si>
  <si>
    <t>Minerales no metálicos, materiales de construcción. Cerámica y vidrio</t>
  </si>
  <si>
    <t>Papel, cartón, imprenta</t>
  </si>
  <si>
    <t>Paraquímica</t>
  </si>
  <si>
    <t>Recuperación de residuos</t>
  </si>
  <si>
    <t>Servicios colectivos</t>
  </si>
  <si>
    <t>Servicios comerciales</t>
  </si>
  <si>
    <t>Servicios domésticos</t>
  </si>
  <si>
    <t>Textiles. Cueros. Madera y muebles. Industrias diversas</t>
  </si>
  <si>
    <t>Total</t>
  </si>
  <si>
    <t>Instalaciones</t>
  </si>
  <si>
    <t>1996</t>
  </si>
  <si>
    <t>Sectores</t>
  </si>
  <si>
    <t>2012</t>
  </si>
  <si>
    <t>Número de instalaciones para el tratamiento y/o almacenamiento de residuos peligrosos, 1996-2012.</t>
  </si>
  <si>
    <t>Unidad: Toneladas.</t>
  </si>
  <si>
    <t>Distribución por sectores de la producción declarada de residuos peligrosos en Andalucía, 2009-2011.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</si>
</sst>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0.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ill="0" applyBorder="0" applyAlignment="0" applyProtection="0"/>
    <xf numFmtId="0" fontId="3" fillId="0" borderId="0"/>
    <xf numFmtId="0" fontId="7" fillId="0" borderId="0"/>
    <xf numFmtId="0" fontId="2" fillId="0" borderId="0"/>
  </cellStyleXfs>
  <cellXfs count="30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Fill="1" applyBorder="1" applyAlignment="1">
      <alignment wrapText="1"/>
    </xf>
    <xf numFmtId="49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0" fontId="1" fillId="0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4" fillId="0" borderId="0" xfId="2" applyFont="1"/>
    <xf numFmtId="0" fontId="1" fillId="0" borderId="0" xfId="2" applyFont="1"/>
    <xf numFmtId="0" fontId="3" fillId="0" borderId="0" xfId="2" applyFont="1"/>
    <xf numFmtId="0" fontId="5" fillId="0" borderId="0" xfId="2" applyFont="1" applyFill="1" applyBorder="1"/>
    <xf numFmtId="0" fontId="4" fillId="0" borderId="0" xfId="2" applyFont="1" applyFill="1" applyBorder="1"/>
    <xf numFmtId="0" fontId="6" fillId="0" borderId="0" xfId="2" applyFont="1" applyFill="1" applyBorder="1"/>
    <xf numFmtId="3" fontId="3" fillId="0" borderId="0" xfId="2" applyNumberFormat="1" applyFill="1" applyBorder="1"/>
    <xf numFmtId="3" fontId="1" fillId="0" borderId="0" xfId="2" applyNumberFormat="1" applyFont="1" applyFill="1" applyBorder="1"/>
    <xf numFmtId="0" fontId="1" fillId="0" borderId="0" xfId="2" applyFont="1" applyBorder="1"/>
    <xf numFmtId="0" fontId="4" fillId="0" borderId="0" xfId="2" applyFont="1" applyBorder="1"/>
    <xf numFmtId="3" fontId="3" fillId="0" borderId="0" xfId="2" applyNumberFormat="1" applyFont="1" applyFill="1" applyBorder="1"/>
    <xf numFmtId="3" fontId="8" fillId="0" borderId="0" xfId="0" applyNumberFormat="1" applyFont="1" applyFill="1" applyBorder="1"/>
    <xf numFmtId="0" fontId="1" fillId="0" borderId="0" xfId="2" applyFont="1" applyFill="1" applyBorder="1"/>
    <xf numFmtId="164" fontId="3" fillId="0" borderId="0" xfId="2" applyNumberFormat="1" applyFont="1" applyFill="1" applyBorder="1"/>
    <xf numFmtId="43" fontId="3" fillId="0" borderId="0" xfId="1" applyFont="1" applyFill="1" applyBorder="1"/>
    <xf numFmtId="43" fontId="3" fillId="0" borderId="0" xfId="2" applyNumberFormat="1" applyFont="1" applyFill="1" applyBorder="1"/>
    <xf numFmtId="0" fontId="4" fillId="0" borderId="0" xfId="2" applyFont="1" applyFill="1"/>
    <xf numFmtId="43" fontId="3" fillId="0" borderId="0" xfId="2" applyNumberFormat="1" applyFont="1" applyFill="1" applyBorder="1" applyAlignment="1">
      <alignment horizontal="right"/>
    </xf>
    <xf numFmtId="0" fontId="1" fillId="0" borderId="0" xfId="0" applyFont="1" applyAlignment="1">
      <alignment horizontal="left" wrapText="1"/>
    </xf>
    <xf numFmtId="0" fontId="1" fillId="0" borderId="0" xfId="2" applyFont="1" applyAlignment="1">
      <alignment horizontal="left" wrapText="1"/>
    </xf>
    <xf numFmtId="0" fontId="1" fillId="0" borderId="0" xfId="2" applyFont="1" applyBorder="1" applyAlignment="1">
      <alignment horizontal="center"/>
    </xf>
  </cellXfs>
  <cellStyles count="5">
    <cellStyle name="Millares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6.7088607594936775E-2"/>
          <c:y val="4.7556307527674764E-2"/>
          <c:w val="0.90000055627012265"/>
          <c:h val="0.55279538404806861"/>
        </c:manualLayout>
      </c:layout>
      <c:barChart>
        <c:barDir val="bar"/>
        <c:grouping val="stacked"/>
        <c:ser>
          <c:idx val="0"/>
          <c:order val="0"/>
          <c:tx>
            <c:strRef>
              <c:f>Instalaciones!$A$6</c:f>
              <c:strCache>
                <c:ptCount val="1"/>
                <c:pt idx="0">
                  <c:v>Instalaciones que realizan operaciones de valorización (excepto R1 y R13)</c:v>
                </c:pt>
              </c:strCache>
            </c:strRef>
          </c:tx>
          <c:spPr>
            <a:solidFill>
              <a:srgbClr val="00FFFF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Instalaciones!$B$5:$L$5</c:f>
              <c:strCache>
                <c:ptCount val="11"/>
                <c:pt idx="0">
                  <c:v>1996</c:v>
                </c:pt>
                <c:pt idx="1">
                  <c:v>2001</c:v>
                </c:pt>
                <c:pt idx="2">
                  <c:v>2002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</c:strCache>
            </c:strRef>
          </c:cat>
          <c:val>
            <c:numRef>
              <c:f>Instalaciones!$B$6:$L$6</c:f>
              <c:numCache>
                <c:formatCode>General</c:formatCode>
                <c:ptCount val="11"/>
                <c:pt idx="0">
                  <c:v>1</c:v>
                </c:pt>
                <c:pt idx="1">
                  <c:v>8</c:v>
                </c:pt>
                <c:pt idx="2">
                  <c:v>8</c:v>
                </c:pt>
                <c:pt idx="3">
                  <c:v>20</c:v>
                </c:pt>
                <c:pt idx="4">
                  <c:v>24</c:v>
                </c:pt>
                <c:pt idx="5">
                  <c:v>24</c:v>
                </c:pt>
                <c:pt idx="6">
                  <c:v>23</c:v>
                </c:pt>
                <c:pt idx="7">
                  <c:v>23</c:v>
                </c:pt>
                <c:pt idx="8">
                  <c:v>22</c:v>
                </c:pt>
                <c:pt idx="9">
                  <c:v>27</c:v>
                </c:pt>
                <c:pt idx="10">
                  <c:v>25</c:v>
                </c:pt>
              </c:numCache>
            </c:numRef>
          </c:val>
        </c:ser>
        <c:ser>
          <c:idx val="1"/>
          <c:order val="1"/>
          <c:tx>
            <c:strRef>
              <c:f>Instalaciones!$A$7</c:f>
              <c:strCache>
                <c:ptCount val="1"/>
                <c:pt idx="0">
                  <c:v>Instalaciones que realizan operaciones de valorización energética (R1)</c:v>
                </c:pt>
              </c:strCache>
            </c:strRef>
          </c:tx>
          <c:spPr>
            <a:solidFill>
              <a:srgbClr val="FF8080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Instalaciones!$B$5:$L$5</c:f>
              <c:strCache>
                <c:ptCount val="11"/>
                <c:pt idx="0">
                  <c:v>1996</c:v>
                </c:pt>
                <c:pt idx="1">
                  <c:v>2001</c:v>
                </c:pt>
                <c:pt idx="2">
                  <c:v>2002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</c:strCache>
            </c:strRef>
          </c:cat>
          <c:val>
            <c:numRef>
              <c:f>Instalaciones!$B$7:$L$7</c:f>
              <c:numCache>
                <c:formatCode>General</c:formatCode>
                <c:ptCount val="11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</c:numCache>
            </c:numRef>
          </c:val>
        </c:ser>
        <c:ser>
          <c:idx val="2"/>
          <c:order val="2"/>
          <c:tx>
            <c:strRef>
              <c:f>Instalaciones!$A$8</c:f>
              <c:strCache>
                <c:ptCount val="1"/>
                <c:pt idx="0">
                  <c:v>Instalaciones que realizan operaciones de eliminación (excepto D5 y D15)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Instalaciones!$B$5:$L$5</c:f>
              <c:strCache>
                <c:ptCount val="11"/>
                <c:pt idx="0">
                  <c:v>1996</c:v>
                </c:pt>
                <c:pt idx="1">
                  <c:v>2001</c:v>
                </c:pt>
                <c:pt idx="2">
                  <c:v>2002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</c:strCache>
            </c:strRef>
          </c:cat>
          <c:val>
            <c:numRef>
              <c:f>Instalaciones!$B$8:$L$8</c:f>
              <c:numCache>
                <c:formatCode>General</c:formatCode>
                <c:ptCount val="11"/>
                <c:pt idx="0">
                  <c:v>8</c:v>
                </c:pt>
                <c:pt idx="1">
                  <c:v>16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11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</c:numCache>
            </c:numRef>
          </c:val>
        </c:ser>
        <c:ser>
          <c:idx val="3"/>
          <c:order val="3"/>
          <c:tx>
            <c:strRef>
              <c:f>Instalaciones!$A$9</c:f>
              <c:strCache>
                <c:ptCount val="1"/>
                <c:pt idx="0">
                  <c:v>Vertedero de RRPP (D5)</c:v>
                </c:pt>
              </c:strCache>
            </c:strRef>
          </c:tx>
          <c:spPr>
            <a:solidFill>
              <a:srgbClr val="3366FF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Instalaciones!$B$5:$L$5</c:f>
              <c:strCache>
                <c:ptCount val="11"/>
                <c:pt idx="0">
                  <c:v>1996</c:v>
                </c:pt>
                <c:pt idx="1">
                  <c:v>2001</c:v>
                </c:pt>
                <c:pt idx="2">
                  <c:v>2002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</c:strCache>
            </c:strRef>
          </c:cat>
          <c:val>
            <c:numRef>
              <c:f>Instalaciones!$B$9:$L$9</c:f>
              <c:numCache>
                <c:formatCode>General</c:formatCode>
                <c:ptCount val="11"/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</c:ser>
        <c:ser>
          <c:idx val="4"/>
          <c:order val="4"/>
          <c:tx>
            <c:strRef>
              <c:f>Instalaciones!$A$10</c:f>
              <c:strCache>
                <c:ptCount val="1"/>
                <c:pt idx="0">
                  <c:v>Estaciones de transferencia (R13 y D15)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Instalaciones!$B$5:$L$5</c:f>
              <c:strCache>
                <c:ptCount val="11"/>
                <c:pt idx="0">
                  <c:v>1996</c:v>
                </c:pt>
                <c:pt idx="1">
                  <c:v>2001</c:v>
                </c:pt>
                <c:pt idx="2">
                  <c:v>2002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</c:strCache>
            </c:strRef>
          </c:cat>
          <c:val>
            <c:numRef>
              <c:f>Instalaciones!$B$10:$L$10</c:f>
              <c:numCache>
                <c:formatCode>General</c:formatCode>
                <c:ptCount val="11"/>
                <c:pt idx="0">
                  <c:v>13</c:v>
                </c:pt>
                <c:pt idx="1">
                  <c:v>58</c:v>
                </c:pt>
                <c:pt idx="2">
                  <c:v>64</c:v>
                </c:pt>
                <c:pt idx="3">
                  <c:v>65</c:v>
                </c:pt>
                <c:pt idx="4">
                  <c:v>70</c:v>
                </c:pt>
                <c:pt idx="5">
                  <c:v>74</c:v>
                </c:pt>
                <c:pt idx="6">
                  <c:v>77</c:v>
                </c:pt>
                <c:pt idx="7">
                  <c:v>79</c:v>
                </c:pt>
                <c:pt idx="8">
                  <c:v>84</c:v>
                </c:pt>
                <c:pt idx="9">
                  <c:v>95</c:v>
                </c:pt>
                <c:pt idx="10">
                  <c:v>99</c:v>
                </c:pt>
              </c:numCache>
            </c:numRef>
          </c:val>
        </c:ser>
        <c:ser>
          <c:idx val="5"/>
          <c:order val="5"/>
          <c:tx>
            <c:strRef>
              <c:f>Instalaciones!$A$11</c:f>
              <c:strCache>
                <c:ptCount val="1"/>
                <c:pt idx="0">
                  <c:v>Descontaminación de suelos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6"/>
              <c:layout>
                <c:manualLayout>
                  <c:x val="4.9825796306019543E-3"/>
                  <c:y val="4.1637875879718435E-2"/>
                </c:manualLayout>
              </c:layout>
              <c:dLblPos val="ctr"/>
              <c:showVal val="1"/>
            </c:dLbl>
            <c:dLbl>
              <c:idx val="7"/>
              <c:layout>
                <c:manualLayout>
                  <c:x val="3.5377538353977413E-3"/>
                  <c:y val="4.2277469634913613E-2"/>
                </c:manualLayout>
              </c:layout>
              <c:dLblPos val="ctr"/>
              <c:showVal val="1"/>
            </c:dLbl>
            <c:dLbl>
              <c:idx val="8"/>
              <c:layout>
                <c:manualLayout>
                  <c:x val="3.358751607380769E-3"/>
                  <c:y val="4.291746641074852E-2"/>
                </c:manualLayout>
              </c:layout>
              <c:dLblPos val="ct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Instalaciones!$B$5:$L$5</c:f>
              <c:strCache>
                <c:ptCount val="11"/>
                <c:pt idx="0">
                  <c:v>1996</c:v>
                </c:pt>
                <c:pt idx="1">
                  <c:v>2001</c:v>
                </c:pt>
                <c:pt idx="2">
                  <c:v>2002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</c:strCache>
            </c:strRef>
          </c:cat>
          <c:val>
            <c:numRef>
              <c:f>Instalaciones!$B$11:$L$11</c:f>
              <c:numCache>
                <c:formatCode>General</c:formatCode>
                <c:ptCount val="11"/>
                <c:pt idx="6">
                  <c:v>2</c:v>
                </c:pt>
                <c:pt idx="7">
                  <c:v>7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</c:numCache>
            </c:numRef>
          </c:val>
        </c:ser>
        <c:ser>
          <c:idx val="6"/>
          <c:order val="6"/>
          <c:tx>
            <c:strRef>
              <c:f>Instalaciones!$A$12</c:f>
              <c:strCache>
                <c:ptCount val="1"/>
                <c:pt idx="0">
                  <c:v>CDVFVU</c:v>
                </c:pt>
              </c:strCache>
            </c:strRef>
          </c:tx>
          <c:spPr>
            <a:solidFill>
              <a:srgbClr val="808000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Instalaciones!$B$5:$L$5</c:f>
              <c:strCache>
                <c:ptCount val="11"/>
                <c:pt idx="0">
                  <c:v>1996</c:v>
                </c:pt>
                <c:pt idx="1">
                  <c:v>2001</c:v>
                </c:pt>
                <c:pt idx="2">
                  <c:v>2002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</c:strCache>
            </c:strRef>
          </c:cat>
          <c:val>
            <c:numRef>
              <c:f>Instalaciones!$B$12:$L$12</c:f>
              <c:numCache>
                <c:formatCode>General</c:formatCode>
                <c:ptCount val="11"/>
                <c:pt idx="2">
                  <c:v>1</c:v>
                </c:pt>
                <c:pt idx="3">
                  <c:v>118</c:v>
                </c:pt>
                <c:pt idx="4">
                  <c:v>150</c:v>
                </c:pt>
                <c:pt idx="5">
                  <c:v>159</c:v>
                </c:pt>
                <c:pt idx="6">
                  <c:v>167</c:v>
                </c:pt>
                <c:pt idx="7">
                  <c:v>167</c:v>
                </c:pt>
                <c:pt idx="8">
                  <c:v>174</c:v>
                </c:pt>
                <c:pt idx="9">
                  <c:v>190</c:v>
                </c:pt>
                <c:pt idx="10">
                  <c:v>210</c:v>
                </c:pt>
              </c:numCache>
            </c:numRef>
          </c:val>
        </c:ser>
        <c:dLbls>
          <c:showVal val="1"/>
        </c:dLbls>
        <c:overlap val="100"/>
        <c:axId val="88801280"/>
        <c:axId val="88802816"/>
      </c:barChart>
      <c:catAx>
        <c:axId val="88801280"/>
        <c:scaling>
          <c:orientation val="minMax"/>
        </c:scaling>
        <c:axPos val="l"/>
        <c:numFmt formatCode="@" sourceLinked="1"/>
        <c:tickLblPos val="nextTo"/>
        <c:spPr>
          <a:ln w="3175">
            <a:solidFill>
              <a:srgbClr val="808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808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8802816"/>
        <c:crosses val="autoZero"/>
        <c:auto val="1"/>
        <c:lblAlgn val="ctr"/>
        <c:lblOffset val="100"/>
        <c:tickLblSkip val="1"/>
        <c:tickMarkSkip val="1"/>
      </c:catAx>
      <c:valAx>
        <c:axId val="88802816"/>
        <c:scaling>
          <c:orientation val="minMax"/>
          <c:max val="350"/>
        </c:scaling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808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instalaciones</a:t>
                </a:r>
              </a:p>
            </c:rich>
          </c:tx>
          <c:layout>
            <c:manualLayout>
              <c:xMode val="edge"/>
              <c:yMode val="edge"/>
              <c:x val="0.43375554005116429"/>
              <c:y val="0.6609667180032248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808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808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88012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3924063922389446"/>
          <c:y val="0.73278338141616561"/>
          <c:w val="0.54557001893750623"/>
          <c:h val="0.23140524789773209"/>
        </c:manualLayout>
      </c:layout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14</xdr:row>
      <xdr:rowOff>38100</xdr:rowOff>
    </xdr:from>
    <xdr:to>
      <xdr:col>10</xdr:col>
      <xdr:colOff>904875</xdr:colOff>
      <xdr:row>56</xdr:row>
      <xdr:rowOff>152400</xdr:rowOff>
    </xdr:to>
    <xdr:graphicFrame macro="">
      <xdr:nvGraphicFramePr>
        <xdr:cNvPr id="1050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219075</xdr:colOff>
      <xdr:row>0</xdr:row>
      <xdr:rowOff>9525</xdr:rowOff>
    </xdr:from>
    <xdr:to>
      <xdr:col>3</xdr:col>
      <xdr:colOff>466725</xdr:colOff>
      <xdr:row>1</xdr:row>
      <xdr:rowOff>95250</xdr:rowOff>
    </xdr:to>
    <xdr:pic>
      <xdr:nvPicPr>
        <xdr:cNvPr id="1051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9075" y="9525"/>
          <a:ext cx="31337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619125</xdr:colOff>
      <xdr:row>1</xdr:row>
      <xdr:rowOff>104775</xdr:rowOff>
    </xdr:to>
    <xdr:pic>
      <xdr:nvPicPr>
        <xdr:cNvPr id="1639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31337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604100_SIRTP%20y%20Seguimiento%20del%20PPGRPA\11_%20producci&#243;n_gesti&#243;n\2008\Evoluci&#243;n%20en%20instalacion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604100_SIRTP%20y%20Seguimiento%20del%20PPGRPA\11_%20producci&#243;n_gesti&#243;n\2008\Grafico_evolucio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stalaciones gestión 2007"/>
      <sheetName val="Evolución"/>
      <sheetName val="P. valorización energética"/>
      <sheetName val="Planta valorización material"/>
      <sheetName val="Tratamiento FQ"/>
      <sheetName val="Vertedero"/>
      <sheetName val="Planta de transferencia"/>
      <sheetName val="CDVFVU"/>
      <sheetName val="Transportistas"/>
      <sheetName val="Capacidad de tratamiento"/>
    </sheetNames>
    <sheetDataSet>
      <sheetData sheetId="0" refreshError="1">
        <row r="4">
          <cell r="A4" t="str">
            <v>Instalaciones que realizan operaciones de valorización (excepto R1 y R13)</v>
          </cell>
        </row>
        <row r="5">
          <cell r="A5" t="str">
            <v>Instalaciones que realizan operaciones de valorización energética (R1)</v>
          </cell>
        </row>
        <row r="6">
          <cell r="A6" t="str">
            <v>Instalaciones que realizan operaciones de eliminación (excepto D5 y D15)</v>
          </cell>
        </row>
        <row r="7">
          <cell r="A7" t="str">
            <v>Vertedero de RRPP (D5)</v>
          </cell>
        </row>
        <row r="8">
          <cell r="A8" t="str">
            <v>Estaciones de transferencia (R13 y D15)</v>
          </cell>
        </row>
        <row r="9">
          <cell r="A9" t="str">
            <v>CDVFVU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breviaturas "/>
      <sheetName val="Cantidad total"/>
      <sheetName val="Centros peq-grande"/>
      <sheetName val="tipo productor"/>
      <sheetName val="Nº memorias"/>
      <sheetName val="TT"/>
      <sheetName val="Evolución en producción"/>
      <sheetName val="Grupo de actividad"/>
      <sheetName val="Grupo actividad graficas"/>
      <sheetName val="LER 2"/>
      <sheetName val="MARPOL 2006"/>
      <sheetName val="Gestión"/>
      <sheetName val="Instalaciones de gestión"/>
      <sheetName val="Evolución"/>
      <sheetName val="R_D"/>
      <sheetName val="SIRTP_Nº centros productores"/>
      <sheetName val="SIRTP_ peq_grandes"/>
      <sheetName val="VALIDACION PRODUCCIÓN 2006"/>
      <sheetName val="MARPOL"/>
      <sheetName val="SIRT_declara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">
          <cell r="J4">
            <v>24</v>
          </cell>
        </row>
        <row r="5">
          <cell r="J5">
            <v>6</v>
          </cell>
        </row>
        <row r="6">
          <cell r="J6">
            <v>11</v>
          </cell>
        </row>
        <row r="7">
          <cell r="J7">
            <v>2</v>
          </cell>
        </row>
        <row r="8">
          <cell r="J8">
            <v>74</v>
          </cell>
        </row>
        <row r="9">
          <cell r="J9">
            <v>159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L13"/>
  <sheetViews>
    <sheetView tabSelected="1" workbookViewId="0">
      <selection activeCell="P8" sqref="P8"/>
    </sheetView>
  </sheetViews>
  <sheetFormatPr baseColWidth="10" defaultColWidth="9.140625" defaultRowHeight="12.75"/>
  <cols>
    <col min="1" max="1" width="25" customWidth="1"/>
    <col min="2" max="10" width="9.140625" customWidth="1"/>
    <col min="11" max="11" width="18.42578125" customWidth="1"/>
  </cols>
  <sheetData>
    <row r="1" spans="1:12" ht="68.25" customHeight="1"/>
    <row r="3" spans="1:12" ht="27" customHeight="1">
      <c r="A3" s="27" t="s">
        <v>25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5" spans="1:12">
      <c r="A5" s="3" t="s">
        <v>21</v>
      </c>
      <c r="B5" s="4" t="s">
        <v>22</v>
      </c>
      <c r="C5" s="4">
        <v>2001</v>
      </c>
      <c r="D5" s="4">
        <v>2002</v>
      </c>
      <c r="E5" s="4">
        <v>2005</v>
      </c>
      <c r="F5" s="4" t="s">
        <v>1</v>
      </c>
      <c r="G5" s="4">
        <v>2007</v>
      </c>
      <c r="H5" s="4" t="s">
        <v>2</v>
      </c>
      <c r="I5" s="4" t="s">
        <v>4</v>
      </c>
      <c r="J5" s="4" t="s">
        <v>5</v>
      </c>
      <c r="K5" s="4" t="s">
        <v>6</v>
      </c>
      <c r="L5" s="4" t="s">
        <v>24</v>
      </c>
    </row>
    <row r="6" spans="1:12" ht="38.25">
      <c r="A6" s="1" t="str">
        <f>'[1]instalaciones gestión 2007'!A4</f>
        <v>Instalaciones que realizan operaciones de valorización (excepto R1 y R13)</v>
      </c>
      <c r="B6" s="2">
        <v>1</v>
      </c>
      <c r="C6" s="2">
        <v>8</v>
      </c>
      <c r="D6" s="2">
        <v>8</v>
      </c>
      <c r="E6" s="2">
        <v>20</v>
      </c>
      <c r="F6" s="2">
        <v>24</v>
      </c>
      <c r="G6" s="2">
        <f>'[2]Instalaciones de gestión'!J4</f>
        <v>24</v>
      </c>
      <c r="H6" s="5">
        <v>23</v>
      </c>
      <c r="I6" s="5">
        <v>23</v>
      </c>
      <c r="J6" s="5">
        <v>22</v>
      </c>
      <c r="K6" s="5">
        <v>27</v>
      </c>
      <c r="L6" s="5">
        <v>25</v>
      </c>
    </row>
    <row r="7" spans="1:12" ht="38.25">
      <c r="A7" s="1" t="str">
        <f>'[1]instalaciones gestión 2007'!A5</f>
        <v>Instalaciones que realizan operaciones de valorización energética (R1)</v>
      </c>
      <c r="B7" s="2">
        <v>1</v>
      </c>
      <c r="C7" s="2">
        <v>5</v>
      </c>
      <c r="D7" s="2">
        <v>6</v>
      </c>
      <c r="E7" s="2">
        <v>7</v>
      </c>
      <c r="F7" s="2">
        <v>7</v>
      </c>
      <c r="G7" s="2">
        <f>'[2]Instalaciones de gestión'!J5</f>
        <v>6</v>
      </c>
      <c r="H7" s="5">
        <v>6</v>
      </c>
      <c r="I7" s="5">
        <v>6</v>
      </c>
      <c r="J7" s="5">
        <v>6</v>
      </c>
      <c r="K7" s="5">
        <v>6</v>
      </c>
      <c r="L7" s="5">
        <v>5</v>
      </c>
    </row>
    <row r="8" spans="1:12" ht="38.25">
      <c r="A8" s="1" t="str">
        <f>'[1]instalaciones gestión 2007'!A6</f>
        <v>Instalaciones que realizan operaciones de eliminación (excepto D5 y D15)</v>
      </c>
      <c r="B8" s="2">
        <v>8</v>
      </c>
      <c r="C8" s="2">
        <v>16</v>
      </c>
      <c r="D8" s="2">
        <v>18</v>
      </c>
      <c r="E8" s="2">
        <v>18</v>
      </c>
      <c r="F8" s="2">
        <v>18</v>
      </c>
      <c r="G8" s="2">
        <f>'[2]Instalaciones de gestión'!J6</f>
        <v>11</v>
      </c>
      <c r="H8" s="5">
        <v>8</v>
      </c>
      <c r="I8" s="5">
        <v>8</v>
      </c>
      <c r="J8" s="5">
        <v>8</v>
      </c>
      <c r="K8" s="5">
        <v>8</v>
      </c>
      <c r="L8" s="5">
        <v>8</v>
      </c>
    </row>
    <row r="9" spans="1:12">
      <c r="A9" s="1" t="str">
        <f>'[1]instalaciones gestión 2007'!A7</f>
        <v>Vertedero de RRPP (D5)</v>
      </c>
      <c r="B9" s="2"/>
      <c r="C9" s="2">
        <v>2</v>
      </c>
      <c r="D9" s="2">
        <v>2</v>
      </c>
      <c r="E9" s="2">
        <v>2</v>
      </c>
      <c r="F9" s="2">
        <v>2</v>
      </c>
      <c r="G9" s="2">
        <f>'[2]Instalaciones de gestión'!J7</f>
        <v>2</v>
      </c>
      <c r="H9" s="5">
        <v>2</v>
      </c>
      <c r="I9" s="5">
        <v>2</v>
      </c>
      <c r="J9" s="5">
        <v>2</v>
      </c>
      <c r="K9" s="5">
        <v>2</v>
      </c>
      <c r="L9" s="5">
        <v>2</v>
      </c>
    </row>
    <row r="10" spans="1:12" ht="25.5">
      <c r="A10" s="1" t="str">
        <f>'[1]instalaciones gestión 2007'!A8</f>
        <v>Estaciones de transferencia (R13 y D15)</v>
      </c>
      <c r="B10" s="2">
        <v>13</v>
      </c>
      <c r="C10" s="2">
        <v>58</v>
      </c>
      <c r="D10" s="2">
        <v>64</v>
      </c>
      <c r="E10" s="2">
        <v>65</v>
      </c>
      <c r="F10" s="2">
        <v>70</v>
      </c>
      <c r="G10" s="2">
        <f>'[2]Instalaciones de gestión'!J8</f>
        <v>74</v>
      </c>
      <c r="H10" s="5">
        <v>77</v>
      </c>
      <c r="I10" s="5">
        <v>79</v>
      </c>
      <c r="J10" s="5">
        <v>84</v>
      </c>
      <c r="K10" s="5">
        <v>95</v>
      </c>
      <c r="L10" s="5">
        <v>99</v>
      </c>
    </row>
    <row r="11" spans="1:12" ht="25.5">
      <c r="A11" s="1" t="s">
        <v>3</v>
      </c>
      <c r="B11" s="2"/>
      <c r="C11" s="2"/>
      <c r="D11" s="2"/>
      <c r="E11" s="2"/>
      <c r="F11" s="2"/>
      <c r="G11" s="2"/>
      <c r="H11" s="5">
        <v>2</v>
      </c>
      <c r="I11" s="5">
        <v>7</v>
      </c>
      <c r="J11" s="5">
        <v>8</v>
      </c>
      <c r="K11" s="5">
        <v>8</v>
      </c>
      <c r="L11" s="5">
        <v>8</v>
      </c>
    </row>
    <row r="12" spans="1:12">
      <c r="A12" s="1" t="str">
        <f>'[1]instalaciones gestión 2007'!A9</f>
        <v>CDVFVU</v>
      </c>
      <c r="B12" s="2"/>
      <c r="C12" s="2"/>
      <c r="D12" s="2">
        <v>1</v>
      </c>
      <c r="E12" s="2">
        <v>118</v>
      </c>
      <c r="F12" s="2">
        <v>150</v>
      </c>
      <c r="G12" s="2">
        <f>'[2]Instalaciones de gestión'!J9</f>
        <v>159</v>
      </c>
      <c r="H12" s="5">
        <v>167</v>
      </c>
      <c r="I12" s="5">
        <v>167</v>
      </c>
      <c r="J12" s="5">
        <v>174</v>
      </c>
      <c r="K12" s="5">
        <v>190</v>
      </c>
      <c r="L12" s="5">
        <v>210</v>
      </c>
    </row>
    <row r="13" spans="1:12">
      <c r="A13" s="7" t="s">
        <v>0</v>
      </c>
      <c r="B13" s="8">
        <f t="shared" ref="B13:H13" si="0">SUM(B6:B12)</f>
        <v>23</v>
      </c>
      <c r="C13" s="8">
        <f t="shared" si="0"/>
        <v>89</v>
      </c>
      <c r="D13" s="8">
        <f t="shared" si="0"/>
        <v>99</v>
      </c>
      <c r="E13" s="8">
        <f t="shared" si="0"/>
        <v>230</v>
      </c>
      <c r="F13" s="8">
        <f t="shared" si="0"/>
        <v>271</v>
      </c>
      <c r="G13" s="8">
        <f t="shared" si="0"/>
        <v>276</v>
      </c>
      <c r="H13" s="6">
        <f t="shared" si="0"/>
        <v>285</v>
      </c>
      <c r="I13" s="6">
        <f>SUM(I6:I12)</f>
        <v>292</v>
      </c>
      <c r="J13" s="6">
        <f>SUM(J6:J12)</f>
        <v>304</v>
      </c>
      <c r="K13" s="6">
        <f>SUM(K6:K12)</f>
        <v>336</v>
      </c>
      <c r="L13" s="5">
        <v>357</v>
      </c>
    </row>
  </sheetData>
  <mergeCells count="1">
    <mergeCell ref="A3:K3"/>
  </mergeCells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3"/>
  <sheetViews>
    <sheetView workbookViewId="0">
      <selection activeCell="B23" sqref="B23"/>
    </sheetView>
  </sheetViews>
  <sheetFormatPr baseColWidth="10" defaultRowHeight="12.75"/>
  <cols>
    <col min="1" max="1" width="37.7109375" style="9" customWidth="1"/>
    <col min="2" max="2" width="10.5703125" style="9" customWidth="1"/>
    <col min="3" max="3" width="10.140625" style="9" customWidth="1"/>
    <col min="4" max="4" width="12.85546875" style="9" bestFit="1" customWidth="1"/>
    <col min="5" max="5" width="9.42578125" style="9" bestFit="1" customWidth="1"/>
    <col min="6" max="6" width="6.7109375" style="9" customWidth="1"/>
    <col min="7" max="7" width="9.42578125" style="9" customWidth="1"/>
    <col min="8" max="9" width="7.85546875" style="9" customWidth="1"/>
    <col min="10" max="10" width="8.5703125" style="9" customWidth="1"/>
    <col min="11" max="11" width="8.28515625" style="9" customWidth="1"/>
    <col min="12" max="12" width="8" style="9" customWidth="1"/>
    <col min="13" max="13" width="8.5703125" style="9" customWidth="1"/>
    <col min="14" max="16384" width="11.42578125" style="9"/>
  </cols>
  <sheetData>
    <row r="1" spans="1:7" ht="66.75" customHeight="1"/>
    <row r="3" spans="1:7" ht="38.25" customHeight="1">
      <c r="A3" s="28" t="s">
        <v>27</v>
      </c>
      <c r="B3" s="28"/>
      <c r="C3" s="28"/>
      <c r="D3" s="28"/>
      <c r="E3" s="28"/>
    </row>
    <row r="4" spans="1:7">
      <c r="A4" s="10"/>
      <c r="B4" s="11"/>
      <c r="C4" s="11"/>
      <c r="D4" s="11"/>
      <c r="E4" s="11"/>
    </row>
    <row r="5" spans="1:7">
      <c r="A5" s="17" t="s">
        <v>23</v>
      </c>
      <c r="B5" s="29">
        <v>2009</v>
      </c>
      <c r="C5" s="29"/>
      <c r="D5" s="29">
        <v>2010</v>
      </c>
      <c r="E5" s="29"/>
      <c r="F5" s="29">
        <v>2011</v>
      </c>
      <c r="G5" s="29"/>
    </row>
    <row r="6" spans="1:7" s="25" customFormat="1">
      <c r="A6" s="21" t="s">
        <v>7</v>
      </c>
      <c r="B6" s="19">
        <v>3093.4980000000005</v>
      </c>
      <c r="C6" s="22">
        <f t="shared" ref="C6:C18" si="0">(B6*100)/B$19</f>
        <v>1.3269985337932888</v>
      </c>
      <c r="D6" s="23">
        <v>2284.4299999999998</v>
      </c>
      <c r="E6" s="24">
        <f>(D6*100)/D$19</f>
        <v>0.8420799690402917</v>
      </c>
      <c r="F6" s="13">
        <v>2543.6570000000002</v>
      </c>
      <c r="G6" s="26">
        <v>1.1231995771678442</v>
      </c>
    </row>
    <row r="7" spans="1:7" s="25" customFormat="1">
      <c r="A7" s="21" t="s">
        <v>8</v>
      </c>
      <c r="B7" s="19">
        <v>43896.647999999994</v>
      </c>
      <c r="C7" s="22">
        <f t="shared" si="0"/>
        <v>18.830071179758349</v>
      </c>
      <c r="D7" s="23">
        <v>6020.5119999999997</v>
      </c>
      <c r="E7" s="24">
        <f t="shared" ref="E7:E18" si="1">(D7*100)/D$19</f>
        <v>2.2192636931605279</v>
      </c>
      <c r="F7" s="20">
        <v>13247.848</v>
      </c>
      <c r="G7" s="26">
        <v>5.8498363859529299</v>
      </c>
    </row>
    <row r="8" spans="1:7" s="25" customFormat="1">
      <c r="A8" s="21" t="s">
        <v>9</v>
      </c>
      <c r="B8" s="19">
        <v>27770.011000000013</v>
      </c>
      <c r="C8" s="22">
        <f t="shared" si="0"/>
        <v>11.912328335244929</v>
      </c>
      <c r="D8" s="23">
        <v>44643.328999999998</v>
      </c>
      <c r="E8" s="24">
        <f t="shared" si="1"/>
        <v>16.456294612737338</v>
      </c>
      <c r="F8" s="13">
        <v>20171.014999999999</v>
      </c>
      <c r="G8" s="26">
        <v>8.906890952296731</v>
      </c>
    </row>
    <row r="9" spans="1:7" s="25" customFormat="1">
      <c r="A9" s="21" t="s">
        <v>10</v>
      </c>
      <c r="B9" s="19">
        <v>14333.607</v>
      </c>
      <c r="C9" s="22">
        <f t="shared" si="0"/>
        <v>6.1485979538274211</v>
      </c>
      <c r="D9" s="23">
        <v>14230.382</v>
      </c>
      <c r="E9" s="24">
        <f t="shared" si="1"/>
        <v>5.2455621901268703</v>
      </c>
      <c r="F9" s="13">
        <v>13303.054</v>
      </c>
      <c r="G9" s="26">
        <v>5.8742136333007942</v>
      </c>
    </row>
    <row r="10" spans="1:7" s="25" customFormat="1">
      <c r="A10" s="21" t="s">
        <v>11</v>
      </c>
      <c r="B10" s="19">
        <v>62898.184000000016</v>
      </c>
      <c r="C10" s="22">
        <f t="shared" si="0"/>
        <v>26.981041509081468</v>
      </c>
      <c r="D10" s="23">
        <v>62019.233999999997</v>
      </c>
      <c r="E10" s="24">
        <f t="shared" si="1"/>
        <v>22.861350379141673</v>
      </c>
      <c r="F10" s="13">
        <v>66485.505999999994</v>
      </c>
      <c r="G10" s="26">
        <v>29.357925312646387</v>
      </c>
    </row>
    <row r="11" spans="1:7" s="25" customFormat="1">
      <c r="A11" s="21" t="s">
        <v>12</v>
      </c>
      <c r="B11" s="19">
        <v>7469.0290000000023</v>
      </c>
      <c r="C11" s="22">
        <f t="shared" si="0"/>
        <v>3.2039427637773019</v>
      </c>
      <c r="D11" s="23">
        <v>4526.8950000000004</v>
      </c>
      <c r="E11" s="24">
        <f t="shared" si="1"/>
        <v>1.6686909213452161</v>
      </c>
      <c r="F11" s="13">
        <v>6352.6110000000008</v>
      </c>
      <c r="G11" s="26">
        <v>2.8051148362816987</v>
      </c>
    </row>
    <row r="12" spans="1:7" s="25" customFormat="1">
      <c r="A12" s="21" t="s">
        <v>13</v>
      </c>
      <c r="B12" s="19">
        <v>1769.7909999999997</v>
      </c>
      <c r="C12" s="22">
        <f t="shared" si="0"/>
        <v>0.75917620186615853</v>
      </c>
      <c r="D12" s="23">
        <v>2260.2559999999999</v>
      </c>
      <c r="E12" s="24">
        <f t="shared" si="1"/>
        <v>0.83316901918777708</v>
      </c>
      <c r="F12" s="13">
        <v>1675.7270000000001</v>
      </c>
      <c r="G12" s="26">
        <v>0.73994876583153324</v>
      </c>
    </row>
    <row r="13" spans="1:7" s="25" customFormat="1">
      <c r="A13" s="21" t="s">
        <v>14</v>
      </c>
      <c r="B13" s="19">
        <v>12259.983000000002</v>
      </c>
      <c r="C13" s="22">
        <f t="shared" si="0"/>
        <v>5.2590884058533893</v>
      </c>
      <c r="D13" s="23">
        <v>18926.851999999999</v>
      </c>
      <c r="E13" s="24">
        <f t="shared" si="1"/>
        <v>6.9767613567455271</v>
      </c>
      <c r="F13" s="13">
        <v>21217.121999999996</v>
      </c>
      <c r="G13" s="26">
        <v>9.3688191682756603</v>
      </c>
    </row>
    <row r="14" spans="1:7" s="25" customFormat="1">
      <c r="A14" s="21" t="s">
        <v>15</v>
      </c>
      <c r="B14" s="19">
        <v>25855.418999999998</v>
      </c>
      <c r="C14" s="22">
        <f t="shared" si="0"/>
        <v>11.091037751959476</v>
      </c>
      <c r="D14" s="23">
        <v>82373.182000000001</v>
      </c>
      <c r="E14" s="24">
        <f t="shared" si="1"/>
        <v>30.364163729381215</v>
      </c>
      <c r="F14" s="13">
        <v>55352.684000000016</v>
      </c>
      <c r="G14" s="26">
        <v>24.442018426189268</v>
      </c>
    </row>
    <row r="15" spans="1:7" s="25" customFormat="1">
      <c r="A15" s="21" t="s">
        <v>16</v>
      </c>
      <c r="B15" s="19">
        <v>5463.84</v>
      </c>
      <c r="C15" s="22">
        <f t="shared" si="0"/>
        <v>2.3437893507224254</v>
      </c>
      <c r="D15" s="23">
        <v>6884.1589999999997</v>
      </c>
      <c r="E15" s="24">
        <f t="shared" si="1"/>
        <v>2.5376187484792467</v>
      </c>
      <c r="F15" s="13">
        <v>6547.8750000000009</v>
      </c>
      <c r="G15" s="26">
        <v>2.8913373270641047</v>
      </c>
    </row>
    <row r="16" spans="1:7" s="25" customFormat="1">
      <c r="A16" s="21" t="s">
        <v>17</v>
      </c>
      <c r="B16" s="19">
        <v>27041.862000000001</v>
      </c>
      <c r="C16" s="22">
        <f t="shared" si="0"/>
        <v>11.599978802326833</v>
      </c>
      <c r="D16" s="23">
        <v>25619.526000000002</v>
      </c>
      <c r="E16" s="24">
        <f t="shared" si="1"/>
        <v>9.4437954592204409</v>
      </c>
      <c r="F16" s="13">
        <v>18455.597999999994</v>
      </c>
      <c r="G16" s="26">
        <v>8.1494163206673331</v>
      </c>
    </row>
    <row r="17" spans="1:7" s="25" customFormat="1">
      <c r="A17" s="21" t="s">
        <v>18</v>
      </c>
      <c r="B17" s="19">
        <v>12.978999999999999</v>
      </c>
      <c r="C17" s="22">
        <f t="shared" si="0"/>
        <v>5.5675206417146843E-3</v>
      </c>
      <c r="D17" s="23">
        <v>58.067</v>
      </c>
      <c r="E17" s="24">
        <f t="shared" si="1"/>
        <v>2.1404489330932714E-2</v>
      </c>
      <c r="F17" s="13">
        <v>112.72300000000001</v>
      </c>
      <c r="G17" s="26">
        <v>4.9774960199858283E-2</v>
      </c>
    </row>
    <row r="18" spans="1:7" s="25" customFormat="1">
      <c r="A18" s="21" t="s">
        <v>19</v>
      </c>
      <c r="B18" s="19">
        <v>1255.075</v>
      </c>
      <c r="C18" s="22">
        <f t="shared" si="0"/>
        <v>0.53838169114724233</v>
      </c>
      <c r="D18" s="23">
        <v>1437.3869999999999</v>
      </c>
      <c r="E18" s="24">
        <f t="shared" si="1"/>
        <v>0.52984543210293933</v>
      </c>
      <c r="F18" s="13">
        <v>999.85400000000027</v>
      </c>
      <c r="G18" s="26">
        <v>0.44150433412585816</v>
      </c>
    </row>
    <row r="19" spans="1:7" s="25" customFormat="1">
      <c r="A19" s="21" t="s">
        <v>20</v>
      </c>
      <c r="B19" s="16">
        <f>SUM(B6:B18)</f>
        <v>233119.92600000004</v>
      </c>
      <c r="C19" s="22">
        <f>SUM(C6:C18)</f>
        <v>100</v>
      </c>
      <c r="D19" s="23">
        <v>271284.21100000001</v>
      </c>
      <c r="E19" s="24">
        <f>SUM(E6:E18)</f>
        <v>100</v>
      </c>
      <c r="F19" s="13">
        <f>SUM(F6:F18)</f>
        <v>226465.274</v>
      </c>
      <c r="G19" s="26">
        <f>SUM(G6:G18)</f>
        <v>99.999999999999986</v>
      </c>
    </row>
    <row r="20" spans="1:7">
      <c r="A20" s="12"/>
      <c r="B20" s="12"/>
      <c r="C20" s="13"/>
      <c r="D20" s="18"/>
      <c r="E20" s="18"/>
      <c r="F20" s="18"/>
    </row>
    <row r="21" spans="1:7">
      <c r="A21" s="14"/>
      <c r="B21" s="15"/>
      <c r="C21" s="13"/>
    </row>
    <row r="22" spans="1:7">
      <c r="A22" s="14"/>
      <c r="B22" s="15"/>
      <c r="C22" s="13"/>
    </row>
    <row r="23" spans="1:7">
      <c r="A23" s="14"/>
      <c r="B23" s="15"/>
      <c r="C23" s="13"/>
    </row>
    <row r="24" spans="1:7">
      <c r="A24" s="14"/>
      <c r="B24" s="15"/>
      <c r="C24" s="13"/>
    </row>
    <row r="25" spans="1:7">
      <c r="A25" s="14"/>
      <c r="B25" s="15"/>
      <c r="C25" s="13"/>
    </row>
    <row r="26" spans="1:7">
      <c r="A26" s="14"/>
      <c r="B26" s="15"/>
      <c r="C26" s="13"/>
    </row>
    <row r="27" spans="1:7">
      <c r="A27" s="14"/>
      <c r="B27" s="15"/>
      <c r="C27" s="13"/>
    </row>
    <row r="28" spans="1:7">
      <c r="A28" s="14"/>
      <c r="B28" s="15"/>
      <c r="C28" s="13"/>
    </row>
    <row r="29" spans="1:7">
      <c r="A29" s="14"/>
      <c r="B29" s="15"/>
      <c r="C29" s="13"/>
    </row>
    <row r="30" spans="1:7">
      <c r="A30" s="14"/>
      <c r="B30" s="15"/>
      <c r="C30" s="13"/>
    </row>
    <row r="31" spans="1:7">
      <c r="A31" s="14"/>
      <c r="B31" s="15"/>
      <c r="C31" s="13"/>
    </row>
    <row r="32" spans="1:7">
      <c r="A32" s="14"/>
      <c r="B32" s="15"/>
      <c r="C32" s="13"/>
    </row>
    <row r="33" spans="1:3">
      <c r="A33" s="14"/>
      <c r="B33" s="15"/>
      <c r="C33" s="13"/>
    </row>
    <row r="34" spans="1:3">
      <c r="A34" s="12"/>
      <c r="B34" s="16"/>
      <c r="C34" s="13"/>
    </row>
    <row r="53" spans="1:1">
      <c r="A53" s="9" t="s">
        <v>26</v>
      </c>
    </row>
  </sheetData>
  <sheetProtection selectLockedCells="1" selectUnlockedCells="1"/>
  <mergeCells count="4">
    <mergeCell ref="A3:E3"/>
    <mergeCell ref="B5:C5"/>
    <mergeCell ref="D5:E5"/>
    <mergeCell ref="F5:G5"/>
  </mergeCells>
  <pageMargins left="0.75" right="0.75" top="1" bottom="1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Instalaciones</vt:lpstr>
      <vt:lpstr>sectores_actividad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Pilar Sánchez Lechuga</dc:creator>
  <cp:lastModifiedBy>mmmartinez</cp:lastModifiedBy>
  <dcterms:created xsi:type="dcterms:W3CDTF">1996-11-27T10:00:04Z</dcterms:created>
  <dcterms:modified xsi:type="dcterms:W3CDTF">2015-01-20T12:27:03Z</dcterms:modified>
</cp:coreProperties>
</file>