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5450" windowHeight="11640"/>
  </bookViews>
  <sheets>
    <sheet name="Datos básicos indicador" sheetId="23" r:id="rId1"/>
    <sheet name="Estrés Hídrico 2012" sheetId="22" r:id="rId2"/>
    <sheet name="Graf_Indicador_12" sheetId="20" r:id="rId3"/>
  </sheets>
  <calcPr calcId="125725"/>
</workbook>
</file>

<file path=xl/calcChain.xml><?xml version="1.0" encoding="utf-8"?>
<calcChain xmlns="http://schemas.openxmlformats.org/spreadsheetml/2006/main">
  <c r="X8" i="22"/>
  <c r="O11"/>
  <c r="W18"/>
  <c r="X18"/>
  <c r="V18"/>
  <c r="V12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H11"/>
  <c r="F11"/>
  <c r="S11"/>
  <c r="B11"/>
  <c r="W11"/>
  <c r="P11"/>
  <c r="T11"/>
  <c r="L11"/>
  <c r="E11"/>
  <c r="J11"/>
  <c r="U11"/>
  <c r="N11"/>
  <c r="Q11"/>
  <c r="G11"/>
  <c r="V11"/>
  <c r="M11"/>
  <c r="C11"/>
  <c r="K11"/>
  <c r="R11"/>
  <c r="I11"/>
  <c r="D11"/>
  <c r="W12"/>
</calcChain>
</file>

<file path=xl/sharedStrings.xml><?xml version="1.0" encoding="utf-8"?>
<sst xmlns="http://schemas.openxmlformats.org/spreadsheetml/2006/main" count="92" uniqueCount="34">
  <si>
    <t>96/97</t>
  </si>
  <si>
    <t>97/98</t>
  </si>
  <si>
    <t>98/99</t>
  </si>
  <si>
    <t>99/00</t>
  </si>
  <si>
    <t>00/01</t>
  </si>
  <si>
    <t>01/02</t>
  </si>
  <si>
    <t>02/03</t>
  </si>
  <si>
    <t>03/04</t>
  </si>
  <si>
    <t>Otros usos del suelo, agua y nieve</t>
  </si>
  <si>
    <t>Vegetación estresada</t>
  </si>
  <si>
    <t>Vegetacion no estresada</t>
  </si>
  <si>
    <t>Total</t>
  </si>
  <si>
    <t>91/92</t>
  </si>
  <si>
    <t>92/93</t>
  </si>
  <si>
    <t>93/94</t>
  </si>
  <si>
    <t>94/95</t>
  </si>
  <si>
    <t>95/96</t>
  </si>
  <si>
    <t>Media</t>
  </si>
  <si>
    <t>Evolución del Indicador de Estrés Hídrico Global de la Vegetación</t>
  </si>
  <si>
    <t>04/05</t>
  </si>
  <si>
    <t>Indicador</t>
  </si>
  <si>
    <t>Expresión porcentual del indicador</t>
  </si>
  <si>
    <t>Media (Vegetación estresada)</t>
  </si>
  <si>
    <t>Expresión Índice *</t>
  </si>
  <si>
    <t xml:space="preserve">* La expresión índice representa el cociente entre los porcentajes de vegetación estresada y no estresada. </t>
  </si>
  <si>
    <t>05/06</t>
  </si>
  <si>
    <t>06/07</t>
  </si>
  <si>
    <t>07/08</t>
  </si>
  <si>
    <t>08/09</t>
  </si>
  <si>
    <t>09/10</t>
  </si>
  <si>
    <t>10/11</t>
  </si>
  <si>
    <t>11/12</t>
  </si>
  <si>
    <t>12/13</t>
  </si>
  <si>
    <t>Fuente: Consejería de Medio Ambiente y Ordenación del Territorio. Red de Información Ambiental de Andalucía, 2013</t>
  </si>
</sst>
</file>

<file path=xl/styles.xml><?xml version="1.0" encoding="utf-8"?>
<styleSheet xmlns="http://schemas.openxmlformats.org/spreadsheetml/2006/main">
  <numFmts count="2">
    <numFmt numFmtId="172" formatCode="0.0"/>
    <numFmt numFmtId="175" formatCode="mm/yy"/>
  </numFmts>
  <fonts count="8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" fontId="0" fillId="0" borderId="0" xfId="0" applyNumberFormat="1"/>
    <xf numFmtId="1" fontId="3" fillId="0" borderId="0" xfId="0" applyNumberFormat="1" applyFont="1"/>
    <xf numFmtId="172" fontId="0" fillId="0" borderId="0" xfId="0" applyNumberFormat="1"/>
    <xf numFmtId="0" fontId="4" fillId="2" borderId="0" xfId="0" applyFont="1" applyFill="1"/>
    <xf numFmtId="0" fontId="5" fillId="2" borderId="0" xfId="0" applyFont="1" applyFill="1"/>
    <xf numFmtId="172" fontId="4" fillId="2" borderId="0" xfId="0" applyNumberFormat="1" applyFont="1" applyFill="1"/>
    <xf numFmtId="0" fontId="2" fillId="0" borderId="0" xfId="0" applyFont="1"/>
    <xf numFmtId="0" fontId="5" fillId="3" borderId="0" xfId="0" applyFont="1" applyFill="1" applyAlignment="1">
      <alignment horizontal="center"/>
    </xf>
    <xf numFmtId="49" fontId="5" fillId="3" borderId="0" xfId="0" applyNumberFormat="1" applyFont="1" applyFill="1" applyAlignment="1">
      <alignment horizontal="center"/>
    </xf>
    <xf numFmtId="0" fontId="5" fillId="3" borderId="0" xfId="0" applyFont="1" applyFill="1"/>
    <xf numFmtId="1" fontId="4" fillId="3" borderId="0" xfId="0" applyNumberFormat="1" applyFont="1" applyFill="1"/>
    <xf numFmtId="3" fontId="4" fillId="3" borderId="0" xfId="0" applyNumberFormat="1" applyFont="1" applyFill="1"/>
    <xf numFmtId="0" fontId="4" fillId="3" borderId="0" xfId="0" applyFont="1" applyFill="1"/>
    <xf numFmtId="172" fontId="4" fillId="3" borderId="0" xfId="0" applyNumberFormat="1" applyFont="1" applyFill="1"/>
    <xf numFmtId="172" fontId="5" fillId="3" borderId="0" xfId="0" applyNumberFormat="1" applyFont="1" applyFill="1"/>
    <xf numFmtId="175" fontId="5" fillId="3" borderId="0" xfId="0" applyNumberFormat="1" applyFont="1" applyFill="1" applyAlignment="1">
      <alignment horizontal="center"/>
    </xf>
    <xf numFmtId="0" fontId="6" fillId="0" borderId="0" xfId="0" applyFont="1"/>
    <xf numFmtId="0" fontId="6" fillId="4" borderId="3" xfId="0" applyFont="1" applyFill="1" applyBorder="1"/>
    <xf numFmtId="0" fontId="6" fillId="4" borderId="4" xfId="0" applyFont="1" applyFill="1" applyBorder="1"/>
    <xf numFmtId="0" fontId="6" fillId="4" borderId="0" xfId="0" applyFont="1" applyFill="1" applyBorder="1"/>
    <xf numFmtId="0" fontId="6" fillId="0" borderId="1" xfId="0" applyFont="1" applyBorder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0" fontId="6" fillId="4" borderId="1" xfId="0" applyFont="1" applyFill="1" applyBorder="1"/>
    <xf numFmtId="0" fontId="6" fillId="4" borderId="5" xfId="0" applyFont="1" applyFill="1" applyBorder="1"/>
    <xf numFmtId="0" fontId="6" fillId="2" borderId="0" xfId="0" applyFont="1" applyFill="1"/>
    <xf numFmtId="1" fontId="6" fillId="3" borderId="0" xfId="0" applyNumberFormat="1" applyFont="1" applyFill="1"/>
    <xf numFmtId="0" fontId="6" fillId="3" borderId="0" xfId="0" applyFont="1" applyFill="1"/>
    <xf numFmtId="0" fontId="6" fillId="5" borderId="0" xfId="0" applyFont="1" applyFill="1"/>
    <xf numFmtId="0" fontId="1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Evolución</a:t>
            </a:r>
            <a:r>
              <a:rPr lang="es-ES" sz="1800" b="1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200" b="1" i="0" strike="noStrike">
                <a:solidFill>
                  <a:srgbClr val="000000"/>
                </a:solidFill>
                <a:latin typeface="Arial"/>
                <a:cs typeface="Arial"/>
              </a:rPr>
              <a:t>del Indicador de Estrés Hídrico Global (EHG). Periodo 1997 - 2012.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7338848672871424"/>
          <c:y val="7.9096045197740109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184074457083769E-2"/>
          <c:y val="0.11864406779661017"/>
          <c:w val="0.86556359875904865"/>
          <c:h val="0.46779661016949153"/>
        </c:manualLayout>
      </c:layout>
      <c:lineChart>
        <c:grouping val="standard"/>
        <c:ser>
          <c:idx val="0"/>
          <c:order val="0"/>
          <c:tx>
            <c:strRef>
              <c:f>'Estrés Hídrico 2012'!$V$6</c:f>
              <c:strCache>
                <c:ptCount val="1"/>
                <c:pt idx="0">
                  <c:v>11/12</c:v>
                </c:pt>
              </c:strCache>
            </c:strRef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Ref>
              <c:f>'Estrés Hídrico 2012'!$G$17:$V$17</c:f>
              <c:strCache>
                <c:ptCount val="16"/>
                <c:pt idx="0">
                  <c:v>96/97</c:v>
                </c:pt>
                <c:pt idx="1">
                  <c:v>97/98</c:v>
                </c:pt>
                <c:pt idx="2">
                  <c:v>98/99</c:v>
                </c:pt>
                <c:pt idx="3">
                  <c:v>99/00</c:v>
                </c:pt>
                <c:pt idx="4">
                  <c:v>00/01</c:v>
                </c:pt>
                <c:pt idx="5">
                  <c:v>01/02</c:v>
                </c:pt>
                <c:pt idx="6">
                  <c:v>02/03</c:v>
                </c:pt>
                <c:pt idx="7">
                  <c:v>03/04</c:v>
                </c:pt>
                <c:pt idx="8">
                  <c:v>04/05</c:v>
                </c:pt>
                <c:pt idx="9">
                  <c:v>05/06</c:v>
                </c:pt>
                <c:pt idx="10">
                  <c:v>06/07</c:v>
                </c:pt>
                <c:pt idx="11">
                  <c:v>07/08</c:v>
                </c:pt>
                <c:pt idx="12">
                  <c:v>08/09</c:v>
                </c:pt>
                <c:pt idx="13">
                  <c:v>09/10</c:v>
                </c:pt>
                <c:pt idx="14">
                  <c:v>10/11</c:v>
                </c:pt>
                <c:pt idx="15">
                  <c:v>11/12</c:v>
                </c:pt>
              </c:strCache>
            </c:strRef>
          </c:cat>
          <c:val>
            <c:numRef>
              <c:f>'Estrés Hídrico 2012'!$G$18:$V$18</c:f>
              <c:numCache>
                <c:formatCode>0.0</c:formatCode>
                <c:ptCount val="16"/>
                <c:pt idx="0">
                  <c:v>0.98978884319850735</c:v>
                </c:pt>
                <c:pt idx="1">
                  <c:v>0.66026285362877835</c:v>
                </c:pt>
                <c:pt idx="2">
                  <c:v>1.1807080491453041</c:v>
                </c:pt>
                <c:pt idx="3">
                  <c:v>0.65227991588121048</c:v>
                </c:pt>
                <c:pt idx="4">
                  <c:v>0.85980475770607645</c:v>
                </c:pt>
                <c:pt idx="5">
                  <c:v>0.77369308962654382</c:v>
                </c:pt>
                <c:pt idx="6">
                  <c:v>0.70355229963082122</c:v>
                </c:pt>
                <c:pt idx="7">
                  <c:v>0.26795409029069872</c:v>
                </c:pt>
                <c:pt idx="8">
                  <c:v>0.71306001198250979</c:v>
                </c:pt>
                <c:pt idx="9">
                  <c:v>0.44404332129963897</c:v>
                </c:pt>
                <c:pt idx="10">
                  <c:v>0.54639175257731953</c:v>
                </c:pt>
                <c:pt idx="11">
                  <c:v>0.20120120120120119</c:v>
                </c:pt>
                <c:pt idx="12">
                  <c:v>0.34228187919463088</c:v>
                </c:pt>
                <c:pt idx="13">
                  <c:v>0.12676056338028169</c:v>
                </c:pt>
                <c:pt idx="14">
                  <c:v>0.10347921366800165</c:v>
                </c:pt>
                <c:pt idx="15">
                  <c:v>0.15495668912415786</c:v>
                </c:pt>
              </c:numCache>
            </c:numRef>
          </c:val>
          <c:smooth val="1"/>
        </c:ser>
        <c:marker val="1"/>
        <c:axId val="71371008"/>
        <c:axId val="72491008"/>
      </c:lineChart>
      <c:catAx>
        <c:axId val="713710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491008"/>
        <c:crosses val="autoZero"/>
        <c:auto val="1"/>
        <c:lblAlgn val="ctr"/>
        <c:lblOffset val="100"/>
        <c:tickLblSkip val="1"/>
        <c:tickMarkSkip val="1"/>
      </c:catAx>
      <c:valAx>
        <c:axId val="72491008"/>
        <c:scaling>
          <c:orientation val="minMax"/>
          <c:max val="2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Índice</a:t>
                </a:r>
              </a:p>
            </c:rich>
          </c:tx>
          <c:layout>
            <c:manualLayout>
              <c:xMode val="edge"/>
              <c:yMode val="edge"/>
              <c:x val="3.1023784901758012E-3"/>
              <c:y val="0.3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137100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85" workbookViewId="0"/>
  </sheetViews>
  <pageMargins left="0.75" right="0.75" top="1" bottom="1" header="0" footer="0"/>
  <pageSetup paperSize="9" orientation="landscape" r:id="rId1"/>
  <headerFooter alignWithMargins="0"/>
  <drawing r:id="rId2"/>
  <legacyDrawing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2</xdr:col>
      <xdr:colOff>228600</xdr:colOff>
      <xdr:row>2</xdr:row>
      <xdr:rowOff>47625</xdr:rowOff>
    </xdr:to>
    <xdr:pic>
      <xdr:nvPicPr>
        <xdr:cNvPr id="5939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1047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161925</xdr:rowOff>
    </xdr:from>
    <xdr:to>
      <xdr:col>2</xdr:col>
      <xdr:colOff>504825</xdr:colOff>
      <xdr:row>1</xdr:row>
      <xdr:rowOff>95250</xdr:rowOff>
    </xdr:to>
    <xdr:pic>
      <xdr:nvPicPr>
        <xdr:cNvPr id="5837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619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0.07002</cdr:x>
      <cdr:y>0.1135</cdr:y>
    </cdr:from>
    <cdr:to>
      <cdr:x>0.93827</cdr:x>
      <cdr:y>0.46011</cdr:y>
    </cdr:to>
    <cdr:sp macro="" textlink="" fLocksText="0">
      <cdr:nvSpPr>
        <cdr:cNvPr id="4505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86" y="635049"/>
          <a:ext cx="8017893" cy="1947862"/>
        </a:xfrm>
        <a:prstGeom xmlns:a="http://schemas.openxmlformats.org/drawingml/2006/main" prst="rect">
          <a:avLst/>
        </a:prstGeom>
        <a:solidFill xmlns:a="http://schemas.openxmlformats.org/drawingml/2006/main">
          <a:srgbClr val="FFCC00">
            <a:alpha val="5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0.07375</cdr:x>
      <cdr:y>0.46189</cdr:y>
    </cdr:from>
    <cdr:to>
      <cdr:x>0.94125</cdr:x>
      <cdr:y>0.5785</cdr:y>
    </cdr:to>
    <cdr:sp macro="" textlink="">
      <cdr:nvSpPr>
        <cdr:cNvPr id="4505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287" y="2591486"/>
          <a:ext cx="8013288" cy="653920"/>
        </a:xfrm>
        <a:prstGeom xmlns:a="http://schemas.openxmlformats.org/drawingml/2006/main" prst="rect">
          <a:avLst/>
        </a:prstGeom>
        <a:solidFill xmlns:a="http://schemas.openxmlformats.org/drawingml/2006/main">
          <a:srgbClr val="99CC00">
            <a:alpha val="5000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0.4895</cdr:x>
      <cdr:y>0.30625</cdr:y>
    </cdr:from>
    <cdr:to>
      <cdr:x>0.7475</cdr:x>
      <cdr:y>0.362</cdr:y>
    </cdr:to>
    <cdr:grpSp>
      <cdr:nvGrpSpPr>
        <cdr:cNvPr id="64029" name="Group 3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508625" y="1721048"/>
          <a:ext cx="2376355" cy="313302"/>
          <a:chOff x="7590920" y="3762470"/>
          <a:chExt cx="3276938" cy="457867"/>
        </a:xfrm>
      </cdr:grpSpPr>
      <cdr:sp macro="" textlink="">
        <cdr:nvSpPr>
          <cdr:cNvPr id="45060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590920" y="3762470"/>
            <a:ext cx="3276938" cy="45786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                </a:t>
            </a: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Valores de vegetación estresada</a:t>
            </a:r>
          </a:p>
          <a:p xmlns:a="http://schemas.openxmlformats.org/drawingml/2006/main">
            <a:pPr algn="l" rtl="0">
              <a:defRPr sz="1000"/>
            </a:pPr>
            <a:r>
              <a:rPr lang="es-ES" sz="800" b="1" i="0" strike="noStrike">
                <a:solidFill>
                  <a:srgbClr val="000000"/>
                </a:solidFill>
                <a:latin typeface="Arial"/>
                <a:cs typeface="Arial"/>
              </a:rPr>
              <a:t>                    Valores de vegetación no estresada</a:t>
            </a:r>
          </a:p>
        </cdr:txBody>
      </cdr:sp>
      <cdr:sp macro="" textlink="">
        <cdr:nvSpPr>
          <cdr:cNvPr id="45061" name="Rectangle 5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666287" y="3867979"/>
            <a:ext cx="524551" cy="9754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CC00">
              <a:alpha val="50000"/>
            </a:srgbClr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  <cdr:sp macro="" textlink="">
        <cdr:nvSpPr>
          <cdr:cNvPr id="45062" name="Rectangle 6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666287" y="4057098"/>
            <a:ext cx="524551" cy="9754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99CC00">
              <a:alpha val="50000"/>
            </a:srgbClr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s-ES"/>
          </a:p>
        </cdr:txBody>
      </cdr:sp>
    </cdr:grpSp>
  </cdr:relSizeAnchor>
  <cdr:relSizeAnchor xmlns:cdr="http://schemas.openxmlformats.org/drawingml/2006/chartDrawing">
    <cdr:from>
      <cdr:x>0.475</cdr:x>
      <cdr:y>0.835</cdr:y>
    </cdr:from>
    <cdr:to>
      <cdr:x>0.47892</cdr:x>
      <cdr:y>0.85979</cdr:y>
    </cdr:to>
    <cdr:sp macro="" textlink="">
      <cdr:nvSpPr>
        <cdr:cNvPr id="45063" name="Rectangl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97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0.51775</cdr:x>
      <cdr:y>0.835</cdr:y>
    </cdr:from>
    <cdr:to>
      <cdr:x>0.52167</cdr:x>
      <cdr:y>0.85979</cdr:y>
    </cdr:to>
    <cdr:sp macro="" textlink="">
      <cdr:nvSpPr>
        <cdr:cNvPr id="4506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5735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0.72675</cdr:x>
      <cdr:y>0.835</cdr:y>
    </cdr:from>
    <cdr:to>
      <cdr:x>0.73067</cdr:x>
      <cdr:y>0.85979</cdr:y>
    </cdr:to>
    <cdr:sp macro="" textlink="">
      <cdr:nvSpPr>
        <cdr:cNvPr id="45065" name="Rectangl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227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0.767</cdr:x>
      <cdr:y>0.8345</cdr:y>
    </cdr:from>
    <cdr:to>
      <cdr:x>0.77092</cdr:x>
      <cdr:y>0.85929</cdr:y>
    </cdr:to>
    <cdr:sp macro="" textlink="">
      <cdr:nvSpPr>
        <cdr:cNvPr id="45066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73798" y="4686872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0.85175</cdr:x>
      <cdr:y>0.835</cdr:y>
    </cdr:from>
    <cdr:to>
      <cdr:x>0.85567</cdr:x>
      <cdr:y>0.85979</cdr:y>
    </cdr:to>
    <cdr:sp macro="" textlink="">
      <cdr:nvSpPr>
        <cdr:cNvPr id="45067" name="Rectangle 1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614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0.8935</cdr:x>
      <cdr:y>0.835</cdr:y>
    </cdr:from>
    <cdr:to>
      <cdr:x>0.89742</cdr:x>
      <cdr:y>0.85979</cdr:y>
    </cdr:to>
    <cdr:sp macro="" textlink="">
      <cdr:nvSpPr>
        <cdr:cNvPr id="45068" name="Rectangle 1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8159" y="4689681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0.9385</cdr:x>
      <cdr:y>0.835</cdr:y>
    </cdr:from>
    <cdr:to>
      <cdr:x>0.94198</cdr:x>
      <cdr:y>0.85861</cdr:y>
    </cdr:to>
    <cdr:sp macro="" textlink="">
      <cdr:nvSpPr>
        <cdr:cNvPr id="45069" name="Rectangle 1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64943" y="4689681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0.15075</cdr:x>
      <cdr:y>0.862</cdr:y>
    </cdr:from>
    <cdr:to>
      <cdr:x>0.15467</cdr:x>
      <cdr:y>0.88679</cdr:y>
    </cdr:to>
    <cdr:sp macro="" textlink="">
      <cdr:nvSpPr>
        <cdr:cNvPr id="45070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8509" y="484141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0.307</cdr:x>
      <cdr:y>0.86175</cdr:y>
    </cdr:from>
    <cdr:to>
      <cdr:x>0.31092</cdr:x>
      <cdr:y>0.88654</cdr:y>
    </cdr:to>
    <cdr:sp macro="" textlink="">
      <cdr:nvSpPr>
        <cdr:cNvPr id="45071" name="Rectangle 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9980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0.43375</cdr:x>
      <cdr:y>0.86175</cdr:y>
    </cdr:from>
    <cdr:to>
      <cdr:x>0.43767</cdr:x>
      <cdr:y>0.88654</cdr:y>
    </cdr:to>
    <cdr:sp macro="" textlink="">
      <cdr:nvSpPr>
        <cdr:cNvPr id="45072" name="Rectangle 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9736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0.475</cdr:x>
      <cdr:y>0.86175</cdr:y>
    </cdr:from>
    <cdr:to>
      <cdr:x>0.47892</cdr:x>
      <cdr:y>0.88654</cdr:y>
    </cdr:to>
    <cdr:sp macro="" textlink="">
      <cdr:nvSpPr>
        <cdr:cNvPr id="45073" name="Rectangle 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97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0.5595</cdr:x>
      <cdr:y>0.86175</cdr:y>
    </cdr:from>
    <cdr:to>
      <cdr:x>0.56342</cdr:x>
      <cdr:y>0.88654</cdr:y>
    </cdr:to>
    <cdr:sp macro="" textlink="">
      <cdr:nvSpPr>
        <cdr:cNvPr id="45074" name="Rectangle 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0281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0.685</cdr:x>
      <cdr:y>0.86175</cdr:y>
    </cdr:from>
    <cdr:to>
      <cdr:x>0.68892</cdr:x>
      <cdr:y>0.88654</cdr:y>
    </cdr:to>
    <cdr:sp macro="" textlink="">
      <cdr:nvSpPr>
        <cdr:cNvPr id="45075" name="Rectangle 1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523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0.72675</cdr:x>
      <cdr:y>0.86175</cdr:y>
    </cdr:from>
    <cdr:to>
      <cdr:x>0.73067</cdr:x>
      <cdr:y>0.88654</cdr:y>
    </cdr:to>
    <cdr:sp macro="" textlink="">
      <cdr:nvSpPr>
        <cdr:cNvPr id="45076" name="Rectangle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227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0.80975</cdr:x>
      <cdr:y>0.86175</cdr:y>
    </cdr:from>
    <cdr:to>
      <cdr:x>0.81367</cdr:x>
      <cdr:y>0.88654</cdr:y>
    </cdr:to>
    <cdr:sp macro="" textlink="">
      <cdr:nvSpPr>
        <cdr:cNvPr id="45077" name="Rectangle 2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9068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0.85175</cdr:x>
      <cdr:y>0.86175</cdr:y>
    </cdr:from>
    <cdr:to>
      <cdr:x>0.85567</cdr:x>
      <cdr:y>0.88654</cdr:y>
    </cdr:to>
    <cdr:sp macro="" textlink="">
      <cdr:nvSpPr>
        <cdr:cNvPr id="45078" name="Rectangle 2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614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0.8935</cdr:x>
      <cdr:y>0.86175</cdr:y>
    </cdr:from>
    <cdr:to>
      <cdr:x>0.89742</cdr:x>
      <cdr:y>0.88654</cdr:y>
    </cdr:to>
    <cdr:sp macro="" textlink="">
      <cdr:nvSpPr>
        <cdr:cNvPr id="45079" name="Rectangle 2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8159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0.9385</cdr:x>
      <cdr:y>0.86175</cdr:y>
    </cdr:from>
    <cdr:to>
      <cdr:x>0.94242</cdr:x>
      <cdr:y>0.88654</cdr:y>
    </cdr:to>
    <cdr:sp macro="" textlink="">
      <cdr:nvSpPr>
        <cdr:cNvPr id="45080" name="Rectangle 2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64943" y="484001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0.569</cdr:x>
      <cdr:y>0.889</cdr:y>
    </cdr:from>
    <cdr:to>
      <cdr:x>0.57292</cdr:x>
      <cdr:y>0.91379</cdr:y>
    </cdr:to>
    <cdr:sp macro="" textlink="">
      <cdr:nvSpPr>
        <cdr:cNvPr id="45081" name="Rectangle 2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47782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0.609</cdr:x>
      <cdr:y>0.889</cdr:y>
    </cdr:from>
    <cdr:to>
      <cdr:x>0.61292</cdr:x>
      <cdr:y>0.91379</cdr:y>
    </cdr:to>
    <cdr:sp macro="" textlink="">
      <cdr:nvSpPr>
        <cdr:cNvPr id="45082" name="Rectangle 2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209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0.65125</cdr:x>
      <cdr:y>0.889</cdr:y>
    </cdr:from>
    <cdr:to>
      <cdr:x>0.65517</cdr:x>
      <cdr:y>0.91379</cdr:y>
    </cdr:to>
    <cdr:sp macro="" textlink="">
      <cdr:nvSpPr>
        <cdr:cNvPr id="45083" name="Rectangle 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7663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0.693</cdr:x>
      <cdr:y>0.88825</cdr:y>
    </cdr:from>
    <cdr:to>
      <cdr:x>0.69692</cdr:x>
      <cdr:y>0.91304</cdr:y>
    </cdr:to>
    <cdr:sp macro="" textlink="">
      <cdr:nvSpPr>
        <cdr:cNvPr id="45084" name="Rectangle 2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9116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0.7355</cdr:x>
      <cdr:y>0.889</cdr:y>
    </cdr:from>
    <cdr:to>
      <cdr:x>0.73942</cdr:x>
      <cdr:y>0.91379</cdr:y>
    </cdr:to>
    <cdr:sp macro="" textlink="">
      <cdr:nvSpPr>
        <cdr:cNvPr id="45085" name="Rectangle 2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3662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0.7765</cdr:x>
      <cdr:y>0.88825</cdr:y>
    </cdr:from>
    <cdr:to>
      <cdr:x>0.78042</cdr:x>
      <cdr:y>0.91304</cdr:y>
    </cdr:to>
    <cdr:sp macro="" textlink="">
      <cdr:nvSpPr>
        <cdr:cNvPr id="45086" name="Rectangle 3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1300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0.81425</cdr:x>
      <cdr:y>0.88825</cdr:y>
    </cdr:from>
    <cdr:to>
      <cdr:x>0.81817</cdr:x>
      <cdr:y>0.91304</cdr:y>
    </cdr:to>
    <cdr:sp macro="" textlink="">
      <cdr:nvSpPr>
        <cdr:cNvPr id="45087" name="Rectangle 3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8213" y="499033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0.861</cdr:x>
      <cdr:y>0.889</cdr:y>
    </cdr:from>
    <cdr:to>
      <cdr:x>0.86492</cdr:x>
      <cdr:y>0.91379</cdr:y>
    </cdr:to>
    <cdr:sp macro="" textlink="">
      <cdr:nvSpPr>
        <cdr:cNvPr id="45088" name="Rectangle 3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4207" y="4993148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0.903</cdr:x>
      <cdr:y>0.88725</cdr:y>
    </cdr:from>
    <cdr:to>
      <cdr:x>0.90648</cdr:x>
      <cdr:y>0.91086</cdr:y>
    </cdr:to>
    <cdr:sp macro="" textlink="">
      <cdr:nvSpPr>
        <cdr:cNvPr id="45089" name="Rectangle 3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5661" y="4986123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0.07375</cdr:x>
      <cdr:y>0.9385</cdr:y>
    </cdr:from>
    <cdr:to>
      <cdr:x>0.07767</cdr:x>
      <cdr:y>0.96329</cdr:y>
    </cdr:to>
    <cdr:sp macro="" textlink="">
      <cdr:nvSpPr>
        <cdr:cNvPr id="45090" name="Rectangle 3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287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0.27325</cdr:x>
      <cdr:y>0.9385</cdr:y>
    </cdr:from>
    <cdr:to>
      <cdr:x>0.27717</cdr:x>
      <cdr:y>0.96329</cdr:y>
    </cdr:to>
    <cdr:sp macro="" textlink="">
      <cdr:nvSpPr>
        <cdr:cNvPr id="45091" name="Rectangle 3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9120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0.31475</cdr:x>
      <cdr:y>0.9385</cdr:y>
    </cdr:from>
    <cdr:to>
      <cdr:x>0.31867</cdr:x>
      <cdr:y>0.96329</cdr:y>
    </cdr:to>
    <cdr:sp macro="" textlink="">
      <cdr:nvSpPr>
        <cdr:cNvPr id="45092" name="Rectangle 3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3665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0.35625</cdr:x>
      <cdr:y>0.93825</cdr:y>
    </cdr:from>
    <cdr:to>
      <cdr:x>0.36017</cdr:x>
      <cdr:y>0.96304</cdr:y>
    </cdr:to>
    <cdr:sp macro="" textlink="">
      <cdr:nvSpPr>
        <cdr:cNvPr id="45093" name="Rectangle 3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5908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0.399</cdr:x>
      <cdr:y>0.9385</cdr:y>
    </cdr:from>
    <cdr:to>
      <cdr:x>0.40292</cdr:x>
      <cdr:y>0.96329</cdr:y>
    </cdr:to>
    <cdr:sp macro="" textlink="">
      <cdr:nvSpPr>
        <cdr:cNvPr id="45094" name="Rectangle 3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665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0.4405</cdr:x>
      <cdr:y>0.9385</cdr:y>
    </cdr:from>
    <cdr:to>
      <cdr:x>0.44442</cdr:x>
      <cdr:y>0.96329</cdr:y>
    </cdr:to>
    <cdr:sp macro="" textlink="">
      <cdr:nvSpPr>
        <cdr:cNvPr id="45095" name="Rectangle 3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1908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0.483</cdr:x>
      <cdr:y>0.9385</cdr:y>
    </cdr:from>
    <cdr:to>
      <cdr:x>0.48692</cdr:x>
      <cdr:y>0.96329</cdr:y>
    </cdr:to>
    <cdr:sp macro="" textlink="">
      <cdr:nvSpPr>
        <cdr:cNvPr id="45096" name="Rectangle 4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5664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0.524</cdr:x>
      <cdr:y>0.93825</cdr:y>
    </cdr:from>
    <cdr:to>
      <cdr:x>0.52792</cdr:x>
      <cdr:y>0.96304</cdr:y>
    </cdr:to>
    <cdr:sp macro="" textlink="">
      <cdr:nvSpPr>
        <cdr:cNvPr id="45097" name="Rectangle 4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33302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0.567</cdr:x>
      <cdr:y>0.9385</cdr:y>
    </cdr:from>
    <cdr:to>
      <cdr:x>0.57092</cdr:x>
      <cdr:y>0.96329</cdr:y>
    </cdr:to>
    <cdr:sp macro="" textlink="">
      <cdr:nvSpPr>
        <cdr:cNvPr id="45098" name="Rectangle 4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1663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0.609</cdr:x>
      <cdr:y>0.9385</cdr:y>
    </cdr:from>
    <cdr:to>
      <cdr:x>0.61292</cdr:x>
      <cdr:y>0.96329</cdr:y>
    </cdr:to>
    <cdr:sp macro="" textlink="">
      <cdr:nvSpPr>
        <cdr:cNvPr id="45099" name="Rectangle 4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209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0.65125</cdr:x>
      <cdr:y>0.9385</cdr:y>
    </cdr:from>
    <cdr:to>
      <cdr:x>0.65517</cdr:x>
      <cdr:y>0.96329</cdr:y>
    </cdr:to>
    <cdr:sp macro="" textlink="">
      <cdr:nvSpPr>
        <cdr:cNvPr id="45100" name="Rectangle 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7663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0.693</cdr:x>
      <cdr:y>0.93825</cdr:y>
    </cdr:from>
    <cdr:to>
      <cdr:x>0.69692</cdr:x>
      <cdr:y>0.96304</cdr:y>
    </cdr:to>
    <cdr:sp macro="" textlink="">
      <cdr:nvSpPr>
        <cdr:cNvPr id="45101" name="Rectangle 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99116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0.7355</cdr:x>
      <cdr:y>0.9385</cdr:y>
    </cdr:from>
    <cdr:to>
      <cdr:x>0.73942</cdr:x>
      <cdr:y>0.96329</cdr:y>
    </cdr:to>
    <cdr:sp macro="" textlink="">
      <cdr:nvSpPr>
        <cdr:cNvPr id="45102" name="Rectangle 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3662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0.7765</cdr:x>
      <cdr:y>0.93825</cdr:y>
    </cdr:from>
    <cdr:to>
      <cdr:x>0.78042</cdr:x>
      <cdr:y>0.96304</cdr:y>
    </cdr:to>
    <cdr:sp macro="" textlink="">
      <cdr:nvSpPr>
        <cdr:cNvPr id="45103" name="Rectangle 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1300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0.81425</cdr:x>
      <cdr:y>0.93825</cdr:y>
    </cdr:from>
    <cdr:to>
      <cdr:x>0.81817</cdr:x>
      <cdr:y>0.96304</cdr:y>
    </cdr:to>
    <cdr:sp macro="" textlink="">
      <cdr:nvSpPr>
        <cdr:cNvPr id="45104" name="Rectangle 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18213" y="5272730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0.861</cdr:x>
      <cdr:y>0.9385</cdr:y>
    </cdr:from>
    <cdr:to>
      <cdr:x>0.86492</cdr:x>
      <cdr:y>0.96329</cdr:y>
    </cdr:to>
    <cdr:sp macro="" textlink="">
      <cdr:nvSpPr>
        <cdr:cNvPr id="45105" name="Rectangle 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4207" y="5274135"/>
          <a:ext cx="36100" cy="139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cdr:txBody>
    </cdr:sp>
  </cdr:relSizeAnchor>
  <cdr:relSizeAnchor xmlns:cdr="http://schemas.openxmlformats.org/drawingml/2006/chartDrawing">
    <cdr:from>
      <cdr:x>0.903</cdr:x>
      <cdr:y>0.9385</cdr:y>
    </cdr:from>
    <cdr:to>
      <cdr:x>0.90648</cdr:x>
      <cdr:y>0.96211</cdr:y>
    </cdr:to>
    <cdr:sp macro="" textlink="">
      <cdr:nvSpPr>
        <cdr:cNvPr id="45106" name="Rectangle 5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5661" y="5274135"/>
          <a:ext cx="32060" cy="132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0.07149</cdr:x>
      <cdr:y>0.6469</cdr:y>
    </cdr:from>
    <cdr:to>
      <cdr:x>0.94848</cdr:x>
      <cdr:y>0.96551</cdr:y>
    </cdr:to>
    <cdr:pic>
      <cdr:nvPicPr>
        <cdr:cNvPr id="52" name="51 Imagen" descr="Untitled-1 copy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0744" y="3629797"/>
          <a:ext cx="8066215" cy="175820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>
            <a:alpha val="50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00">
            <a:alpha val="50000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3"/>
  <sheetViews>
    <sheetView tabSelected="1" workbookViewId="0">
      <selection activeCell="A43" sqref="A43"/>
    </sheetView>
  </sheetViews>
  <sheetFormatPr baseColWidth="10" defaultRowHeight="12.75"/>
  <cols>
    <col min="1" max="1" width="38.7109375" style="19" customWidth="1"/>
    <col min="2" max="8" width="6.7109375" style="19" bestFit="1" customWidth="1"/>
    <col min="9" max="11" width="7" style="19" bestFit="1" customWidth="1"/>
    <col min="12" max="12" width="7.42578125" style="19" customWidth="1"/>
    <col min="13" max="14" width="7" style="19" bestFit="1" customWidth="1"/>
    <col min="15" max="17" width="7" style="19" customWidth="1"/>
    <col min="18" max="18" width="7" style="19" bestFit="1" customWidth="1"/>
    <col min="19" max="16384" width="11.42578125" style="19"/>
  </cols>
  <sheetData>
    <row r="1" spans="1:17" ht="66.75" customHeight="1">
      <c r="A1" s="35"/>
      <c r="B1" s="35"/>
      <c r="C1" s="35"/>
      <c r="D1" s="35"/>
    </row>
    <row r="5" spans="1:17">
      <c r="A5" s="37" t="s">
        <v>18</v>
      </c>
      <c r="B5" s="37"/>
      <c r="C5" s="37"/>
      <c r="D5" s="37"/>
      <c r="E5" s="37"/>
      <c r="F5" s="37"/>
      <c r="G5" s="37"/>
      <c r="H5" s="37"/>
      <c r="I5" s="37"/>
      <c r="J5" s="37"/>
      <c r="K5" s="38"/>
      <c r="L5" s="20"/>
      <c r="M5" s="21"/>
      <c r="N5" s="22"/>
      <c r="O5" s="22"/>
      <c r="P5" s="22"/>
      <c r="Q5" s="22"/>
    </row>
    <row r="6" spans="1:17">
      <c r="A6" s="23"/>
      <c r="B6" s="24" t="s">
        <v>0</v>
      </c>
      <c r="C6" s="25" t="s">
        <v>1</v>
      </c>
      <c r="D6" s="25" t="s">
        <v>2</v>
      </c>
      <c r="E6" s="25" t="s">
        <v>3</v>
      </c>
      <c r="F6" s="25" t="s">
        <v>4</v>
      </c>
      <c r="G6" s="26" t="s">
        <v>5</v>
      </c>
      <c r="H6" s="26" t="s">
        <v>6</v>
      </c>
      <c r="I6" s="26" t="s">
        <v>7</v>
      </c>
      <c r="J6" s="26" t="s">
        <v>19</v>
      </c>
      <c r="K6" s="27" t="s">
        <v>25</v>
      </c>
      <c r="L6" s="27" t="s">
        <v>26</v>
      </c>
      <c r="M6" s="27" t="s">
        <v>27</v>
      </c>
      <c r="N6" s="27" t="s">
        <v>28</v>
      </c>
      <c r="O6" s="27" t="s">
        <v>29</v>
      </c>
      <c r="P6" s="27" t="s">
        <v>30</v>
      </c>
      <c r="Q6" s="27" t="s">
        <v>31</v>
      </c>
    </row>
    <row r="7" spans="1:17">
      <c r="A7" s="24" t="s">
        <v>8</v>
      </c>
      <c r="B7" s="28">
        <v>0.71059416470597403</v>
      </c>
      <c r="C7" s="28">
        <v>1.6687728725707642</v>
      </c>
      <c r="D7" s="28">
        <v>0.60040282157097402</v>
      </c>
      <c r="E7" s="28">
        <v>0.53256474150220057</v>
      </c>
      <c r="F7" s="28">
        <v>1.1952657148370642</v>
      </c>
      <c r="G7" s="28">
        <v>0.71009829819972892</v>
      </c>
      <c r="H7" s="28">
        <v>0.84427274943737896</v>
      </c>
      <c r="I7" s="28">
        <v>4.8302549461233104</v>
      </c>
      <c r="J7" s="28">
        <v>0</v>
      </c>
      <c r="K7" s="28">
        <v>0.53260179237502248</v>
      </c>
      <c r="L7" s="28">
        <v>1</v>
      </c>
      <c r="M7" s="28">
        <v>1</v>
      </c>
      <c r="N7" s="28">
        <v>1</v>
      </c>
      <c r="O7" s="28">
        <v>0</v>
      </c>
      <c r="P7" s="28">
        <v>0.20721463767875722</v>
      </c>
      <c r="Q7" s="28">
        <v>0.18006927708124454</v>
      </c>
    </row>
    <row r="8" spans="1:17">
      <c r="A8" s="24" t="s">
        <v>9</v>
      </c>
      <c r="B8" s="28">
        <v>298.10699249340399</v>
      </c>
      <c r="C8" s="28">
        <v>476.55923511527362</v>
      </c>
      <c r="D8" s="28">
        <v>649.39493348742474</v>
      </c>
      <c r="E8" s="28">
        <v>473.52056407185279</v>
      </c>
      <c r="F8" s="28">
        <v>554.21839837117443</v>
      </c>
      <c r="G8" s="28">
        <v>523.1357751982606</v>
      </c>
      <c r="H8" s="28">
        <v>495.24089733284717</v>
      </c>
      <c r="I8" s="28">
        <v>252.57272659253402</v>
      </c>
      <c r="J8" s="28">
        <v>499.44306358422602</v>
      </c>
      <c r="K8" s="28">
        <v>369</v>
      </c>
      <c r="L8" s="28">
        <v>424</v>
      </c>
      <c r="M8" s="28">
        <v>201</v>
      </c>
      <c r="N8" s="28">
        <v>306</v>
      </c>
      <c r="O8" s="28">
        <v>135</v>
      </c>
      <c r="P8" s="28">
        <v>112.53048980310193</v>
      </c>
      <c r="Q8" s="28">
        <v>161</v>
      </c>
    </row>
    <row r="9" spans="1:17">
      <c r="A9" s="24" t="s">
        <v>10</v>
      </c>
      <c r="B9" s="28">
        <v>301.18241334189003</v>
      </c>
      <c r="C9" s="28">
        <v>721.77199201215558</v>
      </c>
      <c r="D9" s="28">
        <v>550.00466369100423</v>
      </c>
      <c r="E9" s="28">
        <v>725.94687118664513</v>
      </c>
      <c r="F9" s="28">
        <v>644.58633591398848</v>
      </c>
      <c r="G9" s="28">
        <v>676.15412650353971</v>
      </c>
      <c r="H9" s="28">
        <v>703.91482991771556</v>
      </c>
      <c r="I9" s="28">
        <v>942.59701846134271</v>
      </c>
      <c r="J9" s="28">
        <v>700.42220176620503</v>
      </c>
      <c r="K9" s="28">
        <v>831</v>
      </c>
      <c r="L9" s="28">
        <v>776</v>
      </c>
      <c r="M9" s="28">
        <v>999</v>
      </c>
      <c r="N9" s="28">
        <v>894</v>
      </c>
      <c r="O9" s="28">
        <v>1065</v>
      </c>
      <c r="P9" s="28">
        <v>1087.4695101968982</v>
      </c>
      <c r="Q9" s="28">
        <v>1039</v>
      </c>
    </row>
    <row r="10" spans="1:17">
      <c r="A10" s="24" t="s">
        <v>11</v>
      </c>
      <c r="B10" s="28">
        <v>600</v>
      </c>
      <c r="C10" s="24">
        <v>1200</v>
      </c>
      <c r="D10" s="24">
        <v>1200</v>
      </c>
      <c r="E10" s="24">
        <v>1200</v>
      </c>
      <c r="F10" s="24">
        <v>1200</v>
      </c>
      <c r="G10" s="24">
        <v>1200</v>
      </c>
      <c r="H10" s="24">
        <v>1200</v>
      </c>
      <c r="I10" s="28">
        <v>1200</v>
      </c>
      <c r="J10" s="28">
        <v>1199.8652653504309</v>
      </c>
      <c r="K10" s="28">
        <v>1200</v>
      </c>
      <c r="L10" s="28">
        <v>1200</v>
      </c>
      <c r="M10" s="28">
        <v>1200</v>
      </c>
      <c r="N10" s="28">
        <v>1200</v>
      </c>
      <c r="O10" s="28">
        <v>1200</v>
      </c>
      <c r="P10" s="28">
        <v>1200.0000000000002</v>
      </c>
      <c r="Q10" s="28">
        <v>1200</v>
      </c>
    </row>
    <row r="11" spans="1:17">
      <c r="A11" s="29"/>
      <c r="B11" s="20"/>
      <c r="C11" s="20"/>
      <c r="D11" s="20"/>
      <c r="E11" s="20"/>
      <c r="F11" s="20"/>
      <c r="G11" s="20"/>
      <c r="H11" s="20"/>
      <c r="I11" s="39"/>
      <c r="J11" s="39"/>
      <c r="K11" s="39"/>
      <c r="L11" s="20"/>
      <c r="M11" s="30"/>
      <c r="N11" s="22"/>
      <c r="O11" s="22"/>
      <c r="P11" s="22"/>
      <c r="Q11" s="22"/>
    </row>
    <row r="14" spans="1:17">
      <c r="A14" s="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1"/>
      <c r="M14" s="31"/>
      <c r="N14" s="31"/>
      <c r="O14" s="31"/>
      <c r="P14" s="31"/>
      <c r="Q14" s="31"/>
    </row>
    <row r="15" spans="1:17">
      <c r="A15" s="10"/>
      <c r="B15" s="10" t="s">
        <v>0</v>
      </c>
      <c r="C15" s="10" t="s">
        <v>1</v>
      </c>
      <c r="D15" s="10" t="s">
        <v>2</v>
      </c>
      <c r="E15" s="10" t="s">
        <v>3</v>
      </c>
      <c r="F15" s="10" t="s">
        <v>4</v>
      </c>
      <c r="G15" s="11" t="s">
        <v>5</v>
      </c>
      <c r="H15" s="11" t="s">
        <v>6</v>
      </c>
      <c r="I15" s="11" t="s">
        <v>7</v>
      </c>
      <c r="J15" s="11" t="s">
        <v>19</v>
      </c>
      <c r="K15" s="10" t="s">
        <v>25</v>
      </c>
      <c r="L15" s="10" t="s">
        <v>26</v>
      </c>
      <c r="M15" s="18">
        <v>39636</v>
      </c>
      <c r="N15" s="18">
        <v>40033</v>
      </c>
      <c r="O15" s="18">
        <v>40430</v>
      </c>
      <c r="P15" s="18">
        <v>40825</v>
      </c>
      <c r="Q15" s="18">
        <v>41224</v>
      </c>
    </row>
    <row r="16" spans="1:17">
      <c r="A16" s="12" t="s">
        <v>8</v>
      </c>
      <c r="B16" s="13">
        <v>0.71059416470597403</v>
      </c>
      <c r="C16" s="13">
        <v>1.6687728725707642</v>
      </c>
      <c r="D16" s="13">
        <v>0.60040282157097402</v>
      </c>
      <c r="E16" s="13">
        <v>0.53256474150220057</v>
      </c>
      <c r="F16" s="13">
        <v>1.1952657148370642</v>
      </c>
      <c r="G16" s="13">
        <v>0.71009829819972892</v>
      </c>
      <c r="H16" s="13">
        <v>0.84427274943737896</v>
      </c>
      <c r="I16" s="13">
        <v>4.8302549461233104</v>
      </c>
      <c r="J16" s="13">
        <v>0</v>
      </c>
      <c r="K16" s="13">
        <v>0.53260179237502248</v>
      </c>
      <c r="L16" s="32">
        <v>1</v>
      </c>
      <c r="M16" s="32">
        <v>1</v>
      </c>
      <c r="N16" s="32">
        <v>1</v>
      </c>
      <c r="O16" s="32">
        <v>0</v>
      </c>
      <c r="P16" s="32">
        <v>0.20721463767875722</v>
      </c>
      <c r="Q16" s="32">
        <v>0.18006927708124454</v>
      </c>
    </row>
    <row r="17" spans="1:17">
      <c r="A17" s="12" t="s">
        <v>9</v>
      </c>
      <c r="B17" s="13">
        <v>298.10699249340399</v>
      </c>
      <c r="C17" s="13">
        <v>476.55923511527362</v>
      </c>
      <c r="D17" s="13">
        <v>649.39493348742474</v>
      </c>
      <c r="E17" s="13">
        <v>473.52056407185279</v>
      </c>
      <c r="F17" s="13">
        <v>554.21839837117443</v>
      </c>
      <c r="G17" s="13">
        <v>523.1357751982606</v>
      </c>
      <c r="H17" s="13">
        <v>495.24089733284717</v>
      </c>
      <c r="I17" s="13">
        <v>252.57272659253402</v>
      </c>
      <c r="J17" s="13">
        <v>499.44306358422602</v>
      </c>
      <c r="K17" s="13">
        <v>369</v>
      </c>
      <c r="L17" s="32">
        <v>424</v>
      </c>
      <c r="M17" s="32">
        <v>201</v>
      </c>
      <c r="N17" s="32">
        <v>306</v>
      </c>
      <c r="O17" s="32">
        <v>135</v>
      </c>
      <c r="P17" s="32">
        <v>112.53048980310193</v>
      </c>
      <c r="Q17" s="32">
        <v>161</v>
      </c>
    </row>
    <row r="18" spans="1:17">
      <c r="A18" s="12" t="s">
        <v>10</v>
      </c>
      <c r="B18" s="13">
        <v>301.18241334189003</v>
      </c>
      <c r="C18" s="13">
        <v>721.77199201215558</v>
      </c>
      <c r="D18" s="13">
        <v>550.00466369100423</v>
      </c>
      <c r="E18" s="13">
        <v>725.94687118664513</v>
      </c>
      <c r="F18" s="13">
        <v>644.58633591398848</v>
      </c>
      <c r="G18" s="13">
        <v>676.15412650353971</v>
      </c>
      <c r="H18" s="13">
        <v>703.91482991771556</v>
      </c>
      <c r="I18" s="13">
        <v>942.59701846134271</v>
      </c>
      <c r="J18" s="13">
        <v>700.42220176620503</v>
      </c>
      <c r="K18" s="13">
        <v>831</v>
      </c>
      <c r="L18" s="32">
        <v>776</v>
      </c>
      <c r="M18" s="32">
        <v>999</v>
      </c>
      <c r="N18" s="32">
        <v>894</v>
      </c>
      <c r="O18" s="32">
        <v>1065</v>
      </c>
      <c r="P18" s="32">
        <v>1087.4695101968982</v>
      </c>
      <c r="Q18" s="32">
        <v>1039</v>
      </c>
    </row>
    <row r="19" spans="1:17">
      <c r="A19" s="12" t="s">
        <v>11</v>
      </c>
      <c r="B19" s="14">
        <v>600</v>
      </c>
      <c r="C19" s="14">
        <v>1200</v>
      </c>
      <c r="D19" s="14">
        <v>1200</v>
      </c>
      <c r="E19" s="14">
        <v>1200</v>
      </c>
      <c r="F19" s="14">
        <v>1200</v>
      </c>
      <c r="G19" s="14">
        <v>1200</v>
      </c>
      <c r="H19" s="14">
        <v>1200</v>
      </c>
      <c r="I19" s="14">
        <v>1200</v>
      </c>
      <c r="J19" s="14">
        <v>1200</v>
      </c>
      <c r="K19" s="14">
        <v>1200</v>
      </c>
      <c r="L19" s="14">
        <v>1200</v>
      </c>
      <c r="M19" s="14">
        <v>1200</v>
      </c>
      <c r="N19" s="14">
        <v>1200</v>
      </c>
      <c r="O19" s="14">
        <v>1200</v>
      </c>
      <c r="P19" s="14">
        <v>1200.0000000000002</v>
      </c>
      <c r="Q19" s="14">
        <v>1200</v>
      </c>
    </row>
    <row r="20" spans="1:17">
      <c r="A20" s="12" t="s">
        <v>22</v>
      </c>
      <c r="B20" s="13">
        <v>434.89411397802235</v>
      </c>
      <c r="C20" s="13">
        <v>434.89411397802235</v>
      </c>
      <c r="D20" s="13">
        <v>434.89411397802235</v>
      </c>
      <c r="E20" s="13">
        <v>434.89411397802235</v>
      </c>
      <c r="F20" s="13">
        <v>434.89411397802235</v>
      </c>
      <c r="G20" s="13">
        <v>434.89411397802235</v>
      </c>
      <c r="H20" s="13">
        <v>434.89411397802235</v>
      </c>
      <c r="I20" s="13">
        <v>434.89411397802235</v>
      </c>
      <c r="J20" s="13">
        <v>434.89411397802235</v>
      </c>
      <c r="K20" s="13">
        <v>434.89411397802235</v>
      </c>
      <c r="L20" s="13">
        <v>434.89411397802235</v>
      </c>
      <c r="M20" s="13">
        <v>434.89411397802235</v>
      </c>
      <c r="N20" s="13">
        <v>434.89411397802235</v>
      </c>
      <c r="O20" s="13">
        <v>434.89411397802235</v>
      </c>
      <c r="P20" s="13">
        <v>434.89411397802235</v>
      </c>
      <c r="Q20" s="13">
        <v>434.89411397802235</v>
      </c>
    </row>
    <row r="21" spans="1:17">
      <c r="A21" s="7" t="s">
        <v>23</v>
      </c>
      <c r="B21" s="8">
        <v>0.98978884319850735</v>
      </c>
      <c r="C21" s="8">
        <v>0.66026285362877835</v>
      </c>
      <c r="D21" s="8">
        <v>1.1807080491453041</v>
      </c>
      <c r="E21" s="8">
        <v>0.65227991588121048</v>
      </c>
      <c r="F21" s="8">
        <v>0.85980475770607645</v>
      </c>
      <c r="G21" s="8">
        <v>0.77369308962654382</v>
      </c>
      <c r="H21" s="8">
        <v>0.70355229963082122</v>
      </c>
      <c r="I21" s="8">
        <v>0.26795409029069872</v>
      </c>
      <c r="J21" s="8">
        <v>0.71306001198250979</v>
      </c>
      <c r="K21" s="8">
        <v>0.44404332129963897</v>
      </c>
      <c r="L21" s="8">
        <v>0.54639175257731953</v>
      </c>
      <c r="M21" s="8">
        <v>0.20120120120120119</v>
      </c>
      <c r="N21" s="8">
        <v>0.34228187919463088</v>
      </c>
      <c r="O21" s="8">
        <v>0.12676056338028169</v>
      </c>
      <c r="P21" s="8">
        <v>0.10347921366800165</v>
      </c>
      <c r="Q21" s="8">
        <v>0.2</v>
      </c>
    </row>
    <row r="22" spans="1:17">
      <c r="A22" s="15" t="s">
        <v>24</v>
      </c>
      <c r="B22" s="16"/>
      <c r="C22" s="16"/>
      <c r="D22" s="16"/>
      <c r="E22" s="16"/>
      <c r="F22" s="16"/>
      <c r="G22" s="16"/>
      <c r="H22" s="16"/>
      <c r="I22" s="17"/>
      <c r="J22" s="16"/>
      <c r="K22" s="15"/>
      <c r="L22" s="33"/>
      <c r="M22" s="33"/>
      <c r="N22" s="34"/>
      <c r="O22" s="34"/>
      <c r="P22" s="34"/>
      <c r="Q22" s="34"/>
    </row>
    <row r="23" spans="1:17">
      <c r="A23" s="15" t="s">
        <v>33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33"/>
      <c r="M23" s="33"/>
      <c r="N23" s="34"/>
      <c r="O23" s="34"/>
      <c r="P23" s="34"/>
      <c r="Q23" s="34"/>
    </row>
  </sheetData>
  <mergeCells count="4">
    <mergeCell ref="A1:D1"/>
    <mergeCell ref="B14:K14"/>
    <mergeCell ref="A5:K5"/>
    <mergeCell ref="I11:K11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6"/>
  <sheetViews>
    <sheetView workbookViewId="0">
      <selection activeCell="A41" sqref="A41"/>
    </sheetView>
  </sheetViews>
  <sheetFormatPr baseColWidth="10" defaultRowHeight="12.75"/>
  <cols>
    <col min="1" max="1" width="30" bestFit="1" customWidth="1"/>
  </cols>
  <sheetData>
    <row r="1" spans="1:24" ht="80.25" customHeight="1"/>
    <row r="4" spans="1:24">
      <c r="A4" s="9" t="s">
        <v>18</v>
      </c>
    </row>
    <row r="6" spans="1:24">
      <c r="B6" s="9" t="s">
        <v>12</v>
      </c>
      <c r="C6" s="9" t="s">
        <v>13</v>
      </c>
      <c r="D6" s="9" t="s">
        <v>14</v>
      </c>
      <c r="E6" s="9" t="s">
        <v>15</v>
      </c>
      <c r="F6" s="9" t="s">
        <v>16</v>
      </c>
      <c r="G6" s="9" t="s">
        <v>0</v>
      </c>
      <c r="H6" s="1" t="s">
        <v>1</v>
      </c>
      <c r="I6" s="1" t="s">
        <v>2</v>
      </c>
      <c r="J6" s="1" t="s">
        <v>3</v>
      </c>
      <c r="K6" s="1" t="s">
        <v>4</v>
      </c>
      <c r="L6" s="2" t="s">
        <v>5</v>
      </c>
      <c r="M6" s="2" t="s">
        <v>6</v>
      </c>
      <c r="N6" s="2" t="s">
        <v>7</v>
      </c>
      <c r="O6" s="2" t="s">
        <v>19</v>
      </c>
      <c r="P6" s="2" t="s">
        <v>25</v>
      </c>
      <c r="Q6" s="2" t="s">
        <v>26</v>
      </c>
      <c r="R6" s="2" t="s">
        <v>27</v>
      </c>
      <c r="S6" s="2" t="s">
        <v>28</v>
      </c>
      <c r="T6" s="2" t="s">
        <v>29</v>
      </c>
      <c r="U6" s="2" t="s">
        <v>30</v>
      </c>
      <c r="V6" s="2" t="s">
        <v>31</v>
      </c>
      <c r="W6" s="2" t="s">
        <v>32</v>
      </c>
    </row>
    <row r="7" spans="1:24">
      <c r="A7" t="s">
        <v>8</v>
      </c>
      <c r="B7" s="3">
        <v>23.41849872879046</v>
      </c>
      <c r="C7" s="3">
        <v>50.64706691253221</v>
      </c>
      <c r="D7" s="3">
        <v>29.369063725725699</v>
      </c>
      <c r="E7" s="3">
        <v>24.003191177736799</v>
      </c>
      <c r="F7" s="3">
        <v>112.25715567015506</v>
      </c>
      <c r="G7" s="3">
        <v>0.71059416470597403</v>
      </c>
      <c r="H7" s="3">
        <v>1.6687728725707642</v>
      </c>
      <c r="I7" s="3">
        <v>0.60040282157097402</v>
      </c>
      <c r="J7" s="3">
        <v>0.53256474150220057</v>
      </c>
      <c r="K7" s="3">
        <v>1.1952657148370642</v>
      </c>
      <c r="L7" s="3">
        <v>0.71009829819972892</v>
      </c>
      <c r="M7" s="3">
        <v>0.84427274943737896</v>
      </c>
      <c r="N7" s="3">
        <v>4.8302549461233104</v>
      </c>
      <c r="O7" s="3">
        <v>0</v>
      </c>
      <c r="P7" s="3">
        <v>0.53260179237502248</v>
      </c>
      <c r="Q7" s="3">
        <v>1.3510111933757827</v>
      </c>
      <c r="R7" s="3">
        <v>1</v>
      </c>
      <c r="S7" s="3">
        <v>1</v>
      </c>
      <c r="T7" s="3">
        <v>0</v>
      </c>
      <c r="U7" s="3">
        <v>0.20721463767875722</v>
      </c>
      <c r="V7" s="3">
        <v>0.18006927708124454</v>
      </c>
      <c r="W7" s="3">
        <v>0.15377649890237785</v>
      </c>
    </row>
    <row r="8" spans="1:24">
      <c r="A8" t="s">
        <v>9</v>
      </c>
      <c r="B8" s="3">
        <v>478.44903774057008</v>
      </c>
      <c r="C8" s="3">
        <v>745.10690100855504</v>
      </c>
      <c r="D8" s="3">
        <v>667.59050737745213</v>
      </c>
      <c r="E8" s="3">
        <v>944.54044926118104</v>
      </c>
      <c r="F8" s="3">
        <v>774.90400951551942</v>
      </c>
      <c r="G8" s="3">
        <v>298.10699249340399</v>
      </c>
      <c r="H8" s="3">
        <v>476.55923511527362</v>
      </c>
      <c r="I8" s="3">
        <v>649.39493348742474</v>
      </c>
      <c r="J8" s="3">
        <v>473.52056407185279</v>
      </c>
      <c r="K8" s="3">
        <v>554.21839837117443</v>
      </c>
      <c r="L8" s="3">
        <v>523.1357751982606</v>
      </c>
      <c r="M8" s="3">
        <v>495.24089733284717</v>
      </c>
      <c r="N8" s="3">
        <v>252.57272659253402</v>
      </c>
      <c r="O8" s="3">
        <v>499.44306358422602</v>
      </c>
      <c r="P8" s="3">
        <v>369</v>
      </c>
      <c r="Q8" s="3">
        <v>424</v>
      </c>
      <c r="R8" s="3">
        <v>201</v>
      </c>
      <c r="S8" s="3">
        <v>306</v>
      </c>
      <c r="T8" s="3">
        <v>135</v>
      </c>
      <c r="U8" s="3">
        <v>112.53048980310193</v>
      </c>
      <c r="V8" s="3">
        <v>161</v>
      </c>
      <c r="W8" s="3">
        <v>26.35652656311316</v>
      </c>
      <c r="X8" s="3">
        <f>AVERAGE(B8:W8)</f>
        <v>434.89411397802235</v>
      </c>
    </row>
    <row r="9" spans="1:24">
      <c r="A9" t="s">
        <v>10</v>
      </c>
      <c r="B9" s="3">
        <v>212.75011831688531</v>
      </c>
      <c r="C9" s="3">
        <v>404.24603207891278</v>
      </c>
      <c r="D9" s="3">
        <v>503.04042889682205</v>
      </c>
      <c r="E9" s="3">
        <v>231.45635956108202</v>
      </c>
      <c r="F9" s="3">
        <v>312.83883481432565</v>
      </c>
      <c r="G9" s="3">
        <v>301.18241334189003</v>
      </c>
      <c r="H9" s="3">
        <v>721.77199201215558</v>
      </c>
      <c r="I9" s="3">
        <v>550.00466369100423</v>
      </c>
      <c r="J9" s="3">
        <v>725.94687118664513</v>
      </c>
      <c r="K9" s="3">
        <v>644.58633591398848</v>
      </c>
      <c r="L9" s="3">
        <v>676.15412650353971</v>
      </c>
      <c r="M9" s="3">
        <v>703.91482991771556</v>
      </c>
      <c r="N9" s="3">
        <v>942.59701846134271</v>
      </c>
      <c r="O9" s="3">
        <v>700.42220176620503</v>
      </c>
      <c r="P9" s="3">
        <v>831</v>
      </c>
      <c r="Q9" s="3">
        <v>776</v>
      </c>
      <c r="R9" s="3">
        <v>999</v>
      </c>
      <c r="S9" s="3">
        <v>894</v>
      </c>
      <c r="T9" s="3">
        <v>1065</v>
      </c>
      <c r="U9" s="3">
        <v>1087.4695101968982</v>
      </c>
      <c r="V9" s="3">
        <v>1039</v>
      </c>
      <c r="W9" s="3">
        <v>373.64347343688684</v>
      </c>
    </row>
    <row r="10" spans="1:24">
      <c r="A10" t="s">
        <v>11</v>
      </c>
      <c r="B10" s="3">
        <v>714.61765478624602</v>
      </c>
      <c r="C10" s="3">
        <v>1200</v>
      </c>
      <c r="D10" s="3">
        <v>1200</v>
      </c>
      <c r="E10" s="3">
        <v>1200</v>
      </c>
      <c r="F10" s="3">
        <v>1200</v>
      </c>
      <c r="G10" s="3">
        <v>600</v>
      </c>
      <c r="H10">
        <v>1200</v>
      </c>
      <c r="I10">
        <v>1200</v>
      </c>
      <c r="J10">
        <v>1200</v>
      </c>
      <c r="K10">
        <v>1200</v>
      </c>
      <c r="L10">
        <v>1200</v>
      </c>
      <c r="M10">
        <v>1200</v>
      </c>
      <c r="N10" s="3">
        <v>1200</v>
      </c>
      <c r="O10" s="3">
        <v>1199.8652653504309</v>
      </c>
      <c r="P10" s="3">
        <v>1200</v>
      </c>
      <c r="Q10" s="3">
        <v>1200</v>
      </c>
      <c r="R10" s="3">
        <v>1200</v>
      </c>
      <c r="S10" s="3">
        <v>1200</v>
      </c>
      <c r="T10" s="3">
        <v>1200</v>
      </c>
      <c r="U10" s="3">
        <v>1200.0000000000002</v>
      </c>
      <c r="V10" s="3">
        <v>1200</v>
      </c>
      <c r="W10" s="3">
        <v>400</v>
      </c>
    </row>
    <row r="11" spans="1:24">
      <c r="A11" t="s">
        <v>17</v>
      </c>
      <c r="B11" s="3">
        <f t="shared" ref="B11:U11" si="0">$X$8</f>
        <v>434.89411397802235</v>
      </c>
      <c r="C11" s="3">
        <f t="shared" si="0"/>
        <v>434.89411397802235</v>
      </c>
      <c r="D11" s="3">
        <f t="shared" si="0"/>
        <v>434.89411397802235</v>
      </c>
      <c r="E11" s="3">
        <f t="shared" si="0"/>
        <v>434.89411397802235</v>
      </c>
      <c r="F11" s="3">
        <f t="shared" si="0"/>
        <v>434.89411397802235</v>
      </c>
      <c r="G11" s="3">
        <f t="shared" si="0"/>
        <v>434.89411397802235</v>
      </c>
      <c r="H11" s="3">
        <f t="shared" si="0"/>
        <v>434.89411397802235</v>
      </c>
      <c r="I11" s="3">
        <f t="shared" si="0"/>
        <v>434.89411397802235</v>
      </c>
      <c r="J11" s="3">
        <f t="shared" si="0"/>
        <v>434.89411397802235</v>
      </c>
      <c r="K11" s="3">
        <f t="shared" si="0"/>
        <v>434.89411397802235</v>
      </c>
      <c r="L11" s="3">
        <f t="shared" si="0"/>
        <v>434.89411397802235</v>
      </c>
      <c r="M11" s="3">
        <f t="shared" si="0"/>
        <v>434.89411397802235</v>
      </c>
      <c r="N11" s="3">
        <f t="shared" si="0"/>
        <v>434.89411397802235</v>
      </c>
      <c r="O11" s="3">
        <f t="shared" si="0"/>
        <v>434.89411397802235</v>
      </c>
      <c r="P11" s="3">
        <f t="shared" si="0"/>
        <v>434.89411397802235</v>
      </c>
      <c r="Q11" s="3">
        <f t="shared" si="0"/>
        <v>434.89411397802235</v>
      </c>
      <c r="R11" s="3">
        <f t="shared" si="0"/>
        <v>434.89411397802235</v>
      </c>
      <c r="S11" s="3">
        <f t="shared" si="0"/>
        <v>434.89411397802235</v>
      </c>
      <c r="T11" s="3">
        <f t="shared" si="0"/>
        <v>434.89411397802235</v>
      </c>
      <c r="U11" s="3">
        <f t="shared" si="0"/>
        <v>434.89411397802235</v>
      </c>
      <c r="V11" s="3">
        <f>X8</f>
        <v>434.89411397802235</v>
      </c>
      <c r="W11" s="3">
        <f>X8</f>
        <v>434.89411397802235</v>
      </c>
    </row>
    <row r="12" spans="1:24">
      <c r="A12" t="s">
        <v>21</v>
      </c>
      <c r="B12" s="5">
        <f t="shared" ref="B12:T12" si="1">B18</f>
        <v>2.2488778926455577</v>
      </c>
      <c r="C12" s="5">
        <f t="shared" si="1"/>
        <v>1.8432015205608818</v>
      </c>
      <c r="D12" s="5">
        <f t="shared" si="1"/>
        <v>1.3271110412367686</v>
      </c>
      <c r="E12" s="5">
        <f t="shared" si="1"/>
        <v>4.0808576228034648</v>
      </c>
      <c r="F12" s="5">
        <f t="shared" si="1"/>
        <v>2.4770070824980412</v>
      </c>
      <c r="G12" s="5">
        <f t="shared" si="1"/>
        <v>0.98978884319850735</v>
      </c>
      <c r="H12" s="5">
        <f t="shared" si="1"/>
        <v>0.66026285362877835</v>
      </c>
      <c r="I12" s="5">
        <f t="shared" si="1"/>
        <v>1.1807080491453041</v>
      </c>
      <c r="J12" s="5">
        <f t="shared" si="1"/>
        <v>0.65227991588121048</v>
      </c>
      <c r="K12" s="5">
        <f t="shared" si="1"/>
        <v>0.85980475770607645</v>
      </c>
      <c r="L12" s="5">
        <f t="shared" si="1"/>
        <v>0.77369308962654382</v>
      </c>
      <c r="M12" s="5">
        <f t="shared" si="1"/>
        <v>0.70355229963082122</v>
      </c>
      <c r="N12" s="5">
        <f t="shared" si="1"/>
        <v>0.26795409029069872</v>
      </c>
      <c r="O12" s="5">
        <f t="shared" si="1"/>
        <v>0.71306001198250979</v>
      </c>
      <c r="P12" s="5">
        <f t="shared" si="1"/>
        <v>0.44404332129963897</v>
      </c>
      <c r="Q12" s="5">
        <f t="shared" si="1"/>
        <v>0.54639175257731953</v>
      </c>
      <c r="R12" s="5">
        <f t="shared" si="1"/>
        <v>0.20120120120120119</v>
      </c>
      <c r="S12" s="5">
        <f t="shared" si="1"/>
        <v>0.34228187919463088</v>
      </c>
      <c r="T12" s="5">
        <f t="shared" si="1"/>
        <v>0.12676056338028169</v>
      </c>
      <c r="U12" s="5">
        <f>U18</f>
        <v>0.10347921366800165</v>
      </c>
      <c r="V12" s="5">
        <f>V18</f>
        <v>0.15495668912415786</v>
      </c>
      <c r="W12" s="5">
        <f>W18</f>
        <v>7.0539239774959198E-2</v>
      </c>
    </row>
    <row r="13" spans="1:24">
      <c r="G13" s="3"/>
      <c r="H13" s="3"/>
      <c r="I13" s="3"/>
      <c r="J13" s="4"/>
      <c r="K13" s="3"/>
    </row>
    <row r="14" spans="1:24">
      <c r="B14" s="3"/>
      <c r="G14" s="3"/>
      <c r="H14" s="3"/>
      <c r="I14" s="3"/>
      <c r="J14" s="4"/>
      <c r="K14" s="3"/>
    </row>
    <row r="15" spans="1:24">
      <c r="G15" s="3"/>
      <c r="H15" s="3"/>
      <c r="I15" s="3"/>
      <c r="J15" s="4"/>
      <c r="K15" s="3"/>
    </row>
    <row r="17" spans="1:24">
      <c r="B17" s="9" t="s">
        <v>12</v>
      </c>
      <c r="C17" s="9" t="s">
        <v>13</v>
      </c>
      <c r="D17" s="9" t="s">
        <v>14</v>
      </c>
      <c r="E17" s="9" t="s">
        <v>15</v>
      </c>
      <c r="F17" s="9" t="s">
        <v>16</v>
      </c>
      <c r="G17" s="9" t="s">
        <v>0</v>
      </c>
      <c r="H17" s="1" t="s">
        <v>1</v>
      </c>
      <c r="I17" s="1" t="s">
        <v>2</v>
      </c>
      <c r="J17" s="1" t="s">
        <v>3</v>
      </c>
      <c r="K17" s="1" t="s">
        <v>4</v>
      </c>
      <c r="L17" s="2" t="s">
        <v>5</v>
      </c>
      <c r="M17" s="2" t="s">
        <v>6</v>
      </c>
      <c r="N17" s="2" t="s">
        <v>7</v>
      </c>
      <c r="O17" s="2" t="s">
        <v>19</v>
      </c>
      <c r="P17" s="2" t="s">
        <v>25</v>
      </c>
      <c r="Q17" s="2" t="s">
        <v>26</v>
      </c>
      <c r="R17" s="2" t="s">
        <v>27</v>
      </c>
      <c r="S17" s="2" t="s">
        <v>28</v>
      </c>
      <c r="T17" s="2" t="s">
        <v>29</v>
      </c>
      <c r="U17" s="2" t="s">
        <v>30</v>
      </c>
      <c r="V17" s="2" t="s">
        <v>31</v>
      </c>
      <c r="W17" s="2" t="s">
        <v>32</v>
      </c>
    </row>
    <row r="18" spans="1:24">
      <c r="A18" t="s">
        <v>20</v>
      </c>
      <c r="B18" s="5">
        <f t="shared" ref="B18:T18" si="2">((B8*100)/B10)/((B9*100)/B10)</f>
        <v>2.2488778926455577</v>
      </c>
      <c r="C18" s="5">
        <f t="shared" si="2"/>
        <v>1.8432015205608818</v>
      </c>
      <c r="D18" s="5">
        <f t="shared" si="2"/>
        <v>1.3271110412367686</v>
      </c>
      <c r="E18" s="5">
        <f t="shared" si="2"/>
        <v>4.0808576228034648</v>
      </c>
      <c r="F18" s="5">
        <f t="shared" si="2"/>
        <v>2.4770070824980412</v>
      </c>
      <c r="G18" s="5">
        <f t="shared" si="2"/>
        <v>0.98978884319850735</v>
      </c>
      <c r="H18" s="5">
        <f t="shared" si="2"/>
        <v>0.66026285362877835</v>
      </c>
      <c r="I18" s="5">
        <f t="shared" si="2"/>
        <v>1.1807080491453041</v>
      </c>
      <c r="J18" s="5">
        <f t="shared" si="2"/>
        <v>0.65227991588121048</v>
      </c>
      <c r="K18" s="5">
        <f t="shared" si="2"/>
        <v>0.85980475770607645</v>
      </c>
      <c r="L18" s="5">
        <f t="shared" si="2"/>
        <v>0.77369308962654382</v>
      </c>
      <c r="M18" s="5">
        <f t="shared" si="2"/>
        <v>0.70355229963082122</v>
      </c>
      <c r="N18" s="5">
        <f t="shared" si="2"/>
        <v>0.26795409029069872</v>
      </c>
      <c r="O18" s="5">
        <f t="shared" si="2"/>
        <v>0.71306001198250979</v>
      </c>
      <c r="P18" s="5">
        <f t="shared" si="2"/>
        <v>0.44404332129963897</v>
      </c>
      <c r="Q18" s="5">
        <f t="shared" si="2"/>
        <v>0.54639175257731953</v>
      </c>
      <c r="R18" s="5">
        <f t="shared" si="2"/>
        <v>0.20120120120120119</v>
      </c>
      <c r="S18" s="5">
        <f t="shared" si="2"/>
        <v>0.34228187919463088</v>
      </c>
      <c r="T18" s="5">
        <f t="shared" si="2"/>
        <v>0.12676056338028169</v>
      </c>
      <c r="U18" s="5">
        <f>((U8*100)/U10)/((U9*100)/U10)</f>
        <v>0.10347921366800165</v>
      </c>
      <c r="V18" s="5">
        <f>((V8*100)/V10)/((V9*100)/V10)</f>
        <v>0.15495668912415786</v>
      </c>
      <c r="W18" s="5">
        <f>((W8*100)/W10)/((W9*100)/W10)</f>
        <v>7.0539239774959198E-2</v>
      </c>
      <c r="X18" s="5">
        <f>AVERAGE(B18:W18)</f>
        <v>0.94399149686615258</v>
      </c>
    </row>
    <row r="19" spans="1:24">
      <c r="G19" s="3"/>
      <c r="H19" s="3"/>
      <c r="I19" s="3"/>
      <c r="J19" s="3"/>
      <c r="K19" s="3"/>
    </row>
    <row r="20" spans="1:24">
      <c r="G20" s="3"/>
      <c r="H20" s="3"/>
      <c r="I20" s="3"/>
      <c r="J20" s="3"/>
      <c r="K20" s="3"/>
    </row>
    <row r="21" spans="1:24">
      <c r="G21" s="3"/>
      <c r="H21" s="3"/>
      <c r="I21" s="3"/>
      <c r="J21" s="3"/>
      <c r="K21" s="3"/>
    </row>
    <row r="22" spans="1:2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2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2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2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Datos básicos indicador</vt:lpstr>
      <vt:lpstr>Estrés Hídrico 2012</vt:lpstr>
      <vt:lpstr>Graf_Indicador_12</vt:lpstr>
    </vt:vector>
  </TitlesOfParts>
  <Company>CONSEJERIA DE MEDIO AMBIENTE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jje</dc:creator>
  <cp:lastModifiedBy>mmmartinez</cp:lastModifiedBy>
  <cp:lastPrinted>2009-02-13T09:39:16Z</cp:lastPrinted>
  <dcterms:created xsi:type="dcterms:W3CDTF">2005-06-01T06:32:45Z</dcterms:created>
  <dcterms:modified xsi:type="dcterms:W3CDTF">2015-01-21T12:11:23Z</dcterms:modified>
</cp:coreProperties>
</file>