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730" windowHeight="11760" activeTab="1"/>
  </bookViews>
  <sheets>
    <sheet name="DATOS_K490" sheetId="1" r:id="rId1"/>
    <sheet name="DATOS_MEDIA_CLIMATOL_ANOMALIA" sheetId="2" r:id="rId2"/>
    <sheet name="Grafico anomalias" sheetId="5" r:id="rId3"/>
  </sheets>
  <calcPr calcId="125725"/>
</workbook>
</file>

<file path=xl/calcChain.xml><?xml version="1.0" encoding="utf-8"?>
<calcChain xmlns="http://schemas.openxmlformats.org/spreadsheetml/2006/main">
  <c r="C149" i="2"/>
  <c r="C148"/>
  <c r="C147"/>
  <c r="C146"/>
  <c r="C145"/>
  <c r="C144"/>
  <c r="C143"/>
  <c r="C142"/>
  <c r="C141"/>
  <c r="C140"/>
  <c r="C139"/>
  <c r="C138"/>
  <c r="E138" s="1"/>
  <c r="C137"/>
  <c r="C136"/>
  <c r="C135"/>
  <c r="C134"/>
  <c r="C133"/>
  <c r="C132"/>
  <c r="C131"/>
  <c r="C130"/>
  <c r="C129"/>
  <c r="C128"/>
  <c r="C127"/>
  <c r="C126"/>
  <c r="E126" s="1"/>
  <c r="C125"/>
  <c r="C124"/>
  <c r="C123"/>
  <c r="C122"/>
  <c r="C121"/>
  <c r="C120"/>
  <c r="C119"/>
  <c r="E119" s="1"/>
  <c r="C118"/>
  <c r="C117"/>
  <c r="C116"/>
  <c r="E116" s="1"/>
  <c r="C115"/>
  <c r="C114"/>
  <c r="E114" s="1"/>
  <c r="C113"/>
  <c r="C112"/>
  <c r="C111"/>
  <c r="C110"/>
  <c r="C109"/>
  <c r="C108"/>
  <c r="C107"/>
  <c r="C106"/>
  <c r="E106" s="1"/>
  <c r="C105"/>
  <c r="C104"/>
  <c r="C103"/>
  <c r="E103" s="1"/>
  <c r="C102"/>
  <c r="C101"/>
  <c r="C100"/>
  <c r="C99"/>
  <c r="C98"/>
  <c r="E98" s="1"/>
  <c r="C97"/>
  <c r="C96"/>
  <c r="E96"/>
  <c r="C95"/>
  <c r="C94"/>
  <c r="C93"/>
  <c r="C92"/>
  <c r="E92" s="1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E69" s="1"/>
  <c r="C68"/>
  <c r="C67"/>
  <c r="C66"/>
  <c r="C65"/>
  <c r="C64"/>
  <c r="C63"/>
  <c r="C62"/>
  <c r="C61"/>
  <c r="C60"/>
  <c r="C59"/>
  <c r="C58"/>
  <c r="E58" s="1"/>
  <c r="C57"/>
  <c r="C56"/>
  <c r="E56" s="1"/>
  <c r="C55"/>
  <c r="E55" s="1"/>
  <c r="C54"/>
  <c r="C53"/>
  <c r="C52"/>
  <c r="C51"/>
  <c r="C50"/>
  <c r="E50" s="1"/>
  <c r="C49"/>
  <c r="C48"/>
  <c r="C47"/>
  <c r="C46"/>
  <c r="C45"/>
  <c r="C44"/>
  <c r="C43"/>
  <c r="C42"/>
  <c r="C41"/>
  <c r="C40"/>
  <c r="C39"/>
  <c r="E39"/>
  <c r="C38"/>
  <c r="E38" s="1"/>
  <c r="C37"/>
  <c r="C36"/>
  <c r="E36" s="1"/>
  <c r="C35"/>
  <c r="C34"/>
  <c r="C33"/>
  <c r="C32"/>
  <c r="E32" s="1"/>
  <c r="C31"/>
  <c r="C30"/>
  <c r="C29"/>
  <c r="C28"/>
  <c r="E28" s="1"/>
  <c r="C27"/>
  <c r="C26"/>
  <c r="C25"/>
  <c r="C24"/>
  <c r="C23"/>
  <c r="C22"/>
  <c r="C21"/>
  <c r="C20"/>
  <c r="C19"/>
  <c r="C18"/>
  <c r="C17"/>
  <c r="C16"/>
  <c r="E16"/>
  <c r="C15"/>
  <c r="C14"/>
  <c r="C13"/>
  <c r="C12"/>
  <c r="C11"/>
  <c r="C10"/>
  <c r="C9"/>
  <c r="C8"/>
  <c r="C7"/>
  <c r="C6"/>
  <c r="F36" i="1"/>
  <c r="E36"/>
  <c r="D36"/>
  <c r="C36"/>
  <c r="F35"/>
  <c r="E35"/>
  <c r="D35"/>
  <c r="C35"/>
  <c r="N19"/>
  <c r="D149" i="2"/>
  <c r="E149" s="1"/>
  <c r="M19" i="1"/>
  <c r="D148" i="2"/>
  <c r="E148" s="1"/>
  <c r="L19" i="1"/>
  <c r="D27" i="2"/>
  <c r="K19" i="1"/>
  <c r="D134" i="2"/>
  <c r="J19" i="1"/>
  <c r="D133" i="2"/>
  <c r="E133"/>
  <c r="I19" i="1"/>
  <c r="D48" i="2"/>
  <c r="D144"/>
  <c r="E144"/>
  <c r="H19" i="1"/>
  <c r="D143" i="2"/>
  <c r="G19" i="1"/>
  <c r="D130" i="2"/>
  <c r="E130" s="1"/>
  <c r="F19" i="1"/>
  <c r="D141" i="2"/>
  <c r="E141"/>
  <c r="E19" i="1"/>
  <c r="D140" i="2"/>
  <c r="E140"/>
  <c r="D19" i="1"/>
  <c r="D139" i="2"/>
  <c r="C19" i="1"/>
  <c r="D18" i="2"/>
  <c r="E18"/>
  <c r="D138"/>
  <c r="D6"/>
  <c r="E6" s="1"/>
  <c r="D26"/>
  <c r="D38"/>
  <c r="D50"/>
  <c r="D62"/>
  <c r="D74"/>
  <c r="D86"/>
  <c r="E86" s="1"/>
  <c r="D9"/>
  <c r="D13"/>
  <c r="D17"/>
  <c r="D21"/>
  <c r="D25"/>
  <c r="D29"/>
  <c r="D33"/>
  <c r="D41"/>
  <c r="E41" s="1"/>
  <c r="D45"/>
  <c r="D53"/>
  <c r="D57"/>
  <c r="D65"/>
  <c r="D69"/>
  <c r="D73"/>
  <c r="E73" s="1"/>
  <c r="D77"/>
  <c r="D81"/>
  <c r="D85"/>
  <c r="E85" s="1"/>
  <c r="D89"/>
  <c r="E89" s="1"/>
  <c r="D93"/>
  <c r="D97"/>
  <c r="D101"/>
  <c r="D105"/>
  <c r="D113"/>
  <c r="D117"/>
  <c r="E117" s="1"/>
  <c r="D125"/>
  <c r="D129"/>
  <c r="D137"/>
  <c r="D142"/>
  <c r="E142" s="1"/>
  <c r="D11"/>
  <c r="D14"/>
  <c r="D22"/>
  <c r="D30"/>
  <c r="D58"/>
  <c r="D78"/>
  <c r="E78" s="1"/>
  <c r="D110"/>
  <c r="E110" s="1"/>
  <c r="D12"/>
  <c r="D16"/>
  <c r="D20"/>
  <c r="E20" s="1"/>
  <c r="D24"/>
  <c r="D28"/>
  <c r="D32"/>
  <c r="D36"/>
  <c r="D40"/>
  <c r="D44"/>
  <c r="D52"/>
  <c r="E52" s="1"/>
  <c r="D56"/>
  <c r="D64"/>
  <c r="E64" s="1"/>
  <c r="D68"/>
  <c r="E68" s="1"/>
  <c r="D76"/>
  <c r="D80"/>
  <c r="D84"/>
  <c r="E84" s="1"/>
  <c r="D92"/>
  <c r="D96"/>
  <c r="D104"/>
  <c r="E104" s="1"/>
  <c r="D108"/>
  <c r="D116"/>
  <c r="D120"/>
  <c r="D124"/>
  <c r="E124" s="1"/>
  <c r="D132"/>
  <c r="D136"/>
  <c r="D146"/>
  <c r="E146" s="1"/>
  <c r="D15"/>
  <c r="D23"/>
  <c r="E23" s="1"/>
  <c r="D31"/>
  <c r="E31" s="1"/>
  <c r="D35"/>
  <c r="E35" s="1"/>
  <c r="D39"/>
  <c r="D43"/>
  <c r="E43" s="1"/>
  <c r="D47"/>
  <c r="D51"/>
  <c r="E51" s="1"/>
  <c r="D55"/>
  <c r="D59"/>
  <c r="E59" s="1"/>
  <c r="D63"/>
  <c r="D71"/>
  <c r="E71" s="1"/>
  <c r="D75"/>
  <c r="E75" s="1"/>
  <c r="D83"/>
  <c r="E83"/>
  <c r="D87"/>
  <c r="E87" s="1"/>
  <c r="D95"/>
  <c r="D99"/>
  <c r="D103"/>
  <c r="D107"/>
  <c r="E107" s="1"/>
  <c r="D111"/>
  <c r="E111"/>
  <c r="D115"/>
  <c r="E115" s="1"/>
  <c r="D119"/>
  <c r="D123"/>
  <c r="E123"/>
  <c r="D127"/>
  <c r="D131"/>
  <c r="D34"/>
  <c r="D54"/>
  <c r="D82"/>
  <c r="E82" s="1"/>
  <c r="D90"/>
  <c r="D98"/>
  <c r="D102"/>
  <c r="D106"/>
  <c r="D114"/>
  <c r="D122"/>
  <c r="E122"/>
  <c r="D126"/>
  <c r="E143"/>
  <c r="E134"/>
  <c r="E74"/>
  <c r="E62"/>
  <c r="E26"/>
  <c r="E14"/>
  <c r="E131"/>
  <c r="E95"/>
  <c r="E47"/>
  <c r="E11"/>
  <c r="E136"/>
  <c r="E76"/>
  <c r="E40"/>
  <c r="E132"/>
  <c r="E120"/>
  <c r="E108"/>
  <c r="E24"/>
  <c r="E12"/>
  <c r="E80"/>
  <c r="E44"/>
  <c r="E102"/>
  <c r="E90"/>
  <c r="E54"/>
  <c r="E30"/>
  <c r="E99"/>
  <c r="E63"/>
  <c r="E15"/>
  <c r="E127"/>
  <c r="E137"/>
  <c r="E125"/>
  <c r="E113"/>
  <c r="E101"/>
  <c r="E77"/>
  <c r="E65"/>
  <c r="E53"/>
  <c r="E29"/>
  <c r="E17"/>
  <c r="E97"/>
  <c r="E25"/>
  <c r="E13"/>
  <c r="E129"/>
  <c r="E105"/>
  <c r="E93"/>
  <c r="E81"/>
  <c r="E57"/>
  <c r="E45"/>
  <c r="E33"/>
  <c r="E21"/>
  <c r="E9"/>
  <c r="E34"/>
  <c r="E22"/>
  <c r="E48"/>
  <c r="E27"/>
  <c r="E139"/>
  <c r="D147"/>
  <c r="E147" s="1"/>
  <c r="D61"/>
  <c r="E61"/>
  <c r="D94"/>
  <c r="E94" s="1"/>
  <c r="D7"/>
  <c r="E7"/>
  <c r="D145"/>
  <c r="E145" s="1"/>
  <c r="D135"/>
  <c r="E135"/>
  <c r="D70"/>
  <c r="E70" s="1"/>
  <c r="D91"/>
  <c r="E91"/>
  <c r="D79"/>
  <c r="E79" s="1"/>
  <c r="D67"/>
  <c r="E67"/>
  <c r="D128"/>
  <c r="E128" s="1"/>
  <c r="D112"/>
  <c r="E112"/>
  <c r="D100"/>
  <c r="E100" s="1"/>
  <c r="D88"/>
  <c r="E88"/>
  <c r="D72"/>
  <c r="E72" s="1"/>
  <c r="D60"/>
  <c r="E60"/>
  <c r="D8"/>
  <c r="E8" s="1"/>
  <c r="D42"/>
  <c r="E42"/>
  <c r="D121"/>
  <c r="E121" s="1"/>
  <c r="D109"/>
  <c r="E109"/>
  <c r="D49"/>
  <c r="E49" s="1"/>
  <c r="D37"/>
  <c r="E37"/>
  <c r="D118"/>
  <c r="E118" s="1"/>
  <c r="D66"/>
  <c r="E66"/>
  <c r="D46"/>
  <c r="E46" s="1"/>
  <c r="D19"/>
  <c r="E19"/>
  <c r="D10"/>
  <c r="E10" s="1"/>
</calcChain>
</file>

<file path=xl/sharedStrings.xml><?xml version="1.0" encoding="utf-8"?>
<sst xmlns="http://schemas.openxmlformats.org/spreadsheetml/2006/main" count="173" uniqueCount="39">
  <si>
    <t>ene</t>
  </si>
  <si>
    <t>feb</t>
  </si>
  <si>
    <t xml:space="preserve">mar 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</si>
  <si>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</si>
  <si>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</si>
  <si>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</si>
  <si>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</si>
  <si>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</si>
  <si>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</si>
  <si>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</si>
  <si>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</si>
  <si>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</si>
  <si>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</si>
  <si>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</si>
  <si>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</si>
  <si>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</si>
  <si>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</si>
  <si>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</si>
  <si>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</si>
  <si>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</si>
  <si>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</si>
  <si>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</si>
  <si>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</si>
  <si>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</si>
  <si>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</si>
  <si>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MEDIAS MENSUALES DE  COEFICIENTE DE ATENUACIÓN DIFUSA (K490)</t>
  </si>
  <si>
    <t>MEDIAS HISTÓRICAS DE  COEFICIENTE DE ATENUACIÓN DIFUSA (K490)</t>
  </si>
  <si>
    <t>Primavera</t>
  </si>
  <si>
    <t>Verano</t>
  </si>
  <si>
    <t>Otoño</t>
  </si>
  <si>
    <t>Invierno</t>
  </si>
  <si>
    <t>MEDIAS ESTACIONALES DE K490</t>
  </si>
  <si>
    <t>MEDIAS HISTÓRICAS DE K490</t>
  </si>
  <si>
    <t>MEDIAS_k490</t>
  </si>
  <si>
    <t>Media historica k490</t>
  </si>
  <si>
    <t>Anomalías k490</t>
  </si>
  <si>
    <t>Anomalías de la media mensual K-490 con respecto a la media de la serie 2000-2011</t>
  </si>
  <si>
    <t>Año</t>
  </si>
  <si>
    <t>Periodo</t>
  </si>
</sst>
</file>

<file path=xl/styles.xml><?xml version="1.0" encoding="utf-8"?>
<styleSheet xmlns="http://schemas.openxmlformats.org/spreadsheetml/2006/main">
  <numFmts count="1">
    <numFmt numFmtId="164" formatCode="0.0000"/>
  </numFmts>
  <fonts count="6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</cellStyleXfs>
  <cellXfs count="17">
    <xf numFmtId="0" fontId="0" fillId="0" borderId="0" xfId="0"/>
    <xf numFmtId="0" fontId="1" fillId="0" borderId="0" xfId="0" applyFont="1" applyFill="1" applyBorder="1"/>
    <xf numFmtId="0" fontId="3" fillId="0" borderId="0" xfId="0" applyFont="1" applyFill="1" applyBorder="1"/>
    <xf numFmtId="0" fontId="3" fillId="0" borderId="0" xfId="1" applyFont="1" applyFill="1" applyBorder="1" applyAlignment="1">
      <alignment horizontal="center"/>
    </xf>
    <xf numFmtId="164" fontId="3" fillId="0" borderId="0" xfId="0" applyNumberFormat="1" applyFont="1" applyFill="1" applyBorder="1"/>
    <xf numFmtId="164" fontId="3" fillId="0" borderId="0" xfId="4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2" fontId="3" fillId="0" borderId="0" xfId="2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center" vertical="center"/>
    </xf>
  </cellXfs>
  <cellStyles count="5">
    <cellStyle name="40% - Énfasis6" xfId="1" builtinId="51"/>
    <cellStyle name="Énfasis2" xfId="2" builtinId="33"/>
    <cellStyle name="Énfasis3" xfId="3" builtinId="37"/>
    <cellStyle name="Énfasis6" xfId="4" builtinId="4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9.375E-2"/>
          <c:y val="0.14839797639123103"/>
          <c:w val="0.84791666666666665"/>
          <c:h val="0.5699831365935919"/>
        </c:manualLayout>
      </c:layout>
      <c:lineChart>
        <c:grouping val="standard"/>
        <c:ser>
          <c:idx val="2"/>
          <c:order val="0"/>
          <c:tx>
            <c:strRef>
              <c:f>DATOS_MEDIA_CLIMATOL_ANOMALIA!$E$5</c:f>
              <c:strCache>
                <c:ptCount val="1"/>
                <c:pt idx="0">
                  <c:v>Anomalías k490</c:v>
                </c:pt>
              </c:strCache>
            </c:strRef>
          </c:tx>
          <c:spPr>
            <a:ln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</a:ln>
          </c:spPr>
          <c:marker>
            <c:symbol val="none"/>
          </c:marker>
          <c:trendline>
            <c:trendlineType val="linear"/>
          </c:trendline>
          <c:cat>
            <c:multiLvlStrRef>
              <c:f>DATOS_MEDIA_CLIMATOL_ANOMALIA!$A$6:$B$149</c:f>
              <c:multiLvlStrCache>
                <c:ptCount val="144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</c:lvl>
              </c:multiLvlStrCache>
            </c:multiLvlStrRef>
          </c:cat>
          <c:val>
            <c:numRef>
              <c:f>DATOS_MEDIA_CLIMATOL_ANOMALIA!$E$6:$E$149</c:f>
              <c:numCache>
                <c:formatCode>0.00</c:formatCode>
                <c:ptCount val="144"/>
                <c:pt idx="0">
                  <c:v>7.5132899999999989E-2</c:v>
                </c:pt>
                <c:pt idx="1">
                  <c:v>4.9236908333333315E-2</c:v>
                </c:pt>
                <c:pt idx="2">
                  <c:v>3.1572833333333356E-2</c:v>
                </c:pt>
                <c:pt idx="3">
                  <c:v>6.3787958333333353E-2</c:v>
                </c:pt>
                <c:pt idx="4">
                  <c:v>4.8205499999999929E-3</c:v>
                </c:pt>
                <c:pt idx="5">
                  <c:v>1.839190000000001E-2</c:v>
                </c:pt>
                <c:pt idx="6">
                  <c:v>9.4402166666666676E-3</c:v>
                </c:pt>
                <c:pt idx="7">
                  <c:v>2.0108366666666669E-2</c:v>
                </c:pt>
                <c:pt idx="8">
                  <c:v>2.4274424999999988E-2</c:v>
                </c:pt>
                <c:pt idx="9">
                  <c:v>6.5095125000000004E-2</c:v>
                </c:pt>
                <c:pt idx="10">
                  <c:v>0.2020091083333333</c:v>
                </c:pt>
                <c:pt idx="11">
                  <c:v>0.17819689999999999</c:v>
                </c:pt>
                <c:pt idx="12">
                  <c:v>2.0532899999999979E-2</c:v>
                </c:pt>
                <c:pt idx="13">
                  <c:v>8.9369083333333266E-3</c:v>
                </c:pt>
                <c:pt idx="14">
                  <c:v>1.4972833333333338E-2</c:v>
                </c:pt>
                <c:pt idx="15">
                  <c:v>-2.3112041666666666E-2</c:v>
                </c:pt>
                <c:pt idx="16">
                  <c:v>-7.5794500000000015E-3</c:v>
                </c:pt>
                <c:pt idx="17">
                  <c:v>1.9919000000000048E-3</c:v>
                </c:pt>
                <c:pt idx="18">
                  <c:v>2.5402166666666642E-3</c:v>
                </c:pt>
                <c:pt idx="19">
                  <c:v>2.3083666666666655E-3</c:v>
                </c:pt>
                <c:pt idx="20">
                  <c:v>-2.2255750000000143E-3</c:v>
                </c:pt>
                <c:pt idx="21">
                  <c:v>1.179512500000001E-2</c:v>
                </c:pt>
                <c:pt idx="22">
                  <c:v>-8.7908916666666614E-3</c:v>
                </c:pt>
                <c:pt idx="23">
                  <c:v>-2.5903099999999998E-2</c:v>
                </c:pt>
                <c:pt idx="24">
                  <c:v>-2.4167100000000011E-2</c:v>
                </c:pt>
                <c:pt idx="25">
                  <c:v>1.6436908333333319E-2</c:v>
                </c:pt>
                <c:pt idx="26">
                  <c:v>-2.3527166666666655E-2</c:v>
                </c:pt>
                <c:pt idx="27">
                  <c:v>2.4887958333333335E-2</c:v>
                </c:pt>
                <c:pt idx="28">
                  <c:v>2.920549999999994E-3</c:v>
                </c:pt>
                <c:pt idx="29">
                  <c:v>-7.8080999999999984E-3</c:v>
                </c:pt>
                <c:pt idx="30">
                  <c:v>-3.7597833333333289E-3</c:v>
                </c:pt>
                <c:pt idx="31">
                  <c:v>5.3083666666666612E-3</c:v>
                </c:pt>
                <c:pt idx="32">
                  <c:v>3.4744249999999893E-3</c:v>
                </c:pt>
                <c:pt idx="33">
                  <c:v>-1.1604874999999994E-2</c:v>
                </c:pt>
                <c:pt idx="34">
                  <c:v>-3.7590891666666668E-2</c:v>
                </c:pt>
                <c:pt idx="35">
                  <c:v>-5.7803100000000003E-2</c:v>
                </c:pt>
                <c:pt idx="36">
                  <c:v>-5.9367100000000013E-2</c:v>
                </c:pt>
                <c:pt idx="37">
                  <c:v>-5.6263091666666674E-2</c:v>
                </c:pt>
                <c:pt idx="38">
                  <c:v>-7.2327166666666665E-2</c:v>
                </c:pt>
                <c:pt idx="39">
                  <c:v>-1.4012041666666655E-2</c:v>
                </c:pt>
                <c:pt idx="40">
                  <c:v>3.6620549999999988E-2</c:v>
                </c:pt>
                <c:pt idx="41">
                  <c:v>-8.0080999999999972E-3</c:v>
                </c:pt>
                <c:pt idx="42">
                  <c:v>3.8740216666666674E-2</c:v>
                </c:pt>
                <c:pt idx="43">
                  <c:v>2.808366666666666E-3</c:v>
                </c:pt>
                <c:pt idx="44">
                  <c:v>3.7474424999999992E-2</c:v>
                </c:pt>
                <c:pt idx="45">
                  <c:v>-3.2904874999999993E-2</c:v>
                </c:pt>
                <c:pt idx="46">
                  <c:v>-4.8090891666666663E-2</c:v>
                </c:pt>
                <c:pt idx="47">
                  <c:v>-2.4603100000000003E-2</c:v>
                </c:pt>
                <c:pt idx="48">
                  <c:v>-2.2671000000000219E-3</c:v>
                </c:pt>
                <c:pt idx="49">
                  <c:v>-5.4630916666666696E-3</c:v>
                </c:pt>
                <c:pt idx="50">
                  <c:v>1.1472833333333349E-2</c:v>
                </c:pt>
                <c:pt idx="51">
                  <c:v>3.8795833333334084E-4</c:v>
                </c:pt>
                <c:pt idx="52">
                  <c:v>-1.5179450000000011E-2</c:v>
                </c:pt>
                <c:pt idx="53">
                  <c:v>-4.1080999999999965E-3</c:v>
                </c:pt>
                <c:pt idx="54">
                  <c:v>-4.1597833333333334E-3</c:v>
                </c:pt>
                <c:pt idx="55">
                  <c:v>-1.2916333333333335E-3</c:v>
                </c:pt>
                <c:pt idx="56">
                  <c:v>-8.2255750000000127E-3</c:v>
                </c:pt>
                <c:pt idx="57">
                  <c:v>-6.0487499999999084E-4</c:v>
                </c:pt>
                <c:pt idx="58">
                  <c:v>-1.4090891666666661E-2</c:v>
                </c:pt>
                <c:pt idx="59">
                  <c:v>-1.4903100000000002E-2</c:v>
                </c:pt>
                <c:pt idx="60">
                  <c:v>-1.5176100000000012E-2</c:v>
                </c:pt>
                <c:pt idx="61">
                  <c:v>-2.3213791666666678E-2</c:v>
                </c:pt>
                <c:pt idx="62">
                  <c:v>-5.027166666666652E-3</c:v>
                </c:pt>
                <c:pt idx="63">
                  <c:v>9.5179583333333401E-3</c:v>
                </c:pt>
                <c:pt idx="64">
                  <c:v>-4.9261500000000041E-3</c:v>
                </c:pt>
                <c:pt idx="65">
                  <c:v>3.3918000000000073E-3</c:v>
                </c:pt>
                <c:pt idx="66">
                  <c:v>-7.0886833333333316E-3</c:v>
                </c:pt>
                <c:pt idx="67">
                  <c:v>-6.1542333333333352E-3</c:v>
                </c:pt>
                <c:pt idx="68">
                  <c:v>-7.1677750000000151E-3</c:v>
                </c:pt>
                <c:pt idx="69">
                  <c:v>-5.9937749999999929E-3</c:v>
                </c:pt>
                <c:pt idx="70">
                  <c:v>-1.1643091666666661E-2</c:v>
                </c:pt>
                <c:pt idx="71">
                  <c:v>-3.0583600000000002E-2</c:v>
                </c:pt>
                <c:pt idx="72">
                  <c:v>-1.6304000000000013E-2</c:v>
                </c:pt>
                <c:pt idx="73">
                  <c:v>-1.0296891666666669E-2</c:v>
                </c:pt>
                <c:pt idx="74">
                  <c:v>2.725583333333334E-2</c:v>
                </c:pt>
                <c:pt idx="75">
                  <c:v>-1.3956541666666655E-2</c:v>
                </c:pt>
                <c:pt idx="76">
                  <c:v>-4.6483500000000094E-3</c:v>
                </c:pt>
                <c:pt idx="77">
                  <c:v>-5.4868999999999959E-3</c:v>
                </c:pt>
                <c:pt idx="78">
                  <c:v>-1.0486983333333331E-2</c:v>
                </c:pt>
                <c:pt idx="79">
                  <c:v>-6.6514333333333314E-3</c:v>
                </c:pt>
                <c:pt idx="80">
                  <c:v>-9.4241750000000138E-3</c:v>
                </c:pt>
                <c:pt idx="81">
                  <c:v>-1.8815749999999964E-3</c:v>
                </c:pt>
                <c:pt idx="82">
                  <c:v>-3.5945591666666665E-2</c:v>
                </c:pt>
                <c:pt idx="83">
                  <c:v>-2.4022100000000005E-2</c:v>
                </c:pt>
                <c:pt idx="84">
                  <c:v>-6.4671000000000173E-3</c:v>
                </c:pt>
                <c:pt idx="85">
                  <c:v>8.2369083333333204E-3</c:v>
                </c:pt>
                <c:pt idx="86">
                  <c:v>5.9728333333333439E-3</c:v>
                </c:pt>
                <c:pt idx="87">
                  <c:v>-1.9612041666666663E-2</c:v>
                </c:pt>
                <c:pt idx="88">
                  <c:v>-1.8794500000000047E-3</c:v>
                </c:pt>
                <c:pt idx="89">
                  <c:v>8.5919000000000065E-3</c:v>
                </c:pt>
                <c:pt idx="90">
                  <c:v>-8.5978333333333601E-4</c:v>
                </c:pt>
                <c:pt idx="91">
                  <c:v>-2.9916333333333336E-3</c:v>
                </c:pt>
                <c:pt idx="92">
                  <c:v>-1.3125575000000014E-2</c:v>
                </c:pt>
                <c:pt idx="93">
                  <c:v>-1.2604874999999995E-2</c:v>
                </c:pt>
                <c:pt idx="94">
                  <c:v>-3.0690891666666664E-2</c:v>
                </c:pt>
                <c:pt idx="95">
                  <c:v>-3.7703100000000003E-2</c:v>
                </c:pt>
                <c:pt idx="96">
                  <c:v>-8.6710000000000953E-4</c:v>
                </c:pt>
                <c:pt idx="97">
                  <c:v>-1.6063091666666668E-2</c:v>
                </c:pt>
                <c:pt idx="98">
                  <c:v>-1.3327166666666654E-2</c:v>
                </c:pt>
                <c:pt idx="99">
                  <c:v>-2.512041666666659E-3</c:v>
                </c:pt>
                <c:pt idx="100">
                  <c:v>1.6520549999999995E-2</c:v>
                </c:pt>
                <c:pt idx="101">
                  <c:v>3.3919000000000032E-3</c:v>
                </c:pt>
                <c:pt idx="102">
                  <c:v>-8.6597833333333304E-3</c:v>
                </c:pt>
                <c:pt idx="103">
                  <c:v>4.083666666666666E-4</c:v>
                </c:pt>
                <c:pt idx="104">
                  <c:v>-7.3255750000000147E-3</c:v>
                </c:pt>
                <c:pt idx="105">
                  <c:v>-3.8048749999999923E-3</c:v>
                </c:pt>
                <c:pt idx="106">
                  <c:v>-1.4790891666666667E-2</c:v>
                </c:pt>
                <c:pt idx="107">
                  <c:v>-1.1703099999999994E-2</c:v>
                </c:pt>
                <c:pt idx="108">
                  <c:v>-1.6716000000000009E-2</c:v>
                </c:pt>
                <c:pt idx="109">
                  <c:v>-1.1214916666666686E-3</c:v>
                </c:pt>
                <c:pt idx="110">
                  <c:v>1.9915833333333341E-2</c:v>
                </c:pt>
                <c:pt idx="111">
                  <c:v>6.4695833333333619E-4</c:v>
                </c:pt>
                <c:pt idx="112">
                  <c:v>-5.1045000000000951E-4</c:v>
                </c:pt>
                <c:pt idx="113">
                  <c:v>6.0680000000000109E-3</c:v>
                </c:pt>
                <c:pt idx="114">
                  <c:v>4.0137166666666668E-3</c:v>
                </c:pt>
                <c:pt idx="115">
                  <c:v>-2.9696333333333325E-3</c:v>
                </c:pt>
                <c:pt idx="116">
                  <c:v>-7.7778750000000105E-3</c:v>
                </c:pt>
                <c:pt idx="117">
                  <c:v>-1.5807749999999926E-3</c:v>
                </c:pt>
                <c:pt idx="118">
                  <c:v>-1.1293291666666663E-2</c:v>
                </c:pt>
                <c:pt idx="119">
                  <c:v>-1.7866400000000004E-2</c:v>
                </c:pt>
                <c:pt idx="120">
                  <c:v>9.1328999999999855E-3</c:v>
                </c:pt>
                <c:pt idx="121">
                  <c:v>1.1436908333333329E-2</c:v>
                </c:pt>
                <c:pt idx="122">
                  <c:v>1.9472833333333342E-2</c:v>
                </c:pt>
                <c:pt idx="123">
                  <c:v>-1.1112041666666655E-2</c:v>
                </c:pt>
                <c:pt idx="124">
                  <c:v>-7.079450000000001E-3</c:v>
                </c:pt>
                <c:pt idx="125">
                  <c:v>-1.4108099999999998E-2</c:v>
                </c:pt>
                <c:pt idx="126">
                  <c:v>-2.415978333333333E-2</c:v>
                </c:pt>
                <c:pt idx="127">
                  <c:v>-1.0191633333333332E-2</c:v>
                </c:pt>
                <c:pt idx="128">
                  <c:v>-1.0625575000000012E-2</c:v>
                </c:pt>
                <c:pt idx="129">
                  <c:v>7.9512500000000763E-4</c:v>
                </c:pt>
                <c:pt idx="130">
                  <c:v>2.7009108333333337E-2</c:v>
                </c:pt>
                <c:pt idx="131">
                  <c:v>7.7396899999999991E-2</c:v>
                </c:pt>
                <c:pt idx="132">
                  <c:v>3.6532899999999993E-2</c:v>
                </c:pt>
                <c:pt idx="133">
                  <c:v>1.8136908333333326E-2</c:v>
                </c:pt>
                <c:pt idx="134">
                  <c:v>-1.6427166666666659E-2</c:v>
                </c:pt>
                <c:pt idx="135">
                  <c:v>-1.4912041666666653E-2</c:v>
                </c:pt>
                <c:pt idx="136">
                  <c:v>-1.9079450000000005E-2</c:v>
                </c:pt>
                <c:pt idx="137">
                  <c:v>-2.3080999999999935E-3</c:v>
                </c:pt>
                <c:pt idx="138">
                  <c:v>4.4402166666666631E-3</c:v>
                </c:pt>
                <c:pt idx="139">
                  <c:v>-6.9163333333333021E-4</c:v>
                </c:pt>
                <c:pt idx="140">
                  <c:v>6.7442499999999239E-4</c:v>
                </c:pt>
                <c:pt idx="141">
                  <c:v>-6.7048749999999921E-3</c:v>
                </c:pt>
                <c:pt idx="142">
                  <c:v>-1.6090891666666662E-2</c:v>
                </c:pt>
                <c:pt idx="143">
                  <c:v>-1.0503100000000001E-2</c:v>
                </c:pt>
              </c:numCache>
            </c:numRef>
          </c:val>
        </c:ser>
        <c:marker val="1"/>
        <c:axId val="82161664"/>
        <c:axId val="82163200"/>
      </c:lineChart>
      <c:catAx>
        <c:axId val="82161664"/>
        <c:scaling>
          <c:orientation val="minMax"/>
        </c:scaling>
        <c:axPos val="b"/>
        <c:numFmt formatCode="0.00" sourceLinked="1"/>
        <c:maj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163200"/>
        <c:crossesAt val="-0.8"/>
        <c:auto val="1"/>
        <c:lblAlgn val="ctr"/>
        <c:lblOffset val="100"/>
      </c:catAx>
      <c:valAx>
        <c:axId val="82163200"/>
        <c:scaling>
          <c:orientation val="minMax"/>
          <c:max val="0.22"/>
          <c:min val="-0.1"/>
        </c:scaling>
        <c:axPos val="l"/>
        <c:majorGridlines/>
        <c:numFmt formatCode="0.00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2161664"/>
        <c:crosses val="autoZero"/>
        <c:crossBetween val="between"/>
        <c:majorUnit val="2.0000000000000011E-2"/>
        <c:minorUnit val="1.0000000000000005E-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791666666666666"/>
          <c:y val="0.87689713322091067"/>
          <c:w val="0.43437500000000001"/>
          <c:h val="3.7099494097807773E-2"/>
        </c:manualLayout>
      </c:layout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180975</xdr:rowOff>
    </xdr:from>
    <xdr:to>
      <xdr:col>4</xdr:col>
      <xdr:colOff>342900</xdr:colOff>
      <xdr:row>1</xdr:row>
      <xdr:rowOff>104775</xdr:rowOff>
    </xdr:to>
    <xdr:pic>
      <xdr:nvPicPr>
        <xdr:cNvPr id="1026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80975"/>
          <a:ext cx="3219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409575</xdr:colOff>
      <xdr:row>0</xdr:row>
      <xdr:rowOff>742950</xdr:rowOff>
    </xdr:to>
    <xdr:pic>
      <xdr:nvPicPr>
        <xdr:cNvPr id="2050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219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48325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7"/>
  <sheetViews>
    <sheetView workbookViewId="0"/>
  </sheetViews>
  <sheetFormatPr baseColWidth="10" defaultRowHeight="12.75"/>
  <cols>
    <col min="1" max="16384" width="11.42578125" style="2"/>
  </cols>
  <sheetData>
    <row r="1" spans="1:15" ht="64.5" customHeight="1"/>
    <row r="3" spans="1:15" ht="12.75" customHeight="1">
      <c r="A3" s="1" t="s">
        <v>36</v>
      </c>
    </row>
    <row r="5" spans="1:15">
      <c r="C5" s="13" t="s">
        <v>25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1:15">
      <c r="B6" s="3" t="s">
        <v>12</v>
      </c>
      <c r="C6" s="3" t="s">
        <v>13</v>
      </c>
      <c r="D6" s="3" t="s">
        <v>14</v>
      </c>
      <c r="E6" s="3" t="s">
        <v>15</v>
      </c>
      <c r="F6" s="3" t="s">
        <v>16</v>
      </c>
      <c r="G6" s="3" t="s">
        <v>17</v>
      </c>
      <c r="H6" s="3" t="s">
        <v>18</v>
      </c>
      <c r="I6" s="3" t="s">
        <v>19</v>
      </c>
      <c r="J6" s="3" t="s">
        <v>20</v>
      </c>
      <c r="K6" s="3" t="s">
        <v>21</v>
      </c>
      <c r="L6" s="3" t="s">
        <v>22</v>
      </c>
      <c r="M6" s="3" t="s">
        <v>23</v>
      </c>
      <c r="N6" s="3" t="s">
        <v>24</v>
      </c>
      <c r="O6" s="4"/>
    </row>
    <row r="7" spans="1:15">
      <c r="B7" s="3">
        <v>2000</v>
      </c>
      <c r="C7" s="5">
        <v>0.1731</v>
      </c>
      <c r="D7" s="5">
        <v>0.14449999999999999</v>
      </c>
      <c r="E7" s="5">
        <v>0.13170000000000001</v>
      </c>
      <c r="F7" s="5">
        <v>0.16370000000000001</v>
      </c>
      <c r="G7" s="5">
        <v>8.5699999999999998E-2</v>
      </c>
      <c r="H7" s="5">
        <v>7.7200000000000005E-2</v>
      </c>
      <c r="I7" s="5">
        <v>7.3599999999999999E-2</v>
      </c>
      <c r="J7" s="5">
        <v>7.9000000000000001E-2</v>
      </c>
      <c r="K7" s="5">
        <v>8.6800000000000002E-2</v>
      </c>
      <c r="L7" s="5">
        <v>0.1232</v>
      </c>
      <c r="M7" s="5">
        <v>0.28749999999999998</v>
      </c>
      <c r="N7" s="5">
        <v>0.27879999999999999</v>
      </c>
      <c r="O7" s="4"/>
    </row>
    <row r="8" spans="1:15">
      <c r="B8" s="3">
        <v>2001</v>
      </c>
      <c r="C8" s="5">
        <v>0.11849999999999999</v>
      </c>
      <c r="D8" s="5">
        <v>0.1042</v>
      </c>
      <c r="E8" s="5">
        <v>0.11509999999999999</v>
      </c>
      <c r="F8" s="5">
        <v>7.6799999999999993E-2</v>
      </c>
      <c r="G8" s="5">
        <v>7.3300000000000004E-2</v>
      </c>
      <c r="H8" s="5">
        <v>6.08E-2</v>
      </c>
      <c r="I8" s="5">
        <v>6.6699999999999995E-2</v>
      </c>
      <c r="J8" s="5">
        <v>6.1199999999999997E-2</v>
      </c>
      <c r="K8" s="5">
        <v>6.0299999999999999E-2</v>
      </c>
      <c r="L8" s="5">
        <v>6.9900000000000004E-2</v>
      </c>
      <c r="M8" s="5">
        <v>7.6700000000000004E-2</v>
      </c>
      <c r="N8" s="5">
        <v>7.4700000000000003E-2</v>
      </c>
      <c r="O8" s="4"/>
    </row>
    <row r="9" spans="1:15">
      <c r="B9" s="3">
        <v>2002</v>
      </c>
      <c r="C9" s="5">
        <v>7.3800000000000004E-2</v>
      </c>
      <c r="D9" s="5">
        <v>0.11169999999999999</v>
      </c>
      <c r="E9" s="5">
        <v>7.6600000000000001E-2</v>
      </c>
      <c r="F9" s="5">
        <v>0.12479999999999999</v>
      </c>
      <c r="G9" s="5">
        <v>8.3799999999999999E-2</v>
      </c>
      <c r="H9" s="5">
        <v>5.0999999999999997E-2</v>
      </c>
      <c r="I9" s="5">
        <v>6.0400000000000002E-2</v>
      </c>
      <c r="J9" s="5">
        <v>6.4199999999999993E-2</v>
      </c>
      <c r="K9" s="5">
        <v>6.6000000000000003E-2</v>
      </c>
      <c r="L9" s="5">
        <v>4.65E-2</v>
      </c>
      <c r="M9" s="5">
        <v>4.7899999999999998E-2</v>
      </c>
      <c r="N9" s="5">
        <v>4.2799999999999998E-2</v>
      </c>
      <c r="O9" s="4"/>
    </row>
    <row r="10" spans="1:15">
      <c r="B10" s="3">
        <v>2003</v>
      </c>
      <c r="C10" s="5">
        <v>3.8600000000000002E-2</v>
      </c>
      <c r="D10" s="5">
        <v>3.9E-2</v>
      </c>
      <c r="E10" s="5">
        <v>2.7799999999999998E-2</v>
      </c>
      <c r="F10" s="5">
        <v>8.5900000000000004E-2</v>
      </c>
      <c r="G10" s="5">
        <v>0.11749999999999999</v>
      </c>
      <c r="H10" s="5">
        <v>5.0799999999999998E-2</v>
      </c>
      <c r="I10" s="5">
        <v>0.10290000000000001</v>
      </c>
      <c r="J10" s="5">
        <v>6.1699999999999998E-2</v>
      </c>
      <c r="K10" s="5">
        <v>0.1</v>
      </c>
      <c r="L10" s="5">
        <v>2.52E-2</v>
      </c>
      <c r="M10" s="5">
        <v>3.7400000000000003E-2</v>
      </c>
      <c r="N10" s="5">
        <v>7.5999999999999998E-2</v>
      </c>
      <c r="O10" s="4"/>
    </row>
    <row r="11" spans="1:15">
      <c r="B11" s="3">
        <v>2004</v>
      </c>
      <c r="C11" s="5">
        <v>9.5699999999999993E-2</v>
      </c>
      <c r="D11" s="5">
        <v>8.9800000000000005E-2</v>
      </c>
      <c r="E11" s="5">
        <v>0.1116</v>
      </c>
      <c r="F11" s="5">
        <v>0.1003</v>
      </c>
      <c r="G11" s="5">
        <v>6.5699999999999995E-2</v>
      </c>
      <c r="H11" s="5">
        <v>5.4699999999999999E-2</v>
      </c>
      <c r="I11" s="5">
        <v>0.06</v>
      </c>
      <c r="J11" s="5">
        <v>5.7599999999999998E-2</v>
      </c>
      <c r="K11" s="5">
        <v>5.4300000000000001E-2</v>
      </c>
      <c r="L11" s="5">
        <v>5.7500000000000002E-2</v>
      </c>
      <c r="M11" s="5">
        <v>7.1400000000000005E-2</v>
      </c>
      <c r="N11" s="5">
        <v>8.5699999999999998E-2</v>
      </c>
      <c r="O11" s="4"/>
    </row>
    <row r="12" spans="1:15">
      <c r="B12" s="3">
        <v>2005</v>
      </c>
      <c r="C12" s="5">
        <v>8.2791000000000003E-2</v>
      </c>
      <c r="D12" s="5">
        <v>7.2049299999999997E-2</v>
      </c>
      <c r="E12" s="5">
        <v>9.5100000000000004E-2</v>
      </c>
      <c r="F12" s="5">
        <v>0.10943</v>
      </c>
      <c r="G12" s="5">
        <v>7.5953300000000001E-2</v>
      </c>
      <c r="H12" s="5">
        <v>6.2199900000000002E-2</v>
      </c>
      <c r="I12" s="5">
        <v>5.70711E-2</v>
      </c>
      <c r="J12" s="5">
        <v>5.2737399999999997E-2</v>
      </c>
      <c r="K12" s="5">
        <v>5.5357799999999999E-2</v>
      </c>
      <c r="L12" s="5">
        <v>5.21111E-2</v>
      </c>
      <c r="M12" s="5">
        <v>7.3847800000000005E-2</v>
      </c>
      <c r="N12" s="5">
        <v>7.0019499999999998E-2</v>
      </c>
      <c r="O12" s="4"/>
    </row>
    <row r="13" spans="1:15">
      <c r="B13" s="3">
        <v>2006</v>
      </c>
      <c r="C13" s="5">
        <v>8.1663100000000002E-2</v>
      </c>
      <c r="D13" s="5">
        <v>8.4966200000000006E-2</v>
      </c>
      <c r="E13" s="5">
        <v>0.127383</v>
      </c>
      <c r="F13" s="5">
        <v>8.5955500000000004E-2</v>
      </c>
      <c r="G13" s="5">
        <v>7.6231099999999996E-2</v>
      </c>
      <c r="H13" s="5">
        <v>5.3321199999999999E-2</v>
      </c>
      <c r="I13" s="5">
        <v>5.36728E-2</v>
      </c>
      <c r="J13" s="5">
        <v>5.2240200000000001E-2</v>
      </c>
      <c r="K13" s="5">
        <v>5.31014E-2</v>
      </c>
      <c r="L13" s="5">
        <v>5.6223299999999997E-2</v>
      </c>
      <c r="M13" s="5">
        <v>4.95453E-2</v>
      </c>
      <c r="N13" s="5">
        <v>7.6580999999999996E-2</v>
      </c>
      <c r="O13" s="4"/>
    </row>
    <row r="14" spans="1:15">
      <c r="B14" s="3">
        <v>2007</v>
      </c>
      <c r="C14" s="5">
        <v>9.1499999999999998E-2</v>
      </c>
      <c r="D14" s="5">
        <v>0.10349999999999999</v>
      </c>
      <c r="E14" s="5">
        <v>0.1061</v>
      </c>
      <c r="F14" s="5">
        <v>8.0299999999999996E-2</v>
      </c>
      <c r="G14" s="5">
        <v>7.9000000000000001E-2</v>
      </c>
      <c r="H14" s="5">
        <v>6.7400000000000002E-2</v>
      </c>
      <c r="I14" s="5">
        <v>6.3299999999999995E-2</v>
      </c>
      <c r="J14" s="5">
        <v>5.5899999999999998E-2</v>
      </c>
      <c r="K14" s="5">
        <v>4.9399999999999999E-2</v>
      </c>
      <c r="L14" s="5">
        <v>4.5499999999999999E-2</v>
      </c>
      <c r="M14" s="5">
        <v>5.4800000000000001E-2</v>
      </c>
      <c r="N14" s="5">
        <v>6.2899999999999998E-2</v>
      </c>
      <c r="O14" s="4"/>
    </row>
    <row r="15" spans="1:15">
      <c r="B15" s="3">
        <v>2008</v>
      </c>
      <c r="C15" s="5">
        <v>9.7100000000000006E-2</v>
      </c>
      <c r="D15" s="5">
        <v>7.9200000000000007E-2</v>
      </c>
      <c r="E15" s="5">
        <v>8.6800000000000002E-2</v>
      </c>
      <c r="F15" s="5">
        <v>9.74E-2</v>
      </c>
      <c r="G15" s="5">
        <v>9.74E-2</v>
      </c>
      <c r="H15" s="5">
        <v>6.2199999999999998E-2</v>
      </c>
      <c r="I15" s="5">
        <v>5.5500000000000001E-2</v>
      </c>
      <c r="J15" s="5">
        <v>5.9299999999999999E-2</v>
      </c>
      <c r="K15" s="5">
        <v>5.5199999999999999E-2</v>
      </c>
      <c r="L15" s="5">
        <v>5.4300000000000001E-2</v>
      </c>
      <c r="M15" s="5">
        <v>7.0699999999999999E-2</v>
      </c>
      <c r="N15" s="5">
        <v>8.8900000000000007E-2</v>
      </c>
      <c r="O15" s="4"/>
    </row>
    <row r="16" spans="1:15">
      <c r="B16" s="3">
        <v>2009</v>
      </c>
      <c r="C16" s="5">
        <v>8.1251100000000007E-2</v>
      </c>
      <c r="D16" s="5">
        <v>9.4141600000000006E-2</v>
      </c>
      <c r="E16" s="5">
        <v>0.120043</v>
      </c>
      <c r="F16" s="5">
        <v>0.100559</v>
      </c>
      <c r="G16" s="5">
        <v>8.0368999999999996E-2</v>
      </c>
      <c r="H16" s="5">
        <v>6.4876100000000006E-2</v>
      </c>
      <c r="I16" s="5">
        <v>6.8173499999999998E-2</v>
      </c>
      <c r="J16" s="5">
        <v>5.5921999999999999E-2</v>
      </c>
      <c r="K16" s="5">
        <v>5.4747700000000003E-2</v>
      </c>
      <c r="L16" s="5">
        <v>5.6524100000000001E-2</v>
      </c>
      <c r="M16" s="5">
        <v>7.4197600000000002E-2</v>
      </c>
      <c r="N16" s="5">
        <v>8.2736699999999996E-2</v>
      </c>
      <c r="O16" s="4"/>
    </row>
    <row r="17" spans="2:14">
      <c r="B17" s="3">
        <v>2010</v>
      </c>
      <c r="C17" s="5">
        <v>0.1071</v>
      </c>
      <c r="D17" s="5">
        <v>0.1067</v>
      </c>
      <c r="E17" s="5">
        <v>0.1196</v>
      </c>
      <c r="F17" s="5">
        <v>8.8800000000000004E-2</v>
      </c>
      <c r="G17" s="5">
        <v>7.3800000000000004E-2</v>
      </c>
      <c r="H17" s="5">
        <v>4.4699999999999997E-2</v>
      </c>
      <c r="I17" s="5">
        <v>0.04</v>
      </c>
      <c r="J17" s="5">
        <v>4.87E-2</v>
      </c>
      <c r="K17" s="5">
        <v>5.1900000000000002E-2</v>
      </c>
      <c r="L17" s="5">
        <v>5.8900000000000001E-2</v>
      </c>
      <c r="M17" s="5">
        <v>0.1125</v>
      </c>
      <c r="N17" s="5">
        <v>0.17799999999999999</v>
      </c>
    </row>
    <row r="18" spans="2:14">
      <c r="B18" s="3">
        <v>2011</v>
      </c>
      <c r="C18" s="5">
        <v>0.13450000000000001</v>
      </c>
      <c r="D18" s="5">
        <v>0.1134</v>
      </c>
      <c r="E18" s="5">
        <v>8.3699999999999997E-2</v>
      </c>
      <c r="F18" s="5">
        <v>8.5000000000000006E-2</v>
      </c>
      <c r="G18" s="5">
        <v>6.1800000000000001E-2</v>
      </c>
      <c r="H18" s="5">
        <v>5.6500000000000002E-2</v>
      </c>
      <c r="I18" s="5">
        <v>6.8599999999999994E-2</v>
      </c>
      <c r="J18" s="5">
        <v>5.8200000000000002E-2</v>
      </c>
      <c r="K18" s="5">
        <v>6.3200000000000006E-2</v>
      </c>
      <c r="L18" s="5">
        <v>5.1400000000000001E-2</v>
      </c>
      <c r="M18" s="5">
        <v>6.9400000000000003E-2</v>
      </c>
      <c r="N18" s="5">
        <v>9.01E-2</v>
      </c>
    </row>
    <row r="19" spans="2:14">
      <c r="B19" s="6"/>
      <c r="C19" s="7">
        <f>AVERAGE(C7:C18)</f>
        <v>9.7967100000000015E-2</v>
      </c>
      <c r="D19" s="7">
        <f t="shared" ref="D19:N19" si="0">AVERAGE(D7:D18)</f>
        <v>9.5263091666666674E-2</v>
      </c>
      <c r="E19" s="7">
        <f t="shared" si="0"/>
        <v>0.10012716666666666</v>
      </c>
      <c r="F19" s="7">
        <f t="shared" si="0"/>
        <v>9.9912041666666659E-2</v>
      </c>
      <c r="G19" s="7">
        <f t="shared" si="0"/>
        <v>8.0879450000000006E-2</v>
      </c>
      <c r="H19" s="7">
        <f t="shared" si="0"/>
        <v>5.8808099999999995E-2</v>
      </c>
      <c r="I19" s="7">
        <f t="shared" si="0"/>
        <v>6.4159783333333331E-2</v>
      </c>
      <c r="J19" s="7">
        <f t="shared" si="0"/>
        <v>5.8891633333333332E-2</v>
      </c>
      <c r="K19" s="7">
        <f t="shared" si="0"/>
        <v>6.2525575000000014E-2</v>
      </c>
      <c r="L19" s="7">
        <f t="shared" si="0"/>
        <v>5.8104874999999993E-2</v>
      </c>
      <c r="M19" s="7">
        <f t="shared" si="0"/>
        <v>8.5490891666666666E-2</v>
      </c>
      <c r="N19" s="7">
        <f t="shared" si="0"/>
        <v>0.1006031</v>
      </c>
    </row>
    <row r="20" spans="2:14">
      <c r="C20" s="13" t="s">
        <v>26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</row>
    <row r="22" spans="2:14">
      <c r="B22" s="6"/>
      <c r="C22" s="12" t="s">
        <v>31</v>
      </c>
      <c r="D22" s="12"/>
      <c r="E22" s="12"/>
      <c r="F22" s="12"/>
    </row>
    <row r="23" spans="2:14">
      <c r="B23" s="6" t="s">
        <v>12</v>
      </c>
      <c r="C23" s="6" t="s">
        <v>27</v>
      </c>
      <c r="D23" s="6" t="s">
        <v>28</v>
      </c>
      <c r="E23" s="6" t="s">
        <v>29</v>
      </c>
      <c r="F23" s="6" t="s">
        <v>30</v>
      </c>
    </row>
    <row r="24" spans="2:14">
      <c r="B24" s="6">
        <v>2000</v>
      </c>
      <c r="C24" s="8">
        <v>0.10886666666666667</v>
      </c>
      <c r="D24" s="8">
        <v>7.9799999999999996E-2</v>
      </c>
      <c r="E24" s="8">
        <v>0.22983333333333333</v>
      </c>
      <c r="F24" s="8">
        <v>0.14976666666666669</v>
      </c>
    </row>
    <row r="25" spans="2:14">
      <c r="B25" s="6">
        <v>2001</v>
      </c>
      <c r="C25" s="8">
        <v>7.0300000000000001E-2</v>
      </c>
      <c r="D25" s="8">
        <v>6.2733333333333322E-2</v>
      </c>
      <c r="E25" s="8">
        <v>7.3766666666666661E-2</v>
      </c>
      <c r="F25" s="8">
        <v>0.11259999999999999</v>
      </c>
    </row>
    <row r="26" spans="2:14">
      <c r="B26" s="6">
        <v>2002</v>
      </c>
      <c r="C26" s="8">
        <v>8.6533333333333337E-2</v>
      </c>
      <c r="D26" s="8">
        <v>6.3533333333333331E-2</v>
      </c>
      <c r="E26" s="8">
        <v>4.5733333333333327E-2</v>
      </c>
      <c r="F26" s="8">
        <v>8.7366666666666662E-2</v>
      </c>
    </row>
    <row r="27" spans="2:14">
      <c r="B27" s="6">
        <v>2003</v>
      </c>
      <c r="C27" s="8">
        <v>8.4733333333333327E-2</v>
      </c>
      <c r="D27" s="8">
        <v>8.8200000000000001E-2</v>
      </c>
      <c r="E27" s="8">
        <v>4.6199999999999998E-2</v>
      </c>
      <c r="F27" s="8">
        <v>3.5133333333333329E-2</v>
      </c>
    </row>
    <row r="28" spans="2:14">
      <c r="B28" s="6">
        <v>2004</v>
      </c>
      <c r="C28" s="8">
        <v>7.3566666666666655E-2</v>
      </c>
      <c r="D28" s="8">
        <v>5.7299999999999997E-2</v>
      </c>
      <c r="E28" s="8">
        <v>7.1533333333333338E-2</v>
      </c>
      <c r="F28" s="8">
        <v>9.9033333333333348E-2</v>
      </c>
    </row>
    <row r="29" spans="2:14">
      <c r="B29" s="6">
        <v>2005</v>
      </c>
      <c r="C29" s="8">
        <v>8.2527733333333339E-2</v>
      </c>
      <c r="D29" s="8">
        <v>5.5055433333333327E-2</v>
      </c>
      <c r="E29" s="8">
        <v>6.5326133333333328E-2</v>
      </c>
      <c r="F29" s="8">
        <v>8.3313433333333339E-2</v>
      </c>
    </row>
    <row r="30" spans="2:14">
      <c r="B30" s="6">
        <v>2006</v>
      </c>
      <c r="C30" s="8">
        <v>7.1835933333333338E-2</v>
      </c>
      <c r="D30" s="8">
        <v>5.3004799999999998E-2</v>
      </c>
      <c r="E30" s="8">
        <v>6.0783200000000003E-2</v>
      </c>
      <c r="F30" s="8">
        <v>9.8004099999999997E-2</v>
      </c>
    </row>
    <row r="31" spans="2:14">
      <c r="B31" s="6">
        <v>2007</v>
      </c>
      <c r="C31" s="8">
        <v>7.5566666666666671E-2</v>
      </c>
      <c r="D31" s="8">
        <v>5.62E-2</v>
      </c>
      <c r="E31" s="8">
        <v>5.4400000000000004E-2</v>
      </c>
      <c r="F31" s="8">
        <v>0.10036666666666667</v>
      </c>
    </row>
    <row r="32" spans="2:14">
      <c r="B32" s="6">
        <v>2008</v>
      </c>
      <c r="C32" s="8">
        <v>8.5666666666666669E-2</v>
      </c>
      <c r="D32" s="8">
        <v>5.6666666666666664E-2</v>
      </c>
      <c r="E32" s="8">
        <v>7.1300000000000002E-2</v>
      </c>
      <c r="F32" s="8">
        <v>8.77E-2</v>
      </c>
    </row>
    <row r="33" spans="2:6">
      <c r="B33" s="6">
        <v>2009</v>
      </c>
      <c r="C33" s="8">
        <v>8.1934699999999985E-2</v>
      </c>
      <c r="D33" s="8">
        <v>5.9614400000000005E-2</v>
      </c>
      <c r="E33" s="8">
        <v>7.1152800000000002E-2</v>
      </c>
      <c r="F33" s="8">
        <v>9.847856666666667E-2</v>
      </c>
    </row>
    <row r="34" spans="2:6">
      <c r="B34" s="6">
        <v>2010</v>
      </c>
      <c r="C34" s="8">
        <v>6.9100000000000009E-2</v>
      </c>
      <c r="D34" s="8">
        <v>4.6866666666666668E-2</v>
      </c>
      <c r="E34" s="8">
        <v>0.11646666666666666</v>
      </c>
      <c r="F34" s="8">
        <v>0.11113333333333332</v>
      </c>
    </row>
    <row r="35" spans="2:6">
      <c r="B35" s="6">
        <v>2011</v>
      </c>
      <c r="C35" s="8">
        <f>AVERAGE(F18:H18)</f>
        <v>6.7766666666666669E-2</v>
      </c>
      <c r="D35" s="8">
        <f>AVERAGE(I18:K18)</f>
        <v>6.3333333333333339E-2</v>
      </c>
      <c r="E35" s="8">
        <f>AVERAGE(L18:N18)</f>
        <v>7.0300000000000001E-2</v>
      </c>
      <c r="F35" s="8">
        <f>AVERAGE(C18:E18)</f>
        <v>0.11053333333333333</v>
      </c>
    </row>
    <row r="36" spans="2:6">
      <c r="C36" s="9">
        <f>AVERAGE(C24:C34)</f>
        <v>8.0966518181818201E-2</v>
      </c>
      <c r="D36" s="9">
        <f>AVERAGE(D24:D34)</f>
        <v>6.1724966666666665E-2</v>
      </c>
      <c r="E36" s="9">
        <f>AVERAGE(E24:E34)</f>
        <v>8.2408678787878789E-2</v>
      </c>
      <c r="F36" s="9">
        <f>AVERAGE(F24:F34)</f>
        <v>9.6626918181818192E-2</v>
      </c>
    </row>
    <row r="37" spans="2:6">
      <c r="C37" s="12" t="s">
        <v>32</v>
      </c>
      <c r="D37" s="12"/>
      <c r="E37" s="12"/>
      <c r="F37" s="12"/>
    </row>
  </sheetData>
  <mergeCells count="4">
    <mergeCell ref="C37:F37"/>
    <mergeCell ref="C5:N5"/>
    <mergeCell ref="C20:N20"/>
    <mergeCell ref="C22:F22"/>
  </mergeCells>
  <phoneticPr fontId="0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49"/>
  <sheetViews>
    <sheetView tabSelected="1" workbookViewId="0">
      <selection activeCell="F18" sqref="F18"/>
    </sheetView>
  </sheetViews>
  <sheetFormatPr baseColWidth="10" defaultRowHeight="12.75"/>
  <cols>
    <col min="1" max="1" width="11.42578125" style="2"/>
    <col min="2" max="2" width="14.5703125" style="2" customWidth="1"/>
    <col min="3" max="3" width="16.140625" style="4" customWidth="1"/>
    <col min="4" max="4" width="20.5703125" style="4" customWidth="1"/>
    <col min="5" max="5" width="21.42578125" style="6" customWidth="1"/>
    <col min="6" max="16384" width="11.42578125" style="2"/>
  </cols>
  <sheetData>
    <row r="1" spans="1:5" ht="64.5" customHeight="1">
      <c r="C1" s="2"/>
      <c r="D1" s="2"/>
      <c r="E1" s="2"/>
    </row>
    <row r="2" spans="1:5">
      <c r="C2" s="2"/>
      <c r="D2" s="2"/>
      <c r="E2" s="2"/>
    </row>
    <row r="3" spans="1:5">
      <c r="A3" s="1" t="s">
        <v>36</v>
      </c>
      <c r="C3" s="2"/>
      <c r="D3" s="2"/>
      <c r="E3" s="2"/>
    </row>
    <row r="5" spans="1:5">
      <c r="A5" s="15" t="s">
        <v>37</v>
      </c>
      <c r="B5" s="15" t="s">
        <v>38</v>
      </c>
      <c r="C5" s="16" t="s">
        <v>33</v>
      </c>
      <c r="D5" s="16" t="s">
        <v>34</v>
      </c>
      <c r="E5" s="15" t="s">
        <v>35</v>
      </c>
    </row>
    <row r="6" spans="1:5">
      <c r="A6" s="14">
        <v>2000</v>
      </c>
      <c r="B6" s="10" t="s">
        <v>0</v>
      </c>
      <c r="C6" s="9">
        <f>DATOS_K490!C$7</f>
        <v>0.1731</v>
      </c>
      <c r="D6" s="9">
        <f>DATOS_K490!$C$19</f>
        <v>9.7967100000000015E-2</v>
      </c>
      <c r="E6" s="11">
        <f t="shared" ref="E6:E69" si="0">C6-D6</f>
        <v>7.5132899999999989E-2</v>
      </c>
    </row>
    <row r="7" spans="1:5">
      <c r="A7" s="14"/>
      <c r="B7" s="10" t="s">
        <v>1</v>
      </c>
      <c r="C7" s="9">
        <f>DATOS_K490!D$7</f>
        <v>0.14449999999999999</v>
      </c>
      <c r="D7" s="9">
        <f>DATOS_K490!$D$19</f>
        <v>9.5263091666666674E-2</v>
      </c>
      <c r="E7" s="11">
        <f t="shared" si="0"/>
        <v>4.9236908333333315E-2</v>
      </c>
    </row>
    <row r="8" spans="1:5">
      <c r="A8" s="14"/>
      <c r="B8" s="10" t="s">
        <v>2</v>
      </c>
      <c r="C8" s="9">
        <f>DATOS_K490!E$7</f>
        <v>0.13170000000000001</v>
      </c>
      <c r="D8" s="9">
        <f>DATOS_K490!$E$19</f>
        <v>0.10012716666666666</v>
      </c>
      <c r="E8" s="11">
        <f t="shared" si="0"/>
        <v>3.1572833333333356E-2</v>
      </c>
    </row>
    <row r="9" spans="1:5">
      <c r="A9" s="14"/>
      <c r="B9" s="10" t="s">
        <v>3</v>
      </c>
      <c r="C9" s="9">
        <f>DATOS_K490!F$7</f>
        <v>0.16370000000000001</v>
      </c>
      <c r="D9" s="9">
        <f>DATOS_K490!$F$19</f>
        <v>9.9912041666666659E-2</v>
      </c>
      <c r="E9" s="11">
        <f t="shared" si="0"/>
        <v>6.3787958333333353E-2</v>
      </c>
    </row>
    <row r="10" spans="1:5">
      <c r="A10" s="14"/>
      <c r="B10" s="10" t="s">
        <v>4</v>
      </c>
      <c r="C10" s="9">
        <f>DATOS_K490!G$7</f>
        <v>8.5699999999999998E-2</v>
      </c>
      <c r="D10" s="9">
        <f>DATOS_K490!$G$19</f>
        <v>8.0879450000000006E-2</v>
      </c>
      <c r="E10" s="11">
        <f t="shared" si="0"/>
        <v>4.8205499999999929E-3</v>
      </c>
    </row>
    <row r="11" spans="1:5">
      <c r="A11" s="14"/>
      <c r="B11" s="10" t="s">
        <v>5</v>
      </c>
      <c r="C11" s="9">
        <f>DATOS_K490!H$7</f>
        <v>7.7200000000000005E-2</v>
      </c>
      <c r="D11" s="9">
        <f>DATOS_K490!$H$19</f>
        <v>5.8808099999999995E-2</v>
      </c>
      <c r="E11" s="11">
        <f t="shared" si="0"/>
        <v>1.839190000000001E-2</v>
      </c>
    </row>
    <row r="12" spans="1:5">
      <c r="A12" s="14"/>
      <c r="B12" s="10" t="s">
        <v>6</v>
      </c>
      <c r="C12" s="9">
        <f>DATOS_K490!I$7</f>
        <v>7.3599999999999999E-2</v>
      </c>
      <c r="D12" s="9">
        <f>DATOS_K490!$I$19</f>
        <v>6.4159783333333331E-2</v>
      </c>
      <c r="E12" s="11">
        <f t="shared" si="0"/>
        <v>9.4402166666666676E-3</v>
      </c>
    </row>
    <row r="13" spans="1:5">
      <c r="A13" s="14"/>
      <c r="B13" s="10" t="s">
        <v>7</v>
      </c>
      <c r="C13" s="9">
        <f>DATOS_K490!J$7</f>
        <v>7.9000000000000001E-2</v>
      </c>
      <c r="D13" s="9">
        <f>DATOS_K490!$J$19</f>
        <v>5.8891633333333332E-2</v>
      </c>
      <c r="E13" s="11">
        <f t="shared" si="0"/>
        <v>2.0108366666666669E-2</v>
      </c>
    </row>
    <row r="14" spans="1:5">
      <c r="A14" s="14"/>
      <c r="B14" s="10" t="s">
        <v>8</v>
      </c>
      <c r="C14" s="9">
        <f>DATOS_K490!K$7</f>
        <v>8.6800000000000002E-2</v>
      </c>
      <c r="D14" s="9">
        <f>DATOS_K490!$K$19</f>
        <v>6.2525575000000014E-2</v>
      </c>
      <c r="E14" s="11">
        <f t="shared" si="0"/>
        <v>2.4274424999999988E-2</v>
      </c>
    </row>
    <row r="15" spans="1:5">
      <c r="A15" s="14"/>
      <c r="B15" s="10" t="s">
        <v>9</v>
      </c>
      <c r="C15" s="9">
        <f>DATOS_K490!L$7</f>
        <v>0.1232</v>
      </c>
      <c r="D15" s="9">
        <f>DATOS_K490!$L$19</f>
        <v>5.8104874999999993E-2</v>
      </c>
      <c r="E15" s="11">
        <f t="shared" si="0"/>
        <v>6.5095125000000004E-2</v>
      </c>
    </row>
    <row r="16" spans="1:5">
      <c r="A16" s="14"/>
      <c r="B16" s="10" t="s">
        <v>10</v>
      </c>
      <c r="C16" s="9">
        <f>DATOS_K490!M$7</f>
        <v>0.28749999999999998</v>
      </c>
      <c r="D16" s="9">
        <f>DATOS_K490!$M$19</f>
        <v>8.5490891666666666E-2</v>
      </c>
      <c r="E16" s="11">
        <f t="shared" si="0"/>
        <v>0.2020091083333333</v>
      </c>
    </row>
    <row r="17" spans="1:5">
      <c r="A17" s="14"/>
      <c r="B17" s="10" t="s">
        <v>11</v>
      </c>
      <c r="C17" s="9">
        <f>DATOS_K490!N$7</f>
        <v>0.27879999999999999</v>
      </c>
      <c r="D17" s="9">
        <f>DATOS_K490!$N$19</f>
        <v>0.1006031</v>
      </c>
      <c r="E17" s="11">
        <f t="shared" si="0"/>
        <v>0.17819689999999999</v>
      </c>
    </row>
    <row r="18" spans="1:5">
      <c r="A18" s="14">
        <v>2001</v>
      </c>
      <c r="B18" s="10" t="s">
        <v>0</v>
      </c>
      <c r="C18" s="9">
        <f>DATOS_K490!$C$8</f>
        <v>0.11849999999999999</v>
      </c>
      <c r="D18" s="9">
        <f>DATOS_K490!$C$19</f>
        <v>9.7967100000000015E-2</v>
      </c>
      <c r="E18" s="11">
        <f t="shared" si="0"/>
        <v>2.0532899999999979E-2</v>
      </c>
    </row>
    <row r="19" spans="1:5">
      <c r="A19" s="14"/>
      <c r="B19" s="10" t="s">
        <v>1</v>
      </c>
      <c r="C19" s="9">
        <f>DATOS_K490!$D$8</f>
        <v>0.1042</v>
      </c>
      <c r="D19" s="9">
        <f>DATOS_K490!$D$19</f>
        <v>9.5263091666666674E-2</v>
      </c>
      <c r="E19" s="11">
        <f t="shared" si="0"/>
        <v>8.9369083333333266E-3</v>
      </c>
    </row>
    <row r="20" spans="1:5">
      <c r="A20" s="14"/>
      <c r="B20" s="10" t="s">
        <v>2</v>
      </c>
      <c r="C20" s="9">
        <f>DATOS_K490!$E$8</f>
        <v>0.11509999999999999</v>
      </c>
      <c r="D20" s="9">
        <f>DATOS_K490!$E$19</f>
        <v>0.10012716666666666</v>
      </c>
      <c r="E20" s="11">
        <f t="shared" si="0"/>
        <v>1.4972833333333338E-2</v>
      </c>
    </row>
    <row r="21" spans="1:5">
      <c r="A21" s="14"/>
      <c r="B21" s="10" t="s">
        <v>3</v>
      </c>
      <c r="C21" s="9">
        <f>DATOS_K490!$F$8</f>
        <v>7.6799999999999993E-2</v>
      </c>
      <c r="D21" s="9">
        <f>DATOS_K490!$F$19</f>
        <v>9.9912041666666659E-2</v>
      </c>
      <c r="E21" s="11">
        <f t="shared" si="0"/>
        <v>-2.3112041666666666E-2</v>
      </c>
    </row>
    <row r="22" spans="1:5">
      <c r="A22" s="14"/>
      <c r="B22" s="10" t="s">
        <v>4</v>
      </c>
      <c r="C22" s="9">
        <f>DATOS_K490!$G$8</f>
        <v>7.3300000000000004E-2</v>
      </c>
      <c r="D22" s="9">
        <f>DATOS_K490!$G$19</f>
        <v>8.0879450000000006E-2</v>
      </c>
      <c r="E22" s="11">
        <f t="shared" si="0"/>
        <v>-7.5794500000000015E-3</v>
      </c>
    </row>
    <row r="23" spans="1:5">
      <c r="A23" s="14"/>
      <c r="B23" s="10" t="s">
        <v>5</v>
      </c>
      <c r="C23" s="9">
        <f>DATOS_K490!$H$8</f>
        <v>6.08E-2</v>
      </c>
      <c r="D23" s="9">
        <f>DATOS_K490!$H$19</f>
        <v>5.8808099999999995E-2</v>
      </c>
      <c r="E23" s="11">
        <f t="shared" si="0"/>
        <v>1.9919000000000048E-3</v>
      </c>
    </row>
    <row r="24" spans="1:5">
      <c r="A24" s="14"/>
      <c r="B24" s="10" t="s">
        <v>6</v>
      </c>
      <c r="C24" s="9">
        <f>DATOS_K490!$I$8</f>
        <v>6.6699999999999995E-2</v>
      </c>
      <c r="D24" s="9">
        <f>DATOS_K490!$I$19</f>
        <v>6.4159783333333331E-2</v>
      </c>
      <c r="E24" s="11">
        <f t="shared" si="0"/>
        <v>2.5402166666666642E-3</v>
      </c>
    </row>
    <row r="25" spans="1:5">
      <c r="A25" s="14"/>
      <c r="B25" s="10" t="s">
        <v>7</v>
      </c>
      <c r="C25" s="9">
        <f>DATOS_K490!$J$8</f>
        <v>6.1199999999999997E-2</v>
      </c>
      <c r="D25" s="9">
        <f>DATOS_K490!$J$19</f>
        <v>5.8891633333333332E-2</v>
      </c>
      <c r="E25" s="11">
        <f t="shared" si="0"/>
        <v>2.3083666666666655E-3</v>
      </c>
    </row>
    <row r="26" spans="1:5">
      <c r="A26" s="14"/>
      <c r="B26" s="10" t="s">
        <v>8</v>
      </c>
      <c r="C26" s="9">
        <f>DATOS_K490!$K$8</f>
        <v>6.0299999999999999E-2</v>
      </c>
      <c r="D26" s="9">
        <f>DATOS_K490!$K$19</f>
        <v>6.2525575000000014E-2</v>
      </c>
      <c r="E26" s="11">
        <f t="shared" si="0"/>
        <v>-2.2255750000000143E-3</v>
      </c>
    </row>
    <row r="27" spans="1:5">
      <c r="A27" s="14"/>
      <c r="B27" s="10" t="s">
        <v>9</v>
      </c>
      <c r="C27" s="9">
        <f>DATOS_K490!$L$8</f>
        <v>6.9900000000000004E-2</v>
      </c>
      <c r="D27" s="9">
        <f>DATOS_K490!$L$19</f>
        <v>5.8104874999999993E-2</v>
      </c>
      <c r="E27" s="11">
        <f t="shared" si="0"/>
        <v>1.179512500000001E-2</v>
      </c>
    </row>
    <row r="28" spans="1:5">
      <c r="A28" s="14"/>
      <c r="B28" s="10" t="s">
        <v>10</v>
      </c>
      <c r="C28" s="9">
        <f>DATOS_K490!$M$8</f>
        <v>7.6700000000000004E-2</v>
      </c>
      <c r="D28" s="9">
        <f>DATOS_K490!$M$19</f>
        <v>8.5490891666666666E-2</v>
      </c>
      <c r="E28" s="11">
        <f t="shared" si="0"/>
        <v>-8.7908916666666614E-3</v>
      </c>
    </row>
    <row r="29" spans="1:5">
      <c r="A29" s="14"/>
      <c r="B29" s="10" t="s">
        <v>11</v>
      </c>
      <c r="C29" s="9">
        <f>DATOS_K490!$N$8</f>
        <v>7.4700000000000003E-2</v>
      </c>
      <c r="D29" s="9">
        <f>DATOS_K490!$N$19</f>
        <v>0.1006031</v>
      </c>
      <c r="E29" s="11">
        <f t="shared" si="0"/>
        <v>-2.5903099999999998E-2</v>
      </c>
    </row>
    <row r="30" spans="1:5">
      <c r="A30" s="14">
        <v>2002</v>
      </c>
      <c r="B30" s="10" t="s">
        <v>0</v>
      </c>
      <c r="C30" s="9">
        <f>DATOS_K490!C$9</f>
        <v>7.3800000000000004E-2</v>
      </c>
      <c r="D30" s="9">
        <f>DATOS_K490!$C$19</f>
        <v>9.7967100000000015E-2</v>
      </c>
      <c r="E30" s="11">
        <f t="shared" si="0"/>
        <v>-2.4167100000000011E-2</v>
      </c>
    </row>
    <row r="31" spans="1:5">
      <c r="A31" s="14"/>
      <c r="B31" s="10" t="s">
        <v>1</v>
      </c>
      <c r="C31" s="9">
        <f>DATOS_K490!D$9</f>
        <v>0.11169999999999999</v>
      </c>
      <c r="D31" s="9">
        <f>DATOS_K490!$D$19</f>
        <v>9.5263091666666674E-2</v>
      </c>
      <c r="E31" s="11">
        <f t="shared" si="0"/>
        <v>1.6436908333333319E-2</v>
      </c>
    </row>
    <row r="32" spans="1:5">
      <c r="A32" s="14"/>
      <c r="B32" s="10" t="s">
        <v>2</v>
      </c>
      <c r="C32" s="9">
        <f>DATOS_K490!E$9</f>
        <v>7.6600000000000001E-2</v>
      </c>
      <c r="D32" s="9">
        <f>DATOS_K490!$E$19</f>
        <v>0.10012716666666666</v>
      </c>
      <c r="E32" s="11">
        <f t="shared" si="0"/>
        <v>-2.3527166666666655E-2</v>
      </c>
    </row>
    <row r="33" spans="1:5">
      <c r="A33" s="14"/>
      <c r="B33" s="10" t="s">
        <v>3</v>
      </c>
      <c r="C33" s="9">
        <f>DATOS_K490!F$9</f>
        <v>0.12479999999999999</v>
      </c>
      <c r="D33" s="9">
        <f>DATOS_K490!$F$19</f>
        <v>9.9912041666666659E-2</v>
      </c>
      <c r="E33" s="11">
        <f t="shared" si="0"/>
        <v>2.4887958333333335E-2</v>
      </c>
    </row>
    <row r="34" spans="1:5">
      <c r="A34" s="14"/>
      <c r="B34" s="10" t="s">
        <v>4</v>
      </c>
      <c r="C34" s="9">
        <f>DATOS_K490!G$9</f>
        <v>8.3799999999999999E-2</v>
      </c>
      <c r="D34" s="9">
        <f>DATOS_K490!$G$19</f>
        <v>8.0879450000000006E-2</v>
      </c>
      <c r="E34" s="11">
        <f t="shared" si="0"/>
        <v>2.920549999999994E-3</v>
      </c>
    </row>
    <row r="35" spans="1:5">
      <c r="A35" s="14"/>
      <c r="B35" s="10" t="s">
        <v>5</v>
      </c>
      <c r="C35" s="9">
        <f>DATOS_K490!H$9</f>
        <v>5.0999999999999997E-2</v>
      </c>
      <c r="D35" s="9">
        <f>DATOS_K490!$H$19</f>
        <v>5.8808099999999995E-2</v>
      </c>
      <c r="E35" s="11">
        <f t="shared" si="0"/>
        <v>-7.8080999999999984E-3</v>
      </c>
    </row>
    <row r="36" spans="1:5">
      <c r="A36" s="14"/>
      <c r="B36" s="10" t="s">
        <v>6</v>
      </c>
      <c r="C36" s="9">
        <f>DATOS_K490!I$9</f>
        <v>6.0400000000000002E-2</v>
      </c>
      <c r="D36" s="9">
        <f>DATOS_K490!$I$19</f>
        <v>6.4159783333333331E-2</v>
      </c>
      <c r="E36" s="11">
        <f t="shared" si="0"/>
        <v>-3.7597833333333289E-3</v>
      </c>
    </row>
    <row r="37" spans="1:5">
      <c r="A37" s="14"/>
      <c r="B37" s="10" t="s">
        <v>7</v>
      </c>
      <c r="C37" s="9">
        <f>DATOS_K490!J$9</f>
        <v>6.4199999999999993E-2</v>
      </c>
      <c r="D37" s="9">
        <f>DATOS_K490!$J$19</f>
        <v>5.8891633333333332E-2</v>
      </c>
      <c r="E37" s="11">
        <f t="shared" si="0"/>
        <v>5.3083666666666612E-3</v>
      </c>
    </row>
    <row r="38" spans="1:5">
      <c r="A38" s="14"/>
      <c r="B38" s="10" t="s">
        <v>8</v>
      </c>
      <c r="C38" s="9">
        <f>DATOS_K490!K$9</f>
        <v>6.6000000000000003E-2</v>
      </c>
      <c r="D38" s="9">
        <f>DATOS_K490!$K$19</f>
        <v>6.2525575000000014E-2</v>
      </c>
      <c r="E38" s="11">
        <f t="shared" si="0"/>
        <v>3.4744249999999893E-3</v>
      </c>
    </row>
    <row r="39" spans="1:5">
      <c r="A39" s="14"/>
      <c r="B39" s="10" t="s">
        <v>9</v>
      </c>
      <c r="C39" s="9">
        <f>DATOS_K490!L$9</f>
        <v>4.65E-2</v>
      </c>
      <c r="D39" s="9">
        <f>DATOS_K490!$L$19</f>
        <v>5.8104874999999993E-2</v>
      </c>
      <c r="E39" s="11">
        <f t="shared" si="0"/>
        <v>-1.1604874999999994E-2</v>
      </c>
    </row>
    <row r="40" spans="1:5">
      <c r="A40" s="14"/>
      <c r="B40" s="10" t="s">
        <v>10</v>
      </c>
      <c r="C40" s="9">
        <f>DATOS_K490!M$9</f>
        <v>4.7899999999999998E-2</v>
      </c>
      <c r="D40" s="9">
        <f>DATOS_K490!$M$19</f>
        <v>8.5490891666666666E-2</v>
      </c>
      <c r="E40" s="11">
        <f t="shared" si="0"/>
        <v>-3.7590891666666668E-2</v>
      </c>
    </row>
    <row r="41" spans="1:5">
      <c r="A41" s="14"/>
      <c r="B41" s="10" t="s">
        <v>11</v>
      </c>
      <c r="C41" s="9">
        <f>DATOS_K490!N$9</f>
        <v>4.2799999999999998E-2</v>
      </c>
      <c r="D41" s="9">
        <f>DATOS_K490!$N$19</f>
        <v>0.1006031</v>
      </c>
      <c r="E41" s="11">
        <f t="shared" si="0"/>
        <v>-5.7803100000000003E-2</v>
      </c>
    </row>
    <row r="42" spans="1:5">
      <c r="A42" s="14">
        <v>2003</v>
      </c>
      <c r="B42" s="10" t="s">
        <v>0</v>
      </c>
      <c r="C42" s="9">
        <f>DATOS_K490!C$10</f>
        <v>3.8600000000000002E-2</v>
      </c>
      <c r="D42" s="9">
        <f>DATOS_K490!$C$19</f>
        <v>9.7967100000000015E-2</v>
      </c>
      <c r="E42" s="11">
        <f t="shared" si="0"/>
        <v>-5.9367100000000013E-2</v>
      </c>
    </row>
    <row r="43" spans="1:5">
      <c r="A43" s="14"/>
      <c r="B43" s="10" t="s">
        <v>1</v>
      </c>
      <c r="C43" s="9">
        <f>DATOS_K490!D$10</f>
        <v>3.9E-2</v>
      </c>
      <c r="D43" s="9">
        <f>DATOS_K490!$D$19</f>
        <v>9.5263091666666674E-2</v>
      </c>
      <c r="E43" s="11">
        <f t="shared" si="0"/>
        <v>-5.6263091666666674E-2</v>
      </c>
    </row>
    <row r="44" spans="1:5">
      <c r="A44" s="14"/>
      <c r="B44" s="10" t="s">
        <v>2</v>
      </c>
      <c r="C44" s="9">
        <f>DATOS_K490!E$10</f>
        <v>2.7799999999999998E-2</v>
      </c>
      <c r="D44" s="9">
        <f>DATOS_K490!$E$19</f>
        <v>0.10012716666666666</v>
      </c>
      <c r="E44" s="11">
        <f t="shared" si="0"/>
        <v>-7.2327166666666665E-2</v>
      </c>
    </row>
    <row r="45" spans="1:5">
      <c r="A45" s="14"/>
      <c r="B45" s="10" t="s">
        <v>3</v>
      </c>
      <c r="C45" s="9">
        <f>DATOS_K490!F$10</f>
        <v>8.5900000000000004E-2</v>
      </c>
      <c r="D45" s="9">
        <f>DATOS_K490!$F$19</f>
        <v>9.9912041666666659E-2</v>
      </c>
      <c r="E45" s="11">
        <f t="shared" si="0"/>
        <v>-1.4012041666666655E-2</v>
      </c>
    </row>
    <row r="46" spans="1:5">
      <c r="A46" s="14"/>
      <c r="B46" s="10" t="s">
        <v>4</v>
      </c>
      <c r="C46" s="9">
        <f>DATOS_K490!G$10</f>
        <v>0.11749999999999999</v>
      </c>
      <c r="D46" s="9">
        <f>DATOS_K490!$G$19</f>
        <v>8.0879450000000006E-2</v>
      </c>
      <c r="E46" s="11">
        <f t="shared" si="0"/>
        <v>3.6620549999999988E-2</v>
      </c>
    </row>
    <row r="47" spans="1:5">
      <c r="A47" s="14"/>
      <c r="B47" s="10" t="s">
        <v>5</v>
      </c>
      <c r="C47" s="9">
        <f>DATOS_K490!H$10</f>
        <v>5.0799999999999998E-2</v>
      </c>
      <c r="D47" s="9">
        <f>DATOS_K490!$H$19</f>
        <v>5.8808099999999995E-2</v>
      </c>
      <c r="E47" s="11">
        <f t="shared" si="0"/>
        <v>-8.0080999999999972E-3</v>
      </c>
    </row>
    <row r="48" spans="1:5">
      <c r="A48" s="14"/>
      <c r="B48" s="10" t="s">
        <v>6</v>
      </c>
      <c r="C48" s="9">
        <f>DATOS_K490!I$10</f>
        <v>0.10290000000000001</v>
      </c>
      <c r="D48" s="9">
        <f>DATOS_K490!$I$19</f>
        <v>6.4159783333333331E-2</v>
      </c>
      <c r="E48" s="11">
        <f t="shared" si="0"/>
        <v>3.8740216666666674E-2</v>
      </c>
    </row>
    <row r="49" spans="1:5">
      <c r="A49" s="14"/>
      <c r="B49" s="10" t="s">
        <v>7</v>
      </c>
      <c r="C49" s="9">
        <f>DATOS_K490!J$10</f>
        <v>6.1699999999999998E-2</v>
      </c>
      <c r="D49" s="9">
        <f>DATOS_K490!$J$19</f>
        <v>5.8891633333333332E-2</v>
      </c>
      <c r="E49" s="11">
        <f t="shared" si="0"/>
        <v>2.808366666666666E-3</v>
      </c>
    </row>
    <row r="50" spans="1:5">
      <c r="A50" s="14"/>
      <c r="B50" s="10" t="s">
        <v>8</v>
      </c>
      <c r="C50" s="9">
        <f>DATOS_K490!K$10</f>
        <v>0.1</v>
      </c>
      <c r="D50" s="9">
        <f>DATOS_K490!$K$19</f>
        <v>6.2525575000000014E-2</v>
      </c>
      <c r="E50" s="11">
        <f t="shared" si="0"/>
        <v>3.7474424999999992E-2</v>
      </c>
    </row>
    <row r="51" spans="1:5">
      <c r="A51" s="14"/>
      <c r="B51" s="10" t="s">
        <v>9</v>
      </c>
      <c r="C51" s="9">
        <f>DATOS_K490!L$10</f>
        <v>2.52E-2</v>
      </c>
      <c r="D51" s="9">
        <f>DATOS_K490!$L$19</f>
        <v>5.8104874999999993E-2</v>
      </c>
      <c r="E51" s="11">
        <f t="shared" si="0"/>
        <v>-3.2904874999999993E-2</v>
      </c>
    </row>
    <row r="52" spans="1:5">
      <c r="A52" s="14"/>
      <c r="B52" s="10" t="s">
        <v>10</v>
      </c>
      <c r="C52" s="9">
        <f>DATOS_K490!M$10</f>
        <v>3.7400000000000003E-2</v>
      </c>
      <c r="D52" s="9">
        <f>DATOS_K490!$M$19</f>
        <v>8.5490891666666666E-2</v>
      </c>
      <c r="E52" s="11">
        <f t="shared" si="0"/>
        <v>-4.8090891666666663E-2</v>
      </c>
    </row>
    <row r="53" spans="1:5">
      <c r="A53" s="14"/>
      <c r="B53" s="10" t="s">
        <v>11</v>
      </c>
      <c r="C53" s="9">
        <f>DATOS_K490!N$10</f>
        <v>7.5999999999999998E-2</v>
      </c>
      <c r="D53" s="9">
        <f>DATOS_K490!$N$19</f>
        <v>0.1006031</v>
      </c>
      <c r="E53" s="11">
        <f t="shared" si="0"/>
        <v>-2.4603100000000003E-2</v>
      </c>
    </row>
    <row r="54" spans="1:5">
      <c r="A54" s="14">
        <v>2004</v>
      </c>
      <c r="B54" s="10" t="s">
        <v>0</v>
      </c>
      <c r="C54" s="9">
        <f>DATOS_K490!C$11</f>
        <v>9.5699999999999993E-2</v>
      </c>
      <c r="D54" s="9">
        <f>DATOS_K490!$C$19</f>
        <v>9.7967100000000015E-2</v>
      </c>
      <c r="E54" s="11">
        <f t="shared" si="0"/>
        <v>-2.2671000000000219E-3</v>
      </c>
    </row>
    <row r="55" spans="1:5">
      <c r="A55" s="14"/>
      <c r="B55" s="10" t="s">
        <v>1</v>
      </c>
      <c r="C55" s="9">
        <f>DATOS_K490!D$11</f>
        <v>8.9800000000000005E-2</v>
      </c>
      <c r="D55" s="9">
        <f>DATOS_K490!$D$19</f>
        <v>9.5263091666666674E-2</v>
      </c>
      <c r="E55" s="11">
        <f t="shared" si="0"/>
        <v>-5.4630916666666696E-3</v>
      </c>
    </row>
    <row r="56" spans="1:5">
      <c r="A56" s="14"/>
      <c r="B56" s="10" t="s">
        <v>2</v>
      </c>
      <c r="C56" s="9">
        <f>DATOS_K490!E$11</f>
        <v>0.1116</v>
      </c>
      <c r="D56" s="9">
        <f>DATOS_K490!$E$19</f>
        <v>0.10012716666666666</v>
      </c>
      <c r="E56" s="11">
        <f t="shared" si="0"/>
        <v>1.1472833333333349E-2</v>
      </c>
    </row>
    <row r="57" spans="1:5">
      <c r="A57" s="14"/>
      <c r="B57" s="10" t="s">
        <v>3</v>
      </c>
      <c r="C57" s="9">
        <f>DATOS_K490!F$11</f>
        <v>0.1003</v>
      </c>
      <c r="D57" s="9">
        <f>DATOS_K490!$F$19</f>
        <v>9.9912041666666659E-2</v>
      </c>
      <c r="E57" s="11">
        <f t="shared" si="0"/>
        <v>3.8795833333334084E-4</v>
      </c>
    </row>
    <row r="58" spans="1:5">
      <c r="A58" s="14"/>
      <c r="B58" s="10" t="s">
        <v>4</v>
      </c>
      <c r="C58" s="9">
        <f>DATOS_K490!G$11</f>
        <v>6.5699999999999995E-2</v>
      </c>
      <c r="D58" s="9">
        <f>DATOS_K490!$G$19</f>
        <v>8.0879450000000006E-2</v>
      </c>
      <c r="E58" s="11">
        <f t="shared" si="0"/>
        <v>-1.5179450000000011E-2</v>
      </c>
    </row>
    <row r="59" spans="1:5">
      <c r="A59" s="14"/>
      <c r="B59" s="10" t="s">
        <v>5</v>
      </c>
      <c r="C59" s="9">
        <f>DATOS_K490!H$11</f>
        <v>5.4699999999999999E-2</v>
      </c>
      <c r="D59" s="9">
        <f>DATOS_K490!$H$19</f>
        <v>5.8808099999999995E-2</v>
      </c>
      <c r="E59" s="11">
        <f t="shared" si="0"/>
        <v>-4.1080999999999965E-3</v>
      </c>
    </row>
    <row r="60" spans="1:5">
      <c r="A60" s="14"/>
      <c r="B60" s="10" t="s">
        <v>6</v>
      </c>
      <c r="C60" s="9">
        <f>DATOS_K490!I$11</f>
        <v>0.06</v>
      </c>
      <c r="D60" s="9">
        <f>DATOS_K490!$I$19</f>
        <v>6.4159783333333331E-2</v>
      </c>
      <c r="E60" s="11">
        <f t="shared" si="0"/>
        <v>-4.1597833333333334E-3</v>
      </c>
    </row>
    <row r="61" spans="1:5">
      <c r="A61" s="14"/>
      <c r="B61" s="10" t="s">
        <v>7</v>
      </c>
      <c r="C61" s="9">
        <f>DATOS_K490!J$11</f>
        <v>5.7599999999999998E-2</v>
      </c>
      <c r="D61" s="9">
        <f>DATOS_K490!$J$19</f>
        <v>5.8891633333333332E-2</v>
      </c>
      <c r="E61" s="11">
        <f t="shared" si="0"/>
        <v>-1.2916333333333335E-3</v>
      </c>
    </row>
    <row r="62" spans="1:5">
      <c r="A62" s="14"/>
      <c r="B62" s="10" t="s">
        <v>8</v>
      </c>
      <c r="C62" s="9">
        <f>DATOS_K490!K$11</f>
        <v>5.4300000000000001E-2</v>
      </c>
      <c r="D62" s="9">
        <f>DATOS_K490!$K$19</f>
        <v>6.2525575000000014E-2</v>
      </c>
      <c r="E62" s="11">
        <f t="shared" si="0"/>
        <v>-8.2255750000000127E-3</v>
      </c>
    </row>
    <row r="63" spans="1:5">
      <c r="A63" s="14"/>
      <c r="B63" s="10" t="s">
        <v>9</v>
      </c>
      <c r="C63" s="9">
        <f>DATOS_K490!L$11</f>
        <v>5.7500000000000002E-2</v>
      </c>
      <c r="D63" s="9">
        <f>DATOS_K490!$L$19</f>
        <v>5.8104874999999993E-2</v>
      </c>
      <c r="E63" s="11">
        <f t="shared" si="0"/>
        <v>-6.0487499999999084E-4</v>
      </c>
    </row>
    <row r="64" spans="1:5">
      <c r="A64" s="14"/>
      <c r="B64" s="10" t="s">
        <v>10</v>
      </c>
      <c r="C64" s="9">
        <f>DATOS_K490!M$11</f>
        <v>7.1400000000000005E-2</v>
      </c>
      <c r="D64" s="9">
        <f>DATOS_K490!$M$19</f>
        <v>8.5490891666666666E-2</v>
      </c>
      <c r="E64" s="11">
        <f t="shared" si="0"/>
        <v>-1.4090891666666661E-2</v>
      </c>
    </row>
    <row r="65" spans="1:5">
      <c r="A65" s="14"/>
      <c r="B65" s="10" t="s">
        <v>11</v>
      </c>
      <c r="C65" s="9">
        <f>DATOS_K490!N$11</f>
        <v>8.5699999999999998E-2</v>
      </c>
      <c r="D65" s="9">
        <f>DATOS_K490!$N$19</f>
        <v>0.1006031</v>
      </c>
      <c r="E65" s="11">
        <f t="shared" si="0"/>
        <v>-1.4903100000000002E-2</v>
      </c>
    </row>
    <row r="66" spans="1:5">
      <c r="A66" s="14">
        <v>2005</v>
      </c>
      <c r="B66" s="10" t="s">
        <v>0</v>
      </c>
      <c r="C66" s="9">
        <f>DATOS_K490!C$12</f>
        <v>8.2791000000000003E-2</v>
      </c>
      <c r="D66" s="9">
        <f>DATOS_K490!$C$19</f>
        <v>9.7967100000000015E-2</v>
      </c>
      <c r="E66" s="11">
        <f t="shared" si="0"/>
        <v>-1.5176100000000012E-2</v>
      </c>
    </row>
    <row r="67" spans="1:5">
      <c r="A67" s="14"/>
      <c r="B67" s="10" t="s">
        <v>1</v>
      </c>
      <c r="C67" s="9">
        <f>DATOS_K490!D$12</f>
        <v>7.2049299999999997E-2</v>
      </c>
      <c r="D67" s="9">
        <f>DATOS_K490!$D$19</f>
        <v>9.5263091666666674E-2</v>
      </c>
      <c r="E67" s="11">
        <f t="shared" si="0"/>
        <v>-2.3213791666666678E-2</v>
      </c>
    </row>
    <row r="68" spans="1:5">
      <c r="A68" s="14"/>
      <c r="B68" s="10" t="s">
        <v>2</v>
      </c>
      <c r="C68" s="9">
        <f>DATOS_K490!E$12</f>
        <v>9.5100000000000004E-2</v>
      </c>
      <c r="D68" s="9">
        <f>DATOS_K490!$E$19</f>
        <v>0.10012716666666666</v>
      </c>
      <c r="E68" s="11">
        <f t="shared" si="0"/>
        <v>-5.027166666666652E-3</v>
      </c>
    </row>
    <row r="69" spans="1:5">
      <c r="A69" s="14"/>
      <c r="B69" s="10" t="s">
        <v>3</v>
      </c>
      <c r="C69" s="9">
        <f>DATOS_K490!F$12</f>
        <v>0.10943</v>
      </c>
      <c r="D69" s="9">
        <f>DATOS_K490!$F$19</f>
        <v>9.9912041666666659E-2</v>
      </c>
      <c r="E69" s="11">
        <f t="shared" si="0"/>
        <v>9.5179583333333401E-3</v>
      </c>
    </row>
    <row r="70" spans="1:5">
      <c r="A70" s="14"/>
      <c r="B70" s="10" t="s">
        <v>4</v>
      </c>
      <c r="C70" s="9">
        <f>DATOS_K490!G$12</f>
        <v>7.5953300000000001E-2</v>
      </c>
      <c r="D70" s="9">
        <f>DATOS_K490!$G$19</f>
        <v>8.0879450000000006E-2</v>
      </c>
      <c r="E70" s="11">
        <f>C70-D70</f>
        <v>-4.9261500000000041E-3</v>
      </c>
    </row>
    <row r="71" spans="1:5">
      <c r="A71" s="14"/>
      <c r="B71" s="10" t="s">
        <v>5</v>
      </c>
      <c r="C71" s="9">
        <f>DATOS_K490!H$12</f>
        <v>6.2199900000000002E-2</v>
      </c>
      <c r="D71" s="9">
        <f>DATOS_K490!$H$19</f>
        <v>5.8808099999999995E-2</v>
      </c>
      <c r="E71" s="11">
        <f t="shared" ref="E71:E134" si="1">C71-D71</f>
        <v>3.3918000000000073E-3</v>
      </c>
    </row>
    <row r="72" spans="1:5">
      <c r="A72" s="14"/>
      <c r="B72" s="10" t="s">
        <v>6</v>
      </c>
      <c r="C72" s="9">
        <f>DATOS_K490!I$12</f>
        <v>5.70711E-2</v>
      </c>
      <c r="D72" s="9">
        <f>DATOS_K490!$I$19</f>
        <v>6.4159783333333331E-2</v>
      </c>
      <c r="E72" s="11">
        <f t="shared" si="1"/>
        <v>-7.0886833333333316E-3</v>
      </c>
    </row>
    <row r="73" spans="1:5">
      <c r="A73" s="14"/>
      <c r="B73" s="10" t="s">
        <v>7</v>
      </c>
      <c r="C73" s="9">
        <f>DATOS_K490!J$12</f>
        <v>5.2737399999999997E-2</v>
      </c>
      <c r="D73" s="9">
        <f>DATOS_K490!$J$19</f>
        <v>5.8891633333333332E-2</v>
      </c>
      <c r="E73" s="11">
        <f t="shared" si="1"/>
        <v>-6.1542333333333352E-3</v>
      </c>
    </row>
    <row r="74" spans="1:5">
      <c r="A74" s="14"/>
      <c r="B74" s="10" t="s">
        <v>8</v>
      </c>
      <c r="C74" s="9">
        <f>DATOS_K490!K$12</f>
        <v>5.5357799999999999E-2</v>
      </c>
      <c r="D74" s="9">
        <f>DATOS_K490!$K$19</f>
        <v>6.2525575000000014E-2</v>
      </c>
      <c r="E74" s="11">
        <f t="shared" si="1"/>
        <v>-7.1677750000000151E-3</v>
      </c>
    </row>
    <row r="75" spans="1:5">
      <c r="A75" s="14"/>
      <c r="B75" s="10" t="s">
        <v>9</v>
      </c>
      <c r="C75" s="9">
        <f>DATOS_K490!L$12</f>
        <v>5.21111E-2</v>
      </c>
      <c r="D75" s="9">
        <f>DATOS_K490!$L$19</f>
        <v>5.8104874999999993E-2</v>
      </c>
      <c r="E75" s="11">
        <f t="shared" si="1"/>
        <v>-5.9937749999999929E-3</v>
      </c>
    </row>
    <row r="76" spans="1:5">
      <c r="A76" s="14"/>
      <c r="B76" s="10" t="s">
        <v>10</v>
      </c>
      <c r="C76" s="9">
        <f>DATOS_K490!M$12</f>
        <v>7.3847800000000005E-2</v>
      </c>
      <c r="D76" s="9">
        <f>DATOS_K490!$M$19</f>
        <v>8.5490891666666666E-2</v>
      </c>
      <c r="E76" s="11">
        <f t="shared" si="1"/>
        <v>-1.1643091666666661E-2</v>
      </c>
    </row>
    <row r="77" spans="1:5">
      <c r="A77" s="14"/>
      <c r="B77" s="10" t="s">
        <v>11</v>
      </c>
      <c r="C77" s="9">
        <f>DATOS_K490!N$12</f>
        <v>7.0019499999999998E-2</v>
      </c>
      <c r="D77" s="9">
        <f>DATOS_K490!$N$19</f>
        <v>0.1006031</v>
      </c>
      <c r="E77" s="11">
        <f t="shared" si="1"/>
        <v>-3.0583600000000002E-2</v>
      </c>
    </row>
    <row r="78" spans="1:5">
      <c r="A78" s="14">
        <v>2006</v>
      </c>
      <c r="B78" s="10" t="s">
        <v>0</v>
      </c>
      <c r="C78" s="9">
        <f>DATOS_K490!C$13</f>
        <v>8.1663100000000002E-2</v>
      </c>
      <c r="D78" s="9">
        <f>DATOS_K490!$C$19</f>
        <v>9.7967100000000015E-2</v>
      </c>
      <c r="E78" s="11">
        <f t="shared" si="1"/>
        <v>-1.6304000000000013E-2</v>
      </c>
    </row>
    <row r="79" spans="1:5">
      <c r="A79" s="14"/>
      <c r="B79" s="10" t="s">
        <v>1</v>
      </c>
      <c r="C79" s="9">
        <f>DATOS_K490!D$13</f>
        <v>8.4966200000000006E-2</v>
      </c>
      <c r="D79" s="9">
        <f>DATOS_K490!$D$19</f>
        <v>9.5263091666666674E-2</v>
      </c>
      <c r="E79" s="11">
        <f t="shared" si="1"/>
        <v>-1.0296891666666669E-2</v>
      </c>
    </row>
    <row r="80" spans="1:5">
      <c r="A80" s="14"/>
      <c r="B80" s="10" t="s">
        <v>2</v>
      </c>
      <c r="C80" s="9">
        <f>DATOS_K490!E$13</f>
        <v>0.127383</v>
      </c>
      <c r="D80" s="9">
        <f>DATOS_K490!$E$19</f>
        <v>0.10012716666666666</v>
      </c>
      <c r="E80" s="11">
        <f t="shared" si="1"/>
        <v>2.725583333333334E-2</v>
      </c>
    </row>
    <row r="81" spans="1:5">
      <c r="A81" s="14"/>
      <c r="B81" s="10" t="s">
        <v>3</v>
      </c>
      <c r="C81" s="9">
        <f>DATOS_K490!F$13</f>
        <v>8.5955500000000004E-2</v>
      </c>
      <c r="D81" s="9">
        <f>DATOS_K490!$F$19</f>
        <v>9.9912041666666659E-2</v>
      </c>
      <c r="E81" s="11">
        <f t="shared" si="1"/>
        <v>-1.3956541666666655E-2</v>
      </c>
    </row>
    <row r="82" spans="1:5">
      <c r="A82" s="14"/>
      <c r="B82" s="10" t="s">
        <v>4</v>
      </c>
      <c r="C82" s="9">
        <f>DATOS_K490!G$13</f>
        <v>7.6231099999999996E-2</v>
      </c>
      <c r="D82" s="9">
        <f>DATOS_K490!$G$19</f>
        <v>8.0879450000000006E-2</v>
      </c>
      <c r="E82" s="11">
        <f t="shared" si="1"/>
        <v>-4.6483500000000094E-3</v>
      </c>
    </row>
    <row r="83" spans="1:5">
      <c r="A83" s="14"/>
      <c r="B83" s="10" t="s">
        <v>5</v>
      </c>
      <c r="C83" s="9">
        <f>DATOS_K490!H$13</f>
        <v>5.3321199999999999E-2</v>
      </c>
      <c r="D83" s="9">
        <f>DATOS_K490!$H$19</f>
        <v>5.8808099999999995E-2</v>
      </c>
      <c r="E83" s="11">
        <f t="shared" si="1"/>
        <v>-5.4868999999999959E-3</v>
      </c>
    </row>
    <row r="84" spans="1:5">
      <c r="A84" s="14"/>
      <c r="B84" s="10" t="s">
        <v>6</v>
      </c>
      <c r="C84" s="9">
        <f>DATOS_K490!I$13</f>
        <v>5.36728E-2</v>
      </c>
      <c r="D84" s="9">
        <f>DATOS_K490!$I$19</f>
        <v>6.4159783333333331E-2</v>
      </c>
      <c r="E84" s="11">
        <f t="shared" si="1"/>
        <v>-1.0486983333333331E-2</v>
      </c>
    </row>
    <row r="85" spans="1:5">
      <c r="A85" s="14"/>
      <c r="B85" s="10" t="s">
        <v>7</v>
      </c>
      <c r="C85" s="9">
        <f>DATOS_K490!J$13</f>
        <v>5.2240200000000001E-2</v>
      </c>
      <c r="D85" s="9">
        <f>DATOS_K490!$J$19</f>
        <v>5.8891633333333332E-2</v>
      </c>
      <c r="E85" s="11">
        <f t="shared" si="1"/>
        <v>-6.6514333333333314E-3</v>
      </c>
    </row>
    <row r="86" spans="1:5">
      <c r="A86" s="14"/>
      <c r="B86" s="10" t="s">
        <v>8</v>
      </c>
      <c r="C86" s="9">
        <f>DATOS_K490!K$13</f>
        <v>5.31014E-2</v>
      </c>
      <c r="D86" s="9">
        <f>DATOS_K490!$K$19</f>
        <v>6.2525575000000014E-2</v>
      </c>
      <c r="E86" s="11">
        <f t="shared" si="1"/>
        <v>-9.4241750000000138E-3</v>
      </c>
    </row>
    <row r="87" spans="1:5">
      <c r="A87" s="14"/>
      <c r="B87" s="10" t="s">
        <v>9</v>
      </c>
      <c r="C87" s="9">
        <f>DATOS_K490!L$13</f>
        <v>5.6223299999999997E-2</v>
      </c>
      <c r="D87" s="9">
        <f>DATOS_K490!$L$19</f>
        <v>5.8104874999999993E-2</v>
      </c>
      <c r="E87" s="11">
        <f t="shared" si="1"/>
        <v>-1.8815749999999964E-3</v>
      </c>
    </row>
    <row r="88" spans="1:5">
      <c r="A88" s="14"/>
      <c r="B88" s="10" t="s">
        <v>10</v>
      </c>
      <c r="C88" s="9">
        <f>DATOS_K490!M$13</f>
        <v>4.95453E-2</v>
      </c>
      <c r="D88" s="9">
        <f>DATOS_K490!$M$19</f>
        <v>8.5490891666666666E-2</v>
      </c>
      <c r="E88" s="11">
        <f t="shared" si="1"/>
        <v>-3.5945591666666665E-2</v>
      </c>
    </row>
    <row r="89" spans="1:5">
      <c r="A89" s="14"/>
      <c r="B89" s="10" t="s">
        <v>11</v>
      </c>
      <c r="C89" s="9">
        <f>DATOS_K490!N$13</f>
        <v>7.6580999999999996E-2</v>
      </c>
      <c r="D89" s="9">
        <f>DATOS_K490!$N$19</f>
        <v>0.1006031</v>
      </c>
      <c r="E89" s="11">
        <f t="shared" si="1"/>
        <v>-2.4022100000000005E-2</v>
      </c>
    </row>
    <row r="90" spans="1:5">
      <c r="A90" s="14">
        <v>2007</v>
      </c>
      <c r="B90" s="10" t="s">
        <v>0</v>
      </c>
      <c r="C90" s="9">
        <f>DATOS_K490!C$14</f>
        <v>9.1499999999999998E-2</v>
      </c>
      <c r="D90" s="9">
        <f>DATOS_K490!$C$19</f>
        <v>9.7967100000000015E-2</v>
      </c>
      <c r="E90" s="11">
        <f t="shared" si="1"/>
        <v>-6.4671000000000173E-3</v>
      </c>
    </row>
    <row r="91" spans="1:5">
      <c r="A91" s="14"/>
      <c r="B91" s="10" t="s">
        <v>1</v>
      </c>
      <c r="C91" s="9">
        <f>DATOS_K490!D$14</f>
        <v>0.10349999999999999</v>
      </c>
      <c r="D91" s="9">
        <f>DATOS_K490!$D$19</f>
        <v>9.5263091666666674E-2</v>
      </c>
      <c r="E91" s="11">
        <f t="shared" si="1"/>
        <v>8.2369083333333204E-3</v>
      </c>
    </row>
    <row r="92" spans="1:5">
      <c r="A92" s="14"/>
      <c r="B92" s="10" t="s">
        <v>2</v>
      </c>
      <c r="C92" s="9">
        <f>DATOS_K490!E$14</f>
        <v>0.1061</v>
      </c>
      <c r="D92" s="9">
        <f>DATOS_K490!$E$19</f>
        <v>0.10012716666666666</v>
      </c>
      <c r="E92" s="11">
        <f t="shared" si="1"/>
        <v>5.9728333333333439E-3</v>
      </c>
    </row>
    <row r="93" spans="1:5">
      <c r="A93" s="14"/>
      <c r="B93" s="10" t="s">
        <v>3</v>
      </c>
      <c r="C93" s="9">
        <f>DATOS_K490!F$14</f>
        <v>8.0299999999999996E-2</v>
      </c>
      <c r="D93" s="9">
        <f>DATOS_K490!$F$19</f>
        <v>9.9912041666666659E-2</v>
      </c>
      <c r="E93" s="11">
        <f t="shared" si="1"/>
        <v>-1.9612041666666663E-2</v>
      </c>
    </row>
    <row r="94" spans="1:5">
      <c r="A94" s="14"/>
      <c r="B94" s="10" t="s">
        <v>4</v>
      </c>
      <c r="C94" s="9">
        <f>DATOS_K490!G$14</f>
        <v>7.9000000000000001E-2</v>
      </c>
      <c r="D94" s="9">
        <f>DATOS_K490!$G$19</f>
        <v>8.0879450000000006E-2</v>
      </c>
      <c r="E94" s="11">
        <f t="shared" si="1"/>
        <v>-1.8794500000000047E-3</v>
      </c>
    </row>
    <row r="95" spans="1:5">
      <c r="A95" s="14"/>
      <c r="B95" s="10" t="s">
        <v>5</v>
      </c>
      <c r="C95" s="9">
        <f>DATOS_K490!H$14</f>
        <v>6.7400000000000002E-2</v>
      </c>
      <c r="D95" s="9">
        <f>DATOS_K490!$H$19</f>
        <v>5.8808099999999995E-2</v>
      </c>
      <c r="E95" s="11">
        <f t="shared" si="1"/>
        <v>8.5919000000000065E-3</v>
      </c>
    </row>
    <row r="96" spans="1:5">
      <c r="A96" s="14"/>
      <c r="B96" s="10" t="s">
        <v>6</v>
      </c>
      <c r="C96" s="9">
        <f>DATOS_K490!I$14</f>
        <v>6.3299999999999995E-2</v>
      </c>
      <c r="D96" s="9">
        <f>DATOS_K490!$I$19</f>
        <v>6.4159783333333331E-2</v>
      </c>
      <c r="E96" s="11">
        <f t="shared" si="1"/>
        <v>-8.5978333333333601E-4</v>
      </c>
    </row>
    <row r="97" spans="1:5">
      <c r="A97" s="14"/>
      <c r="B97" s="10" t="s">
        <v>7</v>
      </c>
      <c r="C97" s="9">
        <f>DATOS_K490!J$14</f>
        <v>5.5899999999999998E-2</v>
      </c>
      <c r="D97" s="9">
        <f>DATOS_K490!$J$19</f>
        <v>5.8891633333333332E-2</v>
      </c>
      <c r="E97" s="11">
        <f t="shared" si="1"/>
        <v>-2.9916333333333336E-3</v>
      </c>
    </row>
    <row r="98" spans="1:5">
      <c r="A98" s="14"/>
      <c r="B98" s="10" t="s">
        <v>8</v>
      </c>
      <c r="C98" s="9">
        <f>DATOS_K490!K$14</f>
        <v>4.9399999999999999E-2</v>
      </c>
      <c r="D98" s="9">
        <f>DATOS_K490!$K$19</f>
        <v>6.2525575000000014E-2</v>
      </c>
      <c r="E98" s="11">
        <f t="shared" si="1"/>
        <v>-1.3125575000000014E-2</v>
      </c>
    </row>
    <row r="99" spans="1:5">
      <c r="A99" s="14"/>
      <c r="B99" s="10" t="s">
        <v>9</v>
      </c>
      <c r="C99" s="9">
        <f>DATOS_K490!L$14</f>
        <v>4.5499999999999999E-2</v>
      </c>
      <c r="D99" s="9">
        <f>DATOS_K490!$L$19</f>
        <v>5.8104874999999993E-2</v>
      </c>
      <c r="E99" s="11">
        <f t="shared" si="1"/>
        <v>-1.2604874999999995E-2</v>
      </c>
    </row>
    <row r="100" spans="1:5">
      <c r="A100" s="14"/>
      <c r="B100" s="10" t="s">
        <v>10</v>
      </c>
      <c r="C100" s="9">
        <f>DATOS_K490!M$14</f>
        <v>5.4800000000000001E-2</v>
      </c>
      <c r="D100" s="9">
        <f>DATOS_K490!$M$19</f>
        <v>8.5490891666666666E-2</v>
      </c>
      <c r="E100" s="11">
        <f t="shared" si="1"/>
        <v>-3.0690891666666664E-2</v>
      </c>
    </row>
    <row r="101" spans="1:5">
      <c r="A101" s="14"/>
      <c r="B101" s="10" t="s">
        <v>11</v>
      </c>
      <c r="C101" s="9">
        <f>DATOS_K490!N$14</f>
        <v>6.2899999999999998E-2</v>
      </c>
      <c r="D101" s="9">
        <f>DATOS_K490!$N$19</f>
        <v>0.1006031</v>
      </c>
      <c r="E101" s="11">
        <f t="shared" si="1"/>
        <v>-3.7703100000000003E-2</v>
      </c>
    </row>
    <row r="102" spans="1:5">
      <c r="A102" s="14">
        <v>2008</v>
      </c>
      <c r="B102" s="10" t="s">
        <v>0</v>
      </c>
      <c r="C102" s="9">
        <f>DATOS_K490!C$15</f>
        <v>9.7100000000000006E-2</v>
      </c>
      <c r="D102" s="9">
        <f>DATOS_K490!$C$19</f>
        <v>9.7967100000000015E-2</v>
      </c>
      <c r="E102" s="11">
        <f t="shared" si="1"/>
        <v>-8.6710000000000953E-4</v>
      </c>
    </row>
    <row r="103" spans="1:5">
      <c r="A103" s="14"/>
      <c r="B103" s="10" t="s">
        <v>1</v>
      </c>
      <c r="C103" s="9">
        <f>DATOS_K490!D$15</f>
        <v>7.9200000000000007E-2</v>
      </c>
      <c r="D103" s="9">
        <f>DATOS_K490!$D$19</f>
        <v>9.5263091666666674E-2</v>
      </c>
      <c r="E103" s="11">
        <f t="shared" si="1"/>
        <v>-1.6063091666666668E-2</v>
      </c>
    </row>
    <row r="104" spans="1:5">
      <c r="A104" s="14"/>
      <c r="B104" s="10" t="s">
        <v>2</v>
      </c>
      <c r="C104" s="9">
        <f>DATOS_K490!E$15</f>
        <v>8.6800000000000002E-2</v>
      </c>
      <c r="D104" s="9">
        <f>DATOS_K490!$E$19</f>
        <v>0.10012716666666666</v>
      </c>
      <c r="E104" s="11">
        <f t="shared" si="1"/>
        <v>-1.3327166666666654E-2</v>
      </c>
    </row>
    <row r="105" spans="1:5">
      <c r="A105" s="14"/>
      <c r="B105" s="10" t="s">
        <v>3</v>
      </c>
      <c r="C105" s="9">
        <f>DATOS_K490!F$15</f>
        <v>9.74E-2</v>
      </c>
      <c r="D105" s="9">
        <f>DATOS_K490!$F$19</f>
        <v>9.9912041666666659E-2</v>
      </c>
      <c r="E105" s="11">
        <f t="shared" si="1"/>
        <v>-2.512041666666659E-3</v>
      </c>
    </row>
    <row r="106" spans="1:5">
      <c r="A106" s="14"/>
      <c r="B106" s="10" t="s">
        <v>4</v>
      </c>
      <c r="C106" s="9">
        <f>DATOS_K490!G$15</f>
        <v>9.74E-2</v>
      </c>
      <c r="D106" s="9">
        <f>DATOS_K490!$G$19</f>
        <v>8.0879450000000006E-2</v>
      </c>
      <c r="E106" s="11">
        <f t="shared" si="1"/>
        <v>1.6520549999999995E-2</v>
      </c>
    </row>
    <row r="107" spans="1:5">
      <c r="A107" s="14"/>
      <c r="B107" s="10" t="s">
        <v>5</v>
      </c>
      <c r="C107" s="9">
        <f>DATOS_K490!H$15</f>
        <v>6.2199999999999998E-2</v>
      </c>
      <c r="D107" s="9">
        <f>DATOS_K490!$H$19</f>
        <v>5.8808099999999995E-2</v>
      </c>
      <c r="E107" s="11">
        <f t="shared" si="1"/>
        <v>3.3919000000000032E-3</v>
      </c>
    </row>
    <row r="108" spans="1:5">
      <c r="A108" s="14"/>
      <c r="B108" s="10" t="s">
        <v>6</v>
      </c>
      <c r="C108" s="9">
        <f>DATOS_K490!I$15</f>
        <v>5.5500000000000001E-2</v>
      </c>
      <c r="D108" s="9">
        <f>DATOS_K490!$I$19</f>
        <v>6.4159783333333331E-2</v>
      </c>
      <c r="E108" s="11">
        <f t="shared" si="1"/>
        <v>-8.6597833333333304E-3</v>
      </c>
    </row>
    <row r="109" spans="1:5">
      <c r="A109" s="14"/>
      <c r="B109" s="10" t="s">
        <v>7</v>
      </c>
      <c r="C109" s="9">
        <f>DATOS_K490!J$15</f>
        <v>5.9299999999999999E-2</v>
      </c>
      <c r="D109" s="9">
        <f>DATOS_K490!$J$19</f>
        <v>5.8891633333333332E-2</v>
      </c>
      <c r="E109" s="11">
        <f t="shared" si="1"/>
        <v>4.083666666666666E-4</v>
      </c>
    </row>
    <row r="110" spans="1:5">
      <c r="A110" s="14"/>
      <c r="B110" s="10" t="s">
        <v>8</v>
      </c>
      <c r="C110" s="9">
        <f>DATOS_K490!K$15</f>
        <v>5.5199999999999999E-2</v>
      </c>
      <c r="D110" s="9">
        <f>DATOS_K490!$K$19</f>
        <v>6.2525575000000014E-2</v>
      </c>
      <c r="E110" s="11">
        <f t="shared" si="1"/>
        <v>-7.3255750000000147E-3</v>
      </c>
    </row>
    <row r="111" spans="1:5">
      <c r="A111" s="14"/>
      <c r="B111" s="10" t="s">
        <v>9</v>
      </c>
      <c r="C111" s="9">
        <f>DATOS_K490!L$15</f>
        <v>5.4300000000000001E-2</v>
      </c>
      <c r="D111" s="9">
        <f>DATOS_K490!$L$19</f>
        <v>5.8104874999999993E-2</v>
      </c>
      <c r="E111" s="11">
        <f t="shared" si="1"/>
        <v>-3.8048749999999923E-3</v>
      </c>
    </row>
    <row r="112" spans="1:5">
      <c r="A112" s="14"/>
      <c r="B112" s="10" t="s">
        <v>10</v>
      </c>
      <c r="C112" s="9">
        <f>DATOS_K490!M$15</f>
        <v>7.0699999999999999E-2</v>
      </c>
      <c r="D112" s="9">
        <f>DATOS_K490!$M$19</f>
        <v>8.5490891666666666E-2</v>
      </c>
      <c r="E112" s="11">
        <f t="shared" si="1"/>
        <v>-1.4790891666666667E-2</v>
      </c>
    </row>
    <row r="113" spans="1:5">
      <c r="A113" s="14"/>
      <c r="B113" s="10" t="s">
        <v>11</v>
      </c>
      <c r="C113" s="9">
        <f>DATOS_K490!N$15</f>
        <v>8.8900000000000007E-2</v>
      </c>
      <c r="D113" s="9">
        <f>DATOS_K490!$N$19</f>
        <v>0.1006031</v>
      </c>
      <c r="E113" s="11">
        <f t="shared" si="1"/>
        <v>-1.1703099999999994E-2</v>
      </c>
    </row>
    <row r="114" spans="1:5">
      <c r="A114" s="14">
        <v>2009</v>
      </c>
      <c r="B114" s="10" t="s">
        <v>0</v>
      </c>
      <c r="C114" s="9">
        <f>DATOS_K490!C$16</f>
        <v>8.1251100000000007E-2</v>
      </c>
      <c r="D114" s="9">
        <f>DATOS_K490!$C$19</f>
        <v>9.7967100000000015E-2</v>
      </c>
      <c r="E114" s="11">
        <f t="shared" si="1"/>
        <v>-1.6716000000000009E-2</v>
      </c>
    </row>
    <row r="115" spans="1:5">
      <c r="A115" s="14"/>
      <c r="B115" s="10" t="s">
        <v>1</v>
      </c>
      <c r="C115" s="9">
        <f>DATOS_K490!D$16</f>
        <v>9.4141600000000006E-2</v>
      </c>
      <c r="D115" s="9">
        <f>DATOS_K490!$D$19</f>
        <v>9.5263091666666674E-2</v>
      </c>
      <c r="E115" s="11">
        <f t="shared" si="1"/>
        <v>-1.1214916666666686E-3</v>
      </c>
    </row>
    <row r="116" spans="1:5">
      <c r="A116" s="14"/>
      <c r="B116" s="10" t="s">
        <v>2</v>
      </c>
      <c r="C116" s="9">
        <f>DATOS_K490!E$16</f>
        <v>0.120043</v>
      </c>
      <c r="D116" s="9">
        <f>DATOS_K490!$E$19</f>
        <v>0.10012716666666666</v>
      </c>
      <c r="E116" s="11">
        <f t="shared" si="1"/>
        <v>1.9915833333333341E-2</v>
      </c>
    </row>
    <row r="117" spans="1:5">
      <c r="A117" s="14"/>
      <c r="B117" s="10" t="s">
        <v>3</v>
      </c>
      <c r="C117" s="9">
        <f>DATOS_K490!F$16</f>
        <v>0.100559</v>
      </c>
      <c r="D117" s="9">
        <f>DATOS_K490!$F$19</f>
        <v>9.9912041666666659E-2</v>
      </c>
      <c r="E117" s="11">
        <f t="shared" si="1"/>
        <v>6.4695833333333619E-4</v>
      </c>
    </row>
    <row r="118" spans="1:5">
      <c r="A118" s="14"/>
      <c r="B118" s="10" t="s">
        <v>4</v>
      </c>
      <c r="C118" s="9">
        <f>DATOS_K490!G$16</f>
        <v>8.0368999999999996E-2</v>
      </c>
      <c r="D118" s="9">
        <f>DATOS_K490!$G$19</f>
        <v>8.0879450000000006E-2</v>
      </c>
      <c r="E118" s="11">
        <f t="shared" si="1"/>
        <v>-5.1045000000000951E-4</v>
      </c>
    </row>
    <row r="119" spans="1:5">
      <c r="A119" s="14"/>
      <c r="B119" s="10" t="s">
        <v>5</v>
      </c>
      <c r="C119" s="9">
        <f>DATOS_K490!H$16</f>
        <v>6.4876100000000006E-2</v>
      </c>
      <c r="D119" s="9">
        <f>DATOS_K490!$H$19</f>
        <v>5.8808099999999995E-2</v>
      </c>
      <c r="E119" s="11">
        <f t="shared" si="1"/>
        <v>6.0680000000000109E-3</v>
      </c>
    </row>
    <row r="120" spans="1:5">
      <c r="A120" s="14"/>
      <c r="B120" s="10" t="s">
        <v>6</v>
      </c>
      <c r="C120" s="9">
        <f>DATOS_K490!I$16</f>
        <v>6.8173499999999998E-2</v>
      </c>
      <c r="D120" s="9">
        <f>DATOS_K490!$I$19</f>
        <v>6.4159783333333331E-2</v>
      </c>
      <c r="E120" s="11">
        <f t="shared" si="1"/>
        <v>4.0137166666666668E-3</v>
      </c>
    </row>
    <row r="121" spans="1:5">
      <c r="A121" s="14"/>
      <c r="B121" s="10" t="s">
        <v>7</v>
      </c>
      <c r="C121" s="9">
        <f>DATOS_K490!J$16</f>
        <v>5.5921999999999999E-2</v>
      </c>
      <c r="D121" s="9">
        <f>DATOS_K490!$J$19</f>
        <v>5.8891633333333332E-2</v>
      </c>
      <c r="E121" s="11">
        <f t="shared" si="1"/>
        <v>-2.9696333333333325E-3</v>
      </c>
    </row>
    <row r="122" spans="1:5">
      <c r="A122" s="14"/>
      <c r="B122" s="10" t="s">
        <v>8</v>
      </c>
      <c r="C122" s="9">
        <f>DATOS_K490!K$16</f>
        <v>5.4747700000000003E-2</v>
      </c>
      <c r="D122" s="9">
        <f>DATOS_K490!$K$19</f>
        <v>6.2525575000000014E-2</v>
      </c>
      <c r="E122" s="11">
        <f t="shared" si="1"/>
        <v>-7.7778750000000105E-3</v>
      </c>
    </row>
    <row r="123" spans="1:5">
      <c r="A123" s="14"/>
      <c r="B123" s="10" t="s">
        <v>9</v>
      </c>
      <c r="C123" s="9">
        <f>DATOS_K490!L$16</f>
        <v>5.6524100000000001E-2</v>
      </c>
      <c r="D123" s="9">
        <f>DATOS_K490!$L$19</f>
        <v>5.8104874999999993E-2</v>
      </c>
      <c r="E123" s="11">
        <f t="shared" si="1"/>
        <v>-1.5807749999999926E-3</v>
      </c>
    </row>
    <row r="124" spans="1:5">
      <c r="A124" s="14"/>
      <c r="B124" s="10" t="s">
        <v>10</v>
      </c>
      <c r="C124" s="9">
        <f>DATOS_K490!M$16</f>
        <v>7.4197600000000002E-2</v>
      </c>
      <c r="D124" s="9">
        <f>DATOS_K490!$M$19</f>
        <v>8.5490891666666666E-2</v>
      </c>
      <c r="E124" s="11">
        <f t="shared" si="1"/>
        <v>-1.1293291666666663E-2</v>
      </c>
    </row>
    <row r="125" spans="1:5">
      <c r="A125" s="14"/>
      <c r="B125" s="10" t="s">
        <v>11</v>
      </c>
      <c r="C125" s="9">
        <f>DATOS_K490!N$16</f>
        <v>8.2736699999999996E-2</v>
      </c>
      <c r="D125" s="9">
        <f>DATOS_K490!$N$19</f>
        <v>0.1006031</v>
      </c>
      <c r="E125" s="11">
        <f t="shared" si="1"/>
        <v>-1.7866400000000004E-2</v>
      </c>
    </row>
    <row r="126" spans="1:5">
      <c r="A126" s="14">
        <v>2010</v>
      </c>
      <c r="B126" s="10" t="s">
        <v>0</v>
      </c>
      <c r="C126" s="9">
        <f>DATOS_K490!C$17</f>
        <v>0.1071</v>
      </c>
      <c r="D126" s="9">
        <f>DATOS_K490!$C$19</f>
        <v>9.7967100000000015E-2</v>
      </c>
      <c r="E126" s="11">
        <f t="shared" si="1"/>
        <v>9.1328999999999855E-3</v>
      </c>
    </row>
    <row r="127" spans="1:5">
      <c r="A127" s="14"/>
      <c r="B127" s="10" t="s">
        <v>1</v>
      </c>
      <c r="C127" s="9">
        <f>DATOS_K490!D$17</f>
        <v>0.1067</v>
      </c>
      <c r="D127" s="9">
        <f>DATOS_K490!$D$19</f>
        <v>9.5263091666666674E-2</v>
      </c>
      <c r="E127" s="11">
        <f t="shared" si="1"/>
        <v>1.1436908333333329E-2</v>
      </c>
    </row>
    <row r="128" spans="1:5">
      <c r="A128" s="14"/>
      <c r="B128" s="10" t="s">
        <v>2</v>
      </c>
      <c r="C128" s="9">
        <f>DATOS_K490!E$17</f>
        <v>0.1196</v>
      </c>
      <c r="D128" s="9">
        <f>DATOS_K490!$E$19</f>
        <v>0.10012716666666666</v>
      </c>
      <c r="E128" s="11">
        <f t="shared" si="1"/>
        <v>1.9472833333333342E-2</v>
      </c>
    </row>
    <row r="129" spans="1:5">
      <c r="A129" s="14"/>
      <c r="B129" s="10" t="s">
        <v>3</v>
      </c>
      <c r="C129" s="9">
        <f>DATOS_K490!F$17</f>
        <v>8.8800000000000004E-2</v>
      </c>
      <c r="D129" s="9">
        <f>DATOS_K490!$F$19</f>
        <v>9.9912041666666659E-2</v>
      </c>
      <c r="E129" s="11">
        <f t="shared" si="1"/>
        <v>-1.1112041666666655E-2</v>
      </c>
    </row>
    <row r="130" spans="1:5">
      <c r="A130" s="14"/>
      <c r="B130" s="10" t="s">
        <v>4</v>
      </c>
      <c r="C130" s="9">
        <f>DATOS_K490!G$17</f>
        <v>7.3800000000000004E-2</v>
      </c>
      <c r="D130" s="9">
        <f>DATOS_K490!$G$19</f>
        <v>8.0879450000000006E-2</v>
      </c>
      <c r="E130" s="11">
        <f t="shared" si="1"/>
        <v>-7.079450000000001E-3</v>
      </c>
    </row>
    <row r="131" spans="1:5">
      <c r="A131" s="14"/>
      <c r="B131" s="10" t="s">
        <v>5</v>
      </c>
      <c r="C131" s="9">
        <f>DATOS_K490!H$17</f>
        <v>4.4699999999999997E-2</v>
      </c>
      <c r="D131" s="9">
        <f>DATOS_K490!$H$19</f>
        <v>5.8808099999999995E-2</v>
      </c>
      <c r="E131" s="11">
        <f t="shared" si="1"/>
        <v>-1.4108099999999998E-2</v>
      </c>
    </row>
    <row r="132" spans="1:5">
      <c r="A132" s="14"/>
      <c r="B132" s="10" t="s">
        <v>6</v>
      </c>
      <c r="C132" s="9">
        <f>DATOS_K490!I$17</f>
        <v>0.04</v>
      </c>
      <c r="D132" s="9">
        <f>DATOS_K490!$I$19</f>
        <v>6.4159783333333331E-2</v>
      </c>
      <c r="E132" s="11">
        <f t="shared" si="1"/>
        <v>-2.415978333333333E-2</v>
      </c>
    </row>
    <row r="133" spans="1:5">
      <c r="A133" s="14"/>
      <c r="B133" s="10" t="s">
        <v>7</v>
      </c>
      <c r="C133" s="9">
        <f>DATOS_K490!J$17</f>
        <v>4.87E-2</v>
      </c>
      <c r="D133" s="9">
        <f>DATOS_K490!$J$19</f>
        <v>5.8891633333333332E-2</v>
      </c>
      <c r="E133" s="11">
        <f t="shared" si="1"/>
        <v>-1.0191633333333332E-2</v>
      </c>
    </row>
    <row r="134" spans="1:5">
      <c r="A134" s="14"/>
      <c r="B134" s="10" t="s">
        <v>8</v>
      </c>
      <c r="C134" s="9">
        <f>DATOS_K490!K$17</f>
        <v>5.1900000000000002E-2</v>
      </c>
      <c r="D134" s="9">
        <f>DATOS_K490!$K$19</f>
        <v>6.2525575000000014E-2</v>
      </c>
      <c r="E134" s="11">
        <f t="shared" si="1"/>
        <v>-1.0625575000000012E-2</v>
      </c>
    </row>
    <row r="135" spans="1:5">
      <c r="A135" s="14"/>
      <c r="B135" s="10" t="s">
        <v>9</v>
      </c>
      <c r="C135" s="9">
        <f>DATOS_K490!L$17</f>
        <v>5.8900000000000001E-2</v>
      </c>
      <c r="D135" s="9">
        <f>DATOS_K490!$L$19</f>
        <v>5.8104874999999993E-2</v>
      </c>
      <c r="E135" s="11">
        <f>C135-D135</f>
        <v>7.9512500000000763E-4</v>
      </c>
    </row>
    <row r="136" spans="1:5">
      <c r="A136" s="14"/>
      <c r="B136" s="10" t="s">
        <v>10</v>
      </c>
      <c r="C136" s="9">
        <f>DATOS_K490!M$17</f>
        <v>0.1125</v>
      </c>
      <c r="D136" s="9">
        <f>DATOS_K490!$M$19</f>
        <v>8.5490891666666666E-2</v>
      </c>
      <c r="E136" s="11">
        <f>C136-D136</f>
        <v>2.7009108333333337E-2</v>
      </c>
    </row>
    <row r="137" spans="1:5">
      <c r="A137" s="14"/>
      <c r="B137" s="10" t="s">
        <v>11</v>
      </c>
      <c r="C137" s="9">
        <f>DATOS_K490!N$17</f>
        <v>0.17799999999999999</v>
      </c>
      <c r="D137" s="9">
        <f>DATOS_K490!$N$19</f>
        <v>0.1006031</v>
      </c>
      <c r="E137" s="11">
        <f>C137-D137</f>
        <v>7.7396899999999991E-2</v>
      </c>
    </row>
    <row r="138" spans="1:5">
      <c r="A138" s="14">
        <v>2011</v>
      </c>
      <c r="B138" s="10" t="s">
        <v>0</v>
      </c>
      <c r="C138" s="9">
        <f>DATOS_K490!C$18</f>
        <v>0.13450000000000001</v>
      </c>
      <c r="D138" s="9">
        <f>DATOS_K490!$C$19</f>
        <v>9.7967100000000015E-2</v>
      </c>
      <c r="E138" s="11">
        <f t="shared" ref="E138:E146" si="2">C138-D138</f>
        <v>3.6532899999999993E-2</v>
      </c>
    </row>
    <row r="139" spans="1:5">
      <c r="A139" s="14"/>
      <c r="B139" s="10" t="s">
        <v>1</v>
      </c>
      <c r="C139" s="9">
        <f>DATOS_K490!D$18</f>
        <v>0.1134</v>
      </c>
      <c r="D139" s="9">
        <f>DATOS_K490!$D$19</f>
        <v>9.5263091666666674E-2</v>
      </c>
      <c r="E139" s="11">
        <f t="shared" si="2"/>
        <v>1.8136908333333326E-2</v>
      </c>
    </row>
    <row r="140" spans="1:5">
      <c r="A140" s="14"/>
      <c r="B140" s="10" t="s">
        <v>2</v>
      </c>
      <c r="C140" s="9">
        <f>DATOS_K490!E$18</f>
        <v>8.3699999999999997E-2</v>
      </c>
      <c r="D140" s="9">
        <f>DATOS_K490!$E$19</f>
        <v>0.10012716666666666</v>
      </c>
      <c r="E140" s="11">
        <f t="shared" si="2"/>
        <v>-1.6427166666666659E-2</v>
      </c>
    </row>
    <row r="141" spans="1:5">
      <c r="A141" s="14"/>
      <c r="B141" s="10" t="s">
        <v>3</v>
      </c>
      <c r="C141" s="9">
        <f>DATOS_K490!F$18</f>
        <v>8.5000000000000006E-2</v>
      </c>
      <c r="D141" s="9">
        <f>DATOS_K490!$F$19</f>
        <v>9.9912041666666659E-2</v>
      </c>
      <c r="E141" s="11">
        <f t="shared" si="2"/>
        <v>-1.4912041666666653E-2</v>
      </c>
    </row>
    <row r="142" spans="1:5">
      <c r="A142" s="14"/>
      <c r="B142" s="10" t="s">
        <v>4</v>
      </c>
      <c r="C142" s="9">
        <f>DATOS_K490!G$18</f>
        <v>6.1800000000000001E-2</v>
      </c>
      <c r="D142" s="9">
        <f>DATOS_K490!$G$19</f>
        <v>8.0879450000000006E-2</v>
      </c>
      <c r="E142" s="11">
        <f t="shared" si="2"/>
        <v>-1.9079450000000005E-2</v>
      </c>
    </row>
    <row r="143" spans="1:5">
      <c r="A143" s="14"/>
      <c r="B143" s="10" t="s">
        <v>5</v>
      </c>
      <c r="C143" s="9">
        <f>DATOS_K490!H$18</f>
        <v>5.6500000000000002E-2</v>
      </c>
      <c r="D143" s="9">
        <f>DATOS_K490!$H$19</f>
        <v>5.8808099999999995E-2</v>
      </c>
      <c r="E143" s="11">
        <f t="shared" si="2"/>
        <v>-2.3080999999999935E-3</v>
      </c>
    </row>
    <row r="144" spans="1:5">
      <c r="A144" s="14"/>
      <c r="B144" s="10" t="s">
        <v>6</v>
      </c>
      <c r="C144" s="9">
        <f>DATOS_K490!I$18</f>
        <v>6.8599999999999994E-2</v>
      </c>
      <c r="D144" s="9">
        <f>DATOS_K490!$I$19</f>
        <v>6.4159783333333331E-2</v>
      </c>
      <c r="E144" s="11">
        <f t="shared" si="2"/>
        <v>4.4402166666666631E-3</v>
      </c>
    </row>
    <row r="145" spans="1:5">
      <c r="A145" s="14"/>
      <c r="B145" s="10" t="s">
        <v>7</v>
      </c>
      <c r="C145" s="9">
        <f>DATOS_K490!J$18</f>
        <v>5.8200000000000002E-2</v>
      </c>
      <c r="D145" s="9">
        <f>DATOS_K490!$J$19</f>
        <v>5.8891633333333332E-2</v>
      </c>
      <c r="E145" s="11">
        <f t="shared" si="2"/>
        <v>-6.9163333333333021E-4</v>
      </c>
    </row>
    <row r="146" spans="1:5">
      <c r="A146" s="14"/>
      <c r="B146" s="10" t="s">
        <v>8</v>
      </c>
      <c r="C146" s="9">
        <f>DATOS_K490!K$18</f>
        <v>6.3200000000000006E-2</v>
      </c>
      <c r="D146" s="9">
        <f>DATOS_K490!$K$19</f>
        <v>6.2525575000000014E-2</v>
      </c>
      <c r="E146" s="11">
        <f t="shared" si="2"/>
        <v>6.7442499999999239E-4</v>
      </c>
    </row>
    <row r="147" spans="1:5">
      <c r="A147" s="14"/>
      <c r="B147" s="10" t="s">
        <v>9</v>
      </c>
      <c r="C147" s="9">
        <f>DATOS_K490!L$18</f>
        <v>5.1400000000000001E-2</v>
      </c>
      <c r="D147" s="9">
        <f>DATOS_K490!$L$19</f>
        <v>5.8104874999999993E-2</v>
      </c>
      <c r="E147" s="11">
        <f>C147-D147</f>
        <v>-6.7048749999999921E-3</v>
      </c>
    </row>
    <row r="148" spans="1:5">
      <c r="A148" s="14"/>
      <c r="B148" s="10" t="s">
        <v>10</v>
      </c>
      <c r="C148" s="9">
        <f>DATOS_K490!M$18</f>
        <v>6.9400000000000003E-2</v>
      </c>
      <c r="D148" s="9">
        <f>DATOS_K490!$M$19</f>
        <v>8.5490891666666666E-2</v>
      </c>
      <c r="E148" s="11">
        <f>C148-D148</f>
        <v>-1.6090891666666662E-2</v>
      </c>
    </row>
    <row r="149" spans="1:5">
      <c r="A149" s="14"/>
      <c r="B149" s="10" t="s">
        <v>11</v>
      </c>
      <c r="C149" s="9">
        <f>DATOS_K490!N$18</f>
        <v>9.01E-2</v>
      </c>
      <c r="D149" s="9">
        <f>DATOS_K490!$N$19</f>
        <v>0.1006031</v>
      </c>
      <c r="E149" s="11">
        <f>C149-D149</f>
        <v>-1.0503100000000001E-2</v>
      </c>
    </row>
  </sheetData>
  <mergeCells count="12">
    <mergeCell ref="A138:A149"/>
    <mergeCell ref="A126:A137"/>
    <mergeCell ref="A102:A113"/>
    <mergeCell ref="A114:A125"/>
    <mergeCell ref="A78:A89"/>
    <mergeCell ref="A90:A101"/>
    <mergeCell ref="A54:A65"/>
    <mergeCell ref="A66:A77"/>
    <mergeCell ref="A30:A41"/>
    <mergeCell ref="A42:A53"/>
    <mergeCell ref="A6:A17"/>
    <mergeCell ref="A18:A2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DATOS_K490</vt:lpstr>
      <vt:lpstr>DATOS_MEDIA_CLIMATOL_ANOMALIA</vt:lpstr>
      <vt:lpstr>Grafico anomalias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lgranado</dc:creator>
  <cp:lastModifiedBy>mmmartinez</cp:lastModifiedBy>
  <dcterms:created xsi:type="dcterms:W3CDTF">2011-10-05T10:50:47Z</dcterms:created>
  <dcterms:modified xsi:type="dcterms:W3CDTF">2014-03-10T12:32:15Z</dcterms:modified>
</cp:coreProperties>
</file>