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570" windowHeight="8190" tabRatio="869" activeTab="1"/>
  </bookViews>
  <sheets>
    <sheet name="Produc. y tratamiento" sheetId="1" r:id="rId1"/>
    <sheet name="Provincias" sheetId="2" r:id="rId2"/>
  </sheets>
  <calcPr calcId="125725"/>
</workbook>
</file>

<file path=xl/calcChain.xml><?xml version="1.0" encoding="utf-8"?>
<calcChain xmlns="http://schemas.openxmlformats.org/spreadsheetml/2006/main">
  <c r="G14" i="2"/>
  <c r="F14"/>
  <c r="E14"/>
  <c r="D14"/>
  <c r="C14"/>
  <c r="B14"/>
  <c r="G10" i="1"/>
  <c r="F10"/>
  <c r="E10"/>
  <c r="D10"/>
</calcChain>
</file>

<file path=xl/sharedStrings.xml><?xml version="1.0" encoding="utf-8"?>
<sst xmlns="http://schemas.openxmlformats.org/spreadsheetml/2006/main" count="16" uniqueCount="16">
  <si>
    <t>kg/hab/año</t>
  </si>
  <si>
    <t>Evolución de la producción de residuos no peligrosos en Andalucía, 2004-2010</t>
  </si>
  <si>
    <t>Distribución provincial de la producción declarada de residuos peligrosos en Andalucía, 2004-2010</t>
  </si>
  <si>
    <t>Jaén</t>
  </si>
  <si>
    <t>Córdoba</t>
  </si>
  <si>
    <t>Málaga</t>
  </si>
  <si>
    <t>Granada</t>
  </si>
  <si>
    <t>Sevilla</t>
  </si>
  <si>
    <t>Almería</t>
  </si>
  <si>
    <t>Huelva</t>
  </si>
  <si>
    <t>Cádiz</t>
  </si>
  <si>
    <t>Andalucía</t>
  </si>
  <si>
    <t>Fuente: Consejería de Agricultura, Pesca y Medio Ambiente. Red de Información Ambiental de Andalucía, 2012.</t>
  </si>
  <si>
    <t>Producción (t)</t>
  </si>
  <si>
    <t>Produción</t>
  </si>
  <si>
    <t>Provincias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</si>
</sst>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9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ill="0" applyBorder="0" applyAlignment="0" applyProtection="0"/>
    <xf numFmtId="0" fontId="4" fillId="0" borderId="0"/>
    <xf numFmtId="0" fontId="8" fillId="0" borderId="0"/>
    <xf numFmtId="0" fontId="1" fillId="0" borderId="0"/>
  </cellStyleXfs>
  <cellXfs count="26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Font="1"/>
    <xf numFmtId="1" fontId="0" fillId="0" borderId="0" xfId="0" applyNumberFormat="1" applyFont="1"/>
    <xf numFmtId="3" fontId="0" fillId="0" borderId="0" xfId="0" applyNumberFormat="1" applyFont="1" applyBorder="1"/>
    <xf numFmtId="0" fontId="4" fillId="0" borderId="0" xfId="0" applyFont="1"/>
    <xf numFmtId="1" fontId="4" fillId="0" borderId="0" xfId="0" applyNumberFormat="1" applyFont="1"/>
    <xf numFmtId="3" fontId="4" fillId="0" borderId="0" xfId="0" applyNumberFormat="1" applyFont="1" applyBorder="1"/>
    <xf numFmtId="0" fontId="5" fillId="0" borderId="0" xfId="3" applyFont="1"/>
    <xf numFmtId="0" fontId="6" fillId="0" borderId="0" xfId="3" applyFont="1"/>
    <xf numFmtId="3" fontId="4" fillId="0" borderId="0" xfId="3" applyNumberFormat="1" applyFont="1"/>
    <xf numFmtId="3" fontId="4" fillId="0" borderId="0" xfId="3" applyNumberFormat="1" applyFont="1" applyFill="1" applyBorder="1"/>
    <xf numFmtId="3" fontId="4" fillId="0" borderId="0" xfId="2" applyNumberFormat="1" applyFont="1"/>
    <xf numFmtId="3" fontId="2" fillId="0" borderId="0" xfId="3" applyNumberFormat="1" applyFont="1"/>
    <xf numFmtId="3" fontId="2" fillId="0" borderId="0" xfId="3" applyNumberFormat="1" applyFont="1" applyFill="1" applyBorder="1"/>
    <xf numFmtId="3" fontId="4" fillId="0" borderId="0" xfId="4" applyNumberFormat="1" applyFont="1" applyFill="1" applyBorder="1"/>
    <xf numFmtId="0" fontId="7" fillId="0" borderId="0" xfId="3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3" applyFont="1" applyFill="1" applyBorder="1"/>
    <xf numFmtId="0" fontId="2" fillId="0" borderId="0" xfId="3" applyFont="1" applyAlignment="1">
      <alignment horizontal="center" vertical="center"/>
    </xf>
    <xf numFmtId="0" fontId="2" fillId="0" borderId="0" xfId="3" quotePrefix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0" borderId="0" xfId="3" applyFont="1" applyAlignment="1">
      <alignment horizontal="center" vertical="center"/>
    </xf>
  </cellXfs>
  <cellStyles count="5">
    <cellStyle name="Millares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31261770244821"/>
          <c:y val="4.3165467625899283E-2"/>
          <c:w val="0.70998116760828633"/>
          <c:h val="0.7374100719424459"/>
        </c:manualLayout>
      </c:layout>
      <c:barChart>
        <c:barDir val="col"/>
        <c:grouping val="clustered"/>
        <c:ser>
          <c:idx val="1"/>
          <c:order val="1"/>
          <c:tx>
            <c:strRef>
              <c:f>'Produc. y tratamiento'!$A$10</c:f>
              <c:strCache>
                <c:ptCount val="1"/>
                <c:pt idx="0">
                  <c:v>Producción (t)</c:v>
                </c:pt>
              </c:strCache>
            </c:strRef>
          </c:tx>
          <c:cat>
            <c:numRef>
              <c:f>'Produc. y tratamiento'!$B$8:$H$8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'Produc. y tratamiento'!$B$10:$H$10</c:f>
              <c:numCache>
                <c:formatCode>#,##0</c:formatCode>
                <c:ptCount val="7"/>
                <c:pt idx="0">
                  <c:v>4095</c:v>
                </c:pt>
                <c:pt idx="1">
                  <c:v>4350</c:v>
                </c:pt>
                <c:pt idx="2">
                  <c:v>4387.3440000000001</c:v>
                </c:pt>
                <c:pt idx="3">
                  <c:v>4155.1997999999994</c:v>
                </c:pt>
                <c:pt idx="4" formatCode="0">
                  <c:v>4972.2470000000003</c:v>
                </c:pt>
                <c:pt idx="5" formatCode="0">
                  <c:v>4860.8019999999997</c:v>
                </c:pt>
                <c:pt idx="6" formatCode="0">
                  <c:v>4797.4139999999998</c:v>
                </c:pt>
              </c:numCache>
            </c:numRef>
          </c:val>
        </c:ser>
        <c:axId val="90174592"/>
        <c:axId val="90176896"/>
      </c:barChart>
      <c:lineChart>
        <c:grouping val="standard"/>
        <c:ser>
          <c:idx val="0"/>
          <c:order val="0"/>
          <c:tx>
            <c:strRef>
              <c:f>'Produc. y tratamiento'!$A$9</c:f>
              <c:strCache>
                <c:ptCount val="1"/>
                <c:pt idx="0">
                  <c:v>kg/hab/año</c:v>
                </c:pt>
              </c:strCache>
            </c:strRef>
          </c:tx>
          <c:cat>
            <c:numRef>
              <c:f>'Produc. y tratamiento'!$B$8:$H$8</c:f>
              <c:numCache>
                <c:formatCode>General</c:formatCode>
                <c:ptCount val="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</c:numCache>
            </c:numRef>
          </c:cat>
          <c:val>
            <c:numRef>
              <c:f>'Produc. y tratamiento'!$B$9:$H$9</c:f>
              <c:numCache>
                <c:formatCode>0</c:formatCode>
                <c:ptCount val="7"/>
                <c:pt idx="0" formatCode="General">
                  <c:v>533</c:v>
                </c:pt>
                <c:pt idx="1">
                  <c:v>566</c:v>
                </c:pt>
                <c:pt idx="2">
                  <c:v>550</c:v>
                </c:pt>
                <c:pt idx="3">
                  <c:v>516</c:v>
                </c:pt>
                <c:pt idx="4" formatCode="#,##0">
                  <c:v>606</c:v>
                </c:pt>
                <c:pt idx="5">
                  <c:v>585.43262414935077</c:v>
                </c:pt>
                <c:pt idx="6">
                  <c:v>573.10098286041944</c:v>
                </c:pt>
              </c:numCache>
            </c:numRef>
          </c:val>
        </c:ser>
        <c:marker val="1"/>
        <c:axId val="90273280"/>
        <c:axId val="90275200"/>
      </c:lineChart>
      <c:catAx>
        <c:axId val="901745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0176896"/>
        <c:crosses val="autoZero"/>
        <c:auto val="1"/>
        <c:lblAlgn val="ctr"/>
        <c:lblOffset val="100"/>
      </c:catAx>
      <c:valAx>
        <c:axId val="90176896"/>
        <c:scaling>
          <c:orientation val="minMax"/>
          <c:max val="500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Miles de toneladas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0174592"/>
        <c:crosses val="autoZero"/>
        <c:crossBetween val="between"/>
      </c:valAx>
      <c:catAx>
        <c:axId val="90273280"/>
        <c:scaling>
          <c:orientation val="minMax"/>
        </c:scaling>
        <c:delete val="1"/>
        <c:axPos val="b"/>
        <c:numFmt formatCode="General" sourceLinked="1"/>
        <c:tickLblPos val="nextTo"/>
        <c:crossAx val="90275200"/>
        <c:crosses val="autoZero"/>
        <c:auto val="1"/>
        <c:lblAlgn val="ctr"/>
        <c:lblOffset val="100"/>
      </c:catAx>
      <c:valAx>
        <c:axId val="90275200"/>
        <c:scaling>
          <c:orientation val="minMax"/>
          <c:max val="1000"/>
          <c:min val="0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kg/hab/año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027328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9001942553790955"/>
          <c:y val="0.88848920863309366"/>
          <c:w val="0.42372960442091628"/>
          <c:h val="8.633093525179858E-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95522388059702E-2"/>
          <c:y val="4.7059003749248471E-2"/>
          <c:w val="0.78779352580927386"/>
          <c:h val="0.72981195388551123"/>
        </c:manualLayout>
      </c:layout>
      <c:barChart>
        <c:barDir val="col"/>
        <c:grouping val="clustered"/>
        <c:ser>
          <c:idx val="0"/>
          <c:order val="0"/>
          <c:tx>
            <c:strRef>
              <c:f>Provincias!$B$5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Provincias!$A$6:$A$13</c:f>
              <c:strCache>
                <c:ptCount val="8"/>
                <c:pt idx="0">
                  <c:v>Jaén</c:v>
                </c:pt>
                <c:pt idx="1">
                  <c:v>Córdoba</c:v>
                </c:pt>
                <c:pt idx="2">
                  <c:v>Málaga</c:v>
                </c:pt>
                <c:pt idx="3">
                  <c:v>Granada</c:v>
                </c:pt>
                <c:pt idx="4">
                  <c:v>Sevilla</c:v>
                </c:pt>
                <c:pt idx="5">
                  <c:v>Almería</c:v>
                </c:pt>
                <c:pt idx="6">
                  <c:v>Huelva</c:v>
                </c:pt>
                <c:pt idx="7">
                  <c:v>Cádiz</c:v>
                </c:pt>
              </c:strCache>
            </c:strRef>
          </c:cat>
          <c:val>
            <c:numRef>
              <c:f>Provincias!$B$6:$B$13</c:f>
              <c:numCache>
                <c:formatCode>#,##0</c:formatCode>
                <c:ptCount val="8"/>
                <c:pt idx="0">
                  <c:v>8368</c:v>
                </c:pt>
                <c:pt idx="1">
                  <c:v>6208</c:v>
                </c:pt>
                <c:pt idx="2">
                  <c:v>5328</c:v>
                </c:pt>
                <c:pt idx="3">
                  <c:v>8861</c:v>
                </c:pt>
                <c:pt idx="4">
                  <c:v>30230</c:v>
                </c:pt>
                <c:pt idx="5">
                  <c:v>10649</c:v>
                </c:pt>
                <c:pt idx="6">
                  <c:v>76952</c:v>
                </c:pt>
                <c:pt idx="7">
                  <c:v>88925</c:v>
                </c:pt>
              </c:numCache>
            </c:numRef>
          </c:val>
        </c:ser>
        <c:ser>
          <c:idx val="1"/>
          <c:order val="1"/>
          <c:tx>
            <c:strRef>
              <c:f>Provincias!$C$5</c:f>
              <c:strCache>
                <c:ptCount val="1"/>
                <c:pt idx="0">
                  <c:v>2005</c:v>
                </c:pt>
              </c:strCache>
            </c:strRef>
          </c:tx>
          <c:cat>
            <c:strRef>
              <c:f>Provincias!$A$6:$A$13</c:f>
              <c:strCache>
                <c:ptCount val="8"/>
                <c:pt idx="0">
                  <c:v>Jaén</c:v>
                </c:pt>
                <c:pt idx="1">
                  <c:v>Córdoba</c:v>
                </c:pt>
                <c:pt idx="2">
                  <c:v>Málaga</c:v>
                </c:pt>
                <c:pt idx="3">
                  <c:v>Granada</c:v>
                </c:pt>
                <c:pt idx="4">
                  <c:v>Sevilla</c:v>
                </c:pt>
                <c:pt idx="5">
                  <c:v>Almería</c:v>
                </c:pt>
                <c:pt idx="6">
                  <c:v>Huelva</c:v>
                </c:pt>
                <c:pt idx="7">
                  <c:v>Cádiz</c:v>
                </c:pt>
              </c:strCache>
            </c:strRef>
          </c:cat>
          <c:val>
            <c:numRef>
              <c:f>Provincias!$C$6:$C$13</c:f>
              <c:numCache>
                <c:formatCode>#,##0</c:formatCode>
                <c:ptCount val="8"/>
                <c:pt idx="0">
                  <c:v>8746.482</c:v>
                </c:pt>
                <c:pt idx="1">
                  <c:v>8205.1470000000008</c:v>
                </c:pt>
                <c:pt idx="2">
                  <c:v>6012.8580000000002</c:v>
                </c:pt>
                <c:pt idx="3">
                  <c:v>10388.793</c:v>
                </c:pt>
                <c:pt idx="4">
                  <c:v>36028.386000000013</c:v>
                </c:pt>
                <c:pt idx="5">
                  <c:v>9763.3039999999983</c:v>
                </c:pt>
                <c:pt idx="6">
                  <c:v>72267.642000000007</c:v>
                </c:pt>
                <c:pt idx="7">
                  <c:v>83795.516999999978</c:v>
                </c:pt>
              </c:numCache>
            </c:numRef>
          </c:val>
        </c:ser>
        <c:ser>
          <c:idx val="2"/>
          <c:order val="2"/>
          <c:tx>
            <c:strRef>
              <c:f>Provincias!$D$5</c:f>
              <c:strCache>
                <c:ptCount val="1"/>
                <c:pt idx="0">
                  <c:v>2006</c:v>
                </c:pt>
              </c:strCache>
            </c:strRef>
          </c:tx>
          <c:cat>
            <c:strRef>
              <c:f>Provincias!$A$6:$A$13</c:f>
              <c:strCache>
                <c:ptCount val="8"/>
                <c:pt idx="0">
                  <c:v>Jaén</c:v>
                </c:pt>
                <c:pt idx="1">
                  <c:v>Córdoba</c:v>
                </c:pt>
                <c:pt idx="2">
                  <c:v>Málaga</c:v>
                </c:pt>
                <c:pt idx="3">
                  <c:v>Granada</c:v>
                </c:pt>
                <c:pt idx="4">
                  <c:v>Sevilla</c:v>
                </c:pt>
                <c:pt idx="5">
                  <c:v>Almería</c:v>
                </c:pt>
                <c:pt idx="6">
                  <c:v>Huelva</c:v>
                </c:pt>
                <c:pt idx="7">
                  <c:v>Cádiz</c:v>
                </c:pt>
              </c:strCache>
            </c:strRef>
          </c:cat>
          <c:val>
            <c:numRef>
              <c:f>Provincias!$D$6:$D$13</c:f>
              <c:numCache>
                <c:formatCode>#,##0</c:formatCode>
                <c:ptCount val="8"/>
                <c:pt idx="0">
                  <c:v>11089</c:v>
                </c:pt>
                <c:pt idx="1">
                  <c:v>8271</c:v>
                </c:pt>
                <c:pt idx="2">
                  <c:v>8297</c:v>
                </c:pt>
                <c:pt idx="3">
                  <c:v>10042</c:v>
                </c:pt>
                <c:pt idx="4">
                  <c:v>37559</c:v>
                </c:pt>
                <c:pt idx="5">
                  <c:v>8477</c:v>
                </c:pt>
                <c:pt idx="6">
                  <c:v>74436</c:v>
                </c:pt>
                <c:pt idx="7">
                  <c:v>84106</c:v>
                </c:pt>
              </c:numCache>
            </c:numRef>
          </c:val>
        </c:ser>
        <c:ser>
          <c:idx val="3"/>
          <c:order val="3"/>
          <c:tx>
            <c:strRef>
              <c:f>Provincias!$E$5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Provincias!$A$6:$A$13</c:f>
              <c:strCache>
                <c:ptCount val="8"/>
                <c:pt idx="0">
                  <c:v>Jaén</c:v>
                </c:pt>
                <c:pt idx="1">
                  <c:v>Córdoba</c:v>
                </c:pt>
                <c:pt idx="2">
                  <c:v>Málaga</c:v>
                </c:pt>
                <c:pt idx="3">
                  <c:v>Granada</c:v>
                </c:pt>
                <c:pt idx="4">
                  <c:v>Sevilla</c:v>
                </c:pt>
                <c:pt idx="5">
                  <c:v>Almería</c:v>
                </c:pt>
                <c:pt idx="6">
                  <c:v>Huelva</c:v>
                </c:pt>
                <c:pt idx="7">
                  <c:v>Cádiz</c:v>
                </c:pt>
              </c:strCache>
            </c:strRef>
          </c:cat>
          <c:val>
            <c:numRef>
              <c:f>Provincias!$E$6:$E$13</c:f>
              <c:numCache>
                <c:formatCode>#,##0</c:formatCode>
                <c:ptCount val="8"/>
                <c:pt idx="0">
                  <c:v>11132.423000000001</c:v>
                </c:pt>
                <c:pt idx="1">
                  <c:v>11475.125</c:v>
                </c:pt>
                <c:pt idx="2">
                  <c:v>8858.2880000000005</c:v>
                </c:pt>
                <c:pt idx="3">
                  <c:v>10496.388999999999</c:v>
                </c:pt>
                <c:pt idx="4">
                  <c:v>44298.713000000003</c:v>
                </c:pt>
                <c:pt idx="5">
                  <c:v>59160.373</c:v>
                </c:pt>
                <c:pt idx="6">
                  <c:v>85462.508000000002</c:v>
                </c:pt>
                <c:pt idx="7">
                  <c:v>87726.979000000007</c:v>
                </c:pt>
              </c:numCache>
            </c:numRef>
          </c:val>
        </c:ser>
        <c:ser>
          <c:idx val="4"/>
          <c:order val="4"/>
          <c:tx>
            <c:strRef>
              <c:f>Provincias!$F$5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Provincias!$A$6:$A$13</c:f>
              <c:strCache>
                <c:ptCount val="8"/>
                <c:pt idx="0">
                  <c:v>Jaén</c:v>
                </c:pt>
                <c:pt idx="1">
                  <c:v>Córdoba</c:v>
                </c:pt>
                <c:pt idx="2">
                  <c:v>Málaga</c:v>
                </c:pt>
                <c:pt idx="3">
                  <c:v>Granada</c:v>
                </c:pt>
                <c:pt idx="4">
                  <c:v>Sevilla</c:v>
                </c:pt>
                <c:pt idx="5">
                  <c:v>Almería</c:v>
                </c:pt>
                <c:pt idx="6">
                  <c:v>Huelva</c:v>
                </c:pt>
                <c:pt idx="7">
                  <c:v>Cádiz</c:v>
                </c:pt>
              </c:strCache>
            </c:strRef>
          </c:cat>
          <c:val>
            <c:numRef>
              <c:f>Provincias!$F$6:$F$13</c:f>
              <c:numCache>
                <c:formatCode>#,##0</c:formatCode>
                <c:ptCount val="8"/>
                <c:pt idx="0">
                  <c:v>8924.7250000000058</c:v>
                </c:pt>
                <c:pt idx="1">
                  <c:v>9283.0300000000097</c:v>
                </c:pt>
                <c:pt idx="2">
                  <c:v>8475.0350000000035</c:v>
                </c:pt>
                <c:pt idx="3">
                  <c:v>9538.3309999999965</c:v>
                </c:pt>
                <c:pt idx="4">
                  <c:v>45232.031000000105</c:v>
                </c:pt>
                <c:pt idx="5">
                  <c:v>56322.222000000009</c:v>
                </c:pt>
                <c:pt idx="6">
                  <c:v>69659.232000000018</c:v>
                </c:pt>
                <c:pt idx="7">
                  <c:v>91223.43</c:v>
                </c:pt>
              </c:numCache>
            </c:numRef>
          </c:val>
        </c:ser>
        <c:ser>
          <c:idx val="5"/>
          <c:order val="5"/>
          <c:tx>
            <c:strRef>
              <c:f>Provincias!$G$5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Provincias!$A$6:$A$13</c:f>
              <c:strCache>
                <c:ptCount val="8"/>
                <c:pt idx="0">
                  <c:v>Jaén</c:v>
                </c:pt>
                <c:pt idx="1">
                  <c:v>Córdoba</c:v>
                </c:pt>
                <c:pt idx="2">
                  <c:v>Málaga</c:v>
                </c:pt>
                <c:pt idx="3">
                  <c:v>Granada</c:v>
                </c:pt>
                <c:pt idx="4">
                  <c:v>Sevilla</c:v>
                </c:pt>
                <c:pt idx="5">
                  <c:v>Almería</c:v>
                </c:pt>
                <c:pt idx="6">
                  <c:v>Huelva</c:v>
                </c:pt>
                <c:pt idx="7">
                  <c:v>Cádiz</c:v>
                </c:pt>
              </c:strCache>
            </c:strRef>
          </c:cat>
          <c:val>
            <c:numRef>
              <c:f>Provincias!$G$6:$G$13</c:f>
              <c:numCache>
                <c:formatCode>#,##0</c:formatCode>
                <c:ptCount val="8"/>
                <c:pt idx="0">
                  <c:v>8684.3300000000072</c:v>
                </c:pt>
                <c:pt idx="1">
                  <c:v>8478.3660000000018</c:v>
                </c:pt>
                <c:pt idx="2">
                  <c:v>8923.7039999999979</c:v>
                </c:pt>
                <c:pt idx="3">
                  <c:v>9364.5249999999978</c:v>
                </c:pt>
                <c:pt idx="4">
                  <c:v>45043.08600000001</c:v>
                </c:pt>
                <c:pt idx="5">
                  <c:v>47313.425999999999</c:v>
                </c:pt>
                <c:pt idx="6">
                  <c:v>48100.000999999989</c:v>
                </c:pt>
                <c:pt idx="7">
                  <c:v>57212.487999999998</c:v>
                </c:pt>
              </c:numCache>
            </c:numRef>
          </c:val>
        </c:ser>
        <c:ser>
          <c:idx val="6"/>
          <c:order val="6"/>
          <c:tx>
            <c:strRef>
              <c:f>Provincias!$H$5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Provincias!$A$6:$A$13</c:f>
              <c:strCache>
                <c:ptCount val="8"/>
                <c:pt idx="0">
                  <c:v>Jaén</c:v>
                </c:pt>
                <c:pt idx="1">
                  <c:v>Córdoba</c:v>
                </c:pt>
                <c:pt idx="2">
                  <c:v>Málaga</c:v>
                </c:pt>
                <c:pt idx="3">
                  <c:v>Granada</c:v>
                </c:pt>
                <c:pt idx="4">
                  <c:v>Sevilla</c:v>
                </c:pt>
                <c:pt idx="5">
                  <c:v>Almería</c:v>
                </c:pt>
                <c:pt idx="6">
                  <c:v>Huelva</c:v>
                </c:pt>
                <c:pt idx="7">
                  <c:v>Cádiz</c:v>
                </c:pt>
              </c:strCache>
            </c:strRef>
          </c:cat>
          <c:val>
            <c:numRef>
              <c:f>Provincias!$H$6:$H$13</c:f>
              <c:numCache>
                <c:formatCode>#,##0</c:formatCode>
                <c:ptCount val="8"/>
                <c:pt idx="0">
                  <c:v>7771.0280000000112</c:v>
                </c:pt>
                <c:pt idx="1">
                  <c:v>9334.196999999991</c:v>
                </c:pt>
                <c:pt idx="2">
                  <c:v>10306.053999999991</c:v>
                </c:pt>
                <c:pt idx="3">
                  <c:v>33637.597999999933</c:v>
                </c:pt>
                <c:pt idx="4">
                  <c:v>35762.432999999997</c:v>
                </c:pt>
                <c:pt idx="5">
                  <c:v>53319.111000000121</c:v>
                </c:pt>
                <c:pt idx="6">
                  <c:v>58037.26399999993</c:v>
                </c:pt>
                <c:pt idx="7">
                  <c:v>63116.526000000078</c:v>
                </c:pt>
              </c:numCache>
            </c:numRef>
          </c:val>
        </c:ser>
        <c:axId val="84580224"/>
        <c:axId val="84581760"/>
      </c:barChart>
      <c:catAx>
        <c:axId val="845802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581760"/>
        <c:crosses val="autoZero"/>
        <c:auto val="1"/>
        <c:lblAlgn val="ctr"/>
        <c:lblOffset val="100"/>
      </c:catAx>
      <c:valAx>
        <c:axId val="84581760"/>
        <c:scaling>
          <c:orientation val="minMax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5802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8285416154731009E-3"/>
                <c:y val="0.25047476660354168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r>
                    <a:rPr lang="es-ES"/>
                    <a:t>Miles de toneladas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</c:plotArea>
    <c:legend>
      <c:legendPos val="r"/>
      <c:layout>
        <c:manualLayout>
          <c:xMode val="edge"/>
          <c:yMode val="edge"/>
          <c:x val="0.89963102438282172"/>
          <c:y val="0.1604870593707432"/>
          <c:w val="6.6485754498079017E-2"/>
          <c:h val="0.65882620685072613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691616</xdr:colOff>
      <xdr:row>0</xdr:row>
      <xdr:rowOff>3900</xdr:rowOff>
    </xdr:from>
    <xdr:to>
      <xdr:col>10</xdr:col>
      <xdr:colOff>227328</xdr:colOff>
      <xdr:row>0</xdr:row>
      <xdr:rowOff>3900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5831306" y="2958555"/>
          <a:ext cx="5142139" cy="1065366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just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(*) A partir de 2004, la información de generación de residuos urbanos procede, casi en su totalidad, de datos aportados por los gestores autorizados para la valorización y/o eliminación de residuos urbanos y las mancomunidades y consorcios que gestionan residuos urbanos. Para años anteriores la información procede de estimaciones realizadas por la Consejería de Medio Ambiente.</a:t>
          </a:r>
        </a:p>
      </xdr:txBody>
    </xdr:sp>
    <xdr:clientData/>
  </xdr:twoCellAnchor>
  <xdr:twoCellAnchor>
    <xdr:from>
      <xdr:col>0</xdr:col>
      <xdr:colOff>2314575</xdr:colOff>
      <xdr:row>10</xdr:row>
      <xdr:rowOff>142875</xdr:rowOff>
    </xdr:from>
    <xdr:to>
      <xdr:col>5</xdr:col>
      <xdr:colOff>238125</xdr:colOff>
      <xdr:row>27</xdr:row>
      <xdr:rowOff>38100</xdr:rowOff>
    </xdr:to>
    <xdr:graphicFrame macro="">
      <xdr:nvGraphicFramePr>
        <xdr:cNvPr id="1105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419100</xdr:colOff>
      <xdr:row>4</xdr:row>
      <xdr:rowOff>28575</xdr:rowOff>
    </xdr:to>
    <xdr:pic>
      <xdr:nvPicPr>
        <xdr:cNvPr id="110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15</xdr:row>
      <xdr:rowOff>0</xdr:rowOff>
    </xdr:from>
    <xdr:to>
      <xdr:col>9</xdr:col>
      <xdr:colOff>676275</xdr:colOff>
      <xdr:row>33</xdr:row>
      <xdr:rowOff>95250</xdr:rowOff>
    </xdr:to>
    <xdr:graphicFrame macro="">
      <xdr:nvGraphicFramePr>
        <xdr:cNvPr id="21914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457200</xdr:colOff>
      <xdr:row>0</xdr:row>
      <xdr:rowOff>1066800</xdr:rowOff>
    </xdr:to>
    <xdr:pic>
      <xdr:nvPicPr>
        <xdr:cNvPr id="21914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10"/>
  <sheetViews>
    <sheetView workbookViewId="0">
      <selection activeCell="B8" sqref="B8"/>
    </sheetView>
  </sheetViews>
  <sheetFormatPr baseColWidth="10" defaultRowHeight="12.75"/>
  <cols>
    <col min="1" max="1" width="25" customWidth="1"/>
    <col min="2" max="2" width="21.28515625" customWidth="1"/>
    <col min="3" max="3" width="18.42578125" customWidth="1"/>
    <col min="4" max="4" width="18" customWidth="1"/>
    <col min="5" max="5" width="14.5703125" customWidth="1"/>
    <col min="7" max="7" width="12.5703125" bestFit="1" customWidth="1"/>
  </cols>
  <sheetData>
    <row r="1" spans="1:8" ht="43.5" customHeight="1"/>
    <row r="2" spans="1:8">
      <c r="B2" s="1"/>
      <c r="C2" s="1"/>
      <c r="D2" s="1"/>
      <c r="E2" s="1"/>
      <c r="F2" s="2"/>
      <c r="G2" s="2"/>
      <c r="H2" s="2"/>
    </row>
    <row r="3" spans="1:8">
      <c r="B3" s="6"/>
      <c r="C3" s="7"/>
      <c r="D3" s="7"/>
      <c r="E3" s="7"/>
      <c r="F3" s="8"/>
      <c r="G3" s="7"/>
    </row>
    <row r="5" spans="1:8" ht="15" customHeight="1"/>
    <row r="6" spans="1:8" ht="19.5" customHeight="1">
      <c r="A6" s="24" t="s">
        <v>1</v>
      </c>
      <c r="B6" s="24"/>
      <c r="C6" s="24"/>
      <c r="D6" s="24"/>
    </row>
    <row r="8" spans="1:8">
      <c r="A8" s="19" t="s">
        <v>14</v>
      </c>
      <c r="B8" s="19">
        <v>2004</v>
      </c>
      <c r="C8" s="19">
        <v>2005</v>
      </c>
      <c r="D8" s="19">
        <v>2006</v>
      </c>
      <c r="E8" s="19">
        <v>2007</v>
      </c>
      <c r="F8" s="19">
        <v>2008</v>
      </c>
      <c r="G8" s="19">
        <v>2009</v>
      </c>
      <c r="H8" s="19">
        <v>2010</v>
      </c>
    </row>
    <row r="9" spans="1:8">
      <c r="A9" s="18" t="s">
        <v>0</v>
      </c>
      <c r="B9" s="3">
        <v>533</v>
      </c>
      <c r="C9" s="4">
        <v>566</v>
      </c>
      <c r="D9" s="4">
        <v>550</v>
      </c>
      <c r="E9" s="4">
        <v>516</v>
      </c>
      <c r="F9" s="5">
        <v>606</v>
      </c>
      <c r="G9" s="4">
        <v>585.43262414935077</v>
      </c>
      <c r="H9" s="2">
        <v>573.10098286041944</v>
      </c>
    </row>
    <row r="10" spans="1:8">
      <c r="A10" s="18" t="s">
        <v>13</v>
      </c>
      <c r="B10" s="1">
        <v>4095</v>
      </c>
      <c r="C10" s="1">
        <v>4350</v>
      </c>
      <c r="D10" s="1">
        <f>4387344/1000</f>
        <v>4387.3440000000001</v>
      </c>
      <c r="E10" s="1">
        <f>4155199.8/1000</f>
        <v>4155.1997999999994</v>
      </c>
      <c r="F10" s="2">
        <f>4972247/1000</f>
        <v>4972.2470000000003</v>
      </c>
      <c r="G10" s="2">
        <f>4860802/1000</f>
        <v>4860.8019999999997</v>
      </c>
      <c r="H10" s="2">
        <v>4797.4139999999998</v>
      </c>
    </row>
  </sheetData>
  <sheetProtection selectLockedCells="1" selectUnlockedCells="1"/>
  <mergeCells count="1">
    <mergeCell ref="A6:D6"/>
  </mergeCells>
  <phoneticPr fontId="3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M11" sqref="M11"/>
    </sheetView>
  </sheetViews>
  <sheetFormatPr baseColWidth="10" defaultRowHeight="12.75"/>
  <cols>
    <col min="1" max="16384" width="11.42578125" style="9"/>
  </cols>
  <sheetData>
    <row r="1" spans="1:9" ht="93.75" customHeight="1"/>
    <row r="3" spans="1:9">
      <c r="A3" s="10" t="s">
        <v>2</v>
      </c>
    </row>
    <row r="4" spans="1:9">
      <c r="A4" s="10"/>
    </row>
    <row r="5" spans="1:9">
      <c r="A5" s="25" t="s">
        <v>15</v>
      </c>
      <c r="B5" s="21">
        <v>2004</v>
      </c>
      <c r="C5" s="21">
        <v>2005</v>
      </c>
      <c r="D5" s="21">
        <v>2006</v>
      </c>
      <c r="E5" s="21">
        <v>2007</v>
      </c>
      <c r="F5" s="21">
        <v>2008</v>
      </c>
      <c r="G5" s="22">
        <v>2009</v>
      </c>
      <c r="H5" s="23">
        <v>2010</v>
      </c>
    </row>
    <row r="6" spans="1:9">
      <c r="A6" s="20" t="s">
        <v>3</v>
      </c>
      <c r="B6" s="11">
        <v>8368</v>
      </c>
      <c r="C6" s="11">
        <v>8746.482</v>
      </c>
      <c r="D6" s="11">
        <v>11089</v>
      </c>
      <c r="E6" s="12">
        <v>11132.423000000001</v>
      </c>
      <c r="F6" s="12">
        <v>8924.7250000000058</v>
      </c>
      <c r="G6" s="12">
        <v>8684.3300000000072</v>
      </c>
      <c r="H6" s="13">
        <v>7771.0280000000112</v>
      </c>
    </row>
    <row r="7" spans="1:9">
      <c r="A7" s="20" t="s">
        <v>4</v>
      </c>
      <c r="B7" s="11">
        <v>6208</v>
      </c>
      <c r="C7" s="11">
        <v>8205.1470000000008</v>
      </c>
      <c r="D7" s="11">
        <v>8271</v>
      </c>
      <c r="E7" s="12">
        <v>11475.125</v>
      </c>
      <c r="F7" s="12">
        <v>9283.0300000000097</v>
      </c>
      <c r="G7" s="12">
        <v>8478.3660000000018</v>
      </c>
      <c r="H7" s="13">
        <v>9334.196999999991</v>
      </c>
    </row>
    <row r="8" spans="1:9">
      <c r="A8" s="20" t="s">
        <v>5</v>
      </c>
      <c r="B8" s="11">
        <v>5328</v>
      </c>
      <c r="C8" s="11">
        <v>6012.8580000000002</v>
      </c>
      <c r="D8" s="11">
        <v>8297</v>
      </c>
      <c r="E8" s="12">
        <v>8858.2880000000005</v>
      </c>
      <c r="F8" s="12">
        <v>8475.0350000000035</v>
      </c>
      <c r="G8" s="12">
        <v>8923.7039999999979</v>
      </c>
      <c r="H8" s="13">
        <v>10306.053999999991</v>
      </c>
    </row>
    <row r="9" spans="1:9">
      <c r="A9" s="20" t="s">
        <v>6</v>
      </c>
      <c r="B9" s="11">
        <v>8861</v>
      </c>
      <c r="C9" s="11">
        <v>10388.793</v>
      </c>
      <c r="D9" s="11">
        <v>10042</v>
      </c>
      <c r="E9" s="12">
        <v>10496.388999999999</v>
      </c>
      <c r="F9" s="12">
        <v>9538.3309999999965</v>
      </c>
      <c r="G9" s="12">
        <v>9364.5249999999978</v>
      </c>
      <c r="H9" s="13">
        <v>33637.597999999933</v>
      </c>
    </row>
    <row r="10" spans="1:9">
      <c r="A10" s="20" t="s">
        <v>7</v>
      </c>
      <c r="B10" s="11">
        <v>30230</v>
      </c>
      <c r="C10" s="11">
        <v>36028.386000000013</v>
      </c>
      <c r="D10" s="11">
        <v>37559</v>
      </c>
      <c r="E10" s="12">
        <v>44298.713000000003</v>
      </c>
      <c r="F10" s="12">
        <v>45232.031000000105</v>
      </c>
      <c r="G10" s="12">
        <v>45043.08600000001</v>
      </c>
      <c r="H10" s="13">
        <v>35762.432999999997</v>
      </c>
    </row>
    <row r="11" spans="1:9">
      <c r="A11" s="20" t="s">
        <v>8</v>
      </c>
      <c r="B11" s="11">
        <v>10649</v>
      </c>
      <c r="C11" s="11">
        <v>9763.3039999999983</v>
      </c>
      <c r="D11" s="11">
        <v>8477</v>
      </c>
      <c r="E11" s="12">
        <v>59160.373</v>
      </c>
      <c r="F11" s="12">
        <v>56322.222000000009</v>
      </c>
      <c r="G11" s="12">
        <v>47313.425999999999</v>
      </c>
      <c r="H11" s="13">
        <v>53319.111000000121</v>
      </c>
    </row>
    <row r="12" spans="1:9">
      <c r="A12" s="20" t="s">
        <v>9</v>
      </c>
      <c r="B12" s="11">
        <v>76952</v>
      </c>
      <c r="C12" s="11">
        <v>72267.642000000007</v>
      </c>
      <c r="D12" s="11">
        <v>74436</v>
      </c>
      <c r="E12" s="12">
        <v>85462.508000000002</v>
      </c>
      <c r="F12" s="12">
        <v>69659.232000000018</v>
      </c>
      <c r="G12" s="12">
        <v>48100.000999999989</v>
      </c>
      <c r="H12" s="13">
        <v>58037.26399999993</v>
      </c>
    </row>
    <row r="13" spans="1:9">
      <c r="A13" s="20" t="s">
        <v>10</v>
      </c>
      <c r="B13" s="11">
        <v>88925</v>
      </c>
      <c r="C13" s="11">
        <v>83795.516999999978</v>
      </c>
      <c r="D13" s="11">
        <v>84106</v>
      </c>
      <c r="E13" s="12">
        <v>87726.979000000007</v>
      </c>
      <c r="F13" s="12">
        <v>91223.43</v>
      </c>
      <c r="G13" s="12">
        <v>57212.487999999998</v>
      </c>
      <c r="H13" s="13">
        <v>63116.526000000078</v>
      </c>
    </row>
    <row r="14" spans="1:9">
      <c r="A14" s="20" t="s">
        <v>11</v>
      </c>
      <c r="B14" s="14">
        <f t="shared" ref="B14:G14" si="0">SUM(B6:B13)</f>
        <v>235521</v>
      </c>
      <c r="C14" s="14">
        <f t="shared" si="0"/>
        <v>235208.12900000002</v>
      </c>
      <c r="D14" s="14">
        <f t="shared" si="0"/>
        <v>242277</v>
      </c>
      <c r="E14" s="14">
        <f t="shared" si="0"/>
        <v>318610.79800000001</v>
      </c>
      <c r="F14" s="15">
        <f t="shared" si="0"/>
        <v>298658.03600000014</v>
      </c>
      <c r="G14" s="15">
        <f t="shared" si="0"/>
        <v>233119.92599999998</v>
      </c>
      <c r="H14" s="16">
        <v>271284.21100000001</v>
      </c>
      <c r="I14" s="15"/>
    </row>
    <row r="36" spans="1:1">
      <c r="A36" s="17" t="s">
        <v>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Produc. y tratamiento</vt:lpstr>
      <vt:lpstr>Provincias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2012-10-19T07:30:28Z</dcterms:created>
  <dcterms:modified xsi:type="dcterms:W3CDTF">2014-03-10T08:23:17Z</dcterms:modified>
</cp:coreProperties>
</file>