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120" windowWidth="7500" windowHeight="8475" activeTab="2"/>
  </bookViews>
  <sheets>
    <sheet name="AAII" sheetId="6" r:id="rId1"/>
    <sheet name="Porcentaje otorgadas" sheetId="5" r:id="rId2"/>
    <sheet name="gáfico provincias" sheetId="4" r:id="rId3"/>
  </sheets>
  <calcPr calcId="125725"/>
</workbook>
</file>

<file path=xl/calcChain.xml><?xml version="1.0" encoding="utf-8"?>
<calcChain xmlns="http://schemas.openxmlformats.org/spreadsheetml/2006/main">
  <c r="D15" i="6"/>
  <c r="C15"/>
  <c r="B15"/>
  <c r="E15" s="1"/>
  <c r="G16" i="5"/>
  <c r="D16" s="1"/>
  <c r="C16"/>
  <c r="D15"/>
  <c r="D14"/>
  <c r="D13"/>
  <c r="D12"/>
  <c r="D11"/>
  <c r="D10"/>
  <c r="D9"/>
  <c r="D8"/>
  <c r="C14" i="4"/>
</calcChain>
</file>

<file path=xl/sharedStrings.xml><?xml version="1.0" encoding="utf-8"?>
<sst xmlns="http://schemas.openxmlformats.org/spreadsheetml/2006/main" count="54" uniqueCount="30">
  <si>
    <t>SECTOR</t>
  </si>
  <si>
    <t>Nº</t>
  </si>
  <si>
    <t>TOTAL</t>
  </si>
  <si>
    <t>Instalaciones de combustión</t>
  </si>
  <si>
    <t>Industrias de transformación de materia prima mineral</t>
  </si>
  <si>
    <t>Industria de papel y cartón</t>
  </si>
  <si>
    <t>Producción y transformación de metales</t>
  </si>
  <si>
    <t>Industrias químicas</t>
  </si>
  <si>
    <t>Gestión de residuos</t>
  </si>
  <si>
    <t>Industrias agroalimentarias y explotaciones ganaderas</t>
  </si>
  <si>
    <t>Consumo de disolventes orgánicos</t>
  </si>
  <si>
    <t>Fuente: Consejería de Agricultura, Pesca y Medio Ambiente. Red de Información Ambiental de Andalucía, 2012.</t>
  </si>
  <si>
    <t>Instalaciones sometidas a Autorización Ambiental Integrada por tipología de sectores, 2011</t>
  </si>
  <si>
    <t>Porcentaje de Autorizaciones Ambientales Integradas otorgadas, según tipología de instalacion, 2011</t>
  </si>
  <si>
    <t>AAI OTORGADAS EN ANDALUCÍA A 31/12/2011</t>
  </si>
  <si>
    <t>TOTAL DE EMPRESAS SUJETAS A AAI A 31/12/2011</t>
  </si>
  <si>
    <t>Autorizaciones Ambientales Integradas en Andalucía, 2011</t>
  </si>
  <si>
    <t>Nº de instalaciones sometidas a AAI</t>
  </si>
  <si>
    <t>AAI otorgadas</t>
  </si>
  <si>
    <t>AAI en trámite</t>
  </si>
  <si>
    <t>AAI pendiente de iniciar trámite o finalizado sin autorización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</si>
  <si>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</si>
  <si>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</si>
  <si>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</si>
  <si>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</si>
  <si>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</si>
  <si>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</si>
  <si>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</si>
  <si>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</si>
  <si>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Andalucía</t>
  </si>
</sst>
</file>

<file path=xl/styles.xml><?xml version="1.0" encoding="utf-8"?>
<styleSheet xmlns="http://schemas.openxmlformats.org/spreadsheetml/2006/main">
  <numFmts count="1">
    <numFmt numFmtId="173" formatCode="0.0%"/>
  </numFmts>
  <fonts count="9">
    <font>
      <sz val="10"/>
      <name val="Arial"/>
    </font>
    <font>
      <sz val="10"/>
      <name val="Arial"/>
    </font>
    <font>
      <sz val="10"/>
      <color indexed="8"/>
      <name val="Arial"/>
    </font>
    <font>
      <sz val="10"/>
      <name val="Arial"/>
    </font>
    <font>
      <b/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1" applyFont="1" applyFill="1" applyBorder="1" applyAlignment="1">
      <alignment horizontal="right" wrapText="1"/>
    </xf>
    <xf numFmtId="173" fontId="3" fillId="0" borderId="0" xfId="0" applyNumberFormat="1" applyFont="1" applyFill="1" applyBorder="1"/>
    <xf numFmtId="4" fontId="3" fillId="0" borderId="0" xfId="0" applyNumberFormat="1" applyFont="1" applyFill="1" applyBorder="1"/>
    <xf numFmtId="0" fontId="6" fillId="0" borderId="0" xfId="0" applyFont="1"/>
    <xf numFmtId="0" fontId="6" fillId="0" borderId="0" xfId="0" applyFont="1" applyAlignment="1">
      <alignment horizontal="justify" vertical="top" wrapText="1"/>
    </xf>
    <xf numFmtId="0" fontId="7" fillId="0" borderId="0" xfId="0" applyFont="1"/>
    <xf numFmtId="0" fontId="7" fillId="0" borderId="0" xfId="0" applyFont="1" applyFill="1" applyBorder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/>
    <xf numFmtId="1" fontId="7" fillId="0" borderId="0" xfId="0" applyNumberFormat="1" applyFont="1"/>
    <xf numFmtId="1" fontId="7" fillId="0" borderId="0" xfId="0" applyNumberFormat="1" applyFont="1" applyFill="1" applyBorder="1" applyAlignment="1">
      <alignment horizontal="right" vertical="center" wrapText="1"/>
    </xf>
    <xf numFmtId="1" fontId="8" fillId="0" borderId="0" xfId="0" applyNumberFormat="1" applyFont="1"/>
  </cellXfs>
  <cellStyles count="2">
    <cellStyle name="Normal" xfId="0" builtinId="0"/>
    <cellStyle name="Normal_Hoja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r>
              <a:rPr lang="es-ES"/>
              <a:t>Autorizaciones Ambientales Integradas en Andalucía a 31 de diciembre de 2011
</a:t>
            </a:r>
          </a:p>
        </c:rich>
      </c:tx>
      <c:layout>
        <c:manualLayout>
          <c:xMode val="edge"/>
          <c:yMode val="edge"/>
          <c:x val="0.12018164396117159"/>
          <c:y val="3.376623376623377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4512503792215384"/>
          <c:y val="0.16820276497695852"/>
          <c:w val="0.82313107446471656"/>
          <c:h val="0.48387096774193572"/>
        </c:manualLayout>
      </c:layout>
      <c:barChart>
        <c:barDir val="col"/>
        <c:grouping val="percentStacked"/>
        <c:ser>
          <c:idx val="0"/>
          <c:order val="0"/>
          <c:tx>
            <c:strRef>
              <c:f>AAII!$C$6</c:f>
              <c:strCache>
                <c:ptCount val="1"/>
                <c:pt idx="0">
                  <c:v>AAI otorgadas</c:v>
                </c:pt>
              </c:strCache>
            </c:strRef>
          </c:tx>
          <c:spPr>
            <a:solidFill>
              <a:srgbClr val="99CC00"/>
            </a:solidFill>
            <a:ln w="25400">
              <a:noFill/>
            </a:ln>
          </c:spPr>
          <c:cat>
            <c:strRef>
              <c:f>AAII!$A$7:$A$15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AAII!$C$7:$C$15</c:f>
              <c:numCache>
                <c:formatCode>General</c:formatCode>
                <c:ptCount val="9"/>
                <c:pt idx="0">
                  <c:v>69</c:v>
                </c:pt>
                <c:pt idx="1">
                  <c:v>41</c:v>
                </c:pt>
                <c:pt idx="2">
                  <c:v>55</c:v>
                </c:pt>
                <c:pt idx="3">
                  <c:v>50</c:v>
                </c:pt>
                <c:pt idx="4">
                  <c:v>56</c:v>
                </c:pt>
                <c:pt idx="5">
                  <c:v>83</c:v>
                </c:pt>
                <c:pt idx="6">
                  <c:v>61</c:v>
                </c:pt>
                <c:pt idx="7">
                  <c:v>145</c:v>
                </c:pt>
                <c:pt idx="8" formatCode="0">
                  <c:v>560</c:v>
                </c:pt>
              </c:numCache>
            </c:numRef>
          </c:val>
        </c:ser>
        <c:ser>
          <c:idx val="1"/>
          <c:order val="1"/>
          <c:tx>
            <c:strRef>
              <c:f>AAII!$D$6</c:f>
              <c:strCache>
                <c:ptCount val="1"/>
                <c:pt idx="0">
                  <c:v>AAI en trámite</c:v>
                </c:pt>
              </c:strCache>
            </c:strRef>
          </c:tx>
          <c:spPr>
            <a:solidFill>
              <a:srgbClr val="FFCC00"/>
            </a:solidFill>
            <a:ln w="25400">
              <a:noFill/>
            </a:ln>
          </c:spPr>
          <c:cat>
            <c:strRef>
              <c:f>AAII!$A$7:$A$15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AAII!$D$7:$D$15</c:f>
              <c:numCache>
                <c:formatCode>General</c:formatCode>
                <c:ptCount val="9"/>
                <c:pt idx="0">
                  <c:v>9</c:v>
                </c:pt>
                <c:pt idx="1">
                  <c:v>4</c:v>
                </c:pt>
                <c:pt idx="2">
                  <c:v>2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7</c:v>
                </c:pt>
                <c:pt idx="8" formatCode="0">
                  <c:v>29</c:v>
                </c:pt>
              </c:numCache>
            </c:numRef>
          </c:val>
        </c:ser>
        <c:ser>
          <c:idx val="2"/>
          <c:order val="2"/>
          <c:tx>
            <c:strRef>
              <c:f>AAII!$E$6</c:f>
              <c:strCache>
                <c:ptCount val="1"/>
                <c:pt idx="0">
                  <c:v>AAI pendiente de iniciar trámite o finalizado sin autorización</c:v>
                </c:pt>
              </c:strCache>
            </c:strRef>
          </c:tx>
          <c:spPr>
            <a:solidFill>
              <a:srgbClr val="969696"/>
            </a:solidFill>
            <a:ln w="25400">
              <a:noFill/>
            </a:ln>
          </c:spPr>
          <c:cat>
            <c:strRef>
              <c:f>AAII!$A$7:$A$15</c:f>
              <c:strCache>
                <c:ptCount val="9"/>
                <c:pt idx="0">
                  <c:v>Almería</c:v>
                </c:pt>
                <c:pt idx="1">
                  <c:v>Cádiz</c:v>
                </c:pt>
                <c:pt idx="2">
                  <c:v>Córdoba</c:v>
                </c:pt>
                <c:pt idx="3">
                  <c:v>Granada</c:v>
                </c:pt>
                <c:pt idx="4">
                  <c:v>Huelva</c:v>
                </c:pt>
                <c:pt idx="5">
                  <c:v>Jaén</c:v>
                </c:pt>
                <c:pt idx="6">
                  <c:v>Málaga</c:v>
                </c:pt>
                <c:pt idx="7">
                  <c:v>Sevilla</c:v>
                </c:pt>
                <c:pt idx="8">
                  <c:v>Andalucía</c:v>
                </c:pt>
              </c:strCache>
            </c:strRef>
          </c:cat>
          <c:val>
            <c:numRef>
              <c:f>AAII!$E$7:$E$15</c:f>
              <c:numCache>
                <c:formatCode>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</c:numCache>
            </c:numRef>
          </c:val>
        </c:ser>
        <c:overlap val="100"/>
        <c:axId val="128012288"/>
        <c:axId val="128013824"/>
      </c:barChart>
      <c:catAx>
        <c:axId val="128012288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es-ES"/>
          </a:p>
        </c:txPr>
        <c:crossAx val="128013824"/>
        <c:crosses val="autoZero"/>
        <c:auto val="1"/>
        <c:lblAlgn val="ctr"/>
        <c:lblOffset val="100"/>
        <c:tickLblSkip val="1"/>
        <c:tickMarkSkip val="1"/>
      </c:catAx>
      <c:valAx>
        <c:axId val="128013824"/>
        <c:scaling>
          <c:orientation val="minMax"/>
          <c:max val="1"/>
          <c:min val="0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28012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9274419099036069"/>
          <c:y val="0.83179723502304181"/>
          <c:w val="0.72789276832830285"/>
          <c:h val="0.14746543778801849"/>
        </c:manualLayout>
      </c:layout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es-ES"/>
        </a:p>
      </c:txPr>
    </c:legend>
    <c:plotVisOnly val="1"/>
    <c:dispBlanksAs val="gap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Autorizaciones Ambientales Integradas otorgadas, según número y tipología de instalaciones sometidas a Autorización Ambiental Integrada  (31/12/2011)</a:t>
            </a:r>
          </a:p>
        </c:rich>
      </c:tx>
      <c:layout>
        <c:manualLayout>
          <c:xMode val="edge"/>
          <c:yMode val="edge"/>
          <c:x val="0.12577324313334073"/>
          <c:y val="4.521556256572028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47400000000000009"/>
          <c:y val="0.25552050473186133"/>
          <c:w val="0.47000000000000008"/>
          <c:h val="0.54889589905362801"/>
        </c:manualLayout>
      </c:layout>
      <c:barChart>
        <c:barDir val="bar"/>
        <c:grouping val="clustered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dLbl>
              <c:idx val="7"/>
              <c:layout>
                <c:manualLayout>
                  <c:x val="-2.74935736125768E-3"/>
                  <c:y val="3.8555460667820869E-17"/>
                </c:manualLayout>
              </c:layout>
              <c:dLblPos val="outEnd"/>
              <c:showVal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'Porcentaje otorgadas'!$B$8:$B$15</c:f>
              <c:strCache>
                <c:ptCount val="8"/>
                <c:pt idx="0">
                  <c:v>Instalaciones de combustión</c:v>
                </c:pt>
                <c:pt idx="1">
                  <c:v>Producción y transformación de metales</c:v>
                </c:pt>
                <c:pt idx="2">
                  <c:v>Industrias de transformación de materia prima mineral</c:v>
                </c:pt>
                <c:pt idx="3">
                  <c:v>Industrias químicas</c:v>
                </c:pt>
                <c:pt idx="4">
                  <c:v>Gestión de residuos</c:v>
                </c:pt>
                <c:pt idx="5">
                  <c:v>Industria de papel y cartón</c:v>
                </c:pt>
                <c:pt idx="6">
                  <c:v>Industrias agroalimentarias y explotaciones ganaderas</c:v>
                </c:pt>
                <c:pt idx="7">
                  <c:v>Consumo de disolventes orgánicos</c:v>
                </c:pt>
              </c:strCache>
            </c:strRef>
          </c:cat>
          <c:val>
            <c:numRef>
              <c:f>'Porcentaje otorgadas'!$D$8:$D$15</c:f>
              <c:numCache>
                <c:formatCode>0.0%</c:formatCode>
                <c:ptCount val="8"/>
                <c:pt idx="0">
                  <c:v>0.93877551020408168</c:v>
                </c:pt>
                <c:pt idx="1">
                  <c:v>0.97142857142857142</c:v>
                </c:pt>
                <c:pt idx="2">
                  <c:v>0.97413793103448276</c:v>
                </c:pt>
                <c:pt idx="3">
                  <c:v>0.96</c:v>
                </c:pt>
                <c:pt idx="4">
                  <c:v>0.828125</c:v>
                </c:pt>
                <c:pt idx="5">
                  <c:v>0.75</c:v>
                </c:pt>
                <c:pt idx="6">
                  <c:v>0.95286195286195285</c:v>
                </c:pt>
                <c:pt idx="7">
                  <c:v>1</c:v>
                </c:pt>
              </c:numCache>
            </c:numRef>
          </c:val>
        </c:ser>
        <c:gapWidth val="100"/>
        <c:axId val="115835648"/>
        <c:axId val="115837184"/>
      </c:barChart>
      <c:catAx>
        <c:axId val="115835648"/>
        <c:scaling>
          <c:orientation val="minMax"/>
        </c:scaling>
        <c:axPos val="l"/>
        <c:numFmt formatCode="General" sourceLinked="1"/>
        <c:tickLblPos val="nextTo"/>
        <c:txPr>
          <a:bodyPr rot="0" vert="horz" anchor="ctr" anchorCtr="0"/>
          <a:lstStyle/>
          <a:p>
            <a:pPr>
              <a:defRPr/>
            </a:pPr>
            <a:endParaRPr lang="es-ES"/>
          </a:p>
        </c:txPr>
        <c:crossAx val="115837184"/>
        <c:crosses val="autoZero"/>
        <c:lblAlgn val="ctr"/>
        <c:lblOffset val="100"/>
      </c:catAx>
      <c:valAx>
        <c:axId val="115837184"/>
        <c:scaling>
          <c:orientation val="minMax"/>
        </c:scaling>
        <c:delete val="1"/>
        <c:axPos val="b"/>
        <c:numFmt formatCode="0.0%" sourceLinked="1"/>
        <c:tickLblPos val="nextTo"/>
        <c:crossAx val="1158356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22" r="0.75000000000000022" t="1" header="0" footer="0"/>
    <c:pageSetup paperSize="9" orientation="landscape" horizontalDpi="-3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Instalaciones sometidas a</a:t>
            </a:r>
            <a:r>
              <a:rPr lang="es-ES" baseline="0"/>
              <a:t> Autorización Ambiental Integrada por tipología de sectores (3</a:t>
            </a:r>
            <a:r>
              <a:rPr lang="es-ES"/>
              <a:t>1/12/2011)</a:t>
            </a:r>
          </a:p>
        </c:rich>
      </c:tx>
      <c:layout>
        <c:manualLayout>
          <c:xMode val="edge"/>
          <c:yMode val="edge"/>
          <c:x val="9.4435563975555692E-2"/>
          <c:y val="4.11392405063291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11214970330404149"/>
          <c:y val="0.30063337592924239"/>
          <c:w val="0.19314671124584923"/>
          <c:h val="0.3924056696339584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spPr>
              <a:solidFill>
                <a:srgbClr val="9999FF"/>
              </a:solidFill>
              <a:ln w="25400">
                <a:noFill/>
              </a:ln>
            </c:spPr>
          </c:dPt>
          <c:dPt>
            <c:idx val="1"/>
            <c:spPr>
              <a:solidFill>
                <a:srgbClr val="FF0000"/>
              </a:solidFill>
              <a:ln w="25400">
                <a:noFill/>
              </a:ln>
            </c:spPr>
          </c:dPt>
          <c:dPt>
            <c:idx val="2"/>
            <c:spPr>
              <a:solidFill>
                <a:srgbClr val="FFCC00"/>
              </a:solidFill>
              <a:ln w="25400">
                <a:noFill/>
              </a:ln>
            </c:spPr>
          </c:dPt>
          <c:dPt>
            <c:idx val="3"/>
            <c:spPr>
              <a:solidFill>
                <a:srgbClr val="CCFFFF"/>
              </a:solidFill>
              <a:ln w="25400">
                <a:noFill/>
              </a:ln>
            </c:spPr>
          </c:dPt>
          <c:dPt>
            <c:idx val="4"/>
            <c:spPr>
              <a:solidFill>
                <a:srgbClr val="FF99CC"/>
              </a:solidFill>
              <a:ln w="25400">
                <a:noFill/>
              </a:ln>
            </c:spPr>
          </c:dPt>
          <c:dPt>
            <c:idx val="5"/>
            <c:spPr>
              <a:solidFill>
                <a:srgbClr val="FF8080"/>
              </a:solidFill>
              <a:ln w="25400">
                <a:noFill/>
              </a:ln>
            </c:spPr>
          </c:dPt>
          <c:dPt>
            <c:idx val="6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spPr>
              <a:solidFill>
                <a:srgbClr val="99CC00"/>
              </a:solidFill>
              <a:ln w="25400">
                <a:noFill/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Percent val="1"/>
            <c:showLeaderLines val="1"/>
          </c:dLbls>
          <c:cat>
            <c:strRef>
              <c:f>'gáfico provincias'!$B$6:$B$13</c:f>
              <c:strCache>
                <c:ptCount val="8"/>
                <c:pt idx="0">
                  <c:v>Instalaciones de combustión</c:v>
                </c:pt>
                <c:pt idx="1">
                  <c:v>Producción y transformación de metales</c:v>
                </c:pt>
                <c:pt idx="2">
                  <c:v>Industrias de transformación de materia prima mineral</c:v>
                </c:pt>
                <c:pt idx="3">
                  <c:v>Industrias químicas</c:v>
                </c:pt>
                <c:pt idx="4">
                  <c:v>Gestión de residuos</c:v>
                </c:pt>
                <c:pt idx="5">
                  <c:v>Industria de papel y cartón</c:v>
                </c:pt>
                <c:pt idx="6">
                  <c:v>Industrias agroalimentarias y explotaciones ganaderas</c:v>
                </c:pt>
                <c:pt idx="7">
                  <c:v>Consumo de disolventes orgánicos</c:v>
                </c:pt>
              </c:strCache>
            </c:strRef>
          </c:cat>
          <c:val>
            <c:numRef>
              <c:f>'gáfico provincias'!$C$6:$C$13</c:f>
              <c:numCache>
                <c:formatCode>General</c:formatCode>
                <c:ptCount val="8"/>
                <c:pt idx="0">
                  <c:v>49</c:v>
                </c:pt>
                <c:pt idx="1">
                  <c:v>35</c:v>
                </c:pt>
                <c:pt idx="2">
                  <c:v>116</c:v>
                </c:pt>
                <c:pt idx="3">
                  <c:v>25</c:v>
                </c:pt>
                <c:pt idx="4">
                  <c:v>64</c:v>
                </c:pt>
                <c:pt idx="5">
                  <c:v>4</c:v>
                </c:pt>
                <c:pt idx="6">
                  <c:v>297</c:v>
                </c:pt>
                <c:pt idx="7">
                  <c:v>4</c:v>
                </c:pt>
              </c:numCache>
            </c:numRef>
          </c:val>
        </c:ser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906549519551815"/>
          <c:y val="0.22468389148396009"/>
          <c:w val="0.35514072712946471"/>
          <c:h val="0.76582396815659637"/>
        </c:manualLayout>
      </c:layout>
      <c:spPr>
        <a:noFill/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zero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horizontalDpi="-3" verticalDpi="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2</xdr:row>
      <xdr:rowOff>19050</xdr:rowOff>
    </xdr:from>
    <xdr:to>
      <xdr:col>11</xdr:col>
      <xdr:colOff>371475</xdr:colOff>
      <xdr:row>18</xdr:row>
      <xdr:rowOff>19050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0</xdr:row>
      <xdr:rowOff>57150</xdr:rowOff>
    </xdr:from>
    <xdr:to>
      <xdr:col>3</xdr:col>
      <xdr:colOff>685800</xdr:colOff>
      <xdr:row>0</xdr:row>
      <xdr:rowOff>1009650</xdr:rowOff>
    </xdr:to>
    <xdr:pic>
      <xdr:nvPicPr>
        <xdr:cNvPr id="4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675" y="57150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6</xdr:col>
      <xdr:colOff>485775</xdr:colOff>
      <xdr:row>36</xdr:row>
      <xdr:rowOff>104775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123825</xdr:colOff>
      <xdr:row>0</xdr:row>
      <xdr:rowOff>104775</xdr:rowOff>
    </xdr:from>
    <xdr:to>
      <xdr:col>4</xdr:col>
      <xdr:colOff>495300</xdr:colOff>
      <xdr:row>0</xdr:row>
      <xdr:rowOff>1057275</xdr:rowOff>
    </xdr:to>
    <xdr:pic>
      <xdr:nvPicPr>
        <xdr:cNvPr id="4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104775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16</xdr:row>
      <xdr:rowOff>28575</xdr:rowOff>
    </xdr:from>
    <xdr:to>
      <xdr:col>5</xdr:col>
      <xdr:colOff>0</xdr:colOff>
      <xdr:row>34</xdr:row>
      <xdr:rowOff>123825</xdr:rowOff>
    </xdr:to>
    <xdr:graphicFrame macro="">
      <xdr:nvGraphicFramePr>
        <xdr:cNvPr id="208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152400</xdr:colOff>
      <xdr:row>0</xdr:row>
      <xdr:rowOff>114300</xdr:rowOff>
    </xdr:from>
    <xdr:to>
      <xdr:col>1</xdr:col>
      <xdr:colOff>2514600</xdr:colOff>
      <xdr:row>0</xdr:row>
      <xdr:rowOff>1066800</xdr:rowOff>
    </xdr:to>
    <xdr:pic>
      <xdr:nvPicPr>
        <xdr:cNvPr id="4" name="4 Imagen" descr="logotipo_ma_ot_horizontal_rgb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114300"/>
          <a:ext cx="31242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3"/>
  <dimension ref="A1:F19"/>
  <sheetViews>
    <sheetView zoomScaleNormal="100" workbookViewId="0"/>
  </sheetViews>
  <sheetFormatPr baseColWidth="10" defaultRowHeight="12.75"/>
  <cols>
    <col min="1" max="1" width="11.42578125" style="15"/>
    <col min="2" max="2" width="14.7109375" style="15" customWidth="1"/>
    <col min="3" max="4" width="11.42578125" style="15"/>
    <col min="5" max="5" width="15" style="15" customWidth="1"/>
    <col min="6" max="6" width="7" style="15" customWidth="1"/>
    <col min="7" max="16384" width="11.42578125" style="15"/>
  </cols>
  <sheetData>
    <row r="1" spans="1:6" customFormat="1" ht="90.75" customHeight="1"/>
    <row r="2" spans="1:6" customFormat="1"/>
    <row r="3" spans="1:6" customFormat="1">
      <c r="A3" s="13" t="s">
        <v>16</v>
      </c>
    </row>
    <row r="4" spans="1:6" customFormat="1"/>
    <row r="5" spans="1:6" ht="33.75" customHeight="1">
      <c r="A5" s="14"/>
      <c r="B5" s="14"/>
      <c r="C5" s="14"/>
      <c r="D5" s="14"/>
      <c r="E5" s="14"/>
    </row>
    <row r="6" spans="1:6" ht="78.75" customHeight="1">
      <c r="A6" s="16"/>
      <c r="B6" s="17" t="s">
        <v>17</v>
      </c>
      <c r="C6" s="17" t="s">
        <v>18</v>
      </c>
      <c r="D6" s="17" t="s">
        <v>19</v>
      </c>
      <c r="E6" s="17" t="s">
        <v>20</v>
      </c>
      <c r="F6" s="18"/>
    </row>
    <row r="7" spans="1:6">
      <c r="A7" s="19" t="s">
        <v>21</v>
      </c>
      <c r="B7" s="20">
        <v>78</v>
      </c>
      <c r="C7" s="20">
        <v>69</v>
      </c>
      <c r="D7" s="20">
        <v>9</v>
      </c>
      <c r="E7" s="21">
        <v>0</v>
      </c>
    </row>
    <row r="8" spans="1:6">
      <c r="A8" s="19" t="s">
        <v>22</v>
      </c>
      <c r="B8" s="20">
        <v>45</v>
      </c>
      <c r="C8" s="20">
        <v>41</v>
      </c>
      <c r="D8" s="20">
        <v>4</v>
      </c>
      <c r="E8" s="21">
        <v>0</v>
      </c>
    </row>
    <row r="9" spans="1:6">
      <c r="A9" s="19" t="s">
        <v>23</v>
      </c>
      <c r="B9" s="20">
        <v>57</v>
      </c>
      <c r="C9" s="20">
        <v>55</v>
      </c>
      <c r="D9" s="20">
        <v>2</v>
      </c>
      <c r="E9" s="21">
        <v>0</v>
      </c>
    </row>
    <row r="10" spans="1:6">
      <c r="A10" s="19" t="s">
        <v>24</v>
      </c>
      <c r="B10" s="20">
        <v>53</v>
      </c>
      <c r="C10" s="20">
        <v>50</v>
      </c>
      <c r="D10" s="20">
        <v>2</v>
      </c>
      <c r="E10" s="21">
        <v>1</v>
      </c>
    </row>
    <row r="11" spans="1:6">
      <c r="A11" s="19" t="s">
        <v>25</v>
      </c>
      <c r="B11" s="20">
        <v>57</v>
      </c>
      <c r="C11" s="20">
        <v>56</v>
      </c>
      <c r="D11" s="20">
        <v>1</v>
      </c>
      <c r="E11" s="21">
        <v>0</v>
      </c>
    </row>
    <row r="12" spans="1:6">
      <c r="A12" s="19" t="s">
        <v>26</v>
      </c>
      <c r="B12" s="20">
        <v>86</v>
      </c>
      <c r="C12" s="20">
        <v>83</v>
      </c>
      <c r="D12" s="20">
        <v>3</v>
      </c>
      <c r="E12" s="21">
        <v>0</v>
      </c>
    </row>
    <row r="13" spans="1:6">
      <c r="A13" s="19" t="s">
        <v>27</v>
      </c>
      <c r="B13" s="20">
        <v>62</v>
      </c>
      <c r="C13" s="20">
        <v>61</v>
      </c>
      <c r="D13" s="20">
        <v>1</v>
      </c>
      <c r="E13" s="21">
        <v>0</v>
      </c>
    </row>
    <row r="14" spans="1:6">
      <c r="A14" s="19" t="s">
        <v>28</v>
      </c>
      <c r="B14" s="20">
        <v>156</v>
      </c>
      <c r="C14" s="20">
        <v>145</v>
      </c>
      <c r="D14" s="20">
        <v>7</v>
      </c>
      <c r="E14" s="21">
        <v>4</v>
      </c>
    </row>
    <row r="15" spans="1:6">
      <c r="A15" s="19" t="s">
        <v>29</v>
      </c>
      <c r="B15" s="22">
        <f>SUM(B7:B14)</f>
        <v>594</v>
      </c>
      <c r="C15" s="22">
        <f>SUM(C7:C14)</f>
        <v>560</v>
      </c>
      <c r="D15" s="22">
        <f>SUM(D7:D14)</f>
        <v>29</v>
      </c>
      <c r="E15" s="21">
        <f>B15-C15-D15</f>
        <v>5</v>
      </c>
    </row>
    <row r="16" spans="1:6">
      <c r="A16" s="20"/>
      <c r="B16" s="20"/>
      <c r="C16" s="20"/>
      <c r="D16" s="20"/>
      <c r="E16" s="23"/>
    </row>
    <row r="17" spans="1:5" ht="47.25" customHeight="1">
      <c r="A17" s="14"/>
      <c r="B17" s="14"/>
      <c r="C17" s="14"/>
      <c r="D17" s="14"/>
      <c r="E17" s="14"/>
    </row>
    <row r="18" spans="1:5">
      <c r="A18" s="16"/>
      <c r="B18" s="18"/>
      <c r="C18" s="18"/>
      <c r="D18" s="18"/>
    </row>
    <row r="19" spans="1:5">
      <c r="A19" s="15" t="s">
        <v>11</v>
      </c>
    </row>
  </sheetData>
  <mergeCells count="2">
    <mergeCell ref="A5:E5"/>
    <mergeCell ref="A17:E17"/>
  </mergeCells>
  <pageMargins left="0.75" right="0.75" top="1" bottom="1" header="0" footer="0"/>
  <pageSetup paperSize="8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1"/>
  <dimension ref="A1:I38"/>
  <sheetViews>
    <sheetView zoomScaleNormal="100" workbookViewId="0"/>
  </sheetViews>
  <sheetFormatPr baseColWidth="10" defaultRowHeight="12.75"/>
  <cols>
    <col min="1" max="1" width="7" style="7" customWidth="1"/>
    <col min="2" max="16384" width="11.42578125" style="7"/>
  </cols>
  <sheetData>
    <row r="1" spans="1:9" ht="88.5" customHeight="1"/>
    <row r="3" spans="1:9">
      <c r="A3" s="1" t="s">
        <v>13</v>
      </c>
    </row>
    <row r="5" spans="1:9">
      <c r="B5" s="1" t="s">
        <v>14</v>
      </c>
      <c r="F5" s="1" t="s">
        <v>15</v>
      </c>
    </row>
    <row r="7" spans="1:9">
      <c r="B7" s="7" t="s">
        <v>0</v>
      </c>
      <c r="C7" s="8" t="s">
        <v>1</v>
      </c>
      <c r="F7" s="7" t="s">
        <v>0</v>
      </c>
      <c r="G7" s="8" t="s">
        <v>1</v>
      </c>
      <c r="I7" s="1"/>
    </row>
    <row r="8" spans="1:9">
      <c r="B8" s="9" t="s">
        <v>3</v>
      </c>
      <c r="C8" s="10">
        <v>46</v>
      </c>
      <c r="D8" s="11">
        <f>C8/G8</f>
        <v>0.93877551020408168</v>
      </c>
      <c r="F8" s="9" t="s">
        <v>3</v>
      </c>
      <c r="G8" s="7">
        <v>49</v>
      </c>
      <c r="I8" s="1"/>
    </row>
    <row r="9" spans="1:9">
      <c r="B9" s="9" t="s">
        <v>6</v>
      </c>
      <c r="C9" s="10">
        <v>34</v>
      </c>
      <c r="D9" s="11">
        <f t="shared" ref="D9:D16" si="0">C9/G9</f>
        <v>0.97142857142857142</v>
      </c>
      <c r="F9" s="9" t="s">
        <v>6</v>
      </c>
      <c r="G9" s="7">
        <v>35</v>
      </c>
      <c r="I9" s="1"/>
    </row>
    <row r="10" spans="1:9">
      <c r="B10" s="9" t="s">
        <v>4</v>
      </c>
      <c r="C10" s="10">
        <v>113</v>
      </c>
      <c r="D10" s="11">
        <f t="shared" si="0"/>
        <v>0.97413793103448276</v>
      </c>
      <c r="F10" s="9" t="s">
        <v>4</v>
      </c>
      <c r="G10" s="7">
        <v>116</v>
      </c>
      <c r="I10" s="1"/>
    </row>
    <row r="11" spans="1:9">
      <c r="B11" s="9" t="s">
        <v>7</v>
      </c>
      <c r="C11" s="10">
        <v>24</v>
      </c>
      <c r="D11" s="11">
        <f t="shared" si="0"/>
        <v>0.96</v>
      </c>
      <c r="F11" s="9" t="s">
        <v>7</v>
      </c>
      <c r="G11" s="7">
        <v>25</v>
      </c>
      <c r="I11" s="1"/>
    </row>
    <row r="12" spans="1:9">
      <c r="B12" s="9" t="s">
        <v>8</v>
      </c>
      <c r="C12" s="10">
        <v>53</v>
      </c>
      <c r="D12" s="11">
        <f t="shared" si="0"/>
        <v>0.828125</v>
      </c>
      <c r="F12" s="9" t="s">
        <v>8</v>
      </c>
      <c r="G12" s="7">
        <v>64</v>
      </c>
      <c r="I12" s="1"/>
    </row>
    <row r="13" spans="1:9">
      <c r="B13" s="9" t="s">
        <v>5</v>
      </c>
      <c r="C13" s="10">
        <v>3</v>
      </c>
      <c r="D13" s="11">
        <f t="shared" si="0"/>
        <v>0.75</v>
      </c>
      <c r="F13" s="9" t="s">
        <v>5</v>
      </c>
      <c r="G13" s="7">
        <v>4</v>
      </c>
      <c r="I13" s="1"/>
    </row>
    <row r="14" spans="1:9">
      <c r="B14" s="9" t="s">
        <v>9</v>
      </c>
      <c r="C14" s="10">
        <v>283</v>
      </c>
      <c r="D14" s="11">
        <f t="shared" si="0"/>
        <v>0.95286195286195285</v>
      </c>
      <c r="F14" s="9" t="s">
        <v>9</v>
      </c>
      <c r="G14" s="7">
        <v>297</v>
      </c>
      <c r="H14" s="12"/>
      <c r="I14" s="1"/>
    </row>
    <row r="15" spans="1:9">
      <c r="B15" s="9" t="s">
        <v>10</v>
      </c>
      <c r="C15" s="10">
        <v>4</v>
      </c>
      <c r="D15" s="11">
        <f t="shared" si="0"/>
        <v>1</v>
      </c>
      <c r="F15" s="9" t="s">
        <v>10</v>
      </c>
      <c r="G15" s="7">
        <v>4</v>
      </c>
      <c r="I15" s="1"/>
    </row>
    <row r="16" spans="1:9">
      <c r="B16" s="9" t="s">
        <v>2</v>
      </c>
      <c r="C16" s="7">
        <f>SUM(C8:C15)</f>
        <v>560</v>
      </c>
      <c r="D16" s="11">
        <f t="shared" si="0"/>
        <v>0.9427609427609428</v>
      </c>
      <c r="F16" s="9" t="s">
        <v>2</v>
      </c>
      <c r="G16" s="7">
        <f>SUM(G8:G15)</f>
        <v>594</v>
      </c>
    </row>
    <row r="38" spans="1:1">
      <c r="A38" s="7" t="s">
        <v>11</v>
      </c>
    </row>
  </sheetData>
  <pageMargins left="0.75" right="0.75" top="1" bottom="1" header="0" footer="0"/>
  <pageSetup paperSize="8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A1:E37"/>
  <sheetViews>
    <sheetView tabSelected="1" zoomScaleNormal="100" workbookViewId="0">
      <selection activeCell="B1" sqref="B1"/>
    </sheetView>
  </sheetViews>
  <sheetFormatPr baseColWidth="10" defaultRowHeight="12.75"/>
  <cols>
    <col min="1" max="1" width="11.42578125" style="2"/>
    <col min="2" max="2" width="46.140625" style="2" customWidth="1"/>
    <col min="3" max="16384" width="11.42578125" style="2"/>
  </cols>
  <sheetData>
    <row r="1" spans="1:5" s="4" customFormat="1" ht="99" customHeight="1"/>
    <row r="2" spans="1:5" s="4" customFormat="1"/>
    <row r="3" spans="1:5">
      <c r="A3" s="4"/>
      <c r="B3" s="1" t="s">
        <v>12</v>
      </c>
    </row>
    <row r="5" spans="1:5">
      <c r="B5" s="5" t="s">
        <v>0</v>
      </c>
      <c r="C5" s="5" t="s">
        <v>1</v>
      </c>
      <c r="E5" s="1"/>
    </row>
    <row r="6" spans="1:5">
      <c r="B6" s="3" t="s">
        <v>3</v>
      </c>
      <c r="C6" s="2">
        <v>49</v>
      </c>
      <c r="E6" s="1"/>
    </row>
    <row r="7" spans="1:5">
      <c r="B7" s="3" t="s">
        <v>6</v>
      </c>
      <c r="C7" s="2">
        <v>35</v>
      </c>
      <c r="E7" s="1"/>
    </row>
    <row r="8" spans="1:5">
      <c r="B8" s="3" t="s">
        <v>4</v>
      </c>
      <c r="C8" s="2">
        <v>116</v>
      </c>
      <c r="E8" s="1"/>
    </row>
    <row r="9" spans="1:5">
      <c r="B9" s="3" t="s">
        <v>7</v>
      </c>
      <c r="C9" s="2">
        <v>25</v>
      </c>
      <c r="E9" s="1"/>
    </row>
    <row r="10" spans="1:5">
      <c r="B10" s="3" t="s">
        <v>8</v>
      </c>
      <c r="C10" s="2">
        <v>64</v>
      </c>
      <c r="E10" s="1"/>
    </row>
    <row r="11" spans="1:5">
      <c r="B11" s="3" t="s">
        <v>5</v>
      </c>
      <c r="C11" s="2">
        <v>4</v>
      </c>
      <c r="E11" s="1"/>
    </row>
    <row r="12" spans="1:5">
      <c r="B12" s="3" t="s">
        <v>9</v>
      </c>
      <c r="C12" s="2">
        <v>297</v>
      </c>
      <c r="D12" s="6"/>
      <c r="E12" s="1"/>
    </row>
    <row r="13" spans="1:5">
      <c r="B13" s="3" t="s">
        <v>10</v>
      </c>
      <c r="C13" s="2">
        <v>4</v>
      </c>
      <c r="E13" s="1"/>
    </row>
    <row r="14" spans="1:5">
      <c r="B14" s="3" t="s">
        <v>2</v>
      </c>
      <c r="C14" s="2">
        <f>SUM(C6:C13)</f>
        <v>594</v>
      </c>
    </row>
    <row r="37" spans="1:1">
      <c r="A37" s="2" t="s">
        <v>11</v>
      </c>
    </row>
  </sheetData>
  <phoneticPr fontId="0" type="noConversion"/>
  <pageMargins left="0.75" right="0.75" top="1" bottom="1" header="0" footer="0"/>
  <pageSetup paperSize="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AAII</vt:lpstr>
      <vt:lpstr>Porcentaje otorgadas</vt:lpstr>
      <vt:lpstr>gáfico provincias</vt:lpstr>
    </vt:vector>
  </TitlesOfParts>
  <Company>cma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Sánchez Lechuga</dc:creator>
  <cp:lastModifiedBy>mmmartinez</cp:lastModifiedBy>
  <cp:lastPrinted>2007-04-19T10:46:00Z</cp:lastPrinted>
  <dcterms:created xsi:type="dcterms:W3CDTF">2006-02-10T12:31:00Z</dcterms:created>
  <dcterms:modified xsi:type="dcterms:W3CDTF">2014-02-25T12:34:16Z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-1223288973</vt:i4>
  </property>
  <property fmtid="{D5CDD505-2E9C-101B-9397-08002B2CF9AE}" pid="3" name="_EmailSubject">
    <vt:lpwstr>AAI</vt:lpwstr>
  </property>
  <property fmtid="{D5CDD505-2E9C-101B-9397-08002B2CF9AE}" pid="4" name="_AuthorEmail">
    <vt:lpwstr>sgiaprat02@mma.es</vt:lpwstr>
  </property>
  <property fmtid="{D5CDD505-2E9C-101B-9397-08002B2CF9AE}" pid="5" name="_AuthorEmailDisplayName">
    <vt:lpwstr>sgiaprat02</vt:lpwstr>
  </property>
  <property fmtid="{D5CDD505-2E9C-101B-9397-08002B2CF9AE}" pid="6" name="_ReviewingToolsShownOnce">
    <vt:lpwstr/>
  </property>
</Properties>
</file>