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790" yWindow="-165" windowWidth="10290" windowHeight="11700" activeTab="5"/>
  </bookViews>
  <sheets>
    <sheet name="Datos 2007" sheetId="12" r:id="rId1"/>
    <sheet name="Datos 2008" sheetId="9" r:id="rId2"/>
    <sheet name="Datos 2009" sheetId="6" r:id="rId3"/>
    <sheet name="Datos 2010" sheetId="3" r:id="rId4"/>
    <sheet name="Datos 2011" sheetId="13" r:id="rId5"/>
    <sheet name="Total" sheetId="4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B5" i="6"/>
  <c r="B6"/>
  <c r="B7"/>
  <c r="B8"/>
  <c r="B9"/>
  <c r="I9" i="9"/>
  <c r="H9"/>
  <c r="G9"/>
  <c r="F9"/>
  <c r="E9"/>
  <c r="D9"/>
  <c r="C9"/>
  <c r="I9" i="6"/>
  <c r="H9"/>
  <c r="G9"/>
  <c r="F9"/>
  <c r="E9"/>
  <c r="D9"/>
  <c r="J8"/>
  <c r="J7"/>
  <c r="J6"/>
  <c r="J5"/>
  <c r="J9" l="1"/>
</calcChain>
</file>

<file path=xl/sharedStrings.xml><?xml version="1.0" encoding="utf-8"?>
<sst xmlns="http://schemas.openxmlformats.org/spreadsheetml/2006/main" count="103" uniqueCount="64">
  <si>
    <t>Consumo de energía eléctrica en megavatios por hora</t>
  </si>
  <si>
    <t>Consumo energía eléctrica sector doméstico 2010. Índice (2002=100)</t>
  </si>
  <si>
    <t>Consumo energía eléctrica total por habitante 2010</t>
  </si>
  <si>
    <t>Fuente: Instituto de Estadística y Cartografía de Andalucía. 2011</t>
  </si>
  <si>
    <t>Consumo energía eléctrica total por habitante 2010. Índice (2002=100)</t>
  </si>
  <si>
    <t>Grandes ciudades (más de 100.000 hab)</t>
  </si>
  <si>
    <t>Ciudades mediano-grandes (100.000-50.000 hab)</t>
  </si>
  <si>
    <t>Ciudades medias (50.000-30.000 hab)</t>
  </si>
  <si>
    <t>Ciudades mediano-pequeñas (30.000-10.000 hab)</t>
  </si>
  <si>
    <t>Consumo de energía eléctrica en ciudades mayores de 10.000 hab</t>
  </si>
  <si>
    <t>Consumo de energía eléctrica en ciudades de Andalucía, 2002-2010</t>
  </si>
  <si>
    <t>Consumo de energía eléctrica en ciudades andaluzas 2002-2009</t>
  </si>
  <si>
    <t>población (censo 2001)</t>
  </si>
  <si>
    <t>Consumo energía eléctrica. Sector residencial 2002</t>
  </si>
  <si>
    <t>Consumo energía eléctrica. Sector agricultura 2009</t>
  </si>
  <si>
    <t>Consumo energía eléctrica. Sector industria 2009</t>
  </si>
  <si>
    <t>Consumo energía eléctrica. Comercio y servicios 2009</t>
  </si>
  <si>
    <t>Consumo energía eléctrica. Sector residencial 2009</t>
  </si>
  <si>
    <t>Consumo energía eléctrica. Sector Administración y Servicios Públicos 2009</t>
  </si>
  <si>
    <t>Consumo energía eléctrica. Resto 2009</t>
  </si>
  <si>
    <t>Consumo energía eléctrica total 2009</t>
  </si>
  <si>
    <t>Consumo energía eléctrica sector doméstico por habitante 2002</t>
  </si>
  <si>
    <t>Consumo energía eléctrica sector doméstico 2009. Índice (2002=100)</t>
  </si>
  <si>
    <t>Consumo energía eléctrica total por habitante 2009</t>
  </si>
  <si>
    <t>Grandes ciudades (Más de 100.000 habitantes)</t>
  </si>
  <si>
    <t>Ciudades mediano-grandes (100.000-50.000 habitantes)</t>
  </si>
  <si>
    <t>Ciudades medias (50.000-30.000 habitantes)</t>
  </si>
  <si>
    <t>Ciudades mediano-pequeñas (30.000-10.000 habitantes)</t>
  </si>
  <si>
    <t>Consumo de energía eléctrica en ciudades mayores de 10.000 habitantes</t>
  </si>
  <si>
    <t>Fuente: Instituto de Estadística de Andalucía. 2011</t>
  </si>
  <si>
    <t>Consumo de energía eléctrica en ciudades andaluzas 2002-2007</t>
  </si>
  <si>
    <t>Consumo energía eléctrica. Sector residencial 2008</t>
  </si>
  <si>
    <t>Consumo energía eléctrica. Sector agricultura 2008</t>
  </si>
  <si>
    <t>Consumo energía eléctrica. Sector industria 2008</t>
  </si>
  <si>
    <t>Consumo energía eléctrica. Comercio y servicios 2008</t>
  </si>
  <si>
    <t>Consumo energía eléctrica. Sector Administración y Servicios Públicos 2008</t>
  </si>
  <si>
    <t>Consumo energía eléctrica. Resto 2008</t>
  </si>
  <si>
    <t>Consumo energía eléctrica total 2008</t>
  </si>
  <si>
    <t>Consumo energía eléctrica sector doméstico 2008. Índice (2002=100)</t>
  </si>
  <si>
    <t>Consumo energía eléctrica total por habitante 2008</t>
  </si>
  <si>
    <t>Consumo energía eléctrica. Sector residencial 2007</t>
  </si>
  <si>
    <t>Consumo energía eléctrica. Sector agricultura 2007</t>
  </si>
  <si>
    <t>Consumo energía eléctrica. Sector industria 2007</t>
  </si>
  <si>
    <t>Consumo energía eléctrica. Comercio y servicios 2007</t>
  </si>
  <si>
    <t>Consumo energía eléctrica. Sector Administración y Servicios Públicos 2007</t>
  </si>
  <si>
    <t>Consumo energía eléctrica. Resto 2007</t>
  </si>
  <si>
    <t>Consumo energía eléctrica total 2007</t>
  </si>
  <si>
    <t>Consumo energía eléctrica sector doméstico 2007. Índice (2002=100)</t>
  </si>
  <si>
    <t>Consumo energía eléctrica sector doméstico por habitante 2007</t>
  </si>
  <si>
    <t>Consumo energía eléctrica sector doméstico 2007 respecto del total (porcentaje)</t>
  </si>
  <si>
    <t>Consumo energía eléctrica total por habitante 2002</t>
  </si>
  <si>
    <t>Consumo energía eléctrica total por habitante 2007</t>
  </si>
  <si>
    <t>Ciudades mediano-pequeñas (30.000-10.1000 habitantes)</t>
  </si>
  <si>
    <t>Consumo energía eléctrica ciudades mayores 10.000 habitantes</t>
  </si>
  <si>
    <t>Consumo de energía eléctrica en ciudades andaluzas 2007-2010</t>
  </si>
  <si>
    <t>Evolución del consumo de energía eléctrica en ciudades de Andalucía 2006-2011</t>
  </si>
  <si>
    <t>Consumo energía eléctrica sector residencial 2011. Índice (2006=100)</t>
  </si>
  <si>
    <t>Consumo energía eléctrica total por habitante 2011. Índice (2006=100)</t>
  </si>
  <si>
    <t>Consumo energía eléctrica total por habitante 2011</t>
  </si>
  <si>
    <t>Fuente: Instituto de Estadística y Cartografía de Andalucía. 2013</t>
  </si>
  <si>
    <t>* Nota: los calculos de consumo se han realizado usando los datos del censo 2001.</t>
  </si>
  <si>
    <t>* Nota: los calculos de consumo se han realizado usando los datos del censo 2011.</t>
  </si>
  <si>
    <t>Consumo energía eléctrica total 2010</t>
  </si>
  <si>
    <t>Consumo energía eléctrica total 2011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</si>
</sst>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readingOrder="1"/>
    </xf>
    <xf numFmtId="166" fontId="3" fillId="0" borderId="0" xfId="0" applyNumberFormat="1" applyFont="1" applyFill="1" applyBorder="1"/>
    <xf numFmtId="164" fontId="3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/>
    <xf numFmtId="0" fontId="1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1" applyFont="1"/>
    <xf numFmtId="0" fontId="8" fillId="0" borderId="0" xfId="1" applyFont="1" applyAlignment="1">
      <alignment horizontal="center" wrapText="1"/>
    </xf>
    <xf numFmtId="0" fontId="1" fillId="0" borderId="0" xfId="1" applyFont="1"/>
    <xf numFmtId="3" fontId="7" fillId="0" borderId="0" xfId="1" applyNumberFormat="1"/>
    <xf numFmtId="164" fontId="7" fillId="0" borderId="0" xfId="1" applyNumberFormat="1"/>
    <xf numFmtId="165" fontId="7" fillId="0" borderId="0" xfId="1" applyNumberFormat="1"/>
    <xf numFmtId="0" fontId="8" fillId="0" borderId="0" xfId="1" applyFont="1" applyFill="1" applyAlignment="1">
      <alignment horizontal="center" wrapText="1"/>
    </xf>
    <xf numFmtId="3" fontId="7" fillId="0" borderId="0" xfId="1" applyNumberFormat="1" applyFill="1"/>
    <xf numFmtId="3" fontId="7" fillId="0" borderId="0" xfId="1" applyNumberFormat="1" applyBorder="1"/>
    <xf numFmtId="0" fontId="7" fillId="0" borderId="0" xfId="1" applyBorder="1"/>
    <xf numFmtId="164" fontId="7" fillId="0" borderId="0" xfId="1" applyNumberFormat="1" applyBorder="1"/>
    <xf numFmtId="4" fontId="7" fillId="0" borderId="0" xfId="1" applyNumberFormat="1" applyBorder="1" applyAlignment="1">
      <alignment wrapText="1"/>
    </xf>
    <xf numFmtId="4" fontId="7" fillId="0" borderId="0" xfId="1" applyNumberFormat="1" applyBorder="1"/>
    <xf numFmtId="3" fontId="4" fillId="0" borderId="0" xfId="1" applyNumberFormat="1" applyFont="1" applyBorder="1"/>
    <xf numFmtId="0" fontId="4" fillId="0" borderId="0" xfId="1" applyFo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3" fontId="1" fillId="0" borderId="0" xfId="0" applyNumberFormat="1" applyFont="1" applyAlignment="1">
      <alignment wrapText="1"/>
    </xf>
    <xf numFmtId="3" fontId="11" fillId="0" borderId="0" xfId="0" applyNumberFormat="1" applyFont="1"/>
    <xf numFmtId="3" fontId="1" fillId="0" borderId="0" xfId="0" applyNumberFormat="1" applyFont="1"/>
    <xf numFmtId="0" fontId="11" fillId="0" borderId="0" xfId="0" applyFont="1"/>
    <xf numFmtId="0" fontId="13" fillId="0" borderId="0" xfId="0" applyFont="1" applyAlignment="1">
      <alignment horizontal="left" readingOrder="1"/>
    </xf>
    <xf numFmtId="3" fontId="14" fillId="0" borderId="0" xfId="0" applyNumberFormat="1" applyFont="1"/>
    <xf numFmtId="164" fontId="14" fillId="0" borderId="0" xfId="0" applyNumberFormat="1" applyFont="1" applyAlignment="1">
      <alignment horizontal="center"/>
    </xf>
    <xf numFmtId="4" fontId="14" fillId="0" borderId="0" xfId="0" applyNumberFormat="1" applyFont="1"/>
    <xf numFmtId="3" fontId="14" fillId="0" borderId="0" xfId="0" applyNumberFormat="1" applyFont="1" applyBorder="1"/>
    <xf numFmtId="0" fontId="14" fillId="0" borderId="0" xfId="0" applyFont="1"/>
    <xf numFmtId="0" fontId="14" fillId="0" borderId="0" xfId="0" applyFont="1" applyBorder="1"/>
    <xf numFmtId="0" fontId="8" fillId="0" borderId="0" xfId="0" applyFont="1" applyFill="1" applyBorder="1"/>
    <xf numFmtId="0" fontId="10" fillId="0" borderId="0" xfId="0" applyFont="1" applyAlignment="1">
      <alignment wrapText="1"/>
    </xf>
    <xf numFmtId="0" fontId="0" fillId="0" borderId="0" xfId="0" applyBorder="1"/>
    <xf numFmtId="0" fontId="8" fillId="0" borderId="0" xfId="0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applyFill="1" applyBorder="1"/>
    <xf numFmtId="0" fontId="15" fillId="0" borderId="0" xfId="0" applyFont="1" applyFill="1" applyBorder="1" applyAlignment="1">
      <alignment horizontal="left" readingOrder="1"/>
    </xf>
    <xf numFmtId="166" fontId="0" fillId="0" borderId="0" xfId="0" applyNumberFormat="1" applyFill="1" applyBorder="1"/>
    <xf numFmtId="164" fontId="0" fillId="0" borderId="0" xfId="0" applyNumberFormat="1" applyFill="1" applyBorder="1"/>
    <xf numFmtId="3" fontId="9" fillId="0" borderId="0" xfId="0" applyNumberFormat="1" applyFont="1" applyFill="1" applyBorder="1"/>
    <xf numFmtId="0" fontId="12" fillId="0" borderId="0" xfId="1" applyFont="1"/>
    <xf numFmtId="0" fontId="16" fillId="0" borderId="0" xfId="0" applyFont="1" applyBorder="1"/>
    <xf numFmtId="164" fontId="16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/>
    <xf numFmtId="3" fontId="16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Border="1"/>
    <xf numFmtId="3" fontId="16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4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6633"/>
      <color rgb="FF336600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4246353322528381"/>
          <c:y val="5.5762081784386748E-2"/>
          <c:w val="0.50891410048622288"/>
          <c:h val="0.61338289962825276"/>
        </c:manualLayout>
      </c:layout>
      <c:barChart>
        <c:barDir val="bar"/>
        <c:grouping val="clustered"/>
        <c:ser>
          <c:idx val="0"/>
          <c:order val="0"/>
          <c:tx>
            <c:strRef>
              <c:f>'Datos 2007'!$K$4</c:f>
              <c:strCache>
                <c:ptCount val="1"/>
                <c:pt idx="0">
                  <c:v>Consumo energía eléctrica sector doméstico 2007. Índice (2002=100)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dLbls>
            <c:showVal val="1"/>
          </c:dLbls>
          <c:cat>
            <c:strRef>
              <c:f>'Datos 2007'!$A$5:$A$9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(30.000-10.1000 habitantes)</c:v>
                </c:pt>
                <c:pt idx="4">
                  <c:v>Consumo energía eléctrica ciudades mayores 10.000 habitantes</c:v>
                </c:pt>
              </c:strCache>
            </c:strRef>
          </c:cat>
          <c:val>
            <c:numRef>
              <c:f>'Datos 2007'!$K$5:$K$9</c:f>
              <c:numCache>
                <c:formatCode>General</c:formatCode>
                <c:ptCount val="5"/>
                <c:pt idx="0">
                  <c:v>147.71200387180247</c:v>
                </c:pt>
                <c:pt idx="1">
                  <c:v>174.17530669576993</c:v>
                </c:pt>
                <c:pt idx="2">
                  <c:v>161.03440667799771</c:v>
                </c:pt>
                <c:pt idx="3">
                  <c:v>165.62509535537586</c:v>
                </c:pt>
                <c:pt idx="4">
                  <c:v>156.952341622608</c:v>
                </c:pt>
              </c:numCache>
            </c:numRef>
          </c:val>
        </c:ser>
        <c:ser>
          <c:idx val="1"/>
          <c:order val="1"/>
          <c:tx>
            <c:strRef>
              <c:f>'Datos 2007'!$O$4</c:f>
              <c:strCache>
                <c:ptCount val="1"/>
                <c:pt idx="0">
                  <c:v>Consumo energía eléctrica total por habitante 2007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2007'!$A$5:$A$9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(30.000-10.1000 habitantes)</c:v>
                </c:pt>
                <c:pt idx="4">
                  <c:v>Consumo energía eléctrica ciudades mayores 10.000 habitantes</c:v>
                </c:pt>
              </c:strCache>
            </c:strRef>
          </c:cat>
          <c:val>
            <c:numRef>
              <c:f>'Datos 2007'!$O$5:$O$9</c:f>
              <c:numCache>
                <c:formatCode>0.0</c:formatCode>
                <c:ptCount val="5"/>
                <c:pt idx="0">
                  <c:v>4.8016112264255426</c:v>
                </c:pt>
                <c:pt idx="1">
                  <c:v>6.1115168269408455</c:v>
                </c:pt>
                <c:pt idx="2">
                  <c:v>5.8030007624720472</c:v>
                </c:pt>
                <c:pt idx="3">
                  <c:v>6.0969392399992719</c:v>
                </c:pt>
                <c:pt idx="4">
                  <c:v>5.4269920585585147</c:v>
                </c:pt>
              </c:numCache>
            </c:numRef>
          </c:val>
        </c:ser>
        <c:dLbls>
          <c:showVal val="1"/>
        </c:dLbls>
        <c:axId val="84051456"/>
        <c:axId val="84564224"/>
      </c:barChart>
      <c:catAx>
        <c:axId val="8405145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564224"/>
        <c:crosses val="autoZero"/>
        <c:auto val="1"/>
        <c:lblAlgn val="ctr"/>
        <c:lblOffset val="100"/>
        <c:tickLblSkip val="1"/>
        <c:tickMarkSkip val="1"/>
      </c:catAx>
      <c:valAx>
        <c:axId val="84564224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Mw/h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5145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2933549432739053E-2"/>
          <c:y val="0.91078066914498168"/>
          <c:w val="0.85413290113452178"/>
          <c:h val="6.31970260223048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9744928940709332"/>
          <c:y val="6.1333493055971633E-2"/>
          <c:w val="0.49872480040557282"/>
          <c:h val="0.53333472222583911"/>
        </c:manualLayout>
      </c:layout>
      <c:barChart>
        <c:barDir val="bar"/>
        <c:grouping val="clustered"/>
        <c:ser>
          <c:idx val="0"/>
          <c:order val="0"/>
          <c:tx>
            <c:strRef>
              <c:f>'Datos 2008'!$K$4</c:f>
              <c:strCache>
                <c:ptCount val="1"/>
                <c:pt idx="0">
                  <c:v>Consumo energía eléctrica sector doméstico 2008. Índice (2002=100)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2008'!$A$5:$A$9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2008'!$K$5:$K$9</c:f>
              <c:numCache>
                <c:formatCode>#,##0.00</c:formatCode>
                <c:ptCount val="5"/>
                <c:pt idx="0">
                  <c:v>145.20694652957457</c:v>
                </c:pt>
                <c:pt idx="1">
                  <c:v>179.63162823285299</c:v>
                </c:pt>
                <c:pt idx="2">
                  <c:v>164.90824848910191</c:v>
                </c:pt>
                <c:pt idx="3">
                  <c:v>163.23598003530873</c:v>
                </c:pt>
                <c:pt idx="4">
                  <c:v>156.14768024264561</c:v>
                </c:pt>
              </c:numCache>
            </c:numRef>
          </c:val>
        </c:ser>
        <c:ser>
          <c:idx val="1"/>
          <c:order val="1"/>
          <c:tx>
            <c:strRef>
              <c:f>'Datos 2008'!$L$4</c:f>
              <c:strCache>
                <c:ptCount val="1"/>
                <c:pt idx="0">
                  <c:v>Consumo energía eléctrica total por habitante 2008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2008'!$A$5:$A$9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2008'!$L$5:$L$9</c:f>
              <c:numCache>
                <c:formatCode>#,##0.00</c:formatCode>
                <c:ptCount val="5"/>
                <c:pt idx="0">
                  <c:v>4.6836180071522735</c:v>
                </c:pt>
                <c:pt idx="1">
                  <c:v>6.1984374191545504</c:v>
                </c:pt>
                <c:pt idx="2">
                  <c:v>5.5992109181903311</c:v>
                </c:pt>
                <c:pt idx="3">
                  <c:v>5.7764943827027357</c:v>
                </c:pt>
                <c:pt idx="4">
                  <c:v>5.2669554580797966</c:v>
                </c:pt>
              </c:numCache>
            </c:numRef>
          </c:val>
        </c:ser>
        <c:dLbls>
          <c:showVal val="1"/>
        </c:dLbls>
        <c:axId val="90272896"/>
        <c:axId val="90274432"/>
      </c:barChart>
      <c:catAx>
        <c:axId val="9027289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274432"/>
        <c:crosses val="autoZero"/>
        <c:auto val="1"/>
        <c:lblAlgn val="ctr"/>
        <c:lblOffset val="100"/>
        <c:tickLblSkip val="1"/>
        <c:tickMarkSkip val="1"/>
      </c:catAx>
      <c:valAx>
        <c:axId val="90274432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Mw/h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272896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34693899158648572"/>
          <c:y val="0.74133526389391635"/>
          <c:w val="0.53571461936148546"/>
          <c:h val="0.133333680556459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60898321975573022"/>
          <c:y val="0.11229946524064172"/>
          <c:w val="0.35402929044367831"/>
          <c:h val="0.57486631016042777"/>
        </c:manualLayout>
      </c:layout>
      <c:barChart>
        <c:barDir val="bar"/>
        <c:grouping val="clustered"/>
        <c:ser>
          <c:idx val="0"/>
          <c:order val="0"/>
          <c:tx>
            <c:strRef>
              <c:f>'Datos 2010'!$B$5</c:f>
              <c:strCache>
                <c:ptCount val="1"/>
                <c:pt idx="0">
                  <c:v>Consumo energía eléctrica sector doméstico 2010. Índice (2002=100)</c:v>
                </c:pt>
              </c:strCache>
            </c:strRef>
          </c:tx>
          <c:spPr>
            <a:solidFill>
              <a:srgbClr val="FFA87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'Datos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2010'!$B$6:$B$10</c:f>
              <c:numCache>
                <c:formatCode>#,##0.0</c:formatCode>
                <c:ptCount val="5"/>
                <c:pt idx="0">
                  <c:v>138.93692654561767</c:v>
                </c:pt>
                <c:pt idx="1">
                  <c:v>168.53143084271443</c:v>
                </c:pt>
                <c:pt idx="2">
                  <c:v>155.0112146279105</c:v>
                </c:pt>
                <c:pt idx="3">
                  <c:v>157.9619014406835</c:v>
                </c:pt>
                <c:pt idx="4">
                  <c:v>149.15762929102021</c:v>
                </c:pt>
              </c:numCache>
            </c:numRef>
          </c:val>
        </c:ser>
        <c:ser>
          <c:idx val="1"/>
          <c:order val="1"/>
          <c:tx>
            <c:strRef>
              <c:f>'Datos 2010'!$C$5</c:f>
              <c:strCache>
                <c:ptCount val="1"/>
                <c:pt idx="0">
                  <c:v>Consumo energía eléctrica total por habitante 2010. Índice (2002=100)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'Datos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2010'!$C$6:$C$10</c:f>
              <c:numCache>
                <c:formatCode>0.0</c:formatCode>
                <c:ptCount val="5"/>
                <c:pt idx="0">
                  <c:v>128.92893609684975</c:v>
                </c:pt>
                <c:pt idx="1">
                  <c:v>131.00790376973231</c:v>
                </c:pt>
                <c:pt idx="2">
                  <c:v>133.19455550886738</c:v>
                </c:pt>
                <c:pt idx="3">
                  <c:v>128.79852481669354</c:v>
                </c:pt>
                <c:pt idx="4">
                  <c:v>129.7099403237757</c:v>
                </c:pt>
              </c:numCache>
            </c:numRef>
          </c:val>
        </c:ser>
        <c:ser>
          <c:idx val="2"/>
          <c:order val="2"/>
          <c:tx>
            <c:strRef>
              <c:f>'Datos 2010'!$D$5</c:f>
              <c:strCache>
                <c:ptCount val="1"/>
                <c:pt idx="0">
                  <c:v>Consumo energía eléctrica total por habitante 2010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'Datos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2010'!$D$6:$D$10</c:f>
              <c:numCache>
                <c:formatCode>#,##0.0</c:formatCode>
                <c:ptCount val="5"/>
                <c:pt idx="0">
                  <c:v>4.4816811197761828</c:v>
                </c:pt>
                <c:pt idx="1">
                  <c:v>5.5373341513352896</c:v>
                </c:pt>
                <c:pt idx="2">
                  <c:v>5.2282403336797056</c:v>
                </c:pt>
                <c:pt idx="3">
                  <c:v>5.537103579103138</c:v>
                </c:pt>
                <c:pt idx="4">
                  <c:v>4.9863825727648505</c:v>
                </c:pt>
              </c:numCache>
            </c:numRef>
          </c:val>
        </c:ser>
        <c:axId val="99963648"/>
        <c:axId val="100275328"/>
      </c:barChart>
      <c:catAx>
        <c:axId val="99963648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275328"/>
        <c:crosses val="autoZero"/>
        <c:auto val="1"/>
        <c:lblAlgn val="ctr"/>
        <c:lblOffset val="100"/>
        <c:tickLblSkip val="1"/>
        <c:tickMarkSkip val="1"/>
      </c:catAx>
      <c:valAx>
        <c:axId val="100275328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Mw/h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963648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8.1902298535477827E-2"/>
          <c:y val="0.81283422459893062"/>
          <c:w val="0.91281432722605116"/>
          <c:h val="9.893048128342255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consumo de energía eléctrica en ciudades de Andalucía 2006-2011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47319620444436222"/>
          <c:y val="0.13550127696170855"/>
          <c:w val="0.49115371146638376"/>
          <c:h val="0.59707023369066814"/>
        </c:manualLayout>
      </c:layout>
      <c:barChart>
        <c:barDir val="bar"/>
        <c:grouping val="clustered"/>
        <c:ser>
          <c:idx val="0"/>
          <c:order val="0"/>
          <c:tx>
            <c:strRef>
              <c:f>'Datos 2011'!$B$4</c:f>
              <c:strCache>
                <c:ptCount val="1"/>
                <c:pt idx="0">
                  <c:v>Consumo energía eléctrica sector residencial 2011. Índice (2006=100)</c:v>
                </c:pt>
              </c:strCache>
            </c:strRef>
          </c:tx>
          <c:spPr>
            <a:solidFill>
              <a:srgbClr val="FFA87D"/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2011'!$A$5:$A$9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2011'!$B$5:$B$9</c:f>
              <c:numCache>
                <c:formatCode>#,##0.0</c:formatCode>
                <c:ptCount val="5"/>
                <c:pt idx="0">
                  <c:v>89.229192339761738</c:v>
                </c:pt>
                <c:pt idx="1">
                  <c:v>97.524294319199967</c:v>
                </c:pt>
                <c:pt idx="2">
                  <c:v>99.494988505747131</c:v>
                </c:pt>
                <c:pt idx="3">
                  <c:v>100.62270544199934</c:v>
                </c:pt>
                <c:pt idx="4">
                  <c:v>94.457288281826152</c:v>
                </c:pt>
              </c:numCache>
            </c:numRef>
          </c:val>
        </c:ser>
        <c:ser>
          <c:idx val="1"/>
          <c:order val="1"/>
          <c:tx>
            <c:strRef>
              <c:f>'Datos 2011'!$C$4</c:f>
              <c:strCache>
                <c:ptCount val="1"/>
                <c:pt idx="0">
                  <c:v>Consumo energía eléctrica total por habitante 2011. Índice (2006=100)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2011'!$A$5:$A$9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2011'!$C$5:$C$9</c:f>
              <c:numCache>
                <c:formatCode>0.0</c:formatCode>
                <c:ptCount val="5"/>
                <c:pt idx="0">
                  <c:v>89.435421060076308</c:v>
                </c:pt>
                <c:pt idx="1">
                  <c:v>92.120817488904251</c:v>
                </c:pt>
                <c:pt idx="2">
                  <c:v>86.63532734995708</c:v>
                </c:pt>
                <c:pt idx="3">
                  <c:v>89.429482272015719</c:v>
                </c:pt>
                <c:pt idx="4">
                  <c:v>89.730656474037346</c:v>
                </c:pt>
              </c:numCache>
            </c:numRef>
          </c:val>
        </c:ser>
        <c:ser>
          <c:idx val="2"/>
          <c:order val="2"/>
          <c:tx>
            <c:strRef>
              <c:f>'Datos 2011'!$D$4</c:f>
              <c:strCache>
                <c:ptCount val="1"/>
                <c:pt idx="0">
                  <c:v>Consumo energía eléctrica total por habitante 2011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dLbls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'Datos 2011'!$A$5:$A$9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2011'!$D$5:$D$9</c:f>
              <c:numCache>
                <c:formatCode>#,##0.0</c:formatCode>
                <c:ptCount val="5"/>
                <c:pt idx="0">
                  <c:v>4.063681302801208</c:v>
                </c:pt>
                <c:pt idx="1">
                  <c:v>4.3044556148269733</c:v>
                </c:pt>
                <c:pt idx="2">
                  <c:v>3.5445712970465446</c:v>
                </c:pt>
                <c:pt idx="3">
                  <c:v>4.5081434340352269</c:v>
                </c:pt>
                <c:pt idx="4">
                  <c:v>4.2</c:v>
                </c:pt>
              </c:numCache>
            </c:numRef>
          </c:val>
        </c:ser>
        <c:axId val="84291584"/>
        <c:axId val="84293120"/>
      </c:barChart>
      <c:catAx>
        <c:axId val="84291584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293120"/>
        <c:crosses val="autoZero"/>
        <c:auto val="1"/>
        <c:lblAlgn val="ctr"/>
        <c:lblOffset val="100"/>
        <c:tickLblSkip val="1"/>
        <c:tickMarkSkip val="1"/>
      </c:catAx>
      <c:valAx>
        <c:axId val="84293120"/>
        <c:scaling>
          <c:orientation val="minMax"/>
          <c:max val="200"/>
          <c:min val="0"/>
        </c:scaling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Mw/h</a:t>
                </a:r>
              </a:p>
            </c:rich>
          </c:tx>
          <c:layout/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291584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5.522774499405135E-2"/>
          <c:y val="0.83441181283909716"/>
          <c:w val="0.88954438984918249"/>
          <c:h val="0.14857542692092929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1171788980205684E-2"/>
          <c:y val="0.11014586037495018"/>
          <c:w val="0.77126076323263482"/>
          <c:h val="0.69137893674320561"/>
        </c:manualLayout>
      </c:layout>
      <c:barChart>
        <c:barDir val="col"/>
        <c:grouping val="clustered"/>
        <c:ser>
          <c:idx val="0"/>
          <c:order val="0"/>
          <c:tx>
            <c:v>2007</c:v>
          </c:tx>
          <c:spPr>
            <a:solidFill>
              <a:srgbClr val="92D050"/>
            </a:solidFill>
          </c:spPr>
          <c:cat>
            <c:strRef>
              <c:f>Total!$A$5:$A$9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Total!$C$5:$C$9</c:f>
              <c:numCache>
                <c:formatCode>#,##0.00</c:formatCode>
                <c:ptCount val="5"/>
                <c:pt idx="0">
                  <c:v>4.8016112264255426</c:v>
                </c:pt>
                <c:pt idx="1">
                  <c:v>6.1115168269408455</c:v>
                </c:pt>
                <c:pt idx="2">
                  <c:v>5.8030007624720472</c:v>
                </c:pt>
                <c:pt idx="3">
                  <c:v>6.0969392399992719</c:v>
                </c:pt>
                <c:pt idx="4">
                  <c:v>5.4269920585585147</c:v>
                </c:pt>
              </c:numCache>
            </c:numRef>
          </c:val>
        </c:ser>
        <c:ser>
          <c:idx val="1"/>
          <c:order val="1"/>
          <c:tx>
            <c:v>2008</c:v>
          </c:tx>
          <c:spPr>
            <a:solidFill>
              <a:schemeClr val="accent3">
                <a:lumMod val="75000"/>
              </a:schemeClr>
            </a:solidFill>
          </c:spPr>
          <c:val>
            <c:numRef>
              <c:f>Total!$E$5:$E$9</c:f>
              <c:numCache>
                <c:formatCode>#,##0.00</c:formatCode>
                <c:ptCount val="5"/>
                <c:pt idx="0">
                  <c:v>4.6836180071522735</c:v>
                </c:pt>
                <c:pt idx="1">
                  <c:v>6.1984374191545504</c:v>
                </c:pt>
                <c:pt idx="2">
                  <c:v>5.5992109181903311</c:v>
                </c:pt>
                <c:pt idx="3">
                  <c:v>5.7764943827027357</c:v>
                </c:pt>
                <c:pt idx="4">
                  <c:v>5.2669554580797966</c:v>
                </c:pt>
              </c:numCache>
            </c:numRef>
          </c:val>
        </c:ser>
        <c:ser>
          <c:idx val="2"/>
          <c:order val="2"/>
          <c:tx>
            <c:v>2009</c:v>
          </c:tx>
          <c:spPr>
            <a:solidFill>
              <a:srgbClr val="666633"/>
            </a:solidFill>
          </c:spPr>
          <c:val>
            <c:numRef>
              <c:f>Total!$G$5:$G$9</c:f>
              <c:numCache>
                <c:formatCode>#,##0.00</c:formatCode>
                <c:ptCount val="5"/>
                <c:pt idx="0">
                  <c:v>4.6190775043543146</c:v>
                </c:pt>
                <c:pt idx="1">
                  <c:v>5.5724027821921958</c:v>
                </c:pt>
                <c:pt idx="2">
                  <c:v>5.3187415072265782</c:v>
                </c:pt>
                <c:pt idx="3">
                  <c:v>5.4620856717804207</c:v>
                </c:pt>
                <c:pt idx="4">
                  <c:v>5.0464577853848578</c:v>
                </c:pt>
              </c:numCache>
            </c:numRef>
          </c:val>
        </c:ser>
        <c:ser>
          <c:idx val="3"/>
          <c:order val="3"/>
          <c:tx>
            <c:v>2010</c:v>
          </c:tx>
          <c:spPr>
            <a:solidFill>
              <a:srgbClr val="336600"/>
            </a:solidFill>
          </c:spPr>
          <c:val>
            <c:numRef>
              <c:f>Total!$I$5:$I$9</c:f>
              <c:numCache>
                <c:formatCode>#,##0.00</c:formatCode>
                <c:ptCount val="5"/>
                <c:pt idx="0">
                  <c:v>4.4816811197761828</c:v>
                </c:pt>
                <c:pt idx="1">
                  <c:v>5.5373341513352896</c:v>
                </c:pt>
                <c:pt idx="2">
                  <c:v>5.2282403336797056</c:v>
                </c:pt>
                <c:pt idx="3">
                  <c:v>5.537103579103138</c:v>
                </c:pt>
                <c:pt idx="4">
                  <c:v>4.9863825727648505</c:v>
                </c:pt>
              </c:numCache>
            </c:numRef>
          </c:val>
        </c:ser>
        <c:axId val="84332928"/>
        <c:axId val="84334464"/>
      </c:barChart>
      <c:catAx>
        <c:axId val="84332928"/>
        <c:scaling>
          <c:orientation val="minMax"/>
        </c:scaling>
        <c:axPos val="b"/>
        <c:tickLblPos val="nextTo"/>
        <c:crossAx val="84334464"/>
        <c:crosses val="autoZero"/>
        <c:auto val="1"/>
        <c:lblAlgn val="ctr"/>
        <c:lblOffset val="100"/>
      </c:catAx>
      <c:valAx>
        <c:axId val="84334464"/>
        <c:scaling>
          <c:orientation val="minMax"/>
        </c:scaling>
        <c:axPos val="l"/>
        <c:majorGridlines/>
        <c:numFmt formatCode="#,##0.00" sourceLinked="1"/>
        <c:tickLblPos val="nextTo"/>
        <c:crossAx val="84332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605824785395927"/>
          <c:y val="0.41811709414671666"/>
          <c:w val="5.6917904474750647E-2"/>
          <c:h val="0.21802087761157046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542925</xdr:colOff>
      <xdr:row>27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28</xdr:row>
      <xdr:rowOff>19050</xdr:rowOff>
    </xdr:from>
    <xdr:to>
      <xdr:col>7</xdr:col>
      <xdr:colOff>152400</xdr:colOff>
      <xdr:row>30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42950" y="5438775"/>
          <a:ext cx="4743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Consumo de energía eléctrica en megavatios por hora.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Fuente: Instituto de Estadística de Andalucía. 2009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114300</xdr:rowOff>
    </xdr:from>
    <xdr:to>
      <xdr:col>4</xdr:col>
      <xdr:colOff>171450</xdr:colOff>
      <xdr:row>1</xdr:row>
      <xdr:rowOff>57150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13</xdr:row>
      <xdr:rowOff>133350</xdr:rowOff>
    </xdr:from>
    <xdr:to>
      <xdr:col>12</xdr:col>
      <xdr:colOff>685800</xdr:colOff>
      <xdr:row>35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28</xdr:row>
      <xdr:rowOff>19050</xdr:rowOff>
    </xdr:from>
    <xdr:to>
      <xdr:col>7</xdr:col>
      <xdr:colOff>152400</xdr:colOff>
      <xdr:row>30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42950" y="5438775"/>
          <a:ext cx="88868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Consumo de energía eléctrica en megavatios por hora.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Instituto de Estadística de Andalucía. 2009</a:t>
          </a:r>
        </a:p>
      </xdr:txBody>
    </xdr:sp>
    <xdr:clientData/>
  </xdr:twoCellAnchor>
  <xdr:twoCellAnchor editAs="oneCell">
    <xdr:from>
      <xdr:col>0</xdr:col>
      <xdr:colOff>200025</xdr:colOff>
      <xdr:row>0</xdr:row>
      <xdr:rowOff>47625</xdr:rowOff>
    </xdr:from>
    <xdr:to>
      <xdr:col>0</xdr:col>
      <xdr:colOff>3324225</xdr:colOff>
      <xdr:row>1</xdr:row>
      <xdr:rowOff>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3171825</xdr:colOff>
      <xdr:row>0</xdr:row>
      <xdr:rowOff>1019175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14</xdr:row>
      <xdr:rowOff>142875</xdr:rowOff>
    </xdr:from>
    <xdr:to>
      <xdr:col>6</xdr:col>
      <xdr:colOff>152400</xdr:colOff>
      <xdr:row>36</xdr:row>
      <xdr:rowOff>142875</xdr:rowOff>
    </xdr:to>
    <xdr:graphicFrame macro="">
      <xdr:nvGraphicFramePr>
        <xdr:cNvPr id="3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3209925</xdr:colOff>
      <xdr:row>0</xdr:row>
      <xdr:rowOff>1028700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2009775</xdr:colOff>
      <xdr:row>12</xdr:row>
      <xdr:rowOff>44823</xdr:rowOff>
    </xdr:from>
    <xdr:to>
      <xdr:col>8</xdr:col>
      <xdr:colOff>257736</xdr:colOff>
      <xdr:row>35</xdr:row>
      <xdr:rowOff>142314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57150</xdr:rowOff>
    </xdr:from>
    <xdr:to>
      <xdr:col>0</xdr:col>
      <xdr:colOff>3209925</xdr:colOff>
      <xdr:row>0</xdr:row>
      <xdr:rowOff>1009650</xdr:rowOff>
    </xdr:to>
    <xdr:pic>
      <xdr:nvPicPr>
        <xdr:cNvPr id="3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89647</xdr:rowOff>
    </xdr:from>
    <xdr:to>
      <xdr:col>0</xdr:col>
      <xdr:colOff>3124200</xdr:colOff>
      <xdr:row>0</xdr:row>
      <xdr:rowOff>1042147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53" y="89647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381000</xdr:colOff>
      <xdr:row>11</xdr:row>
      <xdr:rowOff>100851</xdr:rowOff>
    </xdr:from>
    <xdr:to>
      <xdr:col>13</xdr:col>
      <xdr:colOff>112059</xdr:colOff>
      <xdr:row>33</xdr:row>
      <xdr:rowOff>123264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0.1003</cdr:x>
      <cdr:y>0.01596</cdr:y>
    </cdr:from>
    <cdr:to>
      <cdr:x>0.77994</cdr:x>
      <cdr:y>0.09043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0795" y="67237"/>
          <a:ext cx="5087470" cy="313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/>
            <a:t>Consumo</a:t>
          </a:r>
          <a:r>
            <a:rPr lang="es-ES" sz="1200" b="1" baseline="0"/>
            <a:t> de energía eléctrica total por habitante en ciudades andaluzas, 2007-2010</a:t>
          </a:r>
          <a:endParaRPr lang="es-ES" sz="1200" b="1"/>
        </a:p>
      </cdr:txBody>
    </cdr:sp>
  </cdr:relSizeAnchor>
  <cdr:relSizeAnchor xmlns:cdr="http://schemas.openxmlformats.org/drawingml/2006/chartDrawing">
    <cdr:from>
      <cdr:x>0.00708</cdr:x>
      <cdr:y>0.28419</cdr:y>
    </cdr:from>
    <cdr:to>
      <cdr:x>0.11705</cdr:x>
      <cdr:y>0.47007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124474" y="1131795"/>
          <a:ext cx="783204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/>
            <a:t>MW/h/hab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8/2010/premaquetas/PREMAQUETACION_ITSMO94/03_MA_A_TRAVES_INDICADORES/CAP_16_MA_CIUDAD/temas/Graficos/energia_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indicador"/>
    </sheetNames>
    <sheetDataSet>
      <sheetData sheetId="0">
        <row r="97">
          <cell r="S97">
            <v>1524516</v>
          </cell>
        </row>
        <row r="112">
          <cell r="S112">
            <v>550468</v>
          </cell>
        </row>
        <row r="123">
          <cell r="S123">
            <v>676445</v>
          </cell>
        </row>
        <row r="135">
          <cell r="S135">
            <v>2665747</v>
          </cell>
        </row>
        <row r="136">
          <cell r="S136">
            <v>5417176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opLeftCell="A4" workbookViewId="0">
      <selection activeCell="A10" sqref="A10"/>
    </sheetView>
  </sheetViews>
  <sheetFormatPr baseColWidth="10" defaultRowHeight="12.75"/>
  <cols>
    <col min="1" max="16384" width="11.42578125" style="19"/>
  </cols>
  <sheetData>
    <row r="1" spans="1:15" ht="79.5" customHeight="1"/>
    <row r="3" spans="1:15">
      <c r="A3" s="36" t="s">
        <v>30</v>
      </c>
    </row>
    <row r="4" spans="1:15" ht="108">
      <c r="A4" s="22"/>
      <c r="B4" s="23" t="s">
        <v>13</v>
      </c>
      <c r="C4" s="23" t="s">
        <v>40</v>
      </c>
      <c r="D4" s="23" t="s">
        <v>41</v>
      </c>
      <c r="E4" s="23" t="s">
        <v>42</v>
      </c>
      <c r="F4" s="23" t="s">
        <v>43</v>
      </c>
      <c r="G4" s="23" t="s">
        <v>44</v>
      </c>
      <c r="H4" s="23" t="s">
        <v>45</v>
      </c>
      <c r="I4" s="28" t="s">
        <v>46</v>
      </c>
      <c r="J4" s="23" t="s">
        <v>21</v>
      </c>
      <c r="K4" s="23" t="s">
        <v>47</v>
      </c>
      <c r="L4" s="23" t="s">
        <v>48</v>
      </c>
      <c r="M4" s="23" t="s">
        <v>49</v>
      </c>
      <c r="N4" s="23" t="s">
        <v>50</v>
      </c>
      <c r="O4" s="23" t="s">
        <v>51</v>
      </c>
    </row>
    <row r="5" spans="1:15">
      <c r="A5" s="24" t="s">
        <v>24</v>
      </c>
      <c r="B5" s="25">
        <v>3504311</v>
      </c>
      <c r="C5" s="25">
        <v>5176288</v>
      </c>
      <c r="D5" s="25">
        <v>117309</v>
      </c>
      <c r="E5" s="25">
        <v>1975922</v>
      </c>
      <c r="F5" s="25">
        <v>4222453</v>
      </c>
      <c r="G5" s="25">
        <v>1686379</v>
      </c>
      <c r="H5" s="25">
        <v>261887</v>
      </c>
      <c r="I5" s="29">
        <v>13440238</v>
      </c>
      <c r="J5" s="26">
        <v>1.2519375801594077</v>
      </c>
      <c r="K5" s="19">
        <v>147.71200387180247</v>
      </c>
      <c r="L5" s="27">
        <v>1.8492620868776146</v>
      </c>
      <c r="M5" s="27">
        <v>38.513365611531583</v>
      </c>
      <c r="N5" s="27">
        <v>3.4760863274397935</v>
      </c>
      <c r="O5" s="27">
        <v>4.8016112264255426</v>
      </c>
    </row>
    <row r="6" spans="1:15">
      <c r="A6" s="24" t="s">
        <v>25</v>
      </c>
      <c r="B6" s="25">
        <v>742185</v>
      </c>
      <c r="C6" s="25">
        <v>1292703</v>
      </c>
      <c r="D6" s="25">
        <v>195663</v>
      </c>
      <c r="E6" s="25">
        <v>1263892</v>
      </c>
      <c r="F6" s="25">
        <v>1019268</v>
      </c>
      <c r="G6" s="25">
        <v>316704</v>
      </c>
      <c r="H6" s="25">
        <v>45875</v>
      </c>
      <c r="I6" s="29">
        <v>4134105</v>
      </c>
      <c r="J6" s="26">
        <v>1.097184545676293</v>
      </c>
      <c r="K6" s="19">
        <v>174.17530669576993</v>
      </c>
      <c r="L6" s="27">
        <v>1.9110245474502732</v>
      </c>
      <c r="M6" s="27">
        <v>31.269234816241969</v>
      </c>
      <c r="N6" s="27">
        <v>4.2267176193186442</v>
      </c>
      <c r="O6" s="27">
        <v>6.1115168269408455</v>
      </c>
    </row>
    <row r="7" spans="1:15">
      <c r="A7" s="24" t="s">
        <v>26</v>
      </c>
      <c r="B7" s="25">
        <v>901947</v>
      </c>
      <c r="C7" s="25">
        <v>1452445</v>
      </c>
      <c r="D7" s="25">
        <v>132208</v>
      </c>
      <c r="E7" s="25">
        <v>322935</v>
      </c>
      <c r="F7" s="25">
        <v>1020202</v>
      </c>
      <c r="G7" s="25">
        <v>279636</v>
      </c>
      <c r="H7" s="25">
        <v>194589</v>
      </c>
      <c r="I7" s="29">
        <v>3402015</v>
      </c>
      <c r="J7" s="26">
        <v>1.5384997211092177</v>
      </c>
      <c r="K7" s="19">
        <v>161.03440667799771</v>
      </c>
      <c r="L7" s="27">
        <v>2.4775138976308781</v>
      </c>
      <c r="M7" s="27">
        <v>42.693668311280227</v>
      </c>
      <c r="N7" s="27">
        <v>3.9252657991201723</v>
      </c>
      <c r="O7" s="27">
        <v>5.8030007624720472</v>
      </c>
    </row>
    <row r="8" spans="1:15">
      <c r="A8" s="24" t="s">
        <v>52</v>
      </c>
      <c r="B8" s="25">
        <v>1835240</v>
      </c>
      <c r="C8" s="25">
        <v>3039618</v>
      </c>
      <c r="D8" s="25">
        <v>473215</v>
      </c>
      <c r="E8" s="25">
        <v>3331210</v>
      </c>
      <c r="F8" s="25">
        <v>1772997</v>
      </c>
      <c r="G8" s="25">
        <v>814137</v>
      </c>
      <c r="H8" s="25">
        <v>279473</v>
      </c>
      <c r="I8" s="29">
        <v>9710650</v>
      </c>
      <c r="J8" s="26">
        <v>1.1522757766798579</v>
      </c>
      <c r="K8" s="19">
        <v>165.62509535537586</v>
      </c>
      <c r="L8" s="27">
        <v>1.9084578538829127</v>
      </c>
      <c r="M8" s="27">
        <v>31.301900490698358</v>
      </c>
      <c r="N8" s="27">
        <v>4.2990427002044944</v>
      </c>
      <c r="O8" s="27">
        <v>6.0969392399992719</v>
      </c>
    </row>
    <row r="9" spans="1:15">
      <c r="A9" s="24" t="s">
        <v>53</v>
      </c>
      <c r="B9" s="25">
        <v>6983683</v>
      </c>
      <c r="C9" s="25">
        <v>10961054</v>
      </c>
      <c r="D9" s="25">
        <v>918395</v>
      </c>
      <c r="E9" s="25">
        <v>6893959</v>
      </c>
      <c r="F9" s="25">
        <v>8034920</v>
      </c>
      <c r="G9" s="25">
        <v>3096856</v>
      </c>
      <c r="H9" s="25">
        <v>781824</v>
      </c>
      <c r="I9" s="29">
        <v>30687008</v>
      </c>
      <c r="J9" s="26">
        <v>1.2350631309670237</v>
      </c>
      <c r="K9" s="19">
        <v>156.952341622608</v>
      </c>
      <c r="L9" s="27">
        <v>1.9384605045702417</v>
      </c>
      <c r="M9" s="27">
        <v>35.718874906279559</v>
      </c>
      <c r="N9" s="27">
        <v>3.8442563155283875</v>
      </c>
      <c r="O9" s="27">
        <v>5.4269920585585147</v>
      </c>
    </row>
    <row r="10" spans="1:15">
      <c r="A10" s="22" t="s">
        <v>0</v>
      </c>
    </row>
    <row r="32" spans="1:1">
      <c r="A32" s="64" t="s">
        <v>60</v>
      </c>
    </row>
  </sheetData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zoomScaleNormal="100" workbookViewId="0">
      <selection activeCell="A10" sqref="A10"/>
    </sheetView>
  </sheetViews>
  <sheetFormatPr baseColWidth="10" defaultRowHeight="12.75"/>
  <cols>
    <col min="1" max="1" width="62.140625" style="19" customWidth="1"/>
    <col min="2" max="255" width="11.42578125" style="19"/>
    <col min="256" max="256" width="62.140625" style="19" customWidth="1"/>
    <col min="257" max="511" width="11.42578125" style="19"/>
    <col min="512" max="512" width="62.140625" style="19" customWidth="1"/>
    <col min="513" max="767" width="11.42578125" style="19"/>
    <col min="768" max="768" width="62.140625" style="19" customWidth="1"/>
    <col min="769" max="1023" width="11.42578125" style="19"/>
    <col min="1024" max="1024" width="62.140625" style="19" customWidth="1"/>
    <col min="1025" max="1279" width="11.42578125" style="19"/>
    <col min="1280" max="1280" width="62.140625" style="19" customWidth="1"/>
    <col min="1281" max="1535" width="11.42578125" style="19"/>
    <col min="1536" max="1536" width="62.140625" style="19" customWidth="1"/>
    <col min="1537" max="1791" width="11.42578125" style="19"/>
    <col min="1792" max="1792" width="62.140625" style="19" customWidth="1"/>
    <col min="1793" max="2047" width="11.42578125" style="19"/>
    <col min="2048" max="2048" width="62.140625" style="19" customWidth="1"/>
    <col min="2049" max="2303" width="11.42578125" style="19"/>
    <col min="2304" max="2304" width="62.140625" style="19" customWidth="1"/>
    <col min="2305" max="2559" width="11.42578125" style="19"/>
    <col min="2560" max="2560" width="62.140625" style="19" customWidth="1"/>
    <col min="2561" max="2815" width="11.42578125" style="19"/>
    <col min="2816" max="2816" width="62.140625" style="19" customWidth="1"/>
    <col min="2817" max="3071" width="11.42578125" style="19"/>
    <col min="3072" max="3072" width="62.140625" style="19" customWidth="1"/>
    <col min="3073" max="3327" width="11.42578125" style="19"/>
    <col min="3328" max="3328" width="62.140625" style="19" customWidth="1"/>
    <col min="3329" max="3583" width="11.42578125" style="19"/>
    <col min="3584" max="3584" width="62.140625" style="19" customWidth="1"/>
    <col min="3585" max="3839" width="11.42578125" style="19"/>
    <col min="3840" max="3840" width="62.140625" style="19" customWidth="1"/>
    <col min="3841" max="4095" width="11.42578125" style="19"/>
    <col min="4096" max="4096" width="62.140625" style="19" customWidth="1"/>
    <col min="4097" max="4351" width="11.42578125" style="19"/>
    <col min="4352" max="4352" width="62.140625" style="19" customWidth="1"/>
    <col min="4353" max="4607" width="11.42578125" style="19"/>
    <col min="4608" max="4608" width="62.140625" style="19" customWidth="1"/>
    <col min="4609" max="4863" width="11.42578125" style="19"/>
    <col min="4864" max="4864" width="62.140625" style="19" customWidth="1"/>
    <col min="4865" max="5119" width="11.42578125" style="19"/>
    <col min="5120" max="5120" width="62.140625" style="19" customWidth="1"/>
    <col min="5121" max="5375" width="11.42578125" style="19"/>
    <col min="5376" max="5376" width="62.140625" style="19" customWidth="1"/>
    <col min="5377" max="5631" width="11.42578125" style="19"/>
    <col min="5632" max="5632" width="62.140625" style="19" customWidth="1"/>
    <col min="5633" max="5887" width="11.42578125" style="19"/>
    <col min="5888" max="5888" width="62.140625" style="19" customWidth="1"/>
    <col min="5889" max="6143" width="11.42578125" style="19"/>
    <col min="6144" max="6144" width="62.140625" style="19" customWidth="1"/>
    <col min="6145" max="6399" width="11.42578125" style="19"/>
    <col min="6400" max="6400" width="62.140625" style="19" customWidth="1"/>
    <col min="6401" max="6655" width="11.42578125" style="19"/>
    <col min="6656" max="6656" width="62.140625" style="19" customWidth="1"/>
    <col min="6657" max="6911" width="11.42578125" style="19"/>
    <col min="6912" max="6912" width="62.140625" style="19" customWidth="1"/>
    <col min="6913" max="7167" width="11.42578125" style="19"/>
    <col min="7168" max="7168" width="62.140625" style="19" customWidth="1"/>
    <col min="7169" max="7423" width="11.42578125" style="19"/>
    <col min="7424" max="7424" width="62.140625" style="19" customWidth="1"/>
    <col min="7425" max="7679" width="11.42578125" style="19"/>
    <col min="7680" max="7680" width="62.140625" style="19" customWidth="1"/>
    <col min="7681" max="7935" width="11.42578125" style="19"/>
    <col min="7936" max="7936" width="62.140625" style="19" customWidth="1"/>
    <col min="7937" max="8191" width="11.42578125" style="19"/>
    <col min="8192" max="8192" width="62.140625" style="19" customWidth="1"/>
    <col min="8193" max="8447" width="11.42578125" style="19"/>
    <col min="8448" max="8448" width="62.140625" style="19" customWidth="1"/>
    <col min="8449" max="8703" width="11.42578125" style="19"/>
    <col min="8704" max="8704" width="62.140625" style="19" customWidth="1"/>
    <col min="8705" max="8959" width="11.42578125" style="19"/>
    <col min="8960" max="8960" width="62.140625" style="19" customWidth="1"/>
    <col min="8961" max="9215" width="11.42578125" style="19"/>
    <col min="9216" max="9216" width="62.140625" style="19" customWidth="1"/>
    <col min="9217" max="9471" width="11.42578125" style="19"/>
    <col min="9472" max="9472" width="62.140625" style="19" customWidth="1"/>
    <col min="9473" max="9727" width="11.42578125" style="19"/>
    <col min="9728" max="9728" width="62.140625" style="19" customWidth="1"/>
    <col min="9729" max="9983" width="11.42578125" style="19"/>
    <col min="9984" max="9984" width="62.140625" style="19" customWidth="1"/>
    <col min="9985" max="10239" width="11.42578125" style="19"/>
    <col min="10240" max="10240" width="62.140625" style="19" customWidth="1"/>
    <col min="10241" max="10495" width="11.42578125" style="19"/>
    <col min="10496" max="10496" width="62.140625" style="19" customWidth="1"/>
    <col min="10497" max="10751" width="11.42578125" style="19"/>
    <col min="10752" max="10752" width="62.140625" style="19" customWidth="1"/>
    <col min="10753" max="11007" width="11.42578125" style="19"/>
    <col min="11008" max="11008" width="62.140625" style="19" customWidth="1"/>
    <col min="11009" max="11263" width="11.42578125" style="19"/>
    <col min="11264" max="11264" width="62.140625" style="19" customWidth="1"/>
    <col min="11265" max="11519" width="11.42578125" style="19"/>
    <col min="11520" max="11520" width="62.140625" style="19" customWidth="1"/>
    <col min="11521" max="11775" width="11.42578125" style="19"/>
    <col min="11776" max="11776" width="62.140625" style="19" customWidth="1"/>
    <col min="11777" max="12031" width="11.42578125" style="19"/>
    <col min="12032" max="12032" width="62.140625" style="19" customWidth="1"/>
    <col min="12033" max="12287" width="11.42578125" style="19"/>
    <col min="12288" max="12288" width="62.140625" style="19" customWidth="1"/>
    <col min="12289" max="12543" width="11.42578125" style="19"/>
    <col min="12544" max="12544" width="62.140625" style="19" customWidth="1"/>
    <col min="12545" max="12799" width="11.42578125" style="19"/>
    <col min="12800" max="12800" width="62.140625" style="19" customWidth="1"/>
    <col min="12801" max="13055" width="11.42578125" style="19"/>
    <col min="13056" max="13056" width="62.140625" style="19" customWidth="1"/>
    <col min="13057" max="13311" width="11.42578125" style="19"/>
    <col min="13312" max="13312" width="62.140625" style="19" customWidth="1"/>
    <col min="13313" max="13567" width="11.42578125" style="19"/>
    <col min="13568" max="13568" width="62.140625" style="19" customWidth="1"/>
    <col min="13569" max="13823" width="11.42578125" style="19"/>
    <col min="13824" max="13824" width="62.140625" style="19" customWidth="1"/>
    <col min="13825" max="14079" width="11.42578125" style="19"/>
    <col min="14080" max="14080" width="62.140625" style="19" customWidth="1"/>
    <col min="14081" max="14335" width="11.42578125" style="19"/>
    <col min="14336" max="14336" width="62.140625" style="19" customWidth="1"/>
    <col min="14337" max="14591" width="11.42578125" style="19"/>
    <col min="14592" max="14592" width="62.140625" style="19" customWidth="1"/>
    <col min="14593" max="14847" width="11.42578125" style="19"/>
    <col min="14848" max="14848" width="62.140625" style="19" customWidth="1"/>
    <col min="14849" max="15103" width="11.42578125" style="19"/>
    <col min="15104" max="15104" width="62.140625" style="19" customWidth="1"/>
    <col min="15105" max="15359" width="11.42578125" style="19"/>
    <col min="15360" max="15360" width="62.140625" style="19" customWidth="1"/>
    <col min="15361" max="15615" width="11.42578125" style="19"/>
    <col min="15616" max="15616" width="62.140625" style="19" customWidth="1"/>
    <col min="15617" max="15871" width="11.42578125" style="19"/>
    <col min="15872" max="15872" width="62.140625" style="19" customWidth="1"/>
    <col min="15873" max="16127" width="11.42578125" style="19"/>
    <col min="16128" max="16128" width="62.140625" style="19" customWidth="1"/>
    <col min="16129" max="16384" width="11.42578125" style="19"/>
  </cols>
  <sheetData>
    <row r="1" spans="1:12" ht="78.75" customHeight="1"/>
    <row r="3" spans="1:12">
      <c r="A3" s="36" t="s">
        <v>30</v>
      </c>
    </row>
    <row r="4" spans="1:12" ht="108">
      <c r="A4" s="22"/>
      <c r="B4" s="23" t="s">
        <v>13</v>
      </c>
      <c r="C4" s="23" t="s">
        <v>31</v>
      </c>
      <c r="D4" s="23" t="s">
        <v>32</v>
      </c>
      <c r="E4" s="23" t="s">
        <v>33</v>
      </c>
      <c r="F4" s="23" t="s">
        <v>34</v>
      </c>
      <c r="G4" s="23" t="s">
        <v>35</v>
      </c>
      <c r="H4" s="23" t="s">
        <v>36</v>
      </c>
      <c r="I4" s="23" t="s">
        <v>37</v>
      </c>
      <c r="J4" s="23" t="s">
        <v>21</v>
      </c>
      <c r="K4" s="23" t="s">
        <v>38</v>
      </c>
      <c r="L4" s="23" t="s">
        <v>39</v>
      </c>
    </row>
    <row r="5" spans="1:12">
      <c r="A5" s="24" t="s">
        <v>24</v>
      </c>
      <c r="B5" s="30">
        <v>3504311</v>
      </c>
      <c r="C5" s="31">
        <v>5088503</v>
      </c>
      <c r="D5" s="31">
        <v>96065</v>
      </c>
      <c r="E5" s="31">
        <v>1782715</v>
      </c>
      <c r="F5" s="31">
        <v>4257484</v>
      </c>
      <c r="G5" s="31">
        <v>1704677</v>
      </c>
      <c r="H5" s="31">
        <v>180519</v>
      </c>
      <c r="I5" s="31">
        <v>13109962</v>
      </c>
      <c r="J5" s="32">
        <v>1.2519375801594077</v>
      </c>
      <c r="K5" s="33">
        <v>145.20694652957457</v>
      </c>
      <c r="L5" s="34">
        <v>4.6836180071522735</v>
      </c>
    </row>
    <row r="6" spans="1:12">
      <c r="A6" s="24" t="s">
        <v>25</v>
      </c>
      <c r="B6" s="30">
        <v>742185</v>
      </c>
      <c r="C6" s="31">
        <v>1333199</v>
      </c>
      <c r="D6" s="31">
        <v>183933</v>
      </c>
      <c r="E6" s="31">
        <v>1250116</v>
      </c>
      <c r="F6" s="31">
        <v>1049374</v>
      </c>
      <c r="G6" s="31">
        <v>333397</v>
      </c>
      <c r="H6" s="31">
        <v>42881</v>
      </c>
      <c r="I6" s="31">
        <v>4192902</v>
      </c>
      <c r="J6" s="32">
        <v>1.097184545676293</v>
      </c>
      <c r="K6" s="33">
        <v>179.63162823285299</v>
      </c>
      <c r="L6" s="34">
        <v>6.1984374191545504</v>
      </c>
    </row>
    <row r="7" spans="1:12">
      <c r="A7" s="24" t="s">
        <v>26</v>
      </c>
      <c r="B7" s="30">
        <v>901947</v>
      </c>
      <c r="C7" s="31">
        <v>1487385</v>
      </c>
      <c r="D7" s="31">
        <v>101384</v>
      </c>
      <c r="E7" s="31">
        <v>248769</v>
      </c>
      <c r="F7" s="31">
        <v>1030035</v>
      </c>
      <c r="G7" s="31">
        <v>280439</v>
      </c>
      <c r="H7" s="31">
        <v>134532</v>
      </c>
      <c r="I7" s="31">
        <v>3282543</v>
      </c>
      <c r="J7" s="32">
        <v>1.5384997211092177</v>
      </c>
      <c r="K7" s="33">
        <v>164.90824848910191</v>
      </c>
      <c r="L7" s="34">
        <v>5.5992109181903311</v>
      </c>
    </row>
    <row r="8" spans="1:12">
      <c r="A8" s="24" t="s">
        <v>27</v>
      </c>
      <c r="B8" s="30">
        <v>1835240</v>
      </c>
      <c r="C8" s="31">
        <v>2995772</v>
      </c>
      <c r="D8" s="31">
        <v>430071</v>
      </c>
      <c r="E8" s="31">
        <v>2867960</v>
      </c>
      <c r="F8" s="31">
        <v>1790880</v>
      </c>
      <c r="G8" s="31">
        <v>798194</v>
      </c>
      <c r="H8" s="31">
        <v>276553</v>
      </c>
      <c r="I8" s="31">
        <v>9159429</v>
      </c>
      <c r="J8" s="32">
        <v>1.1522757766798579</v>
      </c>
      <c r="K8" s="33">
        <v>163.23598003530873</v>
      </c>
      <c r="L8" s="34">
        <v>5.7764943827027357</v>
      </c>
    </row>
    <row r="9" spans="1:12">
      <c r="A9" s="24" t="s">
        <v>28</v>
      </c>
      <c r="B9" s="30">
        <v>6983683</v>
      </c>
      <c r="C9" s="35">
        <f t="shared" ref="C9:I9" si="0">SUM(C5:C8)</f>
        <v>10904859</v>
      </c>
      <c r="D9" s="35">
        <f t="shared" si="0"/>
        <v>811453</v>
      </c>
      <c r="E9" s="35">
        <f t="shared" si="0"/>
        <v>6149560</v>
      </c>
      <c r="F9" s="35">
        <f t="shared" si="0"/>
        <v>8127773</v>
      </c>
      <c r="G9" s="35">
        <f t="shared" si="0"/>
        <v>3116707</v>
      </c>
      <c r="H9" s="35">
        <f t="shared" si="0"/>
        <v>634485</v>
      </c>
      <c r="I9" s="35">
        <f t="shared" si="0"/>
        <v>29744836</v>
      </c>
      <c r="J9" s="32">
        <v>1.2350631309670237</v>
      </c>
      <c r="K9" s="33">
        <v>156.14768024264561</v>
      </c>
      <c r="L9" s="34">
        <v>5.2669554580797966</v>
      </c>
    </row>
    <row r="10" spans="1:12">
      <c r="A10" s="22" t="s">
        <v>0</v>
      </c>
    </row>
    <row r="34" spans="1:1">
      <c r="A34" s="64" t="s">
        <v>60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A13" sqref="A13"/>
    </sheetView>
  </sheetViews>
  <sheetFormatPr baseColWidth="10" defaultRowHeight="15"/>
  <cols>
    <col min="1" max="1" width="52.7109375" customWidth="1"/>
    <col min="257" max="257" width="52.7109375" customWidth="1"/>
    <col min="513" max="513" width="52.7109375" customWidth="1"/>
    <col min="769" max="769" width="52.7109375" customWidth="1"/>
    <col min="1025" max="1025" width="52.7109375" customWidth="1"/>
    <col min="1281" max="1281" width="52.7109375" customWidth="1"/>
    <col min="1537" max="1537" width="52.7109375" customWidth="1"/>
    <col min="1793" max="1793" width="52.7109375" customWidth="1"/>
    <col min="2049" max="2049" width="52.7109375" customWidth="1"/>
    <col min="2305" max="2305" width="52.7109375" customWidth="1"/>
    <col min="2561" max="2561" width="52.7109375" customWidth="1"/>
    <col min="2817" max="2817" width="52.7109375" customWidth="1"/>
    <col min="3073" max="3073" width="52.7109375" customWidth="1"/>
    <col min="3329" max="3329" width="52.7109375" customWidth="1"/>
    <col min="3585" max="3585" width="52.7109375" customWidth="1"/>
    <col min="3841" max="3841" width="52.7109375" customWidth="1"/>
    <col min="4097" max="4097" width="52.7109375" customWidth="1"/>
    <col min="4353" max="4353" width="52.7109375" customWidth="1"/>
    <col min="4609" max="4609" width="52.7109375" customWidth="1"/>
    <col min="4865" max="4865" width="52.7109375" customWidth="1"/>
    <col min="5121" max="5121" width="52.7109375" customWidth="1"/>
    <col min="5377" max="5377" width="52.7109375" customWidth="1"/>
    <col min="5633" max="5633" width="52.7109375" customWidth="1"/>
    <col min="5889" max="5889" width="52.7109375" customWidth="1"/>
    <col min="6145" max="6145" width="52.7109375" customWidth="1"/>
    <col min="6401" max="6401" width="52.7109375" customWidth="1"/>
    <col min="6657" max="6657" width="52.7109375" customWidth="1"/>
    <col min="6913" max="6913" width="52.7109375" customWidth="1"/>
    <col min="7169" max="7169" width="52.7109375" customWidth="1"/>
    <col min="7425" max="7425" width="52.7109375" customWidth="1"/>
    <col min="7681" max="7681" width="52.7109375" customWidth="1"/>
    <col min="7937" max="7937" width="52.7109375" customWidth="1"/>
    <col min="8193" max="8193" width="52.7109375" customWidth="1"/>
    <col min="8449" max="8449" width="52.7109375" customWidth="1"/>
    <col min="8705" max="8705" width="52.7109375" customWidth="1"/>
    <col min="8961" max="8961" width="52.7109375" customWidth="1"/>
    <col min="9217" max="9217" width="52.7109375" customWidth="1"/>
    <col min="9473" max="9473" width="52.7109375" customWidth="1"/>
    <col min="9729" max="9729" width="52.7109375" customWidth="1"/>
    <col min="9985" max="9985" width="52.7109375" customWidth="1"/>
    <col min="10241" max="10241" width="52.7109375" customWidth="1"/>
    <col min="10497" max="10497" width="52.7109375" customWidth="1"/>
    <col min="10753" max="10753" width="52.7109375" customWidth="1"/>
    <col min="11009" max="11009" width="52.7109375" customWidth="1"/>
    <col min="11265" max="11265" width="52.7109375" customWidth="1"/>
    <col min="11521" max="11521" width="52.7109375" customWidth="1"/>
    <col min="11777" max="11777" width="52.7109375" customWidth="1"/>
    <col min="12033" max="12033" width="52.7109375" customWidth="1"/>
    <col min="12289" max="12289" width="52.7109375" customWidth="1"/>
    <col min="12545" max="12545" width="52.7109375" customWidth="1"/>
    <col min="12801" max="12801" width="52.7109375" customWidth="1"/>
    <col min="13057" max="13057" width="52.7109375" customWidth="1"/>
    <col min="13313" max="13313" width="52.7109375" customWidth="1"/>
    <col min="13569" max="13569" width="52.7109375" customWidth="1"/>
    <col min="13825" max="13825" width="52.7109375" customWidth="1"/>
    <col min="14081" max="14081" width="52.7109375" customWidth="1"/>
    <col min="14337" max="14337" width="52.7109375" customWidth="1"/>
    <col min="14593" max="14593" width="52.7109375" customWidth="1"/>
    <col min="14849" max="14849" width="52.7109375" customWidth="1"/>
    <col min="15105" max="15105" width="52.7109375" customWidth="1"/>
    <col min="15361" max="15361" width="52.7109375" customWidth="1"/>
    <col min="15617" max="15617" width="52.7109375" customWidth="1"/>
    <col min="15873" max="15873" width="52.7109375" customWidth="1"/>
    <col min="16129" max="16129" width="52.7109375" customWidth="1"/>
  </cols>
  <sheetData>
    <row r="1" spans="1:13" ht="84" customHeight="1"/>
    <row r="3" spans="1:13">
      <c r="A3" s="37" t="s">
        <v>11</v>
      </c>
    </row>
    <row r="4" spans="1:13" ht="115.5">
      <c r="A4" s="38"/>
      <c r="B4" s="20" t="s">
        <v>12</v>
      </c>
      <c r="C4" s="39" t="s">
        <v>13</v>
      </c>
      <c r="D4" s="39" t="s">
        <v>14</v>
      </c>
      <c r="E4" s="39" t="s">
        <v>15</v>
      </c>
      <c r="F4" s="39" t="s">
        <v>16</v>
      </c>
      <c r="G4" s="39" t="s">
        <v>17</v>
      </c>
      <c r="H4" s="39" t="s">
        <v>18</v>
      </c>
      <c r="I4" s="39" t="s">
        <v>19</v>
      </c>
      <c r="J4" s="39" t="s">
        <v>20</v>
      </c>
      <c r="K4" s="39" t="s">
        <v>21</v>
      </c>
      <c r="L4" s="39" t="s">
        <v>22</v>
      </c>
      <c r="M4" s="39" t="s">
        <v>23</v>
      </c>
    </row>
    <row r="5" spans="1:13">
      <c r="A5" s="17" t="s">
        <v>24</v>
      </c>
      <c r="B5" s="40">
        <f>[1]Datos!S135</f>
        <v>2665747</v>
      </c>
      <c r="C5" s="45">
        <v>3504311</v>
      </c>
      <c r="D5" s="48">
        <v>97544</v>
      </c>
      <c r="E5" s="48">
        <v>1659191</v>
      </c>
      <c r="F5" s="48">
        <v>3546886</v>
      </c>
      <c r="G5" s="48">
        <v>5208037</v>
      </c>
      <c r="H5" s="48">
        <v>1683122</v>
      </c>
      <c r="I5" s="48">
        <v>118512</v>
      </c>
      <c r="J5" s="45">
        <f>SUM(D5:I5)</f>
        <v>12313292</v>
      </c>
      <c r="K5" s="46">
        <v>1.2519375801594077</v>
      </c>
      <c r="L5" s="47">
        <v>148.61800222640056</v>
      </c>
      <c r="M5" s="47">
        <v>4.6190775043543146</v>
      </c>
    </row>
    <row r="6" spans="1:13">
      <c r="A6" s="17" t="s">
        <v>25</v>
      </c>
      <c r="B6" s="42">
        <f>[1]Datos!S123</f>
        <v>676445</v>
      </c>
      <c r="C6" s="45">
        <v>742185</v>
      </c>
      <c r="D6" s="48">
        <v>179469</v>
      </c>
      <c r="E6" s="48">
        <v>1146473</v>
      </c>
      <c r="F6" s="48">
        <v>851253</v>
      </c>
      <c r="G6" s="48">
        <v>1225976</v>
      </c>
      <c r="H6" s="48">
        <v>339528</v>
      </c>
      <c r="I6" s="48">
        <v>26725</v>
      </c>
      <c r="J6" s="45">
        <f>SUM(D6:I6)</f>
        <v>3769424</v>
      </c>
      <c r="K6" s="46">
        <v>1.097184545676293</v>
      </c>
      <c r="L6" s="47">
        <v>165.18469114843333</v>
      </c>
      <c r="M6" s="47">
        <v>5.5724027821921958</v>
      </c>
    </row>
    <row r="7" spans="1:13">
      <c r="A7" s="17" t="s">
        <v>26</v>
      </c>
      <c r="B7" s="42">
        <f>[1]Datos!S112</f>
        <v>550468</v>
      </c>
      <c r="C7" s="45">
        <v>901947</v>
      </c>
      <c r="D7" s="48">
        <v>115836</v>
      </c>
      <c r="E7" s="48">
        <v>201574</v>
      </c>
      <c r="F7" s="48">
        <v>842040</v>
      </c>
      <c r="G7" s="48">
        <v>1389576</v>
      </c>
      <c r="H7" s="48">
        <v>285701</v>
      </c>
      <c r="I7" s="48">
        <v>93070</v>
      </c>
      <c r="J7" s="45">
        <f>SUM(D7:I7)</f>
        <v>2927797</v>
      </c>
      <c r="K7" s="46">
        <v>1.5384997211092177</v>
      </c>
      <c r="L7" s="47">
        <v>154.06404145698139</v>
      </c>
      <c r="M7" s="47">
        <v>5.3187415072265782</v>
      </c>
    </row>
    <row r="8" spans="1:13">
      <c r="A8" s="17" t="s">
        <v>27</v>
      </c>
      <c r="B8" s="42">
        <f>[1]Datos!S97</f>
        <v>1524516</v>
      </c>
      <c r="C8" s="45">
        <v>1835240</v>
      </c>
      <c r="D8" s="48">
        <v>456214</v>
      </c>
      <c r="E8" s="48">
        <v>2619109</v>
      </c>
      <c r="F8" s="48">
        <v>1498343</v>
      </c>
      <c r="G8" s="48">
        <v>2801455</v>
      </c>
      <c r="H8" s="48">
        <v>826022</v>
      </c>
      <c r="I8" s="48">
        <v>125894</v>
      </c>
      <c r="J8" s="45">
        <f>SUM(D8:I8)</f>
        <v>8327037</v>
      </c>
      <c r="K8" s="46">
        <v>1.1522757766798579</v>
      </c>
      <c r="L8" s="47">
        <v>152.64788256576796</v>
      </c>
      <c r="M8" s="47">
        <v>5.4620856717804207</v>
      </c>
    </row>
    <row r="9" spans="1:13">
      <c r="A9" s="17" t="s">
        <v>28</v>
      </c>
      <c r="B9" s="42">
        <f>[1]Datos!S136</f>
        <v>5417176</v>
      </c>
      <c r="C9" s="45">
        <v>6983683</v>
      </c>
      <c r="D9" s="48">
        <f t="shared" ref="D9:I9" si="0">SUM(D5:D8)</f>
        <v>849063</v>
      </c>
      <c r="E9" s="48">
        <f t="shared" si="0"/>
        <v>5626347</v>
      </c>
      <c r="F9" s="48">
        <f t="shared" si="0"/>
        <v>6738522</v>
      </c>
      <c r="G9" s="48">
        <f t="shared" si="0"/>
        <v>10625044</v>
      </c>
      <c r="H9" s="48">
        <f t="shared" si="0"/>
        <v>3134373</v>
      </c>
      <c r="I9" s="48">
        <f t="shared" si="0"/>
        <v>364201</v>
      </c>
      <c r="J9" s="45">
        <f>SUM(D9:I9)</f>
        <v>27337550</v>
      </c>
      <c r="K9" s="46">
        <v>1.2350631309670237</v>
      </c>
      <c r="L9" s="47">
        <v>152.14098348965726</v>
      </c>
      <c r="M9" s="47">
        <v>5.0464577853848578</v>
      </c>
    </row>
    <row r="10" spans="1:13">
      <c r="B10" s="49"/>
      <c r="C10" s="49"/>
      <c r="D10" s="50"/>
      <c r="E10" s="50"/>
      <c r="F10" s="50"/>
      <c r="G10" s="50"/>
      <c r="H10" s="50"/>
      <c r="I10" s="50"/>
      <c r="J10" s="49"/>
      <c r="K10" s="49"/>
      <c r="L10" s="49"/>
      <c r="M10" s="49"/>
    </row>
    <row r="11" spans="1:13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13">
      <c r="A13" s="38" t="s">
        <v>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spans="1:13">
      <c r="A14" s="44" t="s">
        <v>29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3">
      <c r="A15" s="43"/>
      <c r="B15" s="41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3">
      <c r="A16" s="64" t="s">
        <v>60</v>
      </c>
    </row>
    <row r="19" spans="1:1">
      <c r="A19" s="21"/>
    </row>
    <row r="20" spans="1:1">
      <c r="A20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A11" sqref="A11"/>
    </sheetView>
  </sheetViews>
  <sheetFormatPr baseColWidth="10" defaultRowHeight="12.75"/>
  <cols>
    <col min="1" max="1" width="52.7109375" style="2" customWidth="1"/>
    <col min="2" max="2" width="11.42578125" style="2" customWidth="1"/>
    <col min="3" max="3" width="11.42578125" style="2"/>
    <col min="4" max="6" width="11.5703125" style="2" bestFit="1" customWidth="1"/>
    <col min="7" max="7" width="11.7109375" style="2" bestFit="1" customWidth="1"/>
    <col min="8" max="9" width="11.5703125" style="2" bestFit="1" customWidth="1"/>
    <col min="10" max="10" width="11.7109375" style="2" bestFit="1" customWidth="1"/>
    <col min="11" max="16384" width="11.42578125" style="2"/>
  </cols>
  <sheetData>
    <row r="1" spans="1:18" s="1" customFormat="1" ht="85.5" customHeight="1"/>
    <row r="2" spans="1:18" s="1" customFormat="1" ht="12.75" customHeight="1">
      <c r="A2" s="3"/>
    </row>
    <row r="3" spans="1:18" s="17" customFormat="1">
      <c r="A3" s="16" t="s">
        <v>10</v>
      </c>
    </row>
    <row r="4" spans="1:18" s="17" customFormat="1">
      <c r="A4" s="16"/>
    </row>
    <row r="5" spans="1:18" ht="102">
      <c r="A5" s="3"/>
      <c r="B5" s="18" t="s">
        <v>1</v>
      </c>
      <c r="C5" s="18" t="s">
        <v>4</v>
      </c>
      <c r="D5" s="18" t="s">
        <v>2</v>
      </c>
      <c r="E5" s="4"/>
      <c r="F5" s="4"/>
      <c r="G5" s="4"/>
      <c r="H5" s="4"/>
      <c r="J5" s="4"/>
    </row>
    <row r="6" spans="1:18">
      <c r="A6" s="1" t="s">
        <v>5</v>
      </c>
      <c r="B6" s="5">
        <v>138.93692654561767</v>
      </c>
      <c r="C6" s="6">
        <v>128.92893609684975</v>
      </c>
      <c r="D6" s="5">
        <v>4.4816811197761828</v>
      </c>
      <c r="E6" s="7"/>
      <c r="F6" s="8"/>
      <c r="G6" s="8"/>
      <c r="H6" s="6"/>
      <c r="J6" s="9"/>
    </row>
    <row r="7" spans="1:18">
      <c r="A7" s="1" t="s">
        <v>6</v>
      </c>
      <c r="B7" s="5">
        <v>168.53143084271443</v>
      </c>
      <c r="C7" s="6">
        <v>131.00790376973231</v>
      </c>
      <c r="D7" s="5">
        <v>5.5373341513352896</v>
      </c>
      <c r="E7" s="7"/>
      <c r="F7" s="8"/>
      <c r="G7" s="8"/>
      <c r="H7" s="6"/>
      <c r="J7" s="9"/>
    </row>
    <row r="8" spans="1:18">
      <c r="A8" s="1" t="s">
        <v>7</v>
      </c>
      <c r="B8" s="5">
        <v>155.0112146279105</v>
      </c>
      <c r="C8" s="6">
        <v>133.19455550886738</v>
      </c>
      <c r="D8" s="5">
        <v>5.2282403336797056</v>
      </c>
      <c r="E8" s="7"/>
      <c r="F8" s="8"/>
      <c r="G8" s="8"/>
      <c r="H8" s="6"/>
      <c r="J8" s="9"/>
    </row>
    <row r="9" spans="1:18">
      <c r="A9" s="1" t="s">
        <v>8</v>
      </c>
      <c r="B9" s="5">
        <v>157.9619014406835</v>
      </c>
      <c r="C9" s="6">
        <v>128.79852481669354</v>
      </c>
      <c r="D9" s="5">
        <v>5.537103579103138</v>
      </c>
      <c r="E9" s="7"/>
      <c r="F9" s="8"/>
      <c r="G9" s="8"/>
      <c r="H9" s="6"/>
      <c r="J9" s="9"/>
    </row>
    <row r="10" spans="1:18">
      <c r="A10" s="1" t="s">
        <v>9</v>
      </c>
      <c r="B10" s="5">
        <v>149.15762929102021</v>
      </c>
      <c r="C10" s="6">
        <v>129.7099403237757</v>
      </c>
      <c r="D10" s="5">
        <v>4.9863825727648505</v>
      </c>
      <c r="E10" s="7"/>
      <c r="F10" s="8"/>
      <c r="G10" s="8"/>
      <c r="H10" s="6"/>
      <c r="J10" s="9"/>
    </row>
    <row r="11" spans="1:18">
      <c r="A11" s="3" t="s">
        <v>0</v>
      </c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>
      <c r="A12" s="1"/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>
      <c r="A13" s="12" t="s">
        <v>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>
      <c r="A14" s="1"/>
      <c r="B14" s="11"/>
      <c r="C14" s="11"/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11"/>
      <c r="O14" s="11"/>
      <c r="P14" s="13"/>
      <c r="Q14" s="11"/>
      <c r="R14" s="11"/>
    </row>
    <row r="15" spans="1:18">
      <c r="A15" s="1"/>
      <c r="B15" s="11"/>
      <c r="C15" s="11"/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  <c r="P15" s="11"/>
      <c r="Q15" s="11"/>
      <c r="R15" s="11"/>
    </row>
    <row r="16" spans="1:18">
      <c r="A16" s="1"/>
      <c r="B16" s="11"/>
      <c r="C16" s="11"/>
      <c r="D16" s="10"/>
      <c r="E16" s="10"/>
      <c r="F16" s="10"/>
      <c r="G16" s="10"/>
      <c r="H16" s="10"/>
      <c r="I16" s="10"/>
      <c r="J16" s="10"/>
      <c r="K16" s="10"/>
      <c r="L16" s="11"/>
      <c r="M16" s="11"/>
      <c r="N16" s="11"/>
      <c r="O16" s="11"/>
      <c r="P16" s="11"/>
      <c r="Q16" s="11"/>
      <c r="R16" s="11"/>
    </row>
    <row r="17" spans="1:18">
      <c r="A17" s="1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1"/>
      <c r="M17" s="11"/>
      <c r="N17" s="11"/>
      <c r="O17" s="11"/>
      <c r="P17" s="11"/>
      <c r="Q17" s="11"/>
      <c r="R17" s="11"/>
    </row>
    <row r="18" spans="1:18">
      <c r="A18" s="1"/>
      <c r="B18" s="14"/>
      <c r="C18" s="11"/>
      <c r="D18" s="10"/>
      <c r="E18" s="10"/>
      <c r="F18" s="10"/>
      <c r="G18" s="10"/>
      <c r="H18" s="10"/>
      <c r="I18" s="10"/>
      <c r="J18" s="10"/>
      <c r="K18" s="10"/>
      <c r="L18" s="11"/>
      <c r="M18" s="11"/>
      <c r="N18" s="11"/>
      <c r="O18" s="11"/>
      <c r="P18" s="11"/>
      <c r="Q18" s="11"/>
      <c r="R18" s="11"/>
    </row>
    <row r="19" spans="1:18">
      <c r="A19" s="10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>
      <c r="A20" s="10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>
      <c r="A21" s="15"/>
      <c r="B21" s="1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>
      <c r="A22" s="10"/>
    </row>
    <row r="40" spans="1:1">
      <c r="A40" s="64" t="s">
        <v>60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8"/>
  <sheetViews>
    <sheetView zoomScale="85" zoomScaleNormal="85" workbookViewId="0">
      <selection activeCell="N34" sqref="N34"/>
    </sheetView>
  </sheetViews>
  <sheetFormatPr baseColWidth="10" defaultRowHeight="15"/>
  <cols>
    <col min="1" max="1" width="52.7109375" style="53" customWidth="1"/>
    <col min="2" max="2" width="15" style="53" customWidth="1"/>
    <col min="3" max="3" width="14.85546875" style="53" customWidth="1"/>
    <col min="4" max="4" width="18.42578125" style="53" customWidth="1"/>
    <col min="5" max="5" width="15.140625" style="53" customWidth="1"/>
    <col min="6" max="6" width="11.5703125" style="53" bestFit="1" customWidth="1"/>
    <col min="7" max="7" width="11.7109375" style="53" bestFit="1" customWidth="1"/>
    <col min="8" max="9" width="11.5703125" style="53" bestFit="1" customWidth="1"/>
    <col min="10" max="10" width="11.7109375" style="53" bestFit="1" customWidth="1"/>
    <col min="11" max="16384" width="11.42578125" style="53"/>
  </cols>
  <sheetData>
    <row r="1" spans="1:18" ht="83.25" customHeight="1"/>
    <row r="3" spans="1:18">
      <c r="A3" s="70" t="s">
        <v>55</v>
      </c>
      <c r="B3" s="65"/>
      <c r="C3" s="65"/>
      <c r="D3" s="65"/>
      <c r="E3" s="65"/>
    </row>
    <row r="4" spans="1:18" ht="90" customHeight="1">
      <c r="A4" s="51"/>
      <c r="B4" s="54" t="s">
        <v>56</v>
      </c>
      <c r="C4" s="54" t="s">
        <v>57</v>
      </c>
      <c r="D4" s="54" t="s">
        <v>58</v>
      </c>
      <c r="E4" s="54" t="s">
        <v>63</v>
      </c>
      <c r="F4" s="54"/>
      <c r="G4" s="51"/>
      <c r="H4" s="54"/>
      <c r="I4" s="54"/>
      <c r="J4" s="54"/>
    </row>
    <row r="5" spans="1:18">
      <c r="A5" s="1" t="s">
        <v>24</v>
      </c>
      <c r="B5" s="66">
        <v>89.229192339761738</v>
      </c>
      <c r="C5" s="67">
        <v>89.435421060076308</v>
      </c>
      <c r="D5" s="66">
        <v>4.063681302801208</v>
      </c>
      <c r="E5" s="71">
        <v>12190284</v>
      </c>
      <c r="F5" s="57"/>
      <c r="G5" s="1"/>
      <c r="H5" s="55"/>
      <c r="I5" s="56"/>
      <c r="J5" s="55"/>
    </row>
    <row r="6" spans="1:18">
      <c r="A6" s="1" t="s">
        <v>25</v>
      </c>
      <c r="B6" s="66">
        <v>97.524294319199967</v>
      </c>
      <c r="C6" s="67">
        <v>92.120817488904251</v>
      </c>
      <c r="D6" s="66">
        <v>4.3044556148269733</v>
      </c>
      <c r="E6" s="71">
        <v>5286939</v>
      </c>
      <c r="F6" s="57"/>
      <c r="G6" s="1"/>
      <c r="H6" s="55"/>
      <c r="I6" s="56"/>
      <c r="J6" s="55"/>
    </row>
    <row r="7" spans="1:18">
      <c r="A7" s="1" t="s">
        <v>26</v>
      </c>
      <c r="B7" s="66">
        <v>99.494988505747131</v>
      </c>
      <c r="C7" s="67">
        <v>86.63532734995708</v>
      </c>
      <c r="D7" s="66">
        <v>3.5445712970465446</v>
      </c>
      <c r="E7" s="71">
        <v>1894187</v>
      </c>
      <c r="F7" s="57"/>
      <c r="G7" s="1"/>
      <c r="H7" s="55"/>
      <c r="I7" s="56"/>
      <c r="J7" s="55"/>
    </row>
    <row r="8" spans="1:18">
      <c r="A8" s="1" t="s">
        <v>27</v>
      </c>
      <c r="B8" s="66">
        <v>100.62270544199934</v>
      </c>
      <c r="C8" s="67">
        <v>89.429482272015719</v>
      </c>
      <c r="D8" s="66">
        <v>4.5081434340352269</v>
      </c>
      <c r="E8" s="71">
        <v>8687526</v>
      </c>
      <c r="F8" s="57"/>
      <c r="G8" s="1"/>
      <c r="H8" s="55"/>
      <c r="I8" s="56"/>
      <c r="J8" s="55"/>
    </row>
    <row r="9" spans="1:18">
      <c r="A9" s="1" t="s">
        <v>28</v>
      </c>
      <c r="B9" s="66">
        <v>94.457288281826152</v>
      </c>
      <c r="C9" s="67">
        <v>89.730656474037346</v>
      </c>
      <c r="D9" s="66">
        <v>4.2</v>
      </c>
      <c r="E9" s="71">
        <v>28058936</v>
      </c>
      <c r="F9" s="57"/>
      <c r="G9" s="1"/>
      <c r="H9" s="55"/>
      <c r="I9" s="56"/>
      <c r="J9" s="55"/>
    </row>
    <row r="10" spans="1:18">
      <c r="A10" s="72" t="s">
        <v>0</v>
      </c>
      <c r="B10" s="68"/>
      <c r="C10" s="68"/>
      <c r="D10" s="69"/>
      <c r="E10" s="6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>
      <c r="A11" s="60" t="s">
        <v>59</v>
      </c>
      <c r="B11" s="69"/>
      <c r="C11" s="69"/>
      <c r="D11" s="69"/>
      <c r="E11" s="6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8">
      <c r="A12" s="1"/>
      <c r="B12" s="59"/>
      <c r="C12" s="59"/>
      <c r="D12" s="58"/>
      <c r="E12" s="58"/>
      <c r="F12" s="58"/>
      <c r="G12" s="58"/>
      <c r="H12" s="58"/>
      <c r="I12" s="58"/>
      <c r="J12" s="58"/>
      <c r="K12" s="58"/>
      <c r="L12" s="59"/>
      <c r="M12" s="59"/>
      <c r="N12" s="59"/>
      <c r="O12" s="59"/>
      <c r="P12" s="61"/>
      <c r="Q12" s="59"/>
      <c r="R12" s="59"/>
    </row>
    <row r="13" spans="1:18">
      <c r="A13" s="1"/>
      <c r="B13" s="59"/>
      <c r="C13" s="59"/>
      <c r="D13" s="58"/>
      <c r="E13" s="58"/>
      <c r="F13" s="58"/>
      <c r="G13" s="58"/>
      <c r="H13" s="58"/>
      <c r="I13" s="58"/>
      <c r="J13" s="58"/>
      <c r="K13" s="58"/>
      <c r="L13" s="59"/>
      <c r="M13" s="59"/>
      <c r="N13" s="59"/>
      <c r="O13" s="59"/>
      <c r="P13" s="59"/>
      <c r="Q13" s="59"/>
      <c r="R13" s="59"/>
    </row>
    <row r="14" spans="1:18">
      <c r="A14" s="1"/>
      <c r="B14" s="59"/>
      <c r="C14" s="59"/>
      <c r="D14" s="58"/>
      <c r="E14" s="58"/>
      <c r="F14" s="58"/>
      <c r="G14" s="58"/>
      <c r="H14" s="58"/>
      <c r="I14" s="58"/>
      <c r="J14" s="58"/>
      <c r="K14" s="58"/>
      <c r="L14" s="59"/>
      <c r="M14" s="59"/>
      <c r="N14" s="59"/>
      <c r="O14" s="59"/>
      <c r="P14" s="59"/>
      <c r="Q14" s="59"/>
      <c r="R14" s="59"/>
    </row>
    <row r="15" spans="1:18">
      <c r="A15" s="1"/>
      <c r="B15" s="58"/>
      <c r="C15" s="59"/>
      <c r="D15" s="58"/>
      <c r="E15" s="58"/>
      <c r="F15" s="58"/>
      <c r="G15" s="58"/>
      <c r="H15" s="58"/>
      <c r="I15" s="58"/>
      <c r="J15" s="58"/>
      <c r="K15" s="58"/>
      <c r="L15" s="59"/>
      <c r="M15" s="59"/>
      <c r="N15" s="59"/>
      <c r="O15" s="59"/>
      <c r="P15" s="59"/>
      <c r="Q15" s="59"/>
      <c r="R15" s="59"/>
    </row>
    <row r="16" spans="1:18">
      <c r="A16" s="1"/>
      <c r="B16" s="62"/>
      <c r="C16" s="59"/>
      <c r="D16" s="58"/>
      <c r="E16" s="58"/>
      <c r="F16" s="58"/>
      <c r="G16" s="58"/>
      <c r="H16" s="58"/>
      <c r="I16" s="58"/>
      <c r="J16" s="58"/>
      <c r="K16" s="58"/>
      <c r="L16" s="59"/>
      <c r="M16" s="59"/>
      <c r="N16" s="59"/>
      <c r="O16" s="59"/>
      <c r="P16" s="59"/>
      <c r="Q16" s="59"/>
      <c r="R16" s="59"/>
    </row>
    <row r="17" spans="1:18">
      <c r="A17" s="58"/>
      <c r="B17" s="62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1:18">
      <c r="A18" s="58"/>
      <c r="B18" s="62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>
      <c r="A19" s="63"/>
      <c r="B19" s="62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  <row r="20" spans="1:18">
      <c r="A20" s="58"/>
    </row>
    <row r="38" spans="1:1">
      <c r="A38" s="64" t="s">
        <v>61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4"/>
  <sheetViews>
    <sheetView tabSelected="1" zoomScale="85" zoomScaleNormal="85" workbookViewId="0">
      <selection activeCell="A25" sqref="A25"/>
    </sheetView>
  </sheetViews>
  <sheetFormatPr baseColWidth="10" defaultRowHeight="15"/>
  <cols>
    <col min="1" max="1" width="56.7109375" customWidth="1"/>
    <col min="8" max="8" width="14.42578125" customWidth="1"/>
  </cols>
  <sheetData>
    <row r="1" spans="1:9" ht="90.75" customHeight="1"/>
    <row r="3" spans="1:9">
      <c r="A3" s="73" t="s">
        <v>54</v>
      </c>
      <c r="B3" s="73"/>
      <c r="C3" s="73"/>
      <c r="D3" s="73"/>
      <c r="E3" s="73"/>
      <c r="F3" s="73"/>
      <c r="G3" s="73"/>
      <c r="H3" s="73"/>
      <c r="I3" s="73"/>
    </row>
    <row r="4" spans="1:9" ht="77.25">
      <c r="A4" s="37"/>
      <c r="B4" s="52" t="s">
        <v>46</v>
      </c>
      <c r="C4" s="52" t="s">
        <v>51</v>
      </c>
      <c r="D4" s="52" t="s">
        <v>37</v>
      </c>
      <c r="E4" s="52" t="s">
        <v>39</v>
      </c>
      <c r="F4" s="52" t="s">
        <v>20</v>
      </c>
      <c r="G4" s="52" t="s">
        <v>23</v>
      </c>
      <c r="H4" s="52" t="s">
        <v>62</v>
      </c>
      <c r="I4" s="52" t="s">
        <v>2</v>
      </c>
    </row>
    <row r="5" spans="1:9">
      <c r="A5" s="3" t="s">
        <v>5</v>
      </c>
      <c r="B5" s="45">
        <v>13440238</v>
      </c>
      <c r="C5" s="47">
        <v>4.8016112264255426</v>
      </c>
      <c r="D5" s="45">
        <v>13109962</v>
      </c>
      <c r="E5" s="47">
        <v>4.6836180071522735</v>
      </c>
      <c r="F5" s="45">
        <v>12313292</v>
      </c>
      <c r="G5" s="47">
        <v>4.6190775043543146</v>
      </c>
      <c r="H5" s="45">
        <v>11947028</v>
      </c>
      <c r="I5" s="47">
        <v>4.4816811197761828</v>
      </c>
    </row>
    <row r="6" spans="1:9">
      <c r="A6" s="3" t="s">
        <v>6</v>
      </c>
      <c r="B6" s="45">
        <v>4134105</v>
      </c>
      <c r="C6" s="47">
        <v>6.1115168269408455</v>
      </c>
      <c r="D6" s="45">
        <v>4192902</v>
      </c>
      <c r="E6" s="47">
        <v>6.1984374191545504</v>
      </c>
      <c r="F6" s="45">
        <v>3769424</v>
      </c>
      <c r="G6" s="47">
        <v>5.5724027821921958</v>
      </c>
      <c r="H6" s="45">
        <v>3745702</v>
      </c>
      <c r="I6" s="47">
        <v>5.5373341513352896</v>
      </c>
    </row>
    <row r="7" spans="1:9">
      <c r="A7" s="3" t="s">
        <v>7</v>
      </c>
      <c r="B7" s="45">
        <v>3402015</v>
      </c>
      <c r="C7" s="47">
        <v>5.8030007624720472</v>
      </c>
      <c r="D7" s="45">
        <v>3282543</v>
      </c>
      <c r="E7" s="47">
        <v>5.5992109181903311</v>
      </c>
      <c r="F7" s="45">
        <v>2927797</v>
      </c>
      <c r="G7" s="47">
        <v>5.3187415072265782</v>
      </c>
      <c r="H7" s="45">
        <v>2877979</v>
      </c>
      <c r="I7" s="47">
        <v>5.2282403336797056</v>
      </c>
    </row>
    <row r="8" spans="1:9">
      <c r="A8" s="3" t="s">
        <v>8</v>
      </c>
      <c r="B8" s="45">
        <v>9710650</v>
      </c>
      <c r="C8" s="47">
        <v>6.0969392399992719</v>
      </c>
      <c r="D8" s="45">
        <v>9159429</v>
      </c>
      <c r="E8" s="47">
        <v>5.7764943827027357</v>
      </c>
      <c r="F8" s="45">
        <v>8327037</v>
      </c>
      <c r="G8" s="47">
        <v>5.4620856717804207</v>
      </c>
      <c r="H8" s="45">
        <v>8441403</v>
      </c>
      <c r="I8" s="47">
        <v>5.537103579103138</v>
      </c>
    </row>
    <row r="9" spans="1:9">
      <c r="A9" s="3" t="s">
        <v>9</v>
      </c>
      <c r="B9" s="45">
        <v>30687008</v>
      </c>
      <c r="C9" s="47">
        <v>5.4269920585585147</v>
      </c>
      <c r="D9" s="45">
        <v>29744836</v>
      </c>
      <c r="E9" s="47">
        <v>5.2669554580797966</v>
      </c>
      <c r="F9" s="45">
        <v>27337550</v>
      </c>
      <c r="G9" s="47">
        <v>5.0464577853848578</v>
      </c>
      <c r="H9" s="45">
        <v>27012112</v>
      </c>
      <c r="I9" s="47">
        <v>4.9863825727648505</v>
      </c>
    </row>
    <row r="10" spans="1:9">
      <c r="A10" s="3" t="s">
        <v>0</v>
      </c>
      <c r="B10" s="49"/>
      <c r="C10" s="47"/>
      <c r="D10" s="49"/>
      <c r="E10" s="49"/>
      <c r="F10" s="49"/>
      <c r="G10" s="49"/>
      <c r="H10" s="49"/>
      <c r="I10" s="49"/>
    </row>
    <row r="14" spans="1:9">
      <c r="A14" s="64" t="s">
        <v>60</v>
      </c>
    </row>
  </sheetData>
  <mergeCells count="1">
    <mergeCell ref="A3:I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2007</vt:lpstr>
      <vt:lpstr>Datos 2008</vt:lpstr>
      <vt:lpstr>Datos 2009</vt:lpstr>
      <vt:lpstr>Datos 2010</vt:lpstr>
      <vt:lpstr>Datos 2011</vt:lpstr>
      <vt:lpstr>Total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cbenavent.ext</dc:creator>
  <cp:lastModifiedBy>mmmartinez</cp:lastModifiedBy>
  <dcterms:created xsi:type="dcterms:W3CDTF">2011-05-06T07:29:22Z</dcterms:created>
  <dcterms:modified xsi:type="dcterms:W3CDTF">2014-03-10T15:11:42Z</dcterms:modified>
</cp:coreProperties>
</file>