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5" yWindow="6180" windowWidth="9585" windowHeight="5280" tabRatio="393" activeTab="1"/>
  </bookViews>
  <sheets>
    <sheet name="Causa CREAs" sheetId="16" r:id="rId1"/>
    <sheet name="Balance CREAs" sheetId="15" r:id="rId2"/>
    <sheet name="Colaboradores CREA" sheetId="11" r:id="rId3"/>
    <sheet name="Centros CREA" sheetId="9" r:id="rId4"/>
  </sheets>
  <definedNames>
    <definedName name="Excel_BuiltIn__FilterDatabase_1" localSheetId="1">#REF!</definedName>
    <definedName name="Excel_BuiltIn__FilterDatabase_1" localSheetId="0">#REF!</definedName>
    <definedName name="Excel_BuiltIn__FilterDatabase_1">#REF!</definedName>
  </definedNames>
  <calcPr calcId="125725"/>
</workbook>
</file>

<file path=xl/calcChain.xml><?xml version="1.0" encoding="utf-8"?>
<calcChain xmlns="http://schemas.openxmlformats.org/spreadsheetml/2006/main">
  <c r="C14" i="16"/>
  <c r="B14"/>
  <c r="B34" i="15" l="1"/>
  <c r="C34"/>
  <c r="D34"/>
  <c r="H34"/>
  <c r="C59"/>
  <c r="D59"/>
  <c r="E59"/>
  <c r="F59"/>
  <c r="G59"/>
  <c r="H59"/>
  <c r="I59"/>
  <c r="J59"/>
  <c r="K59"/>
  <c r="L59"/>
  <c r="M59"/>
  <c r="B59"/>
  <c r="F34" l="1"/>
  <c r="G34"/>
  <c r="I34"/>
  <c r="J34"/>
  <c r="K34"/>
  <c r="L34"/>
  <c r="M34"/>
  <c r="N34"/>
  <c r="E34"/>
  <c r="D12" l="1"/>
  <c r="P27" i="11" l="1"/>
  <c r="O27" l="1"/>
  <c r="P12"/>
  <c r="O12"/>
  <c r="M12" i="15" l="1"/>
  <c r="N12"/>
  <c r="I12"/>
  <c r="J12"/>
  <c r="K12"/>
  <c r="L12"/>
  <c r="M14" i="16"/>
  <c r="M15"/>
  <c r="M16"/>
  <c r="M17"/>
  <c r="M18"/>
  <c r="N8" l="1"/>
  <c r="M8"/>
  <c r="N17" l="1"/>
  <c r="N14"/>
  <c r="L14"/>
  <c r="L18"/>
  <c r="L17"/>
  <c r="L16"/>
  <c r="L15"/>
  <c r="L8"/>
  <c r="J18" l="1"/>
  <c r="I18"/>
  <c r="G18"/>
  <c r="F18"/>
  <c r="E18"/>
  <c r="D18"/>
  <c r="C18"/>
  <c r="B18"/>
  <c r="J17"/>
  <c r="I17"/>
  <c r="G17"/>
  <c r="F17"/>
  <c r="E17"/>
  <c r="D17"/>
  <c r="C17"/>
  <c r="B17"/>
  <c r="J16"/>
  <c r="I16"/>
  <c r="G16"/>
  <c r="F16"/>
  <c r="E16"/>
  <c r="D16"/>
  <c r="C16"/>
  <c r="B16"/>
  <c r="J15"/>
  <c r="I15"/>
  <c r="G15"/>
  <c r="F15"/>
  <c r="E15"/>
  <c r="D15"/>
  <c r="C15"/>
  <c r="B15"/>
  <c r="J14"/>
  <c r="I14"/>
  <c r="G14"/>
  <c r="F14"/>
  <c r="E14"/>
  <c r="D14"/>
  <c r="K8"/>
  <c r="K16" s="1"/>
  <c r="H8"/>
  <c r="H17" s="1"/>
  <c r="H12" i="15"/>
  <c r="G12"/>
  <c r="F12"/>
  <c r="E12"/>
  <c r="C12"/>
  <c r="B12"/>
  <c r="H14" i="16" l="1"/>
  <c r="K17"/>
  <c r="H18"/>
  <c r="N18"/>
  <c r="K14"/>
  <c r="H15"/>
  <c r="N15"/>
  <c r="K18"/>
  <c r="K15"/>
  <c r="H16"/>
  <c r="N16"/>
</calcChain>
</file>

<file path=xl/sharedStrings.xml><?xml version="1.0" encoding="utf-8"?>
<sst xmlns="http://schemas.openxmlformats.org/spreadsheetml/2006/main" count="114" uniqueCount="73">
  <si>
    <t>Causas naturales</t>
  </si>
  <si>
    <t>Persecución/Captura ilegal</t>
  </si>
  <si>
    <t>Otras causas no naturales</t>
  </si>
  <si>
    <t>Causas no identificadas</t>
  </si>
  <si>
    <t>Total</t>
  </si>
  <si>
    <t>Tipo de Causa</t>
  </si>
  <si>
    <t>Provincia</t>
  </si>
  <si>
    <t xml:space="preserve">
Centro</t>
  </si>
  <si>
    <t>Almería</t>
  </si>
  <si>
    <t>Cádiz</t>
  </si>
  <si>
    <t>Córdoba</t>
  </si>
  <si>
    <t>Granada</t>
  </si>
  <si>
    <t xml:space="preserve">Jaén </t>
  </si>
  <si>
    <t>Málaga</t>
  </si>
  <si>
    <t>Sevilla</t>
  </si>
  <si>
    <t>Huelva</t>
  </si>
  <si>
    <t>Jaén</t>
  </si>
  <si>
    <t>Otros</t>
  </si>
  <si>
    <t>Aduana</t>
  </si>
  <si>
    <t>Asociaciones ecologistas y voluntarios</t>
  </si>
  <si>
    <t>Nº de ejemplares ingresados</t>
  </si>
  <si>
    <t>Nº de ejemplares ingresados muertos</t>
  </si>
  <si>
    <t>Nº de ejemplares recuperados</t>
  </si>
  <si>
    <t>Nº de ejemplares fallecidos</t>
  </si>
  <si>
    <t>Nº de ejemplares irrecuperables eutanasiados</t>
  </si>
  <si>
    <t>Nº de ejemplares irrecuperables cedidos</t>
  </si>
  <si>
    <t>Nº de ejemplares irrecuperables mantenidos en el CREA</t>
  </si>
  <si>
    <t>Nº de ejemplares en recuperación en los CREAs</t>
  </si>
  <si>
    <t>TASA DE RECUPERACIÓN</t>
  </si>
  <si>
    <t>-</t>
  </si>
  <si>
    <t>Procedencia</t>
  </si>
  <si>
    <t>Agente de Medio Ambiente</t>
  </si>
  <si>
    <t>Centro educativo</t>
  </si>
  <si>
    <t>Desconocidos</t>
  </si>
  <si>
    <t>Fuerzas de Orden Público</t>
  </si>
  <si>
    <t>Particulares</t>
  </si>
  <si>
    <t>Sociedad de cazadores y pescadores</t>
  </si>
  <si>
    <t>Andalucía Total</t>
  </si>
  <si>
    <t>CREA Las Almohallas</t>
  </si>
  <si>
    <t>CREA Dunas de San Antón</t>
  </si>
  <si>
    <t>CREA Los Villares</t>
  </si>
  <si>
    <t>CREA El Blanqueo</t>
  </si>
  <si>
    <t>CREA-CEGMA Marismas del Odiel</t>
  </si>
  <si>
    <t>CREA Quiebrajano</t>
  </si>
  <si>
    <t>CREA El Boticario</t>
  </si>
  <si>
    <t>CREA San Jerónimo</t>
  </si>
  <si>
    <t>Fuente: Consejería de Agricultura, Pesca y Medio Ambiente. Red de Información Ambiental de Andalucía, 2015.</t>
  </si>
  <si>
    <t>Colaboradores en los ingresos en Centros de Recuperación de Especies Amenazadas de Andalucía, 2000-2014.</t>
  </si>
  <si>
    <t>Personal CMAyOT</t>
  </si>
  <si>
    <t>Zoológicos</t>
  </si>
  <si>
    <t>Relación de los Centros de Recuperación de Especies Amenazadas (CREA) y  Centros de Gestión del Medio Marino (CEGMA) en Andalucía, 2014</t>
  </si>
  <si>
    <t>Nº de ejemplares ingresados vivos</t>
  </si>
  <si>
    <t>Tasa de recuperación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</si>
  <si>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</si>
  <si>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</si>
  <si>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</si>
  <si>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</si>
  <si>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</si>
  <si>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</si>
  <si>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</si>
  <si>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</si>
  <si>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</si>
  <si>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</si>
  <si>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</si>
  <si>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</si>
  <si>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Vivos</t>
  </si>
  <si>
    <t>Muertos</t>
  </si>
  <si>
    <t>Animales ingresados en los CREAS, 2002-2014</t>
  </si>
  <si>
    <t>Número de ejemplares ingresados en los CREAS cada mes, 2014</t>
  </si>
  <si>
    <t>Evolución de las causas de los ingresos en los CREAS (2002-2014)</t>
  </si>
  <si>
    <t>Evolución de las causas de los ingresos en los CREAS (2002-2014) (%)</t>
  </si>
  <si>
    <r>
      <rPr>
        <b/>
        <sz val="10"/>
        <rFont val="Arial"/>
        <family val="2"/>
      </rPr>
      <t>Fuente:</t>
    </r>
    <r>
      <rPr>
        <sz val="10"/>
        <rFont val="Arial"/>
      </rPr>
      <t xml:space="preserve"> Consejería de Medio Ambiente y Ordenación del Territorio. Red de Información Ambiental de Andalucía, 2015.</t>
    </r>
  </si>
  <si>
    <t>Tasa de recuperación, 2002-2014</t>
  </si>
</sst>
</file>

<file path=xl/styles.xml><?xml version="1.0" encoding="utf-8"?>
<styleSheet xmlns="http://schemas.openxmlformats.org/spreadsheetml/2006/main">
  <fonts count="27">
    <font>
      <sz val="10"/>
      <name val="Arial"/>
    </font>
    <font>
      <sz val="10"/>
      <name val="Courier"/>
      <family val="3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3" fillId="0" borderId="0"/>
    <xf numFmtId="0" fontId="2" fillId="0" borderId="0"/>
    <xf numFmtId="0" fontId="3" fillId="0" borderId="0"/>
    <xf numFmtId="0" fontId="3" fillId="23" borderId="4" applyNumberFormat="0" applyFon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  <xf numFmtId="0" fontId="22" fillId="0" borderId="0"/>
  </cellStyleXfs>
  <cellXfs count="109">
    <xf numFmtId="0" fontId="0" fillId="0" borderId="0" xfId="0"/>
    <xf numFmtId="0" fontId="13" fillId="0" borderId="0" xfId="36" applyFont="1" applyBorder="1" applyAlignment="1">
      <alignment horizontal="center"/>
    </xf>
    <xf numFmtId="0" fontId="21" fillId="0" borderId="0" xfId="35" applyFont="1"/>
    <xf numFmtId="0" fontId="2" fillId="0" borderId="18" xfId="0" applyFont="1" applyFill="1" applyBorder="1" applyAlignment="1">
      <alignment vertical="center"/>
    </xf>
    <xf numFmtId="3" fontId="2" fillId="0" borderId="19" xfId="0" applyNumberFormat="1" applyFont="1" applyFill="1" applyBorder="1" applyAlignment="1">
      <alignment horizontal="center" vertical="center"/>
    </xf>
    <xf numFmtId="0" fontId="21" fillId="0" borderId="0" xfId="0" applyFont="1"/>
    <xf numFmtId="0" fontId="13" fillId="0" borderId="0" xfId="0" applyFont="1"/>
    <xf numFmtId="0" fontId="24" fillId="0" borderId="0" xfId="36" applyFont="1"/>
    <xf numFmtId="0" fontId="24" fillId="26" borderId="0" xfId="36" applyFont="1" applyFill="1"/>
    <xf numFmtId="0" fontId="13" fillId="26" borderId="0" xfId="36" applyFont="1" applyFill="1" applyBorder="1" applyAlignment="1">
      <alignment horizontal="center"/>
    </xf>
    <xf numFmtId="3" fontId="24" fillId="26" borderId="22" xfId="46" applyNumberFormat="1" applyFont="1" applyFill="1" applyBorder="1"/>
    <xf numFmtId="3" fontId="24" fillId="26" borderId="23" xfId="46" applyNumberFormat="1" applyFont="1" applyFill="1" applyBorder="1"/>
    <xf numFmtId="3" fontId="24" fillId="26" borderId="0" xfId="46" applyNumberFormat="1" applyFont="1" applyFill="1" applyBorder="1"/>
    <xf numFmtId="3" fontId="24" fillId="26" borderId="24" xfId="46" applyNumberFormat="1" applyFont="1" applyFill="1" applyBorder="1"/>
    <xf numFmtId="0" fontId="21" fillId="27" borderId="21" xfId="36" applyFont="1" applyFill="1" applyBorder="1" applyAlignment="1">
      <alignment horizontal="center"/>
    </xf>
    <xf numFmtId="0" fontId="13" fillId="26" borderId="28" xfId="46" applyFont="1" applyFill="1" applyBorder="1"/>
    <xf numFmtId="0" fontId="13" fillId="26" borderId="29" xfId="46" applyFont="1" applyFill="1" applyBorder="1"/>
    <xf numFmtId="3" fontId="2" fillId="0" borderId="1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21" fillId="27" borderId="32" xfId="36" applyFont="1" applyFill="1" applyBorder="1" applyAlignment="1">
      <alignment horizontal="center"/>
    </xf>
    <xf numFmtId="0" fontId="21" fillId="27" borderId="33" xfId="36" applyFont="1" applyFill="1" applyBorder="1" applyAlignment="1">
      <alignment horizontal="center"/>
    </xf>
    <xf numFmtId="0" fontId="13" fillId="0" borderId="0" xfId="35" applyFont="1"/>
    <xf numFmtId="0" fontId="13" fillId="0" borderId="10" xfId="35" applyFont="1" applyBorder="1"/>
    <xf numFmtId="3" fontId="13" fillId="0" borderId="10" xfId="0" applyNumberFormat="1" applyFont="1" applyFill="1" applyBorder="1" applyAlignment="1">
      <alignment horizontal="center" vertical="center"/>
    </xf>
    <xf numFmtId="1" fontId="13" fillId="0" borderId="10" xfId="35" applyNumberFormat="1" applyFont="1" applyBorder="1"/>
    <xf numFmtId="3" fontId="13" fillId="0" borderId="0" xfId="0" applyNumberFormat="1" applyFont="1"/>
    <xf numFmtId="0" fontId="0" fillId="0" borderId="0" xfId="0" applyAlignment="1">
      <alignment horizontal="right" wrapText="1"/>
    </xf>
    <xf numFmtId="0" fontId="13" fillId="0" borderId="0" xfId="0" applyFont="1" applyAlignment="1">
      <alignment horizontal="right" wrapText="1"/>
    </xf>
    <xf numFmtId="0" fontId="24" fillId="0" borderId="0" xfId="0" applyFont="1" applyBorder="1" applyAlignment="1">
      <alignment horizontal="left" wrapText="1"/>
    </xf>
    <xf numFmtId="0" fontId="13" fillId="0" borderId="35" xfId="46" applyFont="1" applyFill="1" applyBorder="1"/>
    <xf numFmtId="3" fontId="24" fillId="0" borderId="22" xfId="46" applyNumberFormat="1" applyFont="1" applyBorder="1"/>
    <xf numFmtId="0" fontId="24" fillId="0" borderId="22" xfId="36" applyFont="1" applyBorder="1"/>
    <xf numFmtId="0" fontId="24" fillId="0" borderId="23" xfId="36" applyFont="1" applyBorder="1"/>
    <xf numFmtId="0" fontId="13" fillId="0" borderId="37" xfId="46" applyFont="1" applyFill="1" applyBorder="1"/>
    <xf numFmtId="0" fontId="24" fillId="0" borderId="0" xfId="46" applyFont="1" applyBorder="1"/>
    <xf numFmtId="3" fontId="24" fillId="0" borderId="0" xfId="46" applyNumberFormat="1" applyFont="1" applyBorder="1"/>
    <xf numFmtId="3" fontId="24" fillId="0" borderId="24" xfId="46" applyNumberFormat="1" applyFont="1" applyBorder="1"/>
    <xf numFmtId="0" fontId="24" fillId="0" borderId="0" xfId="36" applyFont="1" applyBorder="1"/>
    <xf numFmtId="0" fontId="24" fillId="0" borderId="24" xfId="36" applyFont="1" applyBorder="1"/>
    <xf numFmtId="0" fontId="13" fillId="0" borderId="11" xfId="46" applyFont="1" applyFill="1" applyBorder="1"/>
    <xf numFmtId="0" fontId="24" fillId="0" borderId="20" xfId="46" applyFont="1" applyBorder="1"/>
    <xf numFmtId="3" fontId="24" fillId="0" borderId="20" xfId="46" applyNumberFormat="1" applyFont="1" applyBorder="1"/>
    <xf numFmtId="0" fontId="24" fillId="0" borderId="20" xfId="36" applyFont="1" applyBorder="1"/>
    <xf numFmtId="0" fontId="24" fillId="0" borderId="25" xfId="36" applyFont="1" applyBorder="1"/>
    <xf numFmtId="0" fontId="21" fillId="0" borderId="42" xfId="46" applyFont="1" applyFill="1" applyBorder="1"/>
    <xf numFmtId="3" fontId="23" fillId="0" borderId="34" xfId="46" applyNumberFormat="1" applyFont="1" applyBorder="1"/>
    <xf numFmtId="3" fontId="23" fillId="0" borderId="36" xfId="46" applyNumberFormat="1" applyFont="1" applyBorder="1"/>
    <xf numFmtId="0" fontId="21" fillId="26" borderId="10" xfId="46" applyFont="1" applyFill="1" applyBorder="1"/>
    <xf numFmtId="3" fontId="23" fillId="26" borderId="34" xfId="46" applyNumberFormat="1" applyFont="1" applyFill="1" applyBorder="1"/>
    <xf numFmtId="3" fontId="23" fillId="26" borderId="36" xfId="46" applyNumberFormat="1" applyFont="1" applyFill="1" applyBorder="1"/>
    <xf numFmtId="0" fontId="13" fillId="0" borderId="23" xfId="0" applyFont="1" applyFill="1" applyBorder="1"/>
    <xf numFmtId="0" fontId="13" fillId="0" borderId="24" xfId="0" applyFont="1" applyFill="1" applyBorder="1"/>
    <xf numFmtId="0" fontId="13" fillId="0" borderId="25" xfId="0" applyFont="1" applyFill="1" applyBorder="1"/>
    <xf numFmtId="0" fontId="13" fillId="0" borderId="28" xfId="0" applyFont="1" applyFill="1" applyBorder="1" applyAlignment="1">
      <alignment horizontal="left" vertical="center"/>
    </xf>
    <xf numFmtId="0" fontId="13" fillId="0" borderId="29" xfId="0" applyFont="1" applyFill="1" applyBorder="1" applyAlignment="1">
      <alignment horizontal="left" vertical="center"/>
    </xf>
    <xf numFmtId="0" fontId="13" fillId="0" borderId="30" xfId="0" applyFont="1" applyFill="1" applyBorder="1" applyAlignment="1">
      <alignment horizontal="left" vertical="center"/>
    </xf>
    <xf numFmtId="0" fontId="25" fillId="24" borderId="12" xfId="0" applyFont="1" applyFill="1" applyBorder="1" applyAlignment="1">
      <alignment horizontal="center" vertical="center"/>
    </xf>
    <xf numFmtId="0" fontId="25" fillId="24" borderId="13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vertical="center"/>
    </xf>
    <xf numFmtId="3" fontId="13" fillId="0" borderId="4" xfId="0" applyNumberFormat="1" applyFont="1" applyFill="1" applyBorder="1" applyAlignment="1">
      <alignment horizontal="center" vertical="center"/>
    </xf>
    <xf numFmtId="3" fontId="13" fillId="0" borderId="19" xfId="0" applyNumberFormat="1" applyFont="1" applyFill="1" applyBorder="1" applyAlignment="1">
      <alignment horizontal="center" vertical="center"/>
    </xf>
    <xf numFmtId="3" fontId="13" fillId="0" borderId="14" xfId="0" applyNumberFormat="1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left" vertical="center"/>
    </xf>
    <xf numFmtId="3" fontId="13" fillId="0" borderId="17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vertical="center"/>
    </xf>
    <xf numFmtId="3" fontId="13" fillId="0" borderId="31" xfId="0" applyNumberFormat="1" applyFont="1" applyFill="1" applyBorder="1" applyAlignment="1">
      <alignment horizontal="center" vertical="center"/>
    </xf>
    <xf numFmtId="0" fontId="21" fillId="25" borderId="12" xfId="0" applyFont="1" applyFill="1" applyBorder="1" applyAlignment="1">
      <alignment horizontal="left" vertical="center"/>
    </xf>
    <xf numFmtId="9" fontId="21" fillId="25" borderId="13" xfId="0" applyNumberFormat="1" applyFont="1" applyFill="1" applyBorder="1" applyAlignment="1">
      <alignment horizontal="center" vertical="center"/>
    </xf>
    <xf numFmtId="3" fontId="2" fillId="0" borderId="53" xfId="0" applyNumberFormat="1" applyFont="1" applyFill="1" applyBorder="1" applyAlignment="1">
      <alignment horizontal="center" vertical="center"/>
    </xf>
    <xf numFmtId="0" fontId="25" fillId="24" borderId="43" xfId="0" applyFont="1" applyFill="1" applyBorder="1" applyAlignment="1">
      <alignment horizontal="center" vertical="center"/>
    </xf>
    <xf numFmtId="0" fontId="25" fillId="24" borderId="44" xfId="0" applyFont="1" applyFill="1" applyBorder="1" applyAlignment="1">
      <alignment horizontal="center" vertical="center"/>
    </xf>
    <xf numFmtId="3" fontId="13" fillId="0" borderId="45" xfId="0" applyNumberFormat="1" applyFont="1" applyFill="1" applyBorder="1" applyAlignment="1">
      <alignment horizontal="center" vertical="center"/>
    </xf>
    <xf numFmtId="9" fontId="21" fillId="25" borderId="38" xfId="0" applyNumberFormat="1" applyFont="1" applyFill="1" applyBorder="1" applyAlignment="1">
      <alignment horizontal="center" vertical="center"/>
    </xf>
    <xf numFmtId="0" fontId="25" fillId="24" borderId="38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vertical="center"/>
    </xf>
    <xf numFmtId="3" fontId="26" fillId="0" borderId="46" xfId="0" applyNumberFormat="1" applyFont="1" applyFill="1" applyBorder="1" applyAlignment="1">
      <alignment horizontal="center" vertical="center"/>
    </xf>
    <xf numFmtId="3" fontId="26" fillId="0" borderId="47" xfId="0" applyNumberFormat="1" applyFont="1" applyFill="1" applyBorder="1" applyAlignment="1">
      <alignment horizontal="center" vertical="center"/>
    </xf>
    <xf numFmtId="0" fontId="13" fillId="0" borderId="35" xfId="0" applyFont="1" applyBorder="1"/>
    <xf numFmtId="0" fontId="13" fillId="0" borderId="37" xfId="0" applyFont="1" applyBorder="1"/>
    <xf numFmtId="0" fontId="13" fillId="0" borderId="41" xfId="0" applyFont="1" applyFill="1" applyBorder="1" applyAlignment="1">
      <alignment vertical="center"/>
    </xf>
    <xf numFmtId="3" fontId="13" fillId="0" borderId="18" xfId="0" applyNumberFormat="1" applyFont="1" applyFill="1" applyBorder="1" applyAlignment="1">
      <alignment horizontal="center" vertical="center"/>
    </xf>
    <xf numFmtId="3" fontId="13" fillId="0" borderId="39" xfId="0" applyNumberFormat="1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left" vertical="center"/>
    </xf>
    <xf numFmtId="0" fontId="26" fillId="0" borderId="40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1" fontId="24" fillId="0" borderId="0" xfId="36" applyNumberFormat="1" applyFont="1"/>
    <xf numFmtId="0" fontId="25" fillId="24" borderId="42" xfId="0" applyFont="1" applyFill="1" applyBorder="1" applyAlignment="1">
      <alignment horizontal="center" vertical="center"/>
    </xf>
    <xf numFmtId="0" fontId="25" fillId="24" borderId="34" xfId="0" applyFont="1" applyFill="1" applyBorder="1" applyAlignment="1">
      <alignment horizontal="center" vertical="center"/>
    </xf>
    <xf numFmtId="0" fontId="25" fillId="24" borderId="36" xfId="0" applyFont="1" applyFill="1" applyBorder="1" applyAlignment="1">
      <alignment horizontal="center" vertical="center"/>
    </xf>
    <xf numFmtId="0" fontId="24" fillId="27" borderId="35" xfId="36" applyFont="1" applyFill="1" applyBorder="1"/>
    <xf numFmtId="0" fontId="23" fillId="27" borderId="48" xfId="36" applyFont="1" applyFill="1" applyBorder="1" applyAlignment="1">
      <alignment horizontal="center"/>
    </xf>
    <xf numFmtId="0" fontId="23" fillId="27" borderId="27" xfId="36" applyFont="1" applyFill="1" applyBorder="1" applyAlignment="1">
      <alignment horizontal="center"/>
    </xf>
    <xf numFmtId="0" fontId="23" fillId="27" borderId="49" xfId="36" applyFont="1" applyFill="1" applyBorder="1" applyAlignment="1">
      <alignment horizontal="center"/>
    </xf>
    <xf numFmtId="0" fontId="21" fillId="27" borderId="50" xfId="36" applyFont="1" applyFill="1" applyBorder="1"/>
    <xf numFmtId="0" fontId="21" fillId="27" borderId="51" xfId="36" applyFont="1" applyFill="1" applyBorder="1"/>
    <xf numFmtId="0" fontId="21" fillId="27" borderId="52" xfId="36" applyFont="1" applyFill="1" applyBorder="1"/>
    <xf numFmtId="0" fontId="21" fillId="27" borderId="26" xfId="0" applyFont="1" applyFill="1" applyBorder="1" applyAlignment="1">
      <alignment horizontal="center" vertical="center"/>
    </xf>
    <xf numFmtId="0" fontId="21" fillId="27" borderId="27" xfId="0" applyFont="1" applyFill="1" applyBorder="1" applyAlignment="1">
      <alignment horizontal="center" vertical="center"/>
    </xf>
    <xf numFmtId="0" fontId="21" fillId="27" borderId="49" xfId="0" applyFont="1" applyFill="1" applyBorder="1" applyAlignment="1">
      <alignment horizontal="center" vertical="center"/>
    </xf>
    <xf numFmtId="0" fontId="24" fillId="0" borderId="0" xfId="36" applyFont="1" applyFill="1"/>
    <xf numFmtId="0" fontId="21" fillId="27" borderId="10" xfId="35" applyFont="1" applyFill="1" applyBorder="1"/>
    <xf numFmtId="0" fontId="21" fillId="27" borderId="10" xfId="35" applyFont="1" applyFill="1" applyBorder="1" applyAlignment="1">
      <alignment horizontal="center"/>
    </xf>
    <xf numFmtId="0" fontId="21" fillId="27" borderId="42" xfId="35" applyFont="1" applyFill="1" applyBorder="1" applyAlignment="1">
      <alignment horizontal="center"/>
    </xf>
    <xf numFmtId="0" fontId="21" fillId="27" borderId="34" xfId="35" applyFont="1" applyFill="1" applyBorder="1" applyAlignment="1">
      <alignment horizontal="center"/>
    </xf>
    <xf numFmtId="0" fontId="21" fillId="27" borderId="22" xfId="35" applyFont="1" applyFill="1" applyBorder="1" applyAlignment="1">
      <alignment horizontal="center"/>
    </xf>
    <xf numFmtId="0" fontId="21" fillId="27" borderId="23" xfId="35" applyFont="1" applyFill="1" applyBorder="1" applyAlignment="1">
      <alignment horizontal="center"/>
    </xf>
    <xf numFmtId="0" fontId="23" fillId="27" borderId="10" xfId="0" applyFont="1" applyFill="1" applyBorder="1" applyAlignment="1">
      <alignment horizontal="center" vertical="center" wrapText="1"/>
    </xf>
    <xf numFmtId="0" fontId="21" fillId="27" borderId="42" xfId="0" applyFont="1" applyFill="1" applyBorder="1" applyAlignment="1">
      <alignment horizontal="center" vertical="top" wrapText="1"/>
    </xf>
    <xf numFmtId="0" fontId="21" fillId="27" borderId="36" xfId="0" applyFont="1" applyFill="1" applyBorder="1" applyAlignment="1">
      <alignment horizontal="center" vertical="top" wrapText="1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-definido" xfId="33"/>
    <cellStyle name="Normal" xfId="0" builtinId="0"/>
    <cellStyle name="Normal 2" xfId="34"/>
    <cellStyle name="Normal 3" xfId="46"/>
    <cellStyle name="Normal_creas 2006 egmasa" xfId="35"/>
    <cellStyle name="Normal_Evolucion centros colaboradores" xfId="36"/>
    <cellStyle name="Notas" xfId="37" builtinId="10" customBuiltin="1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1" xfId="42" builtinId="16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00"/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</a:rPr>
              <a:t>Porcentaje de causas de ingreso en los CREA, 2002-2014</a:t>
            </a:r>
          </a:p>
        </c:rich>
      </c:tx>
      <c:layout>
        <c:manualLayout>
          <c:xMode val="edge"/>
          <c:yMode val="edge"/>
          <c:x val="0.27148060174188454"/>
          <c:y val="2.2140221402214035E-2"/>
        </c:manualLayout>
      </c:layout>
    </c:title>
    <c:plotArea>
      <c:layout>
        <c:manualLayout>
          <c:layoutTarget val="inner"/>
          <c:xMode val="edge"/>
          <c:yMode val="edge"/>
          <c:x val="0.11945643368653019"/>
          <c:y val="8.3725290796215102E-2"/>
          <c:w val="0.82050241405009561"/>
          <c:h val="0.6690269343638322"/>
        </c:manualLayout>
      </c:layout>
      <c:barChart>
        <c:barDir val="bar"/>
        <c:grouping val="percentStacked"/>
        <c:ser>
          <c:idx val="1"/>
          <c:order val="0"/>
          <c:tx>
            <c:strRef>
              <c:f>'Causa CREAs'!$A$14</c:f>
              <c:strCache>
                <c:ptCount val="1"/>
                <c:pt idx="0">
                  <c:v>Causas naturales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 w="25400">
                <a:noFill/>
              </a:ln>
            </c:spPr>
            <c:showVal val="1"/>
          </c:dLbls>
          <c:cat>
            <c:numRef>
              <c:f>'Causa CREAs'!$B$13:$N$13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'Causa CREAs'!$B$14:$N$14</c:f>
              <c:numCache>
                <c:formatCode>0</c:formatCode>
                <c:ptCount val="13"/>
                <c:pt idx="0">
                  <c:v>23.978283818428594</c:v>
                </c:pt>
                <c:pt idx="1">
                  <c:v>24.701427323041074</c:v>
                </c:pt>
                <c:pt idx="2">
                  <c:v>27.506426735218508</c:v>
                </c:pt>
                <c:pt idx="3">
                  <c:v>25.230030670756097</c:v>
                </c:pt>
                <c:pt idx="4">
                  <c:v>26.397991911867241</c:v>
                </c:pt>
                <c:pt idx="5">
                  <c:v>33.46649484536082</c:v>
                </c:pt>
                <c:pt idx="6">
                  <c:v>26.457838064606349</c:v>
                </c:pt>
                <c:pt idx="7">
                  <c:v>28.069697794718213</c:v>
                </c:pt>
                <c:pt idx="8">
                  <c:v>29.863838701230687</c:v>
                </c:pt>
                <c:pt idx="9">
                  <c:v>33.853727144866383</c:v>
                </c:pt>
                <c:pt idx="10">
                  <c:v>36.510194404931248</c:v>
                </c:pt>
                <c:pt idx="11">
                  <c:v>37.711627906976744</c:v>
                </c:pt>
                <c:pt idx="12">
                  <c:v>36.886993603411518</c:v>
                </c:pt>
              </c:numCache>
            </c:numRef>
          </c:val>
        </c:ser>
        <c:ser>
          <c:idx val="2"/>
          <c:order val="1"/>
          <c:tx>
            <c:strRef>
              <c:f>'Causa CREAs'!$A$15</c:f>
              <c:strCache>
                <c:ptCount val="1"/>
                <c:pt idx="0">
                  <c:v>Persecución/Captura ilegal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'Causa CREAs'!$B$13:$N$13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'Causa CREAs'!$B$15:$N$15</c:f>
              <c:numCache>
                <c:formatCode>0</c:formatCode>
                <c:ptCount val="13"/>
                <c:pt idx="0">
                  <c:v>7.2538078721158197</c:v>
                </c:pt>
                <c:pt idx="1">
                  <c:v>7.2968249344596554</c:v>
                </c:pt>
                <c:pt idx="2">
                  <c:v>5.8554698657526423</c:v>
                </c:pt>
                <c:pt idx="3">
                  <c:v>7.4276570209361248</c:v>
                </c:pt>
                <c:pt idx="4">
                  <c:v>8.1020778134151445</c:v>
                </c:pt>
                <c:pt idx="5">
                  <c:v>3.7757731958762886</c:v>
                </c:pt>
                <c:pt idx="6">
                  <c:v>3.943504404978325</c:v>
                </c:pt>
                <c:pt idx="7">
                  <c:v>20.106180234141029</c:v>
                </c:pt>
                <c:pt idx="8">
                  <c:v>2.356637863315004</c:v>
                </c:pt>
                <c:pt idx="9">
                  <c:v>2.6722925457102673</c:v>
                </c:pt>
                <c:pt idx="10">
                  <c:v>2.1811284969179705</c:v>
                </c:pt>
                <c:pt idx="11">
                  <c:v>2.0651162790697675</c:v>
                </c:pt>
                <c:pt idx="12">
                  <c:v>1.9189765458422177</c:v>
                </c:pt>
              </c:numCache>
            </c:numRef>
          </c:val>
        </c:ser>
        <c:ser>
          <c:idx val="3"/>
          <c:order val="2"/>
          <c:tx>
            <c:strRef>
              <c:f>'Causa CREAs'!$A$16</c:f>
              <c:strCache>
                <c:ptCount val="1"/>
                <c:pt idx="0">
                  <c:v>Otras causas no naturales</c:v>
                </c:pt>
              </c:strCache>
            </c:strRef>
          </c:tx>
          <c:dLbls>
            <c:spPr>
              <a:solidFill>
                <a:schemeClr val="accent4">
                  <a:lumMod val="20000"/>
                  <a:lumOff val="80000"/>
                </a:schemeClr>
              </a:solidFill>
              <a:ln w="25400">
                <a:noFill/>
              </a:ln>
            </c:spPr>
            <c:showVal val="1"/>
          </c:dLbls>
          <c:cat>
            <c:numRef>
              <c:f>'Causa CREAs'!$B$13:$N$13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'Causa CREAs'!$B$16:$N$16</c:f>
              <c:numCache>
                <c:formatCode>0</c:formatCode>
                <c:ptCount val="13"/>
                <c:pt idx="0">
                  <c:v>64.394510631880564</c:v>
                </c:pt>
                <c:pt idx="1">
                  <c:v>64.477133702301188</c:v>
                </c:pt>
                <c:pt idx="2">
                  <c:v>62.067980576978009</c:v>
                </c:pt>
                <c:pt idx="3">
                  <c:v>58.927857047606345</c:v>
                </c:pt>
                <c:pt idx="4">
                  <c:v>54.971412634221174</c:v>
                </c:pt>
                <c:pt idx="5">
                  <c:v>54.987113402061858</c:v>
                </c:pt>
                <c:pt idx="6">
                  <c:v>65.57124877639491</c:v>
                </c:pt>
                <c:pt idx="7">
                  <c:v>48.842907704873397</c:v>
                </c:pt>
                <c:pt idx="8">
                  <c:v>65.396700706991368</c:v>
                </c:pt>
                <c:pt idx="9">
                  <c:v>59.676511954992975</c:v>
                </c:pt>
                <c:pt idx="10">
                  <c:v>57.072862336020236</c:v>
                </c:pt>
                <c:pt idx="11">
                  <c:v>56.744186046511622</c:v>
                </c:pt>
                <c:pt idx="12">
                  <c:v>56.272210376687994</c:v>
                </c:pt>
              </c:numCache>
            </c:numRef>
          </c:val>
        </c:ser>
        <c:ser>
          <c:idx val="4"/>
          <c:order val="3"/>
          <c:tx>
            <c:strRef>
              <c:f>'Causa CREAs'!$A$17</c:f>
              <c:strCache>
                <c:ptCount val="1"/>
                <c:pt idx="0">
                  <c:v>Causas no identificadas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'Causa CREAs'!$B$13:$N$13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'Causa CREAs'!$B$17:$N$17</c:f>
              <c:numCache>
                <c:formatCode>0</c:formatCode>
                <c:ptCount val="13"/>
                <c:pt idx="0">
                  <c:v>4.3733976775750261</c:v>
                </c:pt>
                <c:pt idx="1">
                  <c:v>3.5246140401980779</c:v>
                </c:pt>
                <c:pt idx="2">
                  <c:v>4.570122822050843</c:v>
                </c:pt>
                <c:pt idx="3">
                  <c:v>8.4144552607014269</c:v>
                </c:pt>
                <c:pt idx="4">
                  <c:v>10.528517640496444</c:v>
                </c:pt>
                <c:pt idx="5">
                  <c:v>7.7706185567010309</c:v>
                </c:pt>
                <c:pt idx="6">
                  <c:v>4.0274087540204162</c:v>
                </c:pt>
                <c:pt idx="7">
                  <c:v>2.9812142662673566</c:v>
                </c:pt>
                <c:pt idx="8">
                  <c:v>2.3828227284629482</c:v>
                </c:pt>
                <c:pt idx="9">
                  <c:v>3.79746835443038</c:v>
                </c:pt>
                <c:pt idx="10">
                  <c:v>4.2358147621305511</c:v>
                </c:pt>
                <c:pt idx="11">
                  <c:v>3.4790697674418607</c:v>
                </c:pt>
                <c:pt idx="12">
                  <c:v>4.9218194740582799</c:v>
                </c:pt>
              </c:numCache>
            </c:numRef>
          </c:val>
        </c:ser>
        <c:overlap val="100"/>
        <c:axId val="88016768"/>
        <c:axId val="88018304"/>
      </c:barChart>
      <c:catAx>
        <c:axId val="88016768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018304"/>
        <c:crosses val="autoZero"/>
        <c:auto val="1"/>
        <c:lblAlgn val="ctr"/>
        <c:lblOffset val="100"/>
      </c:catAx>
      <c:valAx>
        <c:axId val="88018304"/>
        <c:scaling>
          <c:orientation val="minMax"/>
        </c:scaling>
        <c:axPos val="b"/>
        <c:numFmt formatCode="0%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016768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18981513884838574"/>
          <c:y val="0.86118251928020551"/>
          <c:w val="0.62191455234762361"/>
          <c:h val="0.1053984575835476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3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Animales ingresados en los CREAS, 2002-2014</a:t>
            </a:r>
            <a:r>
              <a:rPr lang="es-ES" sz="13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</a:t>
            </a:r>
            <a:endParaRPr lang="en-US" sz="1300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0.13528701603686114"/>
          <c:y val="0.1692459275923843"/>
          <c:w val="0.81328113098174459"/>
          <c:h val="0.64428113152522604"/>
        </c:manualLayout>
      </c:layout>
      <c:lineChart>
        <c:grouping val="standard"/>
        <c:ser>
          <c:idx val="0"/>
          <c:order val="0"/>
          <c:tx>
            <c:strRef>
              <c:f>'Balance CREAs'!$A$4</c:f>
              <c:strCache>
                <c:ptCount val="1"/>
                <c:pt idx="0">
                  <c:v>Nº de ejemplares ingresados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x"/>
            <c:size val="9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'Balance CREAs'!$B$3:$N$3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'Balance CREAs'!$B$4:$N$4</c:f>
              <c:numCache>
                <c:formatCode>#,##0</c:formatCode>
                <c:ptCount val="13"/>
                <c:pt idx="0">
                  <c:v>6631</c:v>
                </c:pt>
                <c:pt idx="1">
                  <c:v>6866</c:v>
                </c:pt>
                <c:pt idx="2">
                  <c:v>7002</c:v>
                </c:pt>
                <c:pt idx="3">
                  <c:v>7499</c:v>
                </c:pt>
                <c:pt idx="4">
                  <c:v>7171</c:v>
                </c:pt>
                <c:pt idx="5">
                  <c:v>7760</c:v>
                </c:pt>
                <c:pt idx="6">
                  <c:v>7151</c:v>
                </c:pt>
                <c:pt idx="7">
                  <c:v>7348</c:v>
                </c:pt>
                <c:pt idx="8">
                  <c:v>7638</c:v>
                </c:pt>
                <c:pt idx="9">
                  <c:v>7107</c:v>
                </c:pt>
                <c:pt idx="10">
                  <c:v>6327</c:v>
                </c:pt>
                <c:pt idx="11">
                  <c:v>5375</c:v>
                </c:pt>
                <c:pt idx="12">
                  <c:v>5628</c:v>
                </c:pt>
              </c:numCache>
            </c:numRef>
          </c:val>
        </c:ser>
        <c:marker val="1"/>
        <c:axId val="88067456"/>
        <c:axId val="88225280"/>
      </c:lineChart>
      <c:catAx>
        <c:axId val="8806745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endParaRPr lang="es-ES"/>
          </a:p>
        </c:txPr>
        <c:crossAx val="88225280"/>
        <c:crosses val="autoZero"/>
        <c:auto val="1"/>
        <c:lblAlgn val="ctr"/>
        <c:lblOffset val="100"/>
        <c:tickLblSkip val="1"/>
        <c:tickMarkSkip val="1"/>
      </c:catAx>
      <c:valAx>
        <c:axId val="88225280"/>
        <c:scaling>
          <c:orientation val="minMax"/>
          <c:max val="8000"/>
          <c:min val="5000"/>
        </c:scaling>
        <c:axPos val="l"/>
        <c:maj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es-ES" sz="1050"/>
                  <a:t>Número de ejemplares</a:t>
                </a:r>
              </a:p>
            </c:rich>
          </c:tx>
          <c:layout/>
        </c:title>
        <c:numFmt formatCode="#,##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067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44" r="0.75000000000000244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3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Tasa de Recuperación de Ejemplares en los CREAS (2002-2014)</a:t>
            </a:r>
            <a:endParaRPr lang="en-US" sz="1300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>
        <c:manualLayout>
          <c:xMode val="edge"/>
          <c:yMode val="edge"/>
          <c:x val="0.17854535127223248"/>
          <c:y val="4.1666666666666664E-2"/>
        </c:manualLayout>
      </c:layout>
    </c:title>
    <c:plotArea>
      <c:layout/>
      <c:lineChart>
        <c:grouping val="standard"/>
        <c:ser>
          <c:idx val="0"/>
          <c:order val="0"/>
          <c:tx>
            <c:v>Tasa de recuperación</c:v>
          </c:tx>
          <c:spPr>
            <a:ln w="38100">
              <a:solidFill>
                <a:srgbClr val="FF00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9"/>
            <c:spPr>
              <a:solidFill>
                <a:srgbClr val="FF0000"/>
              </a:solidFill>
            </c:spPr>
          </c:marker>
          <c:cat>
            <c:numRef>
              <c:f>'Balance CREAs'!$B$31:$N$31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'Balance CREAs'!$B$34:$N$34</c:f>
              <c:numCache>
                <c:formatCode>#,##0</c:formatCode>
                <c:ptCount val="13"/>
                <c:pt idx="0">
                  <c:v>48.058525604952166</c:v>
                </c:pt>
                <c:pt idx="1">
                  <c:v>50.34423407917383</c:v>
                </c:pt>
                <c:pt idx="2">
                  <c:v>48.958701023649844</c:v>
                </c:pt>
                <c:pt idx="3">
                  <c:v>54.720846849923163</c:v>
                </c:pt>
                <c:pt idx="4">
                  <c:v>54.796249549224662</c:v>
                </c:pt>
                <c:pt idx="5">
                  <c:v>49.711343423310964</c:v>
                </c:pt>
                <c:pt idx="6">
                  <c:v>60.02847200253084</c:v>
                </c:pt>
                <c:pt idx="7">
                  <c:v>59.075342465753423</c:v>
                </c:pt>
                <c:pt idx="8">
                  <c:v>50.096339113680152</c:v>
                </c:pt>
                <c:pt idx="9">
                  <c:v>55.209302325581397</c:v>
                </c:pt>
                <c:pt idx="10">
                  <c:v>58.343526122662936</c:v>
                </c:pt>
                <c:pt idx="11">
                  <c:v>57.880713260914121</c:v>
                </c:pt>
                <c:pt idx="12">
                  <c:v>57.566037735849051</c:v>
                </c:pt>
              </c:numCache>
            </c:numRef>
          </c:val>
        </c:ser>
        <c:marker val="1"/>
        <c:axId val="88347392"/>
        <c:axId val="88349312"/>
      </c:lineChart>
      <c:catAx>
        <c:axId val="88347392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349312"/>
        <c:crosses val="autoZero"/>
        <c:auto val="1"/>
        <c:lblAlgn val="ctr"/>
        <c:lblOffset val="100"/>
        <c:tickLblSkip val="1"/>
        <c:tickMarkSkip val="1"/>
      </c:catAx>
      <c:valAx>
        <c:axId val="88349312"/>
        <c:scaling>
          <c:orientation val="minMax"/>
          <c:min val="3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 sz="1050"/>
                  <a:t>Número de ejemplares</a:t>
                </a:r>
              </a:p>
            </c:rich>
          </c:tx>
          <c:layout/>
        </c:title>
        <c:numFmt formatCode="#,##0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8347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00"/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Números de Ejemplares</a:t>
            </a:r>
            <a:r>
              <a:rPr lang="es-ES" sz="13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 Ingresados en los CREAS cada mes, 2014</a:t>
            </a:r>
            <a:endParaRPr lang="es-ES" sz="130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'Balance CREAs'!$A$57</c:f>
              <c:strCache>
                <c:ptCount val="1"/>
                <c:pt idx="0">
                  <c:v>Vivos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strRef>
              <c:f>'Balance CREAs'!$B$56:$M$56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'Balance CREAs'!$B$57:$M$57</c:f>
              <c:numCache>
                <c:formatCode>#,##0</c:formatCode>
                <c:ptCount val="12"/>
                <c:pt idx="0">
                  <c:v>142</c:v>
                </c:pt>
                <c:pt idx="1">
                  <c:v>104</c:v>
                </c:pt>
                <c:pt idx="2">
                  <c:v>154</c:v>
                </c:pt>
                <c:pt idx="3">
                  <c:v>433</c:v>
                </c:pt>
                <c:pt idx="4">
                  <c:v>599</c:v>
                </c:pt>
                <c:pt idx="5">
                  <c:v>1394</c:v>
                </c:pt>
                <c:pt idx="6">
                  <c:v>1013</c:v>
                </c:pt>
                <c:pt idx="7">
                  <c:v>475</c:v>
                </c:pt>
                <c:pt idx="8">
                  <c:v>352</c:v>
                </c:pt>
                <c:pt idx="9">
                  <c:v>234</c:v>
                </c:pt>
                <c:pt idx="10">
                  <c:v>227</c:v>
                </c:pt>
                <c:pt idx="11">
                  <c:v>173</c:v>
                </c:pt>
              </c:numCache>
            </c:numRef>
          </c:val>
        </c:ser>
        <c:ser>
          <c:idx val="1"/>
          <c:order val="1"/>
          <c:tx>
            <c:strRef>
              <c:f>'Balance CREAs'!$A$58</c:f>
              <c:strCache>
                <c:ptCount val="1"/>
                <c:pt idx="0">
                  <c:v>Muertos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strRef>
              <c:f>'Balance CREAs'!$B$56:$M$56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'Balance CREAs'!$B$58:$M$58</c:f>
              <c:numCache>
                <c:formatCode>#,##0</c:formatCode>
                <c:ptCount val="12"/>
                <c:pt idx="0">
                  <c:v>11</c:v>
                </c:pt>
                <c:pt idx="1">
                  <c:v>15</c:v>
                </c:pt>
                <c:pt idx="2">
                  <c:v>20</c:v>
                </c:pt>
                <c:pt idx="3">
                  <c:v>21</c:v>
                </c:pt>
                <c:pt idx="4">
                  <c:v>32</c:v>
                </c:pt>
                <c:pt idx="5">
                  <c:v>52</c:v>
                </c:pt>
                <c:pt idx="6">
                  <c:v>69</c:v>
                </c:pt>
                <c:pt idx="7">
                  <c:v>23</c:v>
                </c:pt>
                <c:pt idx="8">
                  <c:v>19</c:v>
                </c:pt>
                <c:pt idx="9">
                  <c:v>34</c:v>
                </c:pt>
                <c:pt idx="10">
                  <c:v>18</c:v>
                </c:pt>
                <c:pt idx="11">
                  <c:v>14</c:v>
                </c:pt>
              </c:numCache>
            </c:numRef>
          </c:val>
        </c:ser>
        <c:marker val="1"/>
        <c:axId val="88377984"/>
        <c:axId val="88396544"/>
      </c:lineChart>
      <c:catAx>
        <c:axId val="8837798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396544"/>
        <c:crosses val="autoZero"/>
        <c:auto val="1"/>
        <c:lblAlgn val="ctr"/>
        <c:lblOffset val="100"/>
      </c:catAx>
      <c:valAx>
        <c:axId val="8839654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50" b="0">
                    <a:latin typeface="Arial" pitchFamily="34" charset="0"/>
                    <a:cs typeface="Arial" pitchFamily="34" charset="0"/>
                  </a:rPr>
                  <a:t>Número de ejemplares</a:t>
                </a:r>
              </a:p>
            </c:rich>
          </c:tx>
          <c:layout/>
        </c:title>
        <c:numFmt formatCode="#,##0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37798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jpeg"/><Relationship Id="rId1" Type="http://schemas.openxmlformats.org/officeDocument/2006/relationships/chart" Target="../charts/chart2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304800</xdr:colOff>
      <xdr:row>1</xdr:row>
      <xdr:rowOff>9524</xdr:rowOff>
    </xdr:from>
    <xdr:to>
      <xdr:col>23</xdr:col>
      <xdr:colOff>514350</xdr:colOff>
      <xdr:row>23</xdr:row>
      <xdr:rowOff>133349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276225</xdr:colOff>
      <xdr:row>0</xdr:row>
      <xdr:rowOff>276225</xdr:rowOff>
    </xdr:from>
    <xdr:to>
      <xdr:col>5</xdr:col>
      <xdr:colOff>76200</xdr:colOff>
      <xdr:row>0</xdr:row>
      <xdr:rowOff>1228725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2762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13</xdr:row>
      <xdr:rowOff>19050</xdr:rowOff>
    </xdr:from>
    <xdr:to>
      <xdr:col>6</xdr:col>
      <xdr:colOff>447675</xdr:colOff>
      <xdr:row>27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0</xdr:row>
      <xdr:rowOff>152400</xdr:rowOff>
    </xdr:from>
    <xdr:to>
      <xdr:col>1</xdr:col>
      <xdr:colOff>114300</xdr:colOff>
      <xdr:row>0</xdr:row>
      <xdr:rowOff>1104900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" y="1524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504826</xdr:colOff>
      <xdr:row>35</xdr:row>
      <xdr:rowOff>66675</xdr:rowOff>
    </xdr:from>
    <xdr:to>
      <xdr:col>7</xdr:col>
      <xdr:colOff>247650</xdr:colOff>
      <xdr:row>53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152401</xdr:colOff>
      <xdr:row>60</xdr:row>
      <xdr:rowOff>28575</xdr:rowOff>
    </xdr:from>
    <xdr:to>
      <xdr:col>9</xdr:col>
      <xdr:colOff>209551</xdr:colOff>
      <xdr:row>81</xdr:row>
      <xdr:rowOff>95249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66675</xdr:rowOff>
    </xdr:from>
    <xdr:to>
      <xdr:col>2</xdr:col>
      <xdr:colOff>57150</xdr:colOff>
      <xdr:row>0</xdr:row>
      <xdr:rowOff>1019175</xdr:rowOff>
    </xdr:to>
    <xdr:pic>
      <xdr:nvPicPr>
        <xdr:cNvPr id="106508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5350" y="666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142875</xdr:rowOff>
    </xdr:from>
    <xdr:to>
      <xdr:col>1</xdr:col>
      <xdr:colOff>2466975</xdr:colOff>
      <xdr:row>0</xdr:row>
      <xdr:rowOff>1095375</xdr:rowOff>
    </xdr:to>
    <xdr:pic>
      <xdr:nvPicPr>
        <xdr:cNvPr id="11776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428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zoomScaleNormal="100" workbookViewId="0">
      <selection activeCell="N22" sqref="N22"/>
    </sheetView>
  </sheetViews>
  <sheetFormatPr baseColWidth="10" defaultColWidth="10.28515625" defaultRowHeight="12.75"/>
  <cols>
    <col min="1" max="1" width="23.5703125" style="21" customWidth="1"/>
    <col min="2" max="14" width="6.5703125" style="21" customWidth="1"/>
    <col min="15" max="257" width="10.28515625" style="21"/>
    <col min="258" max="258" width="21.140625" style="21" bestFit="1" customWidth="1"/>
    <col min="259" max="267" width="4.85546875" style="21" bestFit="1" customWidth="1"/>
    <col min="268" max="268" width="5" style="21" customWidth="1"/>
    <col min="269" max="269" width="5.5703125" style="21" customWidth="1"/>
    <col min="270" max="513" width="10.28515625" style="21"/>
    <col min="514" max="514" width="21.140625" style="21" bestFit="1" customWidth="1"/>
    <col min="515" max="523" width="4.85546875" style="21" bestFit="1" customWidth="1"/>
    <col min="524" max="524" width="5" style="21" customWidth="1"/>
    <col min="525" max="525" width="5.5703125" style="21" customWidth="1"/>
    <col min="526" max="769" width="10.28515625" style="21"/>
    <col min="770" max="770" width="21.140625" style="21" bestFit="1" customWidth="1"/>
    <col min="771" max="779" width="4.85546875" style="21" bestFit="1" customWidth="1"/>
    <col min="780" max="780" width="5" style="21" customWidth="1"/>
    <col min="781" max="781" width="5.5703125" style="21" customWidth="1"/>
    <col min="782" max="1025" width="10.28515625" style="21"/>
    <col min="1026" max="1026" width="21.140625" style="21" bestFit="1" customWidth="1"/>
    <col min="1027" max="1035" width="4.85546875" style="21" bestFit="1" customWidth="1"/>
    <col min="1036" max="1036" width="5" style="21" customWidth="1"/>
    <col min="1037" max="1037" width="5.5703125" style="21" customWidth="1"/>
    <col min="1038" max="1281" width="10.28515625" style="21"/>
    <col min="1282" max="1282" width="21.140625" style="21" bestFit="1" customWidth="1"/>
    <col min="1283" max="1291" width="4.85546875" style="21" bestFit="1" customWidth="1"/>
    <col min="1292" max="1292" width="5" style="21" customWidth="1"/>
    <col min="1293" max="1293" width="5.5703125" style="21" customWidth="1"/>
    <col min="1294" max="1537" width="10.28515625" style="21"/>
    <col min="1538" max="1538" width="21.140625" style="21" bestFit="1" customWidth="1"/>
    <col min="1539" max="1547" width="4.85546875" style="21" bestFit="1" customWidth="1"/>
    <col min="1548" max="1548" width="5" style="21" customWidth="1"/>
    <col min="1549" max="1549" width="5.5703125" style="21" customWidth="1"/>
    <col min="1550" max="1793" width="10.28515625" style="21"/>
    <col min="1794" max="1794" width="21.140625" style="21" bestFit="1" customWidth="1"/>
    <col min="1795" max="1803" width="4.85546875" style="21" bestFit="1" customWidth="1"/>
    <col min="1804" max="1804" width="5" style="21" customWidth="1"/>
    <col min="1805" max="1805" width="5.5703125" style="21" customWidth="1"/>
    <col min="1806" max="2049" width="10.28515625" style="21"/>
    <col min="2050" max="2050" width="21.140625" style="21" bestFit="1" customWidth="1"/>
    <col min="2051" max="2059" width="4.85546875" style="21" bestFit="1" customWidth="1"/>
    <col min="2060" max="2060" width="5" style="21" customWidth="1"/>
    <col min="2061" max="2061" width="5.5703125" style="21" customWidth="1"/>
    <col min="2062" max="2305" width="10.28515625" style="21"/>
    <col min="2306" max="2306" width="21.140625" style="21" bestFit="1" customWidth="1"/>
    <col min="2307" max="2315" width="4.85546875" style="21" bestFit="1" customWidth="1"/>
    <col min="2316" max="2316" width="5" style="21" customWidth="1"/>
    <col min="2317" max="2317" width="5.5703125" style="21" customWidth="1"/>
    <col min="2318" max="2561" width="10.28515625" style="21"/>
    <col min="2562" max="2562" width="21.140625" style="21" bestFit="1" customWidth="1"/>
    <col min="2563" max="2571" width="4.85546875" style="21" bestFit="1" customWidth="1"/>
    <col min="2572" max="2572" width="5" style="21" customWidth="1"/>
    <col min="2573" max="2573" width="5.5703125" style="21" customWidth="1"/>
    <col min="2574" max="2817" width="10.28515625" style="21"/>
    <col min="2818" max="2818" width="21.140625" style="21" bestFit="1" customWidth="1"/>
    <col min="2819" max="2827" width="4.85546875" style="21" bestFit="1" customWidth="1"/>
    <col min="2828" max="2828" width="5" style="21" customWidth="1"/>
    <col min="2829" max="2829" width="5.5703125" style="21" customWidth="1"/>
    <col min="2830" max="3073" width="10.28515625" style="21"/>
    <col min="3074" max="3074" width="21.140625" style="21" bestFit="1" customWidth="1"/>
    <col min="3075" max="3083" width="4.85546875" style="21" bestFit="1" customWidth="1"/>
    <col min="3084" max="3084" width="5" style="21" customWidth="1"/>
    <col min="3085" max="3085" width="5.5703125" style="21" customWidth="1"/>
    <col min="3086" max="3329" width="10.28515625" style="21"/>
    <col min="3330" max="3330" width="21.140625" style="21" bestFit="1" customWidth="1"/>
    <col min="3331" max="3339" width="4.85546875" style="21" bestFit="1" customWidth="1"/>
    <col min="3340" max="3340" width="5" style="21" customWidth="1"/>
    <col min="3341" max="3341" width="5.5703125" style="21" customWidth="1"/>
    <col min="3342" max="3585" width="10.28515625" style="21"/>
    <col min="3586" max="3586" width="21.140625" style="21" bestFit="1" customWidth="1"/>
    <col min="3587" max="3595" width="4.85546875" style="21" bestFit="1" customWidth="1"/>
    <col min="3596" max="3596" width="5" style="21" customWidth="1"/>
    <col min="3597" max="3597" width="5.5703125" style="21" customWidth="1"/>
    <col min="3598" max="3841" width="10.28515625" style="21"/>
    <col min="3842" max="3842" width="21.140625" style="21" bestFit="1" customWidth="1"/>
    <col min="3843" max="3851" width="4.85546875" style="21" bestFit="1" customWidth="1"/>
    <col min="3852" max="3852" width="5" style="21" customWidth="1"/>
    <col min="3853" max="3853" width="5.5703125" style="21" customWidth="1"/>
    <col min="3854" max="4097" width="10.28515625" style="21"/>
    <col min="4098" max="4098" width="21.140625" style="21" bestFit="1" customWidth="1"/>
    <col min="4099" max="4107" width="4.85546875" style="21" bestFit="1" customWidth="1"/>
    <col min="4108" max="4108" width="5" style="21" customWidth="1"/>
    <col min="4109" max="4109" width="5.5703125" style="21" customWidth="1"/>
    <col min="4110" max="4353" width="10.28515625" style="21"/>
    <col min="4354" max="4354" width="21.140625" style="21" bestFit="1" customWidth="1"/>
    <col min="4355" max="4363" width="4.85546875" style="21" bestFit="1" customWidth="1"/>
    <col min="4364" max="4364" width="5" style="21" customWidth="1"/>
    <col min="4365" max="4365" width="5.5703125" style="21" customWidth="1"/>
    <col min="4366" max="4609" width="10.28515625" style="21"/>
    <col min="4610" max="4610" width="21.140625" style="21" bestFit="1" customWidth="1"/>
    <col min="4611" max="4619" width="4.85546875" style="21" bestFit="1" customWidth="1"/>
    <col min="4620" max="4620" width="5" style="21" customWidth="1"/>
    <col min="4621" max="4621" width="5.5703125" style="21" customWidth="1"/>
    <col min="4622" max="4865" width="10.28515625" style="21"/>
    <col min="4866" max="4866" width="21.140625" style="21" bestFit="1" customWidth="1"/>
    <col min="4867" max="4875" width="4.85546875" style="21" bestFit="1" customWidth="1"/>
    <col min="4876" max="4876" width="5" style="21" customWidth="1"/>
    <col min="4877" max="4877" width="5.5703125" style="21" customWidth="1"/>
    <col min="4878" max="5121" width="10.28515625" style="21"/>
    <col min="5122" max="5122" width="21.140625" style="21" bestFit="1" customWidth="1"/>
    <col min="5123" max="5131" width="4.85546875" style="21" bestFit="1" customWidth="1"/>
    <col min="5132" max="5132" width="5" style="21" customWidth="1"/>
    <col min="5133" max="5133" width="5.5703125" style="21" customWidth="1"/>
    <col min="5134" max="5377" width="10.28515625" style="21"/>
    <col min="5378" max="5378" width="21.140625" style="21" bestFit="1" customWidth="1"/>
    <col min="5379" max="5387" width="4.85546875" style="21" bestFit="1" customWidth="1"/>
    <col min="5388" max="5388" width="5" style="21" customWidth="1"/>
    <col min="5389" max="5389" width="5.5703125" style="21" customWidth="1"/>
    <col min="5390" max="5633" width="10.28515625" style="21"/>
    <col min="5634" max="5634" width="21.140625" style="21" bestFit="1" customWidth="1"/>
    <col min="5635" max="5643" width="4.85546875" style="21" bestFit="1" customWidth="1"/>
    <col min="5644" max="5644" width="5" style="21" customWidth="1"/>
    <col min="5645" max="5645" width="5.5703125" style="21" customWidth="1"/>
    <col min="5646" max="5889" width="10.28515625" style="21"/>
    <col min="5890" max="5890" width="21.140625" style="21" bestFit="1" customWidth="1"/>
    <col min="5891" max="5899" width="4.85546875" style="21" bestFit="1" customWidth="1"/>
    <col min="5900" max="5900" width="5" style="21" customWidth="1"/>
    <col min="5901" max="5901" width="5.5703125" style="21" customWidth="1"/>
    <col min="5902" max="6145" width="10.28515625" style="21"/>
    <col min="6146" max="6146" width="21.140625" style="21" bestFit="1" customWidth="1"/>
    <col min="6147" max="6155" width="4.85546875" style="21" bestFit="1" customWidth="1"/>
    <col min="6156" max="6156" width="5" style="21" customWidth="1"/>
    <col min="6157" max="6157" width="5.5703125" style="21" customWidth="1"/>
    <col min="6158" max="6401" width="10.28515625" style="21"/>
    <col min="6402" max="6402" width="21.140625" style="21" bestFit="1" customWidth="1"/>
    <col min="6403" max="6411" width="4.85546875" style="21" bestFit="1" customWidth="1"/>
    <col min="6412" max="6412" width="5" style="21" customWidth="1"/>
    <col min="6413" max="6413" width="5.5703125" style="21" customWidth="1"/>
    <col min="6414" max="6657" width="10.28515625" style="21"/>
    <col min="6658" max="6658" width="21.140625" style="21" bestFit="1" customWidth="1"/>
    <col min="6659" max="6667" width="4.85546875" style="21" bestFit="1" customWidth="1"/>
    <col min="6668" max="6668" width="5" style="21" customWidth="1"/>
    <col min="6669" max="6669" width="5.5703125" style="21" customWidth="1"/>
    <col min="6670" max="6913" width="10.28515625" style="21"/>
    <col min="6914" max="6914" width="21.140625" style="21" bestFit="1" customWidth="1"/>
    <col min="6915" max="6923" width="4.85546875" style="21" bestFit="1" customWidth="1"/>
    <col min="6924" max="6924" width="5" style="21" customWidth="1"/>
    <col min="6925" max="6925" width="5.5703125" style="21" customWidth="1"/>
    <col min="6926" max="7169" width="10.28515625" style="21"/>
    <col min="7170" max="7170" width="21.140625" style="21" bestFit="1" customWidth="1"/>
    <col min="7171" max="7179" width="4.85546875" style="21" bestFit="1" customWidth="1"/>
    <col min="7180" max="7180" width="5" style="21" customWidth="1"/>
    <col min="7181" max="7181" width="5.5703125" style="21" customWidth="1"/>
    <col min="7182" max="7425" width="10.28515625" style="21"/>
    <col min="7426" max="7426" width="21.140625" style="21" bestFit="1" customWidth="1"/>
    <col min="7427" max="7435" width="4.85546875" style="21" bestFit="1" customWidth="1"/>
    <col min="7436" max="7436" width="5" style="21" customWidth="1"/>
    <col min="7437" max="7437" width="5.5703125" style="21" customWidth="1"/>
    <col min="7438" max="7681" width="10.28515625" style="21"/>
    <col min="7682" max="7682" width="21.140625" style="21" bestFit="1" customWidth="1"/>
    <col min="7683" max="7691" width="4.85546875" style="21" bestFit="1" customWidth="1"/>
    <col min="7692" max="7692" width="5" style="21" customWidth="1"/>
    <col min="7693" max="7693" width="5.5703125" style="21" customWidth="1"/>
    <col min="7694" max="7937" width="10.28515625" style="21"/>
    <col min="7938" max="7938" width="21.140625" style="21" bestFit="1" customWidth="1"/>
    <col min="7939" max="7947" width="4.85546875" style="21" bestFit="1" customWidth="1"/>
    <col min="7948" max="7948" width="5" style="21" customWidth="1"/>
    <col min="7949" max="7949" width="5.5703125" style="21" customWidth="1"/>
    <col min="7950" max="8193" width="10.28515625" style="21"/>
    <col min="8194" max="8194" width="21.140625" style="21" bestFit="1" customWidth="1"/>
    <col min="8195" max="8203" width="4.85546875" style="21" bestFit="1" customWidth="1"/>
    <col min="8204" max="8204" width="5" style="21" customWidth="1"/>
    <col min="8205" max="8205" width="5.5703125" style="21" customWidth="1"/>
    <col min="8206" max="8449" width="10.28515625" style="21"/>
    <col min="8450" max="8450" width="21.140625" style="21" bestFit="1" customWidth="1"/>
    <col min="8451" max="8459" width="4.85546875" style="21" bestFit="1" customWidth="1"/>
    <col min="8460" max="8460" width="5" style="21" customWidth="1"/>
    <col min="8461" max="8461" width="5.5703125" style="21" customWidth="1"/>
    <col min="8462" max="8705" width="10.28515625" style="21"/>
    <col min="8706" max="8706" width="21.140625" style="21" bestFit="1" customWidth="1"/>
    <col min="8707" max="8715" width="4.85546875" style="21" bestFit="1" customWidth="1"/>
    <col min="8716" max="8716" width="5" style="21" customWidth="1"/>
    <col min="8717" max="8717" width="5.5703125" style="21" customWidth="1"/>
    <col min="8718" max="8961" width="10.28515625" style="21"/>
    <col min="8962" max="8962" width="21.140625" style="21" bestFit="1" customWidth="1"/>
    <col min="8963" max="8971" width="4.85546875" style="21" bestFit="1" customWidth="1"/>
    <col min="8972" max="8972" width="5" style="21" customWidth="1"/>
    <col min="8973" max="8973" width="5.5703125" style="21" customWidth="1"/>
    <col min="8974" max="9217" width="10.28515625" style="21"/>
    <col min="9218" max="9218" width="21.140625" style="21" bestFit="1" customWidth="1"/>
    <col min="9219" max="9227" width="4.85546875" style="21" bestFit="1" customWidth="1"/>
    <col min="9228" max="9228" width="5" style="21" customWidth="1"/>
    <col min="9229" max="9229" width="5.5703125" style="21" customWidth="1"/>
    <col min="9230" max="9473" width="10.28515625" style="21"/>
    <col min="9474" max="9474" width="21.140625" style="21" bestFit="1" customWidth="1"/>
    <col min="9475" max="9483" width="4.85546875" style="21" bestFit="1" customWidth="1"/>
    <col min="9484" max="9484" width="5" style="21" customWidth="1"/>
    <col min="9485" max="9485" width="5.5703125" style="21" customWidth="1"/>
    <col min="9486" max="9729" width="10.28515625" style="21"/>
    <col min="9730" max="9730" width="21.140625" style="21" bestFit="1" customWidth="1"/>
    <col min="9731" max="9739" width="4.85546875" style="21" bestFit="1" customWidth="1"/>
    <col min="9740" max="9740" width="5" style="21" customWidth="1"/>
    <col min="9741" max="9741" width="5.5703125" style="21" customWidth="1"/>
    <col min="9742" max="9985" width="10.28515625" style="21"/>
    <col min="9986" max="9986" width="21.140625" style="21" bestFit="1" customWidth="1"/>
    <col min="9987" max="9995" width="4.85546875" style="21" bestFit="1" customWidth="1"/>
    <col min="9996" max="9996" width="5" style="21" customWidth="1"/>
    <col min="9997" max="9997" width="5.5703125" style="21" customWidth="1"/>
    <col min="9998" max="10241" width="10.28515625" style="21"/>
    <col min="10242" max="10242" width="21.140625" style="21" bestFit="1" customWidth="1"/>
    <col min="10243" max="10251" width="4.85546875" style="21" bestFit="1" customWidth="1"/>
    <col min="10252" max="10252" width="5" style="21" customWidth="1"/>
    <col min="10253" max="10253" width="5.5703125" style="21" customWidth="1"/>
    <col min="10254" max="10497" width="10.28515625" style="21"/>
    <col min="10498" max="10498" width="21.140625" style="21" bestFit="1" customWidth="1"/>
    <col min="10499" max="10507" width="4.85546875" style="21" bestFit="1" customWidth="1"/>
    <col min="10508" max="10508" width="5" style="21" customWidth="1"/>
    <col min="10509" max="10509" width="5.5703125" style="21" customWidth="1"/>
    <col min="10510" max="10753" width="10.28515625" style="21"/>
    <col min="10754" max="10754" width="21.140625" style="21" bestFit="1" customWidth="1"/>
    <col min="10755" max="10763" width="4.85546875" style="21" bestFit="1" customWidth="1"/>
    <col min="10764" max="10764" width="5" style="21" customWidth="1"/>
    <col min="10765" max="10765" width="5.5703125" style="21" customWidth="1"/>
    <col min="10766" max="11009" width="10.28515625" style="21"/>
    <col min="11010" max="11010" width="21.140625" style="21" bestFit="1" customWidth="1"/>
    <col min="11011" max="11019" width="4.85546875" style="21" bestFit="1" customWidth="1"/>
    <col min="11020" max="11020" width="5" style="21" customWidth="1"/>
    <col min="11021" max="11021" width="5.5703125" style="21" customWidth="1"/>
    <col min="11022" max="11265" width="10.28515625" style="21"/>
    <col min="11266" max="11266" width="21.140625" style="21" bestFit="1" customWidth="1"/>
    <col min="11267" max="11275" width="4.85546875" style="21" bestFit="1" customWidth="1"/>
    <col min="11276" max="11276" width="5" style="21" customWidth="1"/>
    <col min="11277" max="11277" width="5.5703125" style="21" customWidth="1"/>
    <col min="11278" max="11521" width="10.28515625" style="21"/>
    <col min="11522" max="11522" width="21.140625" style="21" bestFit="1" customWidth="1"/>
    <col min="11523" max="11531" width="4.85546875" style="21" bestFit="1" customWidth="1"/>
    <col min="11532" max="11532" width="5" style="21" customWidth="1"/>
    <col min="11533" max="11533" width="5.5703125" style="21" customWidth="1"/>
    <col min="11534" max="11777" width="10.28515625" style="21"/>
    <col min="11778" max="11778" width="21.140625" style="21" bestFit="1" customWidth="1"/>
    <col min="11779" max="11787" width="4.85546875" style="21" bestFit="1" customWidth="1"/>
    <col min="11788" max="11788" width="5" style="21" customWidth="1"/>
    <col min="11789" max="11789" width="5.5703125" style="21" customWidth="1"/>
    <col min="11790" max="12033" width="10.28515625" style="21"/>
    <col min="12034" max="12034" width="21.140625" style="21" bestFit="1" customWidth="1"/>
    <col min="12035" max="12043" width="4.85546875" style="21" bestFit="1" customWidth="1"/>
    <col min="12044" max="12044" width="5" style="21" customWidth="1"/>
    <col min="12045" max="12045" width="5.5703125" style="21" customWidth="1"/>
    <col min="12046" max="12289" width="10.28515625" style="21"/>
    <col min="12290" max="12290" width="21.140625" style="21" bestFit="1" customWidth="1"/>
    <col min="12291" max="12299" width="4.85546875" style="21" bestFit="1" customWidth="1"/>
    <col min="12300" max="12300" width="5" style="21" customWidth="1"/>
    <col min="12301" max="12301" width="5.5703125" style="21" customWidth="1"/>
    <col min="12302" max="12545" width="10.28515625" style="21"/>
    <col min="12546" max="12546" width="21.140625" style="21" bestFit="1" customWidth="1"/>
    <col min="12547" max="12555" width="4.85546875" style="21" bestFit="1" customWidth="1"/>
    <col min="12556" max="12556" width="5" style="21" customWidth="1"/>
    <col min="12557" max="12557" width="5.5703125" style="21" customWidth="1"/>
    <col min="12558" max="12801" width="10.28515625" style="21"/>
    <col min="12802" max="12802" width="21.140625" style="21" bestFit="1" customWidth="1"/>
    <col min="12803" max="12811" width="4.85546875" style="21" bestFit="1" customWidth="1"/>
    <col min="12812" max="12812" width="5" style="21" customWidth="1"/>
    <col min="12813" max="12813" width="5.5703125" style="21" customWidth="1"/>
    <col min="12814" max="13057" width="10.28515625" style="21"/>
    <col min="13058" max="13058" width="21.140625" style="21" bestFit="1" customWidth="1"/>
    <col min="13059" max="13067" width="4.85546875" style="21" bestFit="1" customWidth="1"/>
    <col min="13068" max="13068" width="5" style="21" customWidth="1"/>
    <col min="13069" max="13069" width="5.5703125" style="21" customWidth="1"/>
    <col min="13070" max="13313" width="10.28515625" style="21"/>
    <col min="13314" max="13314" width="21.140625" style="21" bestFit="1" customWidth="1"/>
    <col min="13315" max="13323" width="4.85546875" style="21" bestFit="1" customWidth="1"/>
    <col min="13324" max="13324" width="5" style="21" customWidth="1"/>
    <col min="13325" max="13325" width="5.5703125" style="21" customWidth="1"/>
    <col min="13326" max="13569" width="10.28515625" style="21"/>
    <col min="13570" max="13570" width="21.140625" style="21" bestFit="1" customWidth="1"/>
    <col min="13571" max="13579" width="4.85546875" style="21" bestFit="1" customWidth="1"/>
    <col min="13580" max="13580" width="5" style="21" customWidth="1"/>
    <col min="13581" max="13581" width="5.5703125" style="21" customWidth="1"/>
    <col min="13582" max="13825" width="10.28515625" style="21"/>
    <col min="13826" max="13826" width="21.140625" style="21" bestFit="1" customWidth="1"/>
    <col min="13827" max="13835" width="4.85546875" style="21" bestFit="1" customWidth="1"/>
    <col min="13836" max="13836" width="5" style="21" customWidth="1"/>
    <col min="13837" max="13837" width="5.5703125" style="21" customWidth="1"/>
    <col min="13838" max="14081" width="10.28515625" style="21"/>
    <col min="14082" max="14082" width="21.140625" style="21" bestFit="1" customWidth="1"/>
    <col min="14083" max="14091" width="4.85546875" style="21" bestFit="1" customWidth="1"/>
    <col min="14092" max="14092" width="5" style="21" customWidth="1"/>
    <col min="14093" max="14093" width="5.5703125" style="21" customWidth="1"/>
    <col min="14094" max="14337" width="10.28515625" style="21"/>
    <col min="14338" max="14338" width="21.140625" style="21" bestFit="1" customWidth="1"/>
    <col min="14339" max="14347" width="4.85546875" style="21" bestFit="1" customWidth="1"/>
    <col min="14348" max="14348" width="5" style="21" customWidth="1"/>
    <col min="14349" max="14349" width="5.5703125" style="21" customWidth="1"/>
    <col min="14350" max="14593" width="10.28515625" style="21"/>
    <col min="14594" max="14594" width="21.140625" style="21" bestFit="1" customWidth="1"/>
    <col min="14595" max="14603" width="4.85546875" style="21" bestFit="1" customWidth="1"/>
    <col min="14604" max="14604" width="5" style="21" customWidth="1"/>
    <col min="14605" max="14605" width="5.5703125" style="21" customWidth="1"/>
    <col min="14606" max="14849" width="10.28515625" style="21"/>
    <col min="14850" max="14850" width="21.140625" style="21" bestFit="1" customWidth="1"/>
    <col min="14851" max="14859" width="4.85546875" style="21" bestFit="1" customWidth="1"/>
    <col min="14860" max="14860" width="5" style="21" customWidth="1"/>
    <col min="14861" max="14861" width="5.5703125" style="21" customWidth="1"/>
    <col min="14862" max="15105" width="10.28515625" style="21"/>
    <col min="15106" max="15106" width="21.140625" style="21" bestFit="1" customWidth="1"/>
    <col min="15107" max="15115" width="4.85546875" style="21" bestFit="1" customWidth="1"/>
    <col min="15116" max="15116" width="5" style="21" customWidth="1"/>
    <col min="15117" max="15117" width="5.5703125" style="21" customWidth="1"/>
    <col min="15118" max="15361" width="10.28515625" style="21"/>
    <col min="15362" max="15362" width="21.140625" style="21" bestFit="1" customWidth="1"/>
    <col min="15363" max="15371" width="4.85546875" style="21" bestFit="1" customWidth="1"/>
    <col min="15372" max="15372" width="5" style="21" customWidth="1"/>
    <col min="15373" max="15373" width="5.5703125" style="21" customWidth="1"/>
    <col min="15374" max="15617" width="10.28515625" style="21"/>
    <col min="15618" max="15618" width="21.140625" style="21" bestFit="1" customWidth="1"/>
    <col min="15619" max="15627" width="4.85546875" style="21" bestFit="1" customWidth="1"/>
    <col min="15628" max="15628" width="5" style="21" customWidth="1"/>
    <col min="15629" max="15629" width="5.5703125" style="21" customWidth="1"/>
    <col min="15630" max="15873" width="10.28515625" style="21"/>
    <col min="15874" max="15874" width="21.140625" style="21" bestFit="1" customWidth="1"/>
    <col min="15875" max="15883" width="4.85546875" style="21" bestFit="1" customWidth="1"/>
    <col min="15884" max="15884" width="5" style="21" customWidth="1"/>
    <col min="15885" max="15885" width="5.5703125" style="21" customWidth="1"/>
    <col min="15886" max="16129" width="10.28515625" style="21"/>
    <col min="16130" max="16130" width="21.140625" style="21" bestFit="1" customWidth="1"/>
    <col min="16131" max="16139" width="4.85546875" style="21" bestFit="1" customWidth="1"/>
    <col min="16140" max="16140" width="5" style="21" customWidth="1"/>
    <col min="16141" max="16141" width="5.5703125" style="21" customWidth="1"/>
    <col min="16142" max="16384" width="10.28515625" style="21"/>
  </cols>
  <sheetData>
    <row r="1" spans="1:15" ht="132" customHeight="1">
      <c r="A1" s="2"/>
    </row>
    <row r="2" spans="1:15" ht="18" customHeight="1">
      <c r="A2" s="102" t="s">
        <v>69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4"/>
      <c r="N2" s="105"/>
      <c r="O2" s="2"/>
    </row>
    <row r="3" spans="1:15" ht="18.75" customHeight="1">
      <c r="A3" s="100" t="s">
        <v>5</v>
      </c>
      <c r="B3" s="100">
        <v>2002</v>
      </c>
      <c r="C3" s="100">
        <v>2003</v>
      </c>
      <c r="D3" s="100">
        <v>2004</v>
      </c>
      <c r="E3" s="100">
        <v>2005</v>
      </c>
      <c r="F3" s="100">
        <v>2006</v>
      </c>
      <c r="G3" s="100">
        <v>2007</v>
      </c>
      <c r="H3" s="100">
        <v>2008</v>
      </c>
      <c r="I3" s="100">
        <v>2009</v>
      </c>
      <c r="J3" s="100">
        <v>2010</v>
      </c>
      <c r="K3" s="101">
        <v>2011</v>
      </c>
      <c r="L3" s="101">
        <v>2012</v>
      </c>
      <c r="M3" s="101">
        <v>2013</v>
      </c>
      <c r="N3" s="101">
        <v>2014</v>
      </c>
    </row>
    <row r="4" spans="1:15" ht="18" customHeight="1">
      <c r="A4" s="22" t="s">
        <v>0</v>
      </c>
      <c r="B4" s="23">
        <v>1590</v>
      </c>
      <c r="C4" s="23">
        <v>1696</v>
      </c>
      <c r="D4" s="23">
        <v>1926</v>
      </c>
      <c r="E4" s="23">
        <v>1892</v>
      </c>
      <c r="F4" s="23">
        <v>1893</v>
      </c>
      <c r="G4" s="23">
        <v>2597</v>
      </c>
      <c r="H4" s="23">
        <v>1892</v>
      </c>
      <c r="I4" s="23">
        <v>2062</v>
      </c>
      <c r="J4" s="23">
        <v>2281</v>
      </c>
      <c r="K4" s="23">
        <v>2407</v>
      </c>
      <c r="L4" s="23">
        <v>2310</v>
      </c>
      <c r="M4" s="23">
        <v>2027</v>
      </c>
      <c r="N4" s="23">
        <v>2076</v>
      </c>
    </row>
    <row r="5" spans="1:15" ht="21.75" customHeight="1">
      <c r="A5" s="22" t="s">
        <v>1</v>
      </c>
      <c r="B5" s="23">
        <v>481</v>
      </c>
      <c r="C5" s="23">
        <v>501</v>
      </c>
      <c r="D5" s="23">
        <v>410</v>
      </c>
      <c r="E5" s="23">
        <v>557</v>
      </c>
      <c r="F5" s="23">
        <v>581</v>
      </c>
      <c r="G5" s="23">
        <v>293</v>
      </c>
      <c r="H5" s="23">
        <v>282</v>
      </c>
      <c r="I5" s="23">
        <v>1477</v>
      </c>
      <c r="J5" s="23">
        <v>180</v>
      </c>
      <c r="K5" s="23">
        <v>190</v>
      </c>
      <c r="L5" s="23">
        <v>138</v>
      </c>
      <c r="M5" s="23">
        <v>111</v>
      </c>
      <c r="N5" s="23">
        <v>108</v>
      </c>
    </row>
    <row r="6" spans="1:15" ht="18.75" customHeight="1">
      <c r="A6" s="22" t="s">
        <v>2</v>
      </c>
      <c r="B6" s="23">
        <v>4270</v>
      </c>
      <c r="C6" s="23">
        <v>4427</v>
      </c>
      <c r="D6" s="23">
        <v>4346</v>
      </c>
      <c r="E6" s="23">
        <v>4419</v>
      </c>
      <c r="F6" s="23">
        <v>3942</v>
      </c>
      <c r="G6" s="23">
        <v>4267</v>
      </c>
      <c r="H6" s="23">
        <v>4689</v>
      </c>
      <c r="I6" s="23">
        <v>3588</v>
      </c>
      <c r="J6" s="23">
        <v>4995</v>
      </c>
      <c r="K6" s="23">
        <v>4243</v>
      </c>
      <c r="L6" s="23">
        <v>3611</v>
      </c>
      <c r="M6" s="23">
        <v>3050</v>
      </c>
      <c r="N6" s="23">
        <v>3167</v>
      </c>
    </row>
    <row r="7" spans="1:15" ht="19.5" customHeight="1">
      <c r="A7" s="22" t="s">
        <v>3</v>
      </c>
      <c r="B7" s="23">
        <v>290</v>
      </c>
      <c r="C7" s="23">
        <v>242</v>
      </c>
      <c r="D7" s="23">
        <v>320</v>
      </c>
      <c r="E7" s="23">
        <v>631</v>
      </c>
      <c r="F7" s="23">
        <v>755</v>
      </c>
      <c r="G7" s="23">
        <v>603</v>
      </c>
      <c r="H7" s="23">
        <v>288</v>
      </c>
      <c r="I7" s="23">
        <v>219</v>
      </c>
      <c r="J7" s="23">
        <v>182</v>
      </c>
      <c r="K7" s="23">
        <v>270</v>
      </c>
      <c r="L7" s="23">
        <v>268</v>
      </c>
      <c r="M7" s="23">
        <v>187</v>
      </c>
      <c r="N7" s="23">
        <v>277</v>
      </c>
    </row>
    <row r="8" spans="1:15" ht="21" customHeight="1">
      <c r="A8" s="22" t="s">
        <v>4</v>
      </c>
      <c r="B8" s="23">
        <v>6631</v>
      </c>
      <c r="C8" s="23">
        <v>6866</v>
      </c>
      <c r="D8" s="23">
        <v>7002</v>
      </c>
      <c r="E8" s="23">
        <v>7499</v>
      </c>
      <c r="F8" s="23">
        <v>7171</v>
      </c>
      <c r="G8" s="23">
        <v>7760</v>
      </c>
      <c r="H8" s="23">
        <f>SUM(H4:H7)</f>
        <v>7151</v>
      </c>
      <c r="I8" s="23">
        <v>7346</v>
      </c>
      <c r="J8" s="23">
        <v>7638</v>
      </c>
      <c r="K8" s="23">
        <f>SUM(K4:K7)</f>
        <v>7110</v>
      </c>
      <c r="L8" s="23">
        <f>SUM(L4:L7)</f>
        <v>6327</v>
      </c>
      <c r="M8" s="23">
        <f>SUM(M4:M7)</f>
        <v>5375</v>
      </c>
      <c r="N8" s="23">
        <f>SUM(N4:N7)</f>
        <v>5628</v>
      </c>
    </row>
    <row r="12" spans="1:15">
      <c r="A12" s="102" t="s">
        <v>70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4"/>
      <c r="N12" s="105"/>
    </row>
    <row r="13" spans="1:15">
      <c r="A13" s="100" t="s">
        <v>5</v>
      </c>
      <c r="B13" s="100">
        <v>2002</v>
      </c>
      <c r="C13" s="100">
        <v>2003</v>
      </c>
      <c r="D13" s="100">
        <v>2004</v>
      </c>
      <c r="E13" s="100">
        <v>2005</v>
      </c>
      <c r="F13" s="100">
        <v>2006</v>
      </c>
      <c r="G13" s="100">
        <v>2007</v>
      </c>
      <c r="H13" s="100">
        <v>2008</v>
      </c>
      <c r="I13" s="100">
        <v>2009</v>
      </c>
      <c r="J13" s="100">
        <v>2010</v>
      </c>
      <c r="K13" s="101">
        <v>2011</v>
      </c>
      <c r="L13" s="101">
        <v>2012</v>
      </c>
      <c r="M13" s="101">
        <v>2013</v>
      </c>
      <c r="N13" s="101">
        <v>2014</v>
      </c>
    </row>
    <row r="14" spans="1:15">
      <c r="A14" s="22" t="s">
        <v>0</v>
      </c>
      <c r="B14" s="24">
        <f t="shared" ref="B14:K14" si="0">(B4/B$8)*100</f>
        <v>23.978283818428594</v>
      </c>
      <c r="C14" s="24">
        <f>(C4/C$8)*100</f>
        <v>24.701427323041074</v>
      </c>
      <c r="D14" s="24">
        <f t="shared" si="0"/>
        <v>27.506426735218508</v>
      </c>
      <c r="E14" s="24">
        <f t="shared" si="0"/>
        <v>25.230030670756097</v>
      </c>
      <c r="F14" s="24">
        <f t="shared" si="0"/>
        <v>26.397991911867241</v>
      </c>
      <c r="G14" s="24">
        <f t="shared" si="0"/>
        <v>33.46649484536082</v>
      </c>
      <c r="H14" s="24">
        <f t="shared" si="0"/>
        <v>26.457838064606349</v>
      </c>
      <c r="I14" s="24">
        <f t="shared" si="0"/>
        <v>28.069697794718213</v>
      </c>
      <c r="J14" s="24">
        <f t="shared" si="0"/>
        <v>29.863838701230687</v>
      </c>
      <c r="K14" s="24">
        <f t="shared" si="0"/>
        <v>33.853727144866383</v>
      </c>
      <c r="L14" s="24">
        <f t="shared" ref="L14:N18" si="1">(L4/L$8)*100</f>
        <v>36.510194404931248</v>
      </c>
      <c r="M14" s="24">
        <f t="shared" si="1"/>
        <v>37.711627906976744</v>
      </c>
      <c r="N14" s="24">
        <f t="shared" si="1"/>
        <v>36.886993603411518</v>
      </c>
    </row>
    <row r="15" spans="1:15">
      <c r="A15" s="22" t="s">
        <v>1</v>
      </c>
      <c r="B15" s="24">
        <f t="shared" ref="B15:K18" si="2">(B5/B$8)*100</f>
        <v>7.2538078721158197</v>
      </c>
      <c r="C15" s="24">
        <f t="shared" si="2"/>
        <v>7.2968249344596554</v>
      </c>
      <c r="D15" s="24">
        <f t="shared" si="2"/>
        <v>5.8554698657526423</v>
      </c>
      <c r="E15" s="24">
        <f t="shared" si="2"/>
        <v>7.4276570209361248</v>
      </c>
      <c r="F15" s="24">
        <f t="shared" si="2"/>
        <v>8.1020778134151445</v>
      </c>
      <c r="G15" s="24">
        <f t="shared" si="2"/>
        <v>3.7757731958762886</v>
      </c>
      <c r="H15" s="24">
        <f t="shared" si="2"/>
        <v>3.943504404978325</v>
      </c>
      <c r="I15" s="24">
        <f t="shared" si="2"/>
        <v>20.106180234141029</v>
      </c>
      <c r="J15" s="24">
        <f t="shared" si="2"/>
        <v>2.356637863315004</v>
      </c>
      <c r="K15" s="24">
        <f t="shared" si="2"/>
        <v>2.6722925457102673</v>
      </c>
      <c r="L15" s="24">
        <f t="shared" si="1"/>
        <v>2.1811284969179705</v>
      </c>
      <c r="M15" s="24">
        <f t="shared" si="1"/>
        <v>2.0651162790697675</v>
      </c>
      <c r="N15" s="24">
        <f t="shared" si="1"/>
        <v>1.9189765458422177</v>
      </c>
    </row>
    <row r="16" spans="1:15">
      <c r="A16" s="22" t="s">
        <v>2</v>
      </c>
      <c r="B16" s="24">
        <f t="shared" si="2"/>
        <v>64.394510631880564</v>
      </c>
      <c r="C16" s="24">
        <f t="shared" si="2"/>
        <v>64.477133702301188</v>
      </c>
      <c r="D16" s="24">
        <f t="shared" si="2"/>
        <v>62.067980576978009</v>
      </c>
      <c r="E16" s="24">
        <f t="shared" si="2"/>
        <v>58.927857047606345</v>
      </c>
      <c r="F16" s="24">
        <f t="shared" si="2"/>
        <v>54.971412634221174</v>
      </c>
      <c r="G16" s="24">
        <f t="shared" si="2"/>
        <v>54.987113402061858</v>
      </c>
      <c r="H16" s="24">
        <f t="shared" si="2"/>
        <v>65.57124877639491</v>
      </c>
      <c r="I16" s="24">
        <f t="shared" si="2"/>
        <v>48.842907704873397</v>
      </c>
      <c r="J16" s="24">
        <f t="shared" si="2"/>
        <v>65.396700706991368</v>
      </c>
      <c r="K16" s="24">
        <f t="shared" si="2"/>
        <v>59.676511954992975</v>
      </c>
      <c r="L16" s="24">
        <f t="shared" si="1"/>
        <v>57.072862336020236</v>
      </c>
      <c r="M16" s="24">
        <f t="shared" si="1"/>
        <v>56.744186046511622</v>
      </c>
      <c r="N16" s="24">
        <f t="shared" si="1"/>
        <v>56.272210376687994</v>
      </c>
    </row>
    <row r="17" spans="1:14">
      <c r="A17" s="22" t="s">
        <v>3</v>
      </c>
      <c r="B17" s="24">
        <f t="shared" si="2"/>
        <v>4.3733976775750261</v>
      </c>
      <c r="C17" s="24">
        <f t="shared" si="2"/>
        <v>3.5246140401980779</v>
      </c>
      <c r="D17" s="24">
        <f t="shared" si="2"/>
        <v>4.570122822050843</v>
      </c>
      <c r="E17" s="24">
        <f t="shared" si="2"/>
        <v>8.4144552607014269</v>
      </c>
      <c r="F17" s="24">
        <f t="shared" si="2"/>
        <v>10.528517640496444</v>
      </c>
      <c r="G17" s="24">
        <f t="shared" si="2"/>
        <v>7.7706185567010309</v>
      </c>
      <c r="H17" s="24">
        <f t="shared" si="2"/>
        <v>4.0274087540204162</v>
      </c>
      <c r="I17" s="24">
        <f t="shared" si="2"/>
        <v>2.9812142662673566</v>
      </c>
      <c r="J17" s="24">
        <f t="shared" si="2"/>
        <v>2.3828227284629482</v>
      </c>
      <c r="K17" s="24">
        <f t="shared" si="2"/>
        <v>3.79746835443038</v>
      </c>
      <c r="L17" s="24">
        <f t="shared" si="1"/>
        <v>4.2358147621305511</v>
      </c>
      <c r="M17" s="24">
        <f t="shared" si="1"/>
        <v>3.4790697674418607</v>
      </c>
      <c r="N17" s="24">
        <f t="shared" si="1"/>
        <v>4.9218194740582799</v>
      </c>
    </row>
    <row r="18" spans="1:14">
      <c r="A18" s="22" t="s">
        <v>4</v>
      </c>
      <c r="B18" s="24">
        <f t="shared" si="2"/>
        <v>100</v>
      </c>
      <c r="C18" s="24">
        <f t="shared" si="2"/>
        <v>100</v>
      </c>
      <c r="D18" s="24">
        <f t="shared" si="2"/>
        <v>100</v>
      </c>
      <c r="E18" s="24">
        <f t="shared" si="2"/>
        <v>100</v>
      </c>
      <c r="F18" s="24">
        <f t="shared" si="2"/>
        <v>100</v>
      </c>
      <c r="G18" s="24">
        <f t="shared" si="2"/>
        <v>100</v>
      </c>
      <c r="H18" s="24">
        <f t="shared" si="2"/>
        <v>100</v>
      </c>
      <c r="I18" s="24">
        <f t="shared" si="2"/>
        <v>100</v>
      </c>
      <c r="J18" s="24">
        <f t="shared" si="2"/>
        <v>100</v>
      </c>
      <c r="K18" s="24">
        <f t="shared" si="2"/>
        <v>100</v>
      </c>
      <c r="L18" s="24">
        <f t="shared" si="1"/>
        <v>100</v>
      </c>
      <c r="M18" s="24">
        <f t="shared" si="1"/>
        <v>100</v>
      </c>
      <c r="N18" s="24">
        <f t="shared" si="1"/>
        <v>100</v>
      </c>
    </row>
    <row r="20" spans="1:14">
      <c r="A20" s="21" t="s">
        <v>46</v>
      </c>
    </row>
  </sheetData>
  <mergeCells count="2">
    <mergeCell ref="A12:L12"/>
    <mergeCell ref="A2:L2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3"/>
  <sheetViews>
    <sheetView tabSelected="1" zoomScaleNormal="100" workbookViewId="0">
      <selection activeCell="I43" sqref="I43"/>
    </sheetView>
  </sheetViews>
  <sheetFormatPr baseColWidth="10" defaultRowHeight="12.75"/>
  <cols>
    <col min="1" max="1" width="48" customWidth="1"/>
    <col min="2" max="9" width="8.28515625" customWidth="1"/>
    <col min="10" max="10" width="10.5703125" customWidth="1"/>
    <col min="11" max="11" width="8.28515625" customWidth="1"/>
    <col min="12" max="12" width="10.42578125" customWidth="1"/>
    <col min="13" max="13" width="9.85546875" customWidth="1"/>
    <col min="14" max="14" width="8.28515625" customWidth="1"/>
    <col min="15" max="15" width="18.5703125" customWidth="1"/>
    <col min="16" max="16" width="17.5703125" customWidth="1"/>
    <col min="17" max="17" width="20.28515625" customWidth="1"/>
    <col min="253" max="253" width="40.28515625" bestFit="1" customWidth="1"/>
    <col min="254" max="262" width="5.7109375" customWidth="1"/>
    <col min="263" max="263" width="6.7109375" customWidth="1"/>
    <col min="509" max="509" width="40.28515625" bestFit="1" customWidth="1"/>
    <col min="510" max="518" width="5.7109375" customWidth="1"/>
    <col min="519" max="519" width="6.7109375" customWidth="1"/>
    <col min="765" max="765" width="40.28515625" bestFit="1" customWidth="1"/>
    <col min="766" max="774" width="5.7109375" customWidth="1"/>
    <col min="775" max="775" width="6.7109375" customWidth="1"/>
    <col min="1021" max="1021" width="40.28515625" bestFit="1" customWidth="1"/>
    <col min="1022" max="1030" width="5.7109375" customWidth="1"/>
    <col min="1031" max="1031" width="6.7109375" customWidth="1"/>
    <col min="1277" max="1277" width="40.28515625" bestFit="1" customWidth="1"/>
    <col min="1278" max="1286" width="5.7109375" customWidth="1"/>
    <col min="1287" max="1287" width="6.7109375" customWidth="1"/>
    <col min="1533" max="1533" width="40.28515625" bestFit="1" customWidth="1"/>
    <col min="1534" max="1542" width="5.7109375" customWidth="1"/>
    <col min="1543" max="1543" width="6.7109375" customWidth="1"/>
    <col min="1789" max="1789" width="40.28515625" bestFit="1" customWidth="1"/>
    <col min="1790" max="1798" width="5.7109375" customWidth="1"/>
    <col min="1799" max="1799" width="6.7109375" customWidth="1"/>
    <col min="2045" max="2045" width="40.28515625" bestFit="1" customWidth="1"/>
    <col min="2046" max="2054" width="5.7109375" customWidth="1"/>
    <col min="2055" max="2055" width="6.7109375" customWidth="1"/>
    <col min="2301" max="2301" width="40.28515625" bestFit="1" customWidth="1"/>
    <col min="2302" max="2310" width="5.7109375" customWidth="1"/>
    <col min="2311" max="2311" width="6.7109375" customWidth="1"/>
    <col min="2557" max="2557" width="40.28515625" bestFit="1" customWidth="1"/>
    <col min="2558" max="2566" width="5.7109375" customWidth="1"/>
    <col min="2567" max="2567" width="6.7109375" customWidth="1"/>
    <col min="2813" max="2813" width="40.28515625" bestFit="1" customWidth="1"/>
    <col min="2814" max="2822" width="5.7109375" customWidth="1"/>
    <col min="2823" max="2823" width="6.7109375" customWidth="1"/>
    <col min="3069" max="3069" width="40.28515625" bestFit="1" customWidth="1"/>
    <col min="3070" max="3078" width="5.7109375" customWidth="1"/>
    <col min="3079" max="3079" width="6.7109375" customWidth="1"/>
    <col min="3325" max="3325" width="40.28515625" bestFit="1" customWidth="1"/>
    <col min="3326" max="3334" width="5.7109375" customWidth="1"/>
    <col min="3335" max="3335" width="6.7109375" customWidth="1"/>
    <col min="3581" max="3581" width="40.28515625" bestFit="1" customWidth="1"/>
    <col min="3582" max="3590" width="5.7109375" customWidth="1"/>
    <col min="3591" max="3591" width="6.7109375" customWidth="1"/>
    <col min="3837" max="3837" width="40.28515625" bestFit="1" customWidth="1"/>
    <col min="3838" max="3846" width="5.7109375" customWidth="1"/>
    <col min="3847" max="3847" width="6.7109375" customWidth="1"/>
    <col min="4093" max="4093" width="40.28515625" bestFit="1" customWidth="1"/>
    <col min="4094" max="4102" width="5.7109375" customWidth="1"/>
    <col min="4103" max="4103" width="6.7109375" customWidth="1"/>
    <col min="4349" max="4349" width="40.28515625" bestFit="1" customWidth="1"/>
    <col min="4350" max="4358" width="5.7109375" customWidth="1"/>
    <col min="4359" max="4359" width="6.7109375" customWidth="1"/>
    <col min="4605" max="4605" width="40.28515625" bestFit="1" customWidth="1"/>
    <col min="4606" max="4614" width="5.7109375" customWidth="1"/>
    <col min="4615" max="4615" width="6.7109375" customWidth="1"/>
    <col min="4861" max="4861" width="40.28515625" bestFit="1" customWidth="1"/>
    <col min="4862" max="4870" width="5.7109375" customWidth="1"/>
    <col min="4871" max="4871" width="6.7109375" customWidth="1"/>
    <col min="5117" max="5117" width="40.28515625" bestFit="1" customWidth="1"/>
    <col min="5118" max="5126" width="5.7109375" customWidth="1"/>
    <col min="5127" max="5127" width="6.7109375" customWidth="1"/>
    <col min="5373" max="5373" width="40.28515625" bestFit="1" customWidth="1"/>
    <col min="5374" max="5382" width="5.7109375" customWidth="1"/>
    <col min="5383" max="5383" width="6.7109375" customWidth="1"/>
    <col min="5629" max="5629" width="40.28515625" bestFit="1" customWidth="1"/>
    <col min="5630" max="5638" width="5.7109375" customWidth="1"/>
    <col min="5639" max="5639" width="6.7109375" customWidth="1"/>
    <col min="5885" max="5885" width="40.28515625" bestFit="1" customWidth="1"/>
    <col min="5886" max="5894" width="5.7109375" customWidth="1"/>
    <col min="5895" max="5895" width="6.7109375" customWidth="1"/>
    <col min="6141" max="6141" width="40.28515625" bestFit="1" customWidth="1"/>
    <col min="6142" max="6150" width="5.7109375" customWidth="1"/>
    <col min="6151" max="6151" width="6.7109375" customWidth="1"/>
    <col min="6397" max="6397" width="40.28515625" bestFit="1" customWidth="1"/>
    <col min="6398" max="6406" width="5.7109375" customWidth="1"/>
    <col min="6407" max="6407" width="6.7109375" customWidth="1"/>
    <col min="6653" max="6653" width="40.28515625" bestFit="1" customWidth="1"/>
    <col min="6654" max="6662" width="5.7109375" customWidth="1"/>
    <col min="6663" max="6663" width="6.7109375" customWidth="1"/>
    <col min="6909" max="6909" width="40.28515625" bestFit="1" customWidth="1"/>
    <col min="6910" max="6918" width="5.7109375" customWidth="1"/>
    <col min="6919" max="6919" width="6.7109375" customWidth="1"/>
    <col min="7165" max="7165" width="40.28515625" bestFit="1" customWidth="1"/>
    <col min="7166" max="7174" width="5.7109375" customWidth="1"/>
    <col min="7175" max="7175" width="6.7109375" customWidth="1"/>
    <col min="7421" max="7421" width="40.28515625" bestFit="1" customWidth="1"/>
    <col min="7422" max="7430" width="5.7109375" customWidth="1"/>
    <col min="7431" max="7431" width="6.7109375" customWidth="1"/>
    <col min="7677" max="7677" width="40.28515625" bestFit="1" customWidth="1"/>
    <col min="7678" max="7686" width="5.7109375" customWidth="1"/>
    <col min="7687" max="7687" width="6.7109375" customWidth="1"/>
    <col min="7933" max="7933" width="40.28515625" bestFit="1" customWidth="1"/>
    <col min="7934" max="7942" width="5.7109375" customWidth="1"/>
    <col min="7943" max="7943" width="6.7109375" customWidth="1"/>
    <col min="8189" max="8189" width="40.28515625" bestFit="1" customWidth="1"/>
    <col min="8190" max="8198" width="5.7109375" customWidth="1"/>
    <col min="8199" max="8199" width="6.7109375" customWidth="1"/>
    <col min="8445" max="8445" width="40.28515625" bestFit="1" customWidth="1"/>
    <col min="8446" max="8454" width="5.7109375" customWidth="1"/>
    <col min="8455" max="8455" width="6.7109375" customWidth="1"/>
    <col min="8701" max="8701" width="40.28515625" bestFit="1" customWidth="1"/>
    <col min="8702" max="8710" width="5.7109375" customWidth="1"/>
    <col min="8711" max="8711" width="6.7109375" customWidth="1"/>
    <col min="8957" max="8957" width="40.28515625" bestFit="1" customWidth="1"/>
    <col min="8958" max="8966" width="5.7109375" customWidth="1"/>
    <col min="8967" max="8967" width="6.7109375" customWidth="1"/>
    <col min="9213" max="9213" width="40.28515625" bestFit="1" customWidth="1"/>
    <col min="9214" max="9222" width="5.7109375" customWidth="1"/>
    <col min="9223" max="9223" width="6.7109375" customWidth="1"/>
    <col min="9469" max="9469" width="40.28515625" bestFit="1" customWidth="1"/>
    <col min="9470" max="9478" width="5.7109375" customWidth="1"/>
    <col min="9479" max="9479" width="6.7109375" customWidth="1"/>
    <col min="9725" max="9725" width="40.28515625" bestFit="1" customWidth="1"/>
    <col min="9726" max="9734" width="5.7109375" customWidth="1"/>
    <col min="9735" max="9735" width="6.7109375" customWidth="1"/>
    <col min="9981" max="9981" width="40.28515625" bestFit="1" customWidth="1"/>
    <col min="9982" max="9990" width="5.7109375" customWidth="1"/>
    <col min="9991" max="9991" width="6.7109375" customWidth="1"/>
    <col min="10237" max="10237" width="40.28515625" bestFit="1" customWidth="1"/>
    <col min="10238" max="10246" width="5.7109375" customWidth="1"/>
    <col min="10247" max="10247" width="6.7109375" customWidth="1"/>
    <col min="10493" max="10493" width="40.28515625" bestFit="1" customWidth="1"/>
    <col min="10494" max="10502" width="5.7109375" customWidth="1"/>
    <col min="10503" max="10503" width="6.7109375" customWidth="1"/>
    <col min="10749" max="10749" width="40.28515625" bestFit="1" customWidth="1"/>
    <col min="10750" max="10758" width="5.7109375" customWidth="1"/>
    <col min="10759" max="10759" width="6.7109375" customWidth="1"/>
    <col min="11005" max="11005" width="40.28515625" bestFit="1" customWidth="1"/>
    <col min="11006" max="11014" width="5.7109375" customWidth="1"/>
    <col min="11015" max="11015" width="6.7109375" customWidth="1"/>
    <col min="11261" max="11261" width="40.28515625" bestFit="1" customWidth="1"/>
    <col min="11262" max="11270" width="5.7109375" customWidth="1"/>
    <col min="11271" max="11271" width="6.7109375" customWidth="1"/>
    <col min="11517" max="11517" width="40.28515625" bestFit="1" customWidth="1"/>
    <col min="11518" max="11526" width="5.7109375" customWidth="1"/>
    <col min="11527" max="11527" width="6.7109375" customWidth="1"/>
    <col min="11773" max="11773" width="40.28515625" bestFit="1" customWidth="1"/>
    <col min="11774" max="11782" width="5.7109375" customWidth="1"/>
    <col min="11783" max="11783" width="6.7109375" customWidth="1"/>
    <col min="12029" max="12029" width="40.28515625" bestFit="1" customWidth="1"/>
    <col min="12030" max="12038" width="5.7109375" customWidth="1"/>
    <col min="12039" max="12039" width="6.7109375" customWidth="1"/>
    <col min="12285" max="12285" width="40.28515625" bestFit="1" customWidth="1"/>
    <col min="12286" max="12294" width="5.7109375" customWidth="1"/>
    <col min="12295" max="12295" width="6.7109375" customWidth="1"/>
    <col min="12541" max="12541" width="40.28515625" bestFit="1" customWidth="1"/>
    <col min="12542" max="12550" width="5.7109375" customWidth="1"/>
    <col min="12551" max="12551" width="6.7109375" customWidth="1"/>
    <col min="12797" max="12797" width="40.28515625" bestFit="1" customWidth="1"/>
    <col min="12798" max="12806" width="5.7109375" customWidth="1"/>
    <col min="12807" max="12807" width="6.7109375" customWidth="1"/>
    <col min="13053" max="13053" width="40.28515625" bestFit="1" customWidth="1"/>
    <col min="13054" max="13062" width="5.7109375" customWidth="1"/>
    <col min="13063" max="13063" width="6.7109375" customWidth="1"/>
    <col min="13309" max="13309" width="40.28515625" bestFit="1" customWidth="1"/>
    <col min="13310" max="13318" width="5.7109375" customWidth="1"/>
    <col min="13319" max="13319" width="6.7109375" customWidth="1"/>
    <col min="13565" max="13565" width="40.28515625" bestFit="1" customWidth="1"/>
    <col min="13566" max="13574" width="5.7109375" customWidth="1"/>
    <col min="13575" max="13575" width="6.7109375" customWidth="1"/>
    <col min="13821" max="13821" width="40.28515625" bestFit="1" customWidth="1"/>
    <col min="13822" max="13830" width="5.7109375" customWidth="1"/>
    <col min="13831" max="13831" width="6.7109375" customWidth="1"/>
    <col min="14077" max="14077" width="40.28515625" bestFit="1" customWidth="1"/>
    <col min="14078" max="14086" width="5.7109375" customWidth="1"/>
    <col min="14087" max="14087" width="6.7109375" customWidth="1"/>
    <col min="14333" max="14333" width="40.28515625" bestFit="1" customWidth="1"/>
    <col min="14334" max="14342" width="5.7109375" customWidth="1"/>
    <col min="14343" max="14343" width="6.7109375" customWidth="1"/>
    <col min="14589" max="14589" width="40.28515625" bestFit="1" customWidth="1"/>
    <col min="14590" max="14598" width="5.7109375" customWidth="1"/>
    <col min="14599" max="14599" width="6.7109375" customWidth="1"/>
    <col min="14845" max="14845" width="40.28515625" bestFit="1" customWidth="1"/>
    <col min="14846" max="14854" width="5.7109375" customWidth="1"/>
    <col min="14855" max="14855" width="6.7109375" customWidth="1"/>
    <col min="15101" max="15101" width="40.28515625" bestFit="1" customWidth="1"/>
    <col min="15102" max="15110" width="5.7109375" customWidth="1"/>
    <col min="15111" max="15111" width="6.7109375" customWidth="1"/>
    <col min="15357" max="15357" width="40.28515625" bestFit="1" customWidth="1"/>
    <col min="15358" max="15366" width="5.7109375" customWidth="1"/>
    <col min="15367" max="15367" width="6.7109375" customWidth="1"/>
    <col min="15613" max="15613" width="40.28515625" bestFit="1" customWidth="1"/>
    <col min="15614" max="15622" width="5.7109375" customWidth="1"/>
    <col min="15623" max="15623" width="6.7109375" customWidth="1"/>
    <col min="15869" max="15869" width="40.28515625" bestFit="1" customWidth="1"/>
    <col min="15870" max="15878" width="5.7109375" customWidth="1"/>
    <col min="15879" max="15879" width="6.7109375" customWidth="1"/>
    <col min="16125" max="16125" width="40.28515625" bestFit="1" customWidth="1"/>
    <col min="16126" max="16134" width="5.7109375" customWidth="1"/>
    <col min="16135" max="16135" width="6.7109375" customWidth="1"/>
  </cols>
  <sheetData>
    <row r="1" spans="1:15" ht="116.45" customHeight="1"/>
    <row r="2" spans="1:15" ht="18.75" customHeight="1">
      <c r="A2" s="5" t="s">
        <v>67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5">
      <c r="A3" s="56"/>
      <c r="B3" s="57">
        <v>2002</v>
      </c>
      <c r="C3" s="57">
        <v>2003</v>
      </c>
      <c r="D3" s="57">
        <v>2004</v>
      </c>
      <c r="E3" s="57">
        <v>2005</v>
      </c>
      <c r="F3" s="57">
        <v>2006</v>
      </c>
      <c r="G3" s="57">
        <v>2007</v>
      </c>
      <c r="H3" s="57">
        <v>2008</v>
      </c>
      <c r="I3" s="57">
        <v>2009</v>
      </c>
      <c r="J3" s="57">
        <v>2010</v>
      </c>
      <c r="K3" s="57">
        <v>2011</v>
      </c>
      <c r="L3" s="57">
        <v>2012</v>
      </c>
      <c r="M3" s="57">
        <v>2013</v>
      </c>
      <c r="N3" s="73">
        <v>2014</v>
      </c>
    </row>
    <row r="4" spans="1:15">
      <c r="A4" s="64" t="s">
        <v>20</v>
      </c>
      <c r="B4" s="60">
        <v>6631</v>
      </c>
      <c r="C4" s="60">
        <v>6866</v>
      </c>
      <c r="D4" s="60">
        <v>7002</v>
      </c>
      <c r="E4" s="60">
        <v>7499</v>
      </c>
      <c r="F4" s="60">
        <v>7171</v>
      </c>
      <c r="G4" s="60">
        <v>7760</v>
      </c>
      <c r="H4" s="60">
        <v>7151</v>
      </c>
      <c r="I4" s="60">
        <v>7348</v>
      </c>
      <c r="J4" s="60">
        <v>7638</v>
      </c>
      <c r="K4" s="60">
        <v>7107</v>
      </c>
      <c r="L4" s="60">
        <v>6327</v>
      </c>
      <c r="M4" s="61">
        <v>5375</v>
      </c>
      <c r="N4" s="71">
        <v>5628</v>
      </c>
      <c r="O4" s="68"/>
    </row>
    <row r="5" spans="1:15" ht="12.75" customHeight="1">
      <c r="A5" s="62" t="s">
        <v>21</v>
      </c>
      <c r="B5" s="63">
        <v>1300</v>
      </c>
      <c r="C5" s="63">
        <v>1056</v>
      </c>
      <c r="D5" s="63">
        <v>1336</v>
      </c>
      <c r="E5" s="63">
        <v>1642</v>
      </c>
      <c r="F5" s="63">
        <v>1625</v>
      </c>
      <c r="G5" s="63">
        <v>1351</v>
      </c>
      <c r="H5" s="63">
        <v>829</v>
      </c>
      <c r="I5" s="63">
        <v>1327</v>
      </c>
      <c r="J5" s="63">
        <v>265</v>
      </c>
      <c r="K5" s="60">
        <v>657</v>
      </c>
      <c r="L5" s="60">
        <v>604</v>
      </c>
      <c r="M5" s="61">
        <v>496</v>
      </c>
      <c r="N5" s="71">
        <v>328</v>
      </c>
      <c r="O5" s="68"/>
    </row>
    <row r="6" spans="1:15" ht="13.5" customHeight="1">
      <c r="A6" s="64" t="s">
        <v>22</v>
      </c>
      <c r="B6" s="60">
        <v>2562</v>
      </c>
      <c r="C6" s="60">
        <v>2925</v>
      </c>
      <c r="D6" s="60">
        <v>2774</v>
      </c>
      <c r="E6" s="60">
        <v>3205</v>
      </c>
      <c r="F6" s="60">
        <v>3039</v>
      </c>
      <c r="G6" s="60">
        <v>3186</v>
      </c>
      <c r="H6" s="60">
        <v>3795</v>
      </c>
      <c r="I6" s="60">
        <v>3795</v>
      </c>
      <c r="J6" s="60">
        <v>3380</v>
      </c>
      <c r="K6" s="60">
        <v>3561</v>
      </c>
      <c r="L6" s="60">
        <v>3339</v>
      </c>
      <c r="M6" s="61">
        <v>2824</v>
      </c>
      <c r="N6" s="71">
        <v>3051</v>
      </c>
      <c r="O6" s="18"/>
    </row>
    <row r="7" spans="1:15" ht="13.5" customHeight="1">
      <c r="A7" s="58" t="s">
        <v>23</v>
      </c>
      <c r="B7" s="59">
        <v>1912</v>
      </c>
      <c r="C7" s="59">
        <v>1543</v>
      </c>
      <c r="D7" s="59">
        <v>1414</v>
      </c>
      <c r="E7" s="59">
        <v>1205</v>
      </c>
      <c r="F7" s="59">
        <v>1151</v>
      </c>
      <c r="G7" s="59">
        <v>1523</v>
      </c>
      <c r="H7" s="59">
        <v>1176</v>
      </c>
      <c r="I7" s="59">
        <v>1327</v>
      </c>
      <c r="J7" s="59">
        <v>1593</v>
      </c>
      <c r="K7" s="60">
        <v>1526</v>
      </c>
      <c r="L7" s="60">
        <v>1171</v>
      </c>
      <c r="M7" s="61">
        <v>908</v>
      </c>
      <c r="N7" s="71">
        <v>1050</v>
      </c>
    </row>
    <row r="8" spans="1:15">
      <c r="A8" s="58" t="s">
        <v>24</v>
      </c>
      <c r="B8" s="59">
        <v>699</v>
      </c>
      <c r="C8" s="59">
        <v>630</v>
      </c>
      <c r="D8" s="59">
        <v>757</v>
      </c>
      <c r="E8" s="59">
        <v>856</v>
      </c>
      <c r="F8" s="59">
        <v>823</v>
      </c>
      <c r="G8" s="59">
        <v>956</v>
      </c>
      <c r="H8" s="59">
        <v>966</v>
      </c>
      <c r="I8" s="59">
        <v>1294</v>
      </c>
      <c r="J8" s="59">
        <v>1302</v>
      </c>
      <c r="K8" s="60">
        <v>1046</v>
      </c>
      <c r="L8" s="60">
        <v>123</v>
      </c>
      <c r="M8" s="61">
        <v>746</v>
      </c>
      <c r="N8" s="71">
        <v>850</v>
      </c>
    </row>
    <row r="9" spans="1:15">
      <c r="A9" s="58" t="s">
        <v>25</v>
      </c>
      <c r="B9" s="59">
        <v>127</v>
      </c>
      <c r="C9" s="59">
        <v>43</v>
      </c>
      <c r="D9" s="59">
        <v>20</v>
      </c>
      <c r="E9" s="59">
        <v>37</v>
      </c>
      <c r="F9" s="59">
        <v>34</v>
      </c>
      <c r="G9" s="59">
        <v>87</v>
      </c>
      <c r="H9" s="59">
        <v>124</v>
      </c>
      <c r="I9" s="59">
        <v>150</v>
      </c>
      <c r="J9" s="59">
        <v>41</v>
      </c>
      <c r="K9" s="60">
        <v>167</v>
      </c>
      <c r="L9" s="60">
        <v>205</v>
      </c>
      <c r="M9" s="65">
        <v>55</v>
      </c>
      <c r="N9" s="71">
        <v>21</v>
      </c>
    </row>
    <row r="10" spans="1:15">
      <c r="A10" s="58" t="s">
        <v>26</v>
      </c>
      <c r="B10" s="59">
        <v>357</v>
      </c>
      <c r="C10" s="59">
        <v>108</v>
      </c>
      <c r="D10" s="59">
        <v>85</v>
      </c>
      <c r="E10" s="59">
        <v>157</v>
      </c>
      <c r="F10" s="59">
        <v>104</v>
      </c>
      <c r="G10" s="59">
        <v>111</v>
      </c>
      <c r="H10" s="59">
        <v>328</v>
      </c>
      <c r="I10" s="59">
        <v>1294</v>
      </c>
      <c r="J10" s="59">
        <v>1514</v>
      </c>
      <c r="K10" s="60">
        <v>188</v>
      </c>
      <c r="L10" s="60">
        <v>106</v>
      </c>
      <c r="M10" s="65">
        <v>128</v>
      </c>
      <c r="N10" s="71">
        <v>93</v>
      </c>
    </row>
    <row r="11" spans="1:15">
      <c r="A11" s="58" t="s">
        <v>27</v>
      </c>
      <c r="B11" s="59">
        <v>974</v>
      </c>
      <c r="C11" s="59">
        <v>561</v>
      </c>
      <c r="D11" s="59">
        <v>616</v>
      </c>
      <c r="E11" s="59">
        <v>397</v>
      </c>
      <c r="F11" s="59">
        <v>395</v>
      </c>
      <c r="G11" s="59">
        <v>253</v>
      </c>
      <c r="H11" s="59">
        <v>395</v>
      </c>
      <c r="I11" s="59">
        <v>394</v>
      </c>
      <c r="J11" s="59">
        <v>219</v>
      </c>
      <c r="K11" s="60">
        <v>249</v>
      </c>
      <c r="L11" s="60">
        <v>949</v>
      </c>
      <c r="M11" s="65">
        <v>167</v>
      </c>
      <c r="N11" s="71">
        <v>235</v>
      </c>
    </row>
    <row r="12" spans="1:15">
      <c r="A12" s="66" t="s">
        <v>28</v>
      </c>
      <c r="B12" s="67">
        <f t="shared" ref="B12:L12" si="0">B6/(B4-B5)</f>
        <v>0.48058525604952168</v>
      </c>
      <c r="C12" s="67">
        <f t="shared" si="0"/>
        <v>0.50344234079173833</v>
      </c>
      <c r="D12" s="67">
        <f>D6/(D4-D5)</f>
        <v>0.48958701023649842</v>
      </c>
      <c r="E12" s="67">
        <f t="shared" si="0"/>
        <v>0.54720846849923166</v>
      </c>
      <c r="F12" s="67">
        <f t="shared" si="0"/>
        <v>0.54796249549224663</v>
      </c>
      <c r="G12" s="67">
        <f t="shared" si="0"/>
        <v>0.49711343423310966</v>
      </c>
      <c r="H12" s="67">
        <f t="shared" si="0"/>
        <v>0.60028472002530842</v>
      </c>
      <c r="I12" s="67">
        <f t="shared" si="0"/>
        <v>0.63029397110114604</v>
      </c>
      <c r="J12" s="67">
        <f t="shared" si="0"/>
        <v>0.45842940458429404</v>
      </c>
      <c r="K12" s="67">
        <f t="shared" si="0"/>
        <v>0.552093023255814</v>
      </c>
      <c r="L12" s="67">
        <f t="shared" si="0"/>
        <v>0.58343526122662936</v>
      </c>
      <c r="M12" s="67">
        <f t="shared" ref="M12" si="1">M6/(M4-M5)</f>
        <v>0.57880713260914118</v>
      </c>
      <c r="N12" s="72">
        <f>N6/(N4-N7)</f>
        <v>0.66644823066841419</v>
      </c>
    </row>
    <row r="13" spans="1:15">
      <c r="I13" s="18"/>
    </row>
    <row r="25" spans="1:15">
      <c r="M25" s="18"/>
      <c r="N25" s="18"/>
      <c r="O25" s="18"/>
    </row>
    <row r="30" spans="1:15">
      <c r="A30" s="5" t="s">
        <v>72</v>
      </c>
    </row>
    <row r="31" spans="1:15">
      <c r="A31" s="56"/>
      <c r="B31" s="57">
        <v>2002</v>
      </c>
      <c r="C31" s="57">
        <v>2003</v>
      </c>
      <c r="D31" s="57">
        <v>2004</v>
      </c>
      <c r="E31" s="57">
        <v>2005</v>
      </c>
      <c r="F31" s="57">
        <v>2006</v>
      </c>
      <c r="G31" s="57">
        <v>2007</v>
      </c>
      <c r="H31" s="57">
        <v>2008</v>
      </c>
      <c r="I31" s="57">
        <v>2009</v>
      </c>
      <c r="J31" s="57">
        <v>2010</v>
      </c>
      <c r="K31" s="57">
        <v>2011</v>
      </c>
      <c r="L31" s="69">
        <v>2012</v>
      </c>
      <c r="M31" s="69">
        <v>2013</v>
      </c>
      <c r="N31" s="70">
        <v>2014</v>
      </c>
    </row>
    <row r="32" spans="1:15">
      <c r="A32" s="58" t="s">
        <v>51</v>
      </c>
      <c r="B32" s="59">
        <v>5331</v>
      </c>
      <c r="C32" s="59">
        <v>5810</v>
      </c>
      <c r="D32" s="59">
        <v>5666</v>
      </c>
      <c r="E32" s="59">
        <v>5857</v>
      </c>
      <c r="F32" s="59">
        <v>5546</v>
      </c>
      <c r="G32" s="59">
        <v>6409</v>
      </c>
      <c r="H32" s="59">
        <v>6322</v>
      </c>
      <c r="I32" s="59">
        <v>6424</v>
      </c>
      <c r="J32" s="59">
        <v>6747</v>
      </c>
      <c r="K32" s="60">
        <v>6450</v>
      </c>
      <c r="L32" s="60">
        <v>5723</v>
      </c>
      <c r="M32" s="61">
        <v>4879</v>
      </c>
      <c r="N32" s="71">
        <v>5300</v>
      </c>
    </row>
    <row r="33" spans="1:16">
      <c r="A33" s="64" t="s">
        <v>22</v>
      </c>
      <c r="B33" s="60">
        <v>2562</v>
      </c>
      <c r="C33" s="60">
        <v>2925</v>
      </c>
      <c r="D33" s="60">
        <v>2774</v>
      </c>
      <c r="E33" s="60">
        <v>3205</v>
      </c>
      <c r="F33" s="60">
        <v>3039</v>
      </c>
      <c r="G33" s="60">
        <v>3186</v>
      </c>
      <c r="H33" s="60">
        <v>3795</v>
      </c>
      <c r="I33" s="60">
        <v>3795</v>
      </c>
      <c r="J33" s="60">
        <v>3380</v>
      </c>
      <c r="K33" s="60">
        <v>3561</v>
      </c>
      <c r="L33" s="60">
        <v>3339</v>
      </c>
      <c r="M33" s="61">
        <v>2824</v>
      </c>
      <c r="N33" s="71">
        <v>3051</v>
      </c>
    </row>
    <row r="34" spans="1:16">
      <c r="A34" s="74" t="s">
        <v>52</v>
      </c>
      <c r="B34" s="75">
        <f t="shared" ref="B34:D34" si="2">(B33/B32)*100</f>
        <v>48.058525604952166</v>
      </c>
      <c r="C34" s="75">
        <f t="shared" si="2"/>
        <v>50.34423407917383</v>
      </c>
      <c r="D34" s="75">
        <f t="shared" si="2"/>
        <v>48.958701023649844</v>
      </c>
      <c r="E34" s="75">
        <f>(E33/E32)*100</f>
        <v>54.720846849923163</v>
      </c>
      <c r="F34" s="75">
        <f t="shared" ref="F34:N34" si="3">(F33/F32)*100</f>
        <v>54.796249549224662</v>
      </c>
      <c r="G34" s="75">
        <f t="shared" si="3"/>
        <v>49.711343423310964</v>
      </c>
      <c r="H34" s="75">
        <f t="shared" si="3"/>
        <v>60.02847200253084</v>
      </c>
      <c r="I34" s="75">
        <f t="shared" si="3"/>
        <v>59.075342465753423</v>
      </c>
      <c r="J34" s="75">
        <f t="shared" si="3"/>
        <v>50.096339113680152</v>
      </c>
      <c r="K34" s="75">
        <f t="shared" si="3"/>
        <v>55.209302325581397</v>
      </c>
      <c r="L34" s="75">
        <f t="shared" si="3"/>
        <v>58.343526122662936</v>
      </c>
      <c r="M34" s="75">
        <f t="shared" si="3"/>
        <v>57.880713260914121</v>
      </c>
      <c r="N34" s="76">
        <f t="shared" si="3"/>
        <v>57.566037735849051</v>
      </c>
    </row>
    <row r="35" spans="1:16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17"/>
      <c r="N35" s="17"/>
    </row>
    <row r="39" spans="1:16">
      <c r="O39" s="6"/>
    </row>
    <row r="40" spans="1:16">
      <c r="O40" s="6"/>
    </row>
    <row r="41" spans="1:16">
      <c r="O41" s="6"/>
    </row>
    <row r="42" spans="1:16">
      <c r="O42" s="25"/>
    </row>
    <row r="43" spans="1:16">
      <c r="O43" s="27"/>
      <c r="P43" s="26"/>
    </row>
    <row r="44" spans="1:16">
      <c r="O44" s="6"/>
    </row>
    <row r="45" spans="1:16">
      <c r="N45" s="6"/>
    </row>
    <row r="55" spans="1:13" ht="24.75" customHeight="1">
      <c r="A55" s="77"/>
      <c r="B55" s="86" t="s">
        <v>68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8"/>
    </row>
    <row r="56" spans="1:13">
      <c r="A56" s="78"/>
      <c r="B56" s="56" t="s">
        <v>53</v>
      </c>
      <c r="C56" s="57" t="s">
        <v>54</v>
      </c>
      <c r="D56" s="57" t="s">
        <v>55</v>
      </c>
      <c r="E56" s="57" t="s">
        <v>56</v>
      </c>
      <c r="F56" s="57" t="s">
        <v>57</v>
      </c>
      <c r="G56" s="57" t="s">
        <v>58</v>
      </c>
      <c r="H56" s="57" t="s">
        <v>59</v>
      </c>
      <c r="I56" s="57" t="s">
        <v>60</v>
      </c>
      <c r="J56" s="57" t="s">
        <v>61</v>
      </c>
      <c r="K56" s="57" t="s">
        <v>62</v>
      </c>
      <c r="L56" s="57" t="s">
        <v>63</v>
      </c>
      <c r="M56" s="73" t="s">
        <v>64</v>
      </c>
    </row>
    <row r="57" spans="1:13">
      <c r="A57" s="79" t="s">
        <v>65</v>
      </c>
      <c r="B57" s="80">
        <v>142</v>
      </c>
      <c r="C57" s="60">
        <v>104</v>
      </c>
      <c r="D57" s="60">
        <v>154</v>
      </c>
      <c r="E57" s="60">
        <v>433</v>
      </c>
      <c r="F57" s="60">
        <v>599</v>
      </c>
      <c r="G57" s="60">
        <v>1394</v>
      </c>
      <c r="H57" s="60">
        <v>1013</v>
      </c>
      <c r="I57" s="60">
        <v>475</v>
      </c>
      <c r="J57" s="60">
        <v>352</v>
      </c>
      <c r="K57" s="60">
        <v>234</v>
      </c>
      <c r="L57" s="60">
        <v>227</v>
      </c>
      <c r="M57" s="81">
        <v>173</v>
      </c>
    </row>
    <row r="58" spans="1:13">
      <c r="A58" s="79" t="s">
        <v>66</v>
      </c>
      <c r="B58" s="80">
        <v>11</v>
      </c>
      <c r="C58" s="60">
        <v>15</v>
      </c>
      <c r="D58" s="60">
        <v>20</v>
      </c>
      <c r="E58" s="60">
        <v>21</v>
      </c>
      <c r="F58" s="60">
        <v>32</v>
      </c>
      <c r="G58" s="60">
        <v>52</v>
      </c>
      <c r="H58" s="60">
        <v>69</v>
      </c>
      <c r="I58" s="60">
        <v>23</v>
      </c>
      <c r="J58" s="60">
        <v>19</v>
      </c>
      <c r="K58" s="60">
        <v>34</v>
      </c>
      <c r="L58" s="60">
        <v>18</v>
      </c>
      <c r="M58" s="81">
        <v>14</v>
      </c>
    </row>
    <row r="59" spans="1:13">
      <c r="A59" s="82" t="s">
        <v>4</v>
      </c>
      <c r="B59" s="83">
        <f>SUM(B57:B58)</f>
        <v>153</v>
      </c>
      <c r="C59" s="83">
        <f t="shared" ref="C59:M59" si="4">SUM(C57:C58)</f>
        <v>119</v>
      </c>
      <c r="D59" s="83">
        <f t="shared" si="4"/>
        <v>174</v>
      </c>
      <c r="E59" s="83">
        <f t="shared" si="4"/>
        <v>454</v>
      </c>
      <c r="F59" s="83">
        <f t="shared" si="4"/>
        <v>631</v>
      </c>
      <c r="G59" s="83">
        <f t="shared" si="4"/>
        <v>1446</v>
      </c>
      <c r="H59" s="83">
        <f t="shared" si="4"/>
        <v>1082</v>
      </c>
      <c r="I59" s="83">
        <f t="shared" si="4"/>
        <v>498</v>
      </c>
      <c r="J59" s="83">
        <f t="shared" si="4"/>
        <v>371</v>
      </c>
      <c r="K59" s="83">
        <f t="shared" si="4"/>
        <v>268</v>
      </c>
      <c r="L59" s="83">
        <f t="shared" si="4"/>
        <v>245</v>
      </c>
      <c r="M59" s="84">
        <f t="shared" si="4"/>
        <v>187</v>
      </c>
    </row>
    <row r="83" spans="1:1">
      <c r="A83" s="6" t="s">
        <v>71</v>
      </c>
    </row>
  </sheetData>
  <mergeCells count="1">
    <mergeCell ref="B55:M5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0"/>
  <sheetViews>
    <sheetView zoomScaleNormal="100" workbookViewId="0">
      <selection activeCell="P32" sqref="P32"/>
    </sheetView>
  </sheetViews>
  <sheetFormatPr baseColWidth="10" defaultRowHeight="12.75"/>
  <cols>
    <col min="1" max="1" width="38.28515625" style="6" customWidth="1"/>
    <col min="2" max="16" width="9.7109375" style="6" customWidth="1"/>
    <col min="17" max="17" width="19.85546875" style="6" customWidth="1"/>
    <col min="18" max="16384" width="11.42578125" style="6"/>
  </cols>
  <sheetData>
    <row r="1" spans="1:18" s="7" customFormat="1" ht="93.75" customHeight="1">
      <c r="I1" s="1"/>
      <c r="J1" s="1"/>
      <c r="K1" s="1"/>
    </row>
    <row r="2" spans="1:18" s="99" customFormat="1" ht="15" customHeight="1" thickBot="1">
      <c r="A2" s="89"/>
      <c r="B2" s="90" t="s">
        <v>47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2"/>
    </row>
    <row r="3" spans="1:18" s="99" customFormat="1" ht="15" customHeight="1">
      <c r="A3" s="93"/>
      <c r="B3" s="94">
        <v>2000</v>
      </c>
      <c r="C3" s="94">
        <v>2001</v>
      </c>
      <c r="D3" s="94">
        <v>2002</v>
      </c>
      <c r="E3" s="94">
        <v>2003</v>
      </c>
      <c r="F3" s="94">
        <v>2004</v>
      </c>
      <c r="G3" s="94">
        <v>2005</v>
      </c>
      <c r="H3" s="94">
        <v>2006</v>
      </c>
      <c r="I3" s="94">
        <v>2007</v>
      </c>
      <c r="J3" s="94">
        <v>2008</v>
      </c>
      <c r="K3" s="94">
        <v>2009</v>
      </c>
      <c r="L3" s="94">
        <v>2010</v>
      </c>
      <c r="M3" s="94">
        <v>2011</v>
      </c>
      <c r="N3" s="94">
        <v>2012</v>
      </c>
      <c r="O3" s="94">
        <v>2013</v>
      </c>
      <c r="P3" s="95">
        <v>2014</v>
      </c>
    </row>
    <row r="4" spans="1:18" s="7" customFormat="1" ht="15" customHeight="1">
      <c r="A4" s="29" t="s">
        <v>8</v>
      </c>
      <c r="B4" s="30">
        <v>449</v>
      </c>
      <c r="C4" s="30">
        <v>630</v>
      </c>
      <c r="D4" s="30">
        <v>940</v>
      </c>
      <c r="E4" s="30">
        <v>1060</v>
      </c>
      <c r="F4" s="30">
        <v>922</v>
      </c>
      <c r="G4" s="30">
        <v>883</v>
      </c>
      <c r="H4" s="30">
        <v>714</v>
      </c>
      <c r="I4" s="30">
        <v>737</v>
      </c>
      <c r="J4" s="30">
        <v>738</v>
      </c>
      <c r="K4" s="30">
        <v>846</v>
      </c>
      <c r="L4" s="30">
        <v>953</v>
      </c>
      <c r="M4" s="30">
        <v>694</v>
      </c>
      <c r="N4" s="30">
        <v>782</v>
      </c>
      <c r="O4" s="31">
        <v>838</v>
      </c>
      <c r="P4" s="32">
        <v>751</v>
      </c>
    </row>
    <row r="5" spans="1:18" s="7" customFormat="1" ht="15" customHeight="1">
      <c r="A5" s="33" t="s">
        <v>9</v>
      </c>
      <c r="B5" s="34">
        <v>1463</v>
      </c>
      <c r="C5" s="35">
        <v>1510</v>
      </c>
      <c r="D5" s="35">
        <v>2008</v>
      </c>
      <c r="E5" s="35">
        <v>1428</v>
      </c>
      <c r="F5" s="35">
        <v>1418</v>
      </c>
      <c r="G5" s="35">
        <v>1554</v>
      </c>
      <c r="H5" s="35">
        <v>1641</v>
      </c>
      <c r="I5" s="35">
        <v>1487</v>
      </c>
      <c r="J5" s="35">
        <v>1568</v>
      </c>
      <c r="K5" s="35">
        <v>1712</v>
      </c>
      <c r="L5" s="35">
        <v>1756</v>
      </c>
      <c r="M5" s="35">
        <v>1644</v>
      </c>
      <c r="N5" s="35">
        <v>1413</v>
      </c>
      <c r="O5" s="35">
        <v>1211</v>
      </c>
      <c r="P5" s="36">
        <v>1312</v>
      </c>
    </row>
    <row r="6" spans="1:18" s="7" customFormat="1" ht="15" customHeight="1">
      <c r="A6" s="33" t="s">
        <v>10</v>
      </c>
      <c r="B6" s="34">
        <v>339</v>
      </c>
      <c r="C6" s="35">
        <v>460</v>
      </c>
      <c r="D6" s="35">
        <v>438</v>
      </c>
      <c r="E6" s="35">
        <v>571</v>
      </c>
      <c r="F6" s="35">
        <v>685</v>
      </c>
      <c r="G6" s="35">
        <v>1208</v>
      </c>
      <c r="H6" s="35">
        <v>1131</v>
      </c>
      <c r="I6" s="35">
        <v>854</v>
      </c>
      <c r="J6" s="35">
        <v>689</v>
      </c>
      <c r="K6" s="35">
        <v>737</v>
      </c>
      <c r="L6" s="35">
        <v>679</v>
      </c>
      <c r="M6" s="35">
        <v>638</v>
      </c>
      <c r="N6" s="35">
        <v>664</v>
      </c>
      <c r="O6" s="37">
        <v>549</v>
      </c>
      <c r="P6" s="38">
        <v>575</v>
      </c>
    </row>
    <row r="7" spans="1:18" s="7" customFormat="1" ht="15" customHeight="1">
      <c r="A7" s="33" t="s">
        <v>11</v>
      </c>
      <c r="B7" s="34">
        <v>236</v>
      </c>
      <c r="C7" s="35">
        <v>262</v>
      </c>
      <c r="D7" s="35">
        <v>494</v>
      </c>
      <c r="E7" s="35">
        <v>438</v>
      </c>
      <c r="F7" s="35">
        <v>471</v>
      </c>
      <c r="G7" s="35">
        <v>510</v>
      </c>
      <c r="H7" s="35">
        <v>473</v>
      </c>
      <c r="I7" s="35">
        <v>586</v>
      </c>
      <c r="J7" s="35">
        <v>508</v>
      </c>
      <c r="K7" s="35">
        <v>584</v>
      </c>
      <c r="L7" s="35">
        <v>687</v>
      </c>
      <c r="M7" s="35">
        <v>565</v>
      </c>
      <c r="N7" s="35">
        <v>562</v>
      </c>
      <c r="O7" s="37">
        <v>422</v>
      </c>
      <c r="P7" s="38">
        <v>471</v>
      </c>
    </row>
    <row r="8" spans="1:18" s="7" customFormat="1" ht="15" customHeight="1">
      <c r="A8" s="33" t="s">
        <v>15</v>
      </c>
      <c r="B8" s="34" t="s">
        <v>29</v>
      </c>
      <c r="C8" s="35" t="s">
        <v>29</v>
      </c>
      <c r="D8" s="35" t="s">
        <v>29</v>
      </c>
      <c r="E8" s="35" t="s">
        <v>29</v>
      </c>
      <c r="F8" s="35" t="s">
        <v>29</v>
      </c>
      <c r="G8" s="35" t="s">
        <v>29</v>
      </c>
      <c r="H8" s="35" t="s">
        <v>29</v>
      </c>
      <c r="I8" s="35" t="s">
        <v>29</v>
      </c>
      <c r="J8" s="35" t="s">
        <v>29</v>
      </c>
      <c r="K8" s="35" t="s">
        <v>29</v>
      </c>
      <c r="L8" s="35" t="s">
        <v>29</v>
      </c>
      <c r="M8" s="35">
        <v>22</v>
      </c>
      <c r="N8" s="35">
        <v>741</v>
      </c>
      <c r="O8" s="37">
        <v>340</v>
      </c>
      <c r="P8" s="38">
        <v>310</v>
      </c>
    </row>
    <row r="9" spans="1:18" s="7" customFormat="1" ht="15" customHeight="1">
      <c r="A9" s="33" t="s">
        <v>16</v>
      </c>
      <c r="B9" s="34">
        <v>330</v>
      </c>
      <c r="C9" s="35">
        <v>329</v>
      </c>
      <c r="D9" s="35">
        <v>459</v>
      </c>
      <c r="E9" s="35">
        <v>803</v>
      </c>
      <c r="F9" s="35">
        <v>439</v>
      </c>
      <c r="G9" s="35">
        <v>494</v>
      </c>
      <c r="H9" s="35">
        <v>452</v>
      </c>
      <c r="I9" s="35">
        <v>459</v>
      </c>
      <c r="J9" s="35">
        <v>419</v>
      </c>
      <c r="K9" s="35">
        <v>538</v>
      </c>
      <c r="L9" s="35">
        <v>581</v>
      </c>
      <c r="M9" s="35">
        <v>577</v>
      </c>
      <c r="N9" s="35">
        <v>592</v>
      </c>
      <c r="O9" s="37">
        <v>479</v>
      </c>
      <c r="P9" s="38">
        <v>630</v>
      </c>
    </row>
    <row r="10" spans="1:18" s="7" customFormat="1" ht="15" customHeight="1">
      <c r="A10" s="33" t="s">
        <v>13</v>
      </c>
      <c r="B10" s="34">
        <v>1311</v>
      </c>
      <c r="C10" s="35">
        <v>1422</v>
      </c>
      <c r="D10" s="35">
        <v>1119</v>
      </c>
      <c r="E10" s="35">
        <v>1252</v>
      </c>
      <c r="F10" s="35">
        <v>1263</v>
      </c>
      <c r="G10" s="35">
        <v>1524</v>
      </c>
      <c r="H10" s="35">
        <v>1565</v>
      </c>
      <c r="I10" s="35">
        <v>1764</v>
      </c>
      <c r="J10" s="35">
        <v>1852</v>
      </c>
      <c r="K10" s="35">
        <v>1667</v>
      </c>
      <c r="L10" s="35">
        <v>1436</v>
      </c>
      <c r="M10" s="35">
        <v>1291</v>
      </c>
      <c r="N10" s="35">
        <v>911</v>
      </c>
      <c r="O10" s="37">
        <v>756</v>
      </c>
      <c r="P10" s="38">
        <v>868</v>
      </c>
    </row>
    <row r="11" spans="1:18" s="7" customFormat="1" ht="15" customHeight="1">
      <c r="A11" s="39" t="s">
        <v>14</v>
      </c>
      <c r="B11" s="40">
        <v>0</v>
      </c>
      <c r="C11" s="41">
        <v>954</v>
      </c>
      <c r="D11" s="41">
        <v>882</v>
      </c>
      <c r="E11" s="41">
        <v>972</v>
      </c>
      <c r="F11" s="41">
        <v>1443</v>
      </c>
      <c r="G11" s="41">
        <v>1326</v>
      </c>
      <c r="H11" s="41">
        <v>1195</v>
      </c>
      <c r="I11" s="41">
        <v>1873</v>
      </c>
      <c r="J11" s="41">
        <v>1377</v>
      </c>
      <c r="K11" s="41">
        <v>1264</v>
      </c>
      <c r="L11" s="41">
        <v>1546</v>
      </c>
      <c r="M11" s="41">
        <v>1679</v>
      </c>
      <c r="N11" s="41">
        <v>662</v>
      </c>
      <c r="O11" s="42">
        <v>780</v>
      </c>
      <c r="P11" s="43">
        <v>711</v>
      </c>
    </row>
    <row r="12" spans="1:18" s="7" customFormat="1" ht="15" customHeight="1">
      <c r="A12" s="44" t="s">
        <v>37</v>
      </c>
      <c r="B12" s="45">
        <v>4128</v>
      </c>
      <c r="C12" s="45">
        <v>5567</v>
      </c>
      <c r="D12" s="45">
        <v>6340</v>
      </c>
      <c r="E12" s="45">
        <v>6524</v>
      </c>
      <c r="F12" s="45">
        <v>6641</v>
      </c>
      <c r="G12" s="45">
        <v>7499</v>
      </c>
      <c r="H12" s="45">
        <v>7171</v>
      </c>
      <c r="I12" s="45">
        <v>7760</v>
      </c>
      <c r="J12" s="45">
        <v>7151</v>
      </c>
      <c r="K12" s="45">
        <v>7348</v>
      </c>
      <c r="L12" s="45">
        <v>7638</v>
      </c>
      <c r="M12" s="45">
        <v>7110</v>
      </c>
      <c r="N12" s="45">
        <v>6327</v>
      </c>
      <c r="O12" s="45">
        <f>SUM(O4:O11)</f>
        <v>5375</v>
      </c>
      <c r="P12" s="46">
        <f>SUM(P4:P11)</f>
        <v>5628</v>
      </c>
    </row>
    <row r="13" spans="1:18" s="7" customFormat="1" ht="15" customHeight="1">
      <c r="A13" s="8"/>
      <c r="B13" s="8"/>
      <c r="C13" s="8"/>
      <c r="D13" s="8"/>
      <c r="E13" s="8"/>
      <c r="F13" s="8"/>
      <c r="G13" s="8"/>
      <c r="H13" s="8"/>
      <c r="I13" s="9"/>
      <c r="J13" s="9"/>
      <c r="K13" s="9"/>
      <c r="L13" s="8"/>
      <c r="M13" s="8"/>
      <c r="N13" s="8"/>
      <c r="O13" s="8"/>
      <c r="P13" s="8"/>
    </row>
    <row r="14" spans="1:18" s="7" customFormat="1" ht="15" customHeight="1" thickBot="1">
      <c r="A14" s="96" t="s">
        <v>47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8"/>
    </row>
    <row r="15" spans="1:18" s="7" customFormat="1">
      <c r="A15" s="19" t="s">
        <v>30</v>
      </c>
      <c r="B15" s="14">
        <v>2000</v>
      </c>
      <c r="C15" s="14">
        <v>2001</v>
      </c>
      <c r="D15" s="14">
        <v>2002</v>
      </c>
      <c r="E15" s="14">
        <v>2003</v>
      </c>
      <c r="F15" s="14">
        <v>2004</v>
      </c>
      <c r="G15" s="14">
        <v>2005</v>
      </c>
      <c r="H15" s="14">
        <v>2006</v>
      </c>
      <c r="I15" s="14">
        <v>2007</v>
      </c>
      <c r="J15" s="14">
        <v>2008</v>
      </c>
      <c r="K15" s="14">
        <v>2009</v>
      </c>
      <c r="L15" s="14">
        <v>2010</v>
      </c>
      <c r="M15" s="14">
        <v>2011</v>
      </c>
      <c r="N15" s="14">
        <v>2012</v>
      </c>
      <c r="O15" s="14">
        <v>2013</v>
      </c>
      <c r="P15" s="20">
        <v>2014</v>
      </c>
    </row>
    <row r="16" spans="1:18" s="7" customFormat="1">
      <c r="A16" s="15" t="s">
        <v>18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28</v>
      </c>
      <c r="I16" s="10">
        <v>223</v>
      </c>
      <c r="J16" s="10">
        <v>17</v>
      </c>
      <c r="K16" s="10">
        <v>9</v>
      </c>
      <c r="L16" s="10">
        <v>44</v>
      </c>
      <c r="M16" s="10">
        <v>20</v>
      </c>
      <c r="N16" s="10">
        <v>61</v>
      </c>
      <c r="O16" s="10">
        <v>91</v>
      </c>
      <c r="P16" s="11">
        <v>26</v>
      </c>
      <c r="Q16" s="85"/>
      <c r="R16" s="85"/>
    </row>
    <row r="17" spans="1:18" s="7" customFormat="1">
      <c r="A17" s="16" t="s">
        <v>31</v>
      </c>
      <c r="B17" s="12">
        <v>570</v>
      </c>
      <c r="C17" s="12">
        <v>649</v>
      </c>
      <c r="D17" s="12">
        <v>947</v>
      </c>
      <c r="E17" s="12">
        <v>1054</v>
      </c>
      <c r="F17" s="12">
        <v>860</v>
      </c>
      <c r="G17" s="12">
        <v>1043</v>
      </c>
      <c r="H17" s="12">
        <v>902</v>
      </c>
      <c r="I17" s="12">
        <v>877</v>
      </c>
      <c r="J17" s="12">
        <v>735</v>
      </c>
      <c r="K17" s="12">
        <v>915</v>
      </c>
      <c r="L17" s="12">
        <v>544</v>
      </c>
      <c r="M17" s="12">
        <v>440</v>
      </c>
      <c r="N17" s="12">
        <v>271</v>
      </c>
      <c r="O17" s="12">
        <v>407</v>
      </c>
      <c r="P17" s="13">
        <v>528</v>
      </c>
      <c r="Q17" s="85"/>
      <c r="R17" s="85"/>
    </row>
    <row r="18" spans="1:18" s="7" customFormat="1">
      <c r="A18" s="16" t="s">
        <v>19</v>
      </c>
      <c r="B18" s="12">
        <v>69</v>
      </c>
      <c r="C18" s="12">
        <v>140</v>
      </c>
      <c r="D18" s="12">
        <v>157</v>
      </c>
      <c r="E18" s="12">
        <v>83</v>
      </c>
      <c r="F18" s="12">
        <v>76</v>
      </c>
      <c r="G18" s="12">
        <v>220</v>
      </c>
      <c r="H18" s="12">
        <v>54</v>
      </c>
      <c r="I18" s="12">
        <v>124</v>
      </c>
      <c r="J18" s="12">
        <v>87</v>
      </c>
      <c r="K18" s="12">
        <v>88</v>
      </c>
      <c r="L18" s="12">
        <v>96</v>
      </c>
      <c r="M18" s="12">
        <v>96</v>
      </c>
      <c r="N18" s="12">
        <v>90</v>
      </c>
      <c r="O18" s="12">
        <v>54</v>
      </c>
      <c r="P18" s="13">
        <v>68</v>
      </c>
      <c r="Q18" s="85"/>
      <c r="R18" s="85"/>
    </row>
    <row r="19" spans="1:18" s="7" customFormat="1">
      <c r="A19" s="16" t="s">
        <v>32</v>
      </c>
      <c r="B19" s="12">
        <v>8</v>
      </c>
      <c r="C19" s="12">
        <v>29</v>
      </c>
      <c r="D19" s="12">
        <v>13</v>
      </c>
      <c r="E19" s="12">
        <v>22</v>
      </c>
      <c r="F19" s="12">
        <v>42</v>
      </c>
      <c r="G19" s="12">
        <v>345</v>
      </c>
      <c r="H19" s="12">
        <v>13</v>
      </c>
      <c r="I19" s="12">
        <v>19</v>
      </c>
      <c r="J19" s="12">
        <v>7</v>
      </c>
      <c r="K19" s="12">
        <v>30</v>
      </c>
      <c r="L19" s="12">
        <v>28</v>
      </c>
      <c r="M19" s="12">
        <v>40</v>
      </c>
      <c r="N19" s="12">
        <v>25</v>
      </c>
      <c r="O19" s="12">
        <v>12</v>
      </c>
      <c r="P19" s="13">
        <v>29</v>
      </c>
      <c r="Q19" s="85"/>
      <c r="R19" s="85"/>
    </row>
    <row r="20" spans="1:18" s="7" customFormat="1">
      <c r="A20" s="16" t="s">
        <v>33</v>
      </c>
      <c r="B20" s="12">
        <v>60</v>
      </c>
      <c r="C20" s="12">
        <v>98</v>
      </c>
      <c r="D20" s="12">
        <v>62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4</v>
      </c>
      <c r="L20" s="12">
        <v>0</v>
      </c>
      <c r="M20" s="12">
        <v>0</v>
      </c>
      <c r="N20" s="12">
        <v>0</v>
      </c>
      <c r="O20" s="12">
        <v>252</v>
      </c>
      <c r="P20" s="13">
        <v>146</v>
      </c>
      <c r="Q20" s="85"/>
      <c r="R20" s="85"/>
    </row>
    <row r="21" spans="1:18" s="7" customFormat="1">
      <c r="A21" s="16" t="s">
        <v>34</v>
      </c>
      <c r="B21" s="12">
        <v>877</v>
      </c>
      <c r="C21" s="12">
        <v>1328</v>
      </c>
      <c r="D21" s="12">
        <v>1763</v>
      </c>
      <c r="E21" s="12">
        <v>1900</v>
      </c>
      <c r="F21" s="12">
        <v>1597</v>
      </c>
      <c r="G21" s="12">
        <v>1425</v>
      </c>
      <c r="H21" s="12">
        <v>1852</v>
      </c>
      <c r="I21" s="12">
        <v>1551</v>
      </c>
      <c r="J21" s="12">
        <v>1438</v>
      </c>
      <c r="K21" s="12">
        <v>1367</v>
      </c>
      <c r="L21" s="12">
        <v>1396</v>
      </c>
      <c r="M21" s="12">
        <v>1413</v>
      </c>
      <c r="N21" s="12">
        <v>1593</v>
      </c>
      <c r="O21" s="12">
        <v>1070</v>
      </c>
      <c r="P21" s="13">
        <v>817</v>
      </c>
      <c r="Q21" s="85"/>
      <c r="R21" s="85"/>
    </row>
    <row r="22" spans="1:18" s="7" customFormat="1">
      <c r="A22" s="16" t="s">
        <v>17</v>
      </c>
      <c r="B22" s="12">
        <v>282</v>
      </c>
      <c r="C22" s="12">
        <v>383</v>
      </c>
      <c r="D22" s="12">
        <v>179</v>
      </c>
      <c r="E22" s="12">
        <v>285</v>
      </c>
      <c r="F22" s="12">
        <v>353</v>
      </c>
      <c r="G22" s="12">
        <v>288</v>
      </c>
      <c r="H22" s="12">
        <v>588</v>
      </c>
      <c r="I22" s="12">
        <v>1155</v>
      </c>
      <c r="J22" s="12">
        <v>1294</v>
      </c>
      <c r="K22" s="12">
        <v>848</v>
      </c>
      <c r="L22" s="12">
        <v>1199</v>
      </c>
      <c r="M22" s="12">
        <v>838</v>
      </c>
      <c r="N22" s="12">
        <v>783</v>
      </c>
      <c r="O22" s="12">
        <v>346</v>
      </c>
      <c r="P22" s="13">
        <v>547</v>
      </c>
      <c r="Q22" s="85"/>
      <c r="R22" s="85"/>
    </row>
    <row r="23" spans="1:18" s="7" customFormat="1">
      <c r="A23" s="16" t="s">
        <v>35</v>
      </c>
      <c r="B23" s="12">
        <v>1910</v>
      </c>
      <c r="C23" s="12">
        <v>2596</v>
      </c>
      <c r="D23" s="12">
        <v>2745</v>
      </c>
      <c r="E23" s="12">
        <v>2765</v>
      </c>
      <c r="F23" s="12">
        <v>3047</v>
      </c>
      <c r="G23" s="12">
        <v>2728</v>
      </c>
      <c r="H23" s="12">
        <v>2594</v>
      </c>
      <c r="I23" s="12">
        <v>2865</v>
      </c>
      <c r="J23" s="12">
        <v>3509</v>
      </c>
      <c r="K23" s="12">
        <v>3542</v>
      </c>
      <c r="L23" s="12">
        <v>3519</v>
      </c>
      <c r="M23" s="12">
        <v>3274</v>
      </c>
      <c r="N23" s="12">
        <v>2971</v>
      </c>
      <c r="O23" s="12">
        <v>2675</v>
      </c>
      <c r="P23" s="13">
        <v>3075</v>
      </c>
      <c r="Q23" s="85"/>
      <c r="R23" s="85"/>
    </row>
    <row r="24" spans="1:18" s="7" customFormat="1">
      <c r="A24" s="16" t="s">
        <v>48</v>
      </c>
      <c r="B24" s="12">
        <v>340</v>
      </c>
      <c r="C24" s="12">
        <v>334</v>
      </c>
      <c r="D24" s="12">
        <v>467</v>
      </c>
      <c r="E24" s="12">
        <v>409</v>
      </c>
      <c r="F24" s="12">
        <v>661</v>
      </c>
      <c r="G24" s="12">
        <v>904</v>
      </c>
      <c r="H24" s="12">
        <v>1139</v>
      </c>
      <c r="I24" s="12">
        <v>944</v>
      </c>
      <c r="J24" s="12">
        <v>59</v>
      </c>
      <c r="K24" s="12">
        <v>543</v>
      </c>
      <c r="L24" s="12">
        <v>807</v>
      </c>
      <c r="M24" s="12">
        <v>986</v>
      </c>
      <c r="N24" s="12">
        <v>222</v>
      </c>
      <c r="O24" s="12">
        <v>198</v>
      </c>
      <c r="P24" s="13">
        <v>50</v>
      </c>
      <c r="Q24" s="85"/>
      <c r="R24" s="85"/>
    </row>
    <row r="25" spans="1:18" s="7" customFormat="1">
      <c r="A25" s="16" t="s">
        <v>36</v>
      </c>
      <c r="B25" s="12">
        <v>12</v>
      </c>
      <c r="C25" s="12">
        <v>10</v>
      </c>
      <c r="D25" s="12">
        <v>7</v>
      </c>
      <c r="E25" s="12">
        <v>6</v>
      </c>
      <c r="F25" s="12">
        <v>5</v>
      </c>
      <c r="G25" s="12">
        <v>546</v>
      </c>
      <c r="H25" s="12">
        <v>1</v>
      </c>
      <c r="I25" s="12">
        <v>2</v>
      </c>
      <c r="J25" s="12">
        <v>4</v>
      </c>
      <c r="K25" s="12">
        <v>2</v>
      </c>
      <c r="L25" s="12">
        <v>5</v>
      </c>
      <c r="M25" s="12">
        <v>3</v>
      </c>
      <c r="N25" s="12">
        <v>11</v>
      </c>
      <c r="O25" s="12">
        <v>11</v>
      </c>
      <c r="P25" s="13">
        <v>6</v>
      </c>
      <c r="Q25" s="85"/>
      <c r="R25" s="85"/>
    </row>
    <row r="26" spans="1:18" s="7" customFormat="1">
      <c r="A26" s="16" t="s">
        <v>49</v>
      </c>
      <c r="B26" s="12" t="s">
        <v>29</v>
      </c>
      <c r="C26" s="12" t="s">
        <v>29</v>
      </c>
      <c r="D26" s="12" t="s">
        <v>29</v>
      </c>
      <c r="E26" s="12" t="s">
        <v>29</v>
      </c>
      <c r="F26" s="12" t="s">
        <v>29</v>
      </c>
      <c r="G26" s="12" t="s">
        <v>29</v>
      </c>
      <c r="H26" s="12" t="s">
        <v>29</v>
      </c>
      <c r="I26" s="12" t="s">
        <v>29</v>
      </c>
      <c r="J26" s="12" t="s">
        <v>29</v>
      </c>
      <c r="K26" s="12" t="s">
        <v>29</v>
      </c>
      <c r="L26" s="12" t="s">
        <v>29</v>
      </c>
      <c r="M26" s="12" t="s">
        <v>29</v>
      </c>
      <c r="N26" s="12">
        <v>300</v>
      </c>
      <c r="O26" s="12">
        <v>259</v>
      </c>
      <c r="P26" s="13">
        <v>336</v>
      </c>
      <c r="Q26" s="85"/>
      <c r="R26" s="85"/>
    </row>
    <row r="27" spans="1:18" s="7" customFormat="1">
      <c r="A27" s="47" t="s">
        <v>4</v>
      </c>
      <c r="B27" s="48">
        <v>4128</v>
      </c>
      <c r="C27" s="48">
        <v>5567</v>
      </c>
      <c r="D27" s="48">
        <v>6340</v>
      </c>
      <c r="E27" s="48">
        <v>6524</v>
      </c>
      <c r="F27" s="48">
        <v>6641</v>
      </c>
      <c r="G27" s="48">
        <v>7499</v>
      </c>
      <c r="H27" s="48">
        <v>7171</v>
      </c>
      <c r="I27" s="48">
        <v>7760</v>
      </c>
      <c r="J27" s="48">
        <v>7151</v>
      </c>
      <c r="K27" s="48">
        <v>7348</v>
      </c>
      <c r="L27" s="48">
        <v>7638</v>
      </c>
      <c r="M27" s="48">
        <v>7110</v>
      </c>
      <c r="N27" s="48">
        <v>6327</v>
      </c>
      <c r="O27" s="48">
        <f>SUM(O16:O26)</f>
        <v>5375</v>
      </c>
      <c r="P27" s="49">
        <f>SUM(P16:P26)</f>
        <v>5628</v>
      </c>
    </row>
    <row r="28" spans="1:18" s="7" customForma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8" s="7" customFormat="1"/>
    <row r="30" spans="1:18" s="7" customFormat="1">
      <c r="A30" s="21" t="s">
        <v>46</v>
      </c>
    </row>
  </sheetData>
  <mergeCells count="2">
    <mergeCell ref="B2:P2"/>
    <mergeCell ref="A14:P14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B23" sqref="B23"/>
    </sheetView>
  </sheetViews>
  <sheetFormatPr baseColWidth="10" defaultRowHeight="12.75"/>
  <cols>
    <col min="1" max="1" width="11.42578125" style="6"/>
    <col min="2" max="2" width="50.140625" style="6" customWidth="1"/>
    <col min="3" max="16384" width="11.42578125" style="6"/>
  </cols>
  <sheetData>
    <row r="1" spans="1:2" ht="94.5" customHeight="1"/>
    <row r="2" spans="1:2" ht="47.25" customHeight="1">
      <c r="A2" s="107" t="s">
        <v>50</v>
      </c>
      <c r="B2" s="108"/>
    </row>
    <row r="3" spans="1:2" ht="25.5">
      <c r="A3" s="106" t="s">
        <v>6</v>
      </c>
      <c r="B3" s="106" t="s">
        <v>7</v>
      </c>
    </row>
    <row r="4" spans="1:2" ht="15" customHeight="1">
      <c r="A4" s="53" t="s">
        <v>8</v>
      </c>
      <c r="B4" s="50" t="s">
        <v>38</v>
      </c>
    </row>
    <row r="5" spans="1:2" ht="15" customHeight="1">
      <c r="A5" s="54" t="s">
        <v>9</v>
      </c>
      <c r="B5" s="51" t="s">
        <v>39</v>
      </c>
    </row>
    <row r="6" spans="1:2" ht="15" customHeight="1">
      <c r="A6" s="54" t="s">
        <v>10</v>
      </c>
      <c r="B6" s="51" t="s">
        <v>40</v>
      </c>
    </row>
    <row r="7" spans="1:2" ht="15" customHeight="1">
      <c r="A7" s="54" t="s">
        <v>11</v>
      </c>
      <c r="B7" s="51" t="s">
        <v>41</v>
      </c>
    </row>
    <row r="8" spans="1:2" ht="15" customHeight="1">
      <c r="A8" s="54" t="s">
        <v>15</v>
      </c>
      <c r="B8" s="51" t="s">
        <v>42</v>
      </c>
    </row>
    <row r="9" spans="1:2" ht="15" customHeight="1">
      <c r="A9" s="54" t="s">
        <v>12</v>
      </c>
      <c r="B9" s="51" t="s">
        <v>43</v>
      </c>
    </row>
    <row r="10" spans="1:2" ht="15" customHeight="1">
      <c r="A10" s="54" t="s">
        <v>13</v>
      </c>
      <c r="B10" s="51" t="s">
        <v>44</v>
      </c>
    </row>
    <row r="11" spans="1:2" ht="15" customHeight="1">
      <c r="A11" s="55" t="s">
        <v>14</v>
      </c>
      <c r="B11" s="52" t="s">
        <v>45</v>
      </c>
    </row>
    <row r="12" spans="1:2" ht="15" customHeight="1">
      <c r="A12" s="28"/>
      <c r="B12" s="28"/>
    </row>
    <row r="13" spans="1:2" ht="15" customHeight="1">
      <c r="A13" s="21" t="s">
        <v>46</v>
      </c>
      <c r="B13" s="28"/>
    </row>
    <row r="15" spans="1:2" ht="49.5" customHeight="1"/>
    <row r="16" spans="1:2" ht="27.75" customHeight="1"/>
  </sheetData>
  <mergeCells count="1">
    <mergeCell ref="A2:B2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Causa CREAs</vt:lpstr>
      <vt:lpstr>Balance CREAs</vt:lpstr>
      <vt:lpstr>Colaboradores CREA</vt:lpstr>
      <vt:lpstr>Centros CREA</vt:lpstr>
    </vt:vector>
  </TitlesOfParts>
  <Company>cma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frl</dc:creator>
  <cp:lastModifiedBy>mmmartinez</cp:lastModifiedBy>
  <cp:lastPrinted>2012-03-13T08:55:04Z</cp:lastPrinted>
  <dcterms:created xsi:type="dcterms:W3CDTF">2010-04-19T10:48:13Z</dcterms:created>
  <dcterms:modified xsi:type="dcterms:W3CDTF">2016-01-22T13:03:23Z</dcterms:modified>
</cp:coreProperties>
</file>