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7.jpeg" ContentType="image/jpeg"/>
  <Override PartName="/xl/media/image8.jpeg" ContentType="image/jpeg"/>
  <Override PartName="/xl/media/image9.jpeg" ContentType="image/jpeg"/>
  <Override PartName="/xl/media/image10.jpeg" ContentType="image/jpeg"/>
  <Override PartName="/xl/media/image11.jpeg" ContentType="image/jpeg"/>
  <Override PartName="/xl/media/image12.jpeg" ContentType="image/jpeg"/>
  <Override PartName="/xl/sharedStrings.xml" ContentType="application/vnd.openxmlformats-officedocument.spreadsheetml.sharedString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4"/>
  </bookViews>
  <sheets>
    <sheet name="Cordoba_ICG" sheetId="1" state="visible" r:id="rId2"/>
    <sheet name="Cordoba_graf" sheetId="2" state="visible" r:id="rId3"/>
    <sheet name="Jerez_ICG" sheetId="3" state="visible" r:id="rId4"/>
    <sheet name="Jerez_graf" sheetId="4" state="visible" r:id="rId5"/>
    <sheet name="Granada_ICG" sheetId="5" state="visible" r:id="rId6"/>
    <sheet name="Granada_graf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<sst xmlns="http://schemas.openxmlformats.org/spreadsheetml/2006/main" count="90" uniqueCount="25">
  <si>
    <t xml:space="preserve">Anomalías térmicas e índice de calentamiento global en Córdoba (1915-2014)</t>
  </si>
  <si>
    <t xml:space="preserve">Años</t>
  </si>
  <si>
    <t xml:space="preserve">Tmed</t>
  </si>
  <si>
    <t xml:space="preserve">Ano_med</t>
  </si>
  <si>
    <t xml:space="preserve">Var_ac_med</t>
  </si>
  <si>
    <t xml:space="preserve">IC_med</t>
  </si>
  <si>
    <t xml:space="preserve">Descripción de los campos</t>
  </si>
  <si>
    <t xml:space="preserve">Tmed:</t>
  </si>
  <si>
    <t xml:space="preserve">Temperatura media</t>
  </si>
  <si>
    <t xml:space="preserve">Ano_med:</t>
  </si>
  <si>
    <t xml:space="preserve">Desviación de la temperatura respecto a la media</t>
  </si>
  <si>
    <t xml:space="preserve">Var_ac_med:</t>
  </si>
  <si>
    <t xml:space="preserve">Variación media interanual de las temperaturas</t>
  </si>
  <si>
    <t xml:space="preserve">IC_med:</t>
  </si>
  <si>
    <t xml:space="preserve">Valor del índice de calentamiento global</t>
  </si>
  <si>
    <t xml:space="preserve">Parametro usado para el cálculo de las anomalías</t>
  </si>
  <si>
    <t xml:space="preserve">normal</t>
  </si>
  <si>
    <t xml:space="preserve">Observaciones:</t>
  </si>
  <si>
    <t xml:space="preserve">El dato de” normal” se corresponde con la media aritmética calculada para el periodo de referencia 1961-1990</t>
  </si>
  <si>
    <t xml:space="preserve">Unidades de los campos:</t>
  </si>
  <si>
    <t xml:space="preserve">Grados centígrados</t>
  </si>
  <si>
    <t xml:space="preserve">Fuente:</t>
  </si>
  <si>
    <t xml:space="preserve">Red de Información Ambiental de Andalucía. Consejería de Medio Ambiente y Ordenación del Territorio, 2015.</t>
  </si>
  <si>
    <t xml:space="preserve">Anomalías térmicas e índice de calentamiento global en Jerez de la Frontera (1915-2014)</t>
  </si>
  <si>
    <t xml:space="preserve">Anomalías térmicas e índice de calentamiento global en Granada (1915-2014)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</si>
</sst>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0.0000"/>
    <numFmt numFmtId="167" formatCode="0.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404040"/>
      <name val="Arial"/>
      <family val="2"/>
    </font>
    <font>
      <sz val="10"/>
      <color rgb="FF000000"/>
      <name val="Arial"/>
      <family val="2"/>
    </font>
    <font>
      <b val="true"/>
      <sz val="14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0404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Índice de calentamiento global en Jerez de la Frontera (1916-2014)</a:t>
            </a:r>
          </a:p>
        </c:rich>
      </c:tx>
      <c:overlay val="0"/>
    </c:title>
    <c:autoTitleDeleted val="0"/>
    <c:plotArea>
      <c:lineChart>
        <c:grouping val="standard"/>
        <c:ser>
          <c:idx val="0"/>
          <c:order val="0"/>
          <c:tx>
            <c:strRef>
              <c:f>"Índice de calentamiento global en Jerez de la Frontera (1916-2014)"</c:f>
              <c:strCache>
                <c:ptCount val="1"/>
                <c:pt idx="0">
                  <c:v>Índice de calentamiento global en Jerez de la Frontera (1916-2014)</c:v>
                </c:pt>
              </c:strCache>
            </c:strRef>
          </c:tx>
          <c:spPr>
            <a:solidFill>
              <a:srgbClr val="333333"/>
            </a:solidFill>
            <a:ln w="25560">
              <a:solidFill>
                <a:srgbClr val="33333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Jerez_ICG!$A$5:$A$103</c:f>
              <c:strCache>
                <c:ptCount val="99"/>
                <c:pt idx="0">
                  <c:v>1916</c:v>
                </c:pt>
                <c:pt idx="1">
                  <c:v>1917</c:v>
                </c:pt>
                <c:pt idx="2">
                  <c:v>1918</c:v>
                </c:pt>
                <c:pt idx="3">
                  <c:v>1919</c:v>
                </c:pt>
                <c:pt idx="4">
                  <c:v>1920</c:v>
                </c:pt>
                <c:pt idx="5">
                  <c:v>1921</c:v>
                </c:pt>
                <c:pt idx="6">
                  <c:v>1922</c:v>
                </c:pt>
                <c:pt idx="7">
                  <c:v>1923</c:v>
                </c:pt>
                <c:pt idx="8">
                  <c:v>1924</c:v>
                </c:pt>
                <c:pt idx="9">
                  <c:v>1925</c:v>
                </c:pt>
                <c:pt idx="10">
                  <c:v>1926</c:v>
                </c:pt>
                <c:pt idx="11">
                  <c:v>1927</c:v>
                </c:pt>
                <c:pt idx="12">
                  <c:v>1928</c:v>
                </c:pt>
                <c:pt idx="13">
                  <c:v>1929</c:v>
                </c:pt>
                <c:pt idx="14">
                  <c:v>1930</c:v>
                </c:pt>
                <c:pt idx="15">
                  <c:v>1931</c:v>
                </c:pt>
                <c:pt idx="16">
                  <c:v>1932</c:v>
                </c:pt>
                <c:pt idx="17">
                  <c:v>1933</c:v>
                </c:pt>
                <c:pt idx="18">
                  <c:v>1934</c:v>
                </c:pt>
                <c:pt idx="19">
                  <c:v>1935</c:v>
                </c:pt>
                <c:pt idx="20">
                  <c:v>1936</c:v>
                </c:pt>
                <c:pt idx="21">
                  <c:v>1937</c:v>
                </c:pt>
                <c:pt idx="22">
                  <c:v>1938</c:v>
                </c:pt>
                <c:pt idx="23">
                  <c:v>1939</c:v>
                </c:pt>
                <c:pt idx="24">
                  <c:v>1940</c:v>
                </c:pt>
                <c:pt idx="25">
                  <c:v>1941</c:v>
                </c:pt>
                <c:pt idx="26">
                  <c:v>1942</c:v>
                </c:pt>
                <c:pt idx="27">
                  <c:v>1943</c:v>
                </c:pt>
                <c:pt idx="28">
                  <c:v>1944</c:v>
                </c:pt>
                <c:pt idx="29">
                  <c:v>1945</c:v>
                </c:pt>
                <c:pt idx="30">
                  <c:v>1946</c:v>
                </c:pt>
                <c:pt idx="31">
                  <c:v>1947</c:v>
                </c:pt>
                <c:pt idx="32">
                  <c:v>1948</c:v>
                </c:pt>
                <c:pt idx="33">
                  <c:v>1949</c:v>
                </c:pt>
                <c:pt idx="34">
                  <c:v>1950</c:v>
                </c:pt>
                <c:pt idx="35">
                  <c:v>1951</c:v>
                </c:pt>
                <c:pt idx="36">
                  <c:v>1952</c:v>
                </c:pt>
                <c:pt idx="37">
                  <c:v>1953</c:v>
                </c:pt>
                <c:pt idx="38">
                  <c:v>1954</c:v>
                </c:pt>
                <c:pt idx="39">
                  <c:v>1955</c:v>
                </c:pt>
                <c:pt idx="40">
                  <c:v>1956</c:v>
                </c:pt>
                <c:pt idx="41">
                  <c:v>1957</c:v>
                </c:pt>
                <c:pt idx="42">
                  <c:v>1958</c:v>
                </c:pt>
                <c:pt idx="43">
                  <c:v>1959</c:v>
                </c:pt>
                <c:pt idx="44">
                  <c:v>1960</c:v>
                </c:pt>
                <c:pt idx="45">
                  <c:v>1961</c:v>
                </c:pt>
                <c:pt idx="46">
                  <c:v>1962</c:v>
                </c:pt>
                <c:pt idx="47">
                  <c:v>1963</c:v>
                </c:pt>
                <c:pt idx="48">
                  <c:v>1964</c:v>
                </c:pt>
                <c:pt idx="49">
                  <c:v>1965</c:v>
                </c:pt>
                <c:pt idx="50">
                  <c:v>1966</c:v>
                </c:pt>
                <c:pt idx="51">
                  <c:v>1967</c:v>
                </c:pt>
                <c:pt idx="52">
                  <c:v>1968</c:v>
                </c:pt>
                <c:pt idx="53">
                  <c:v>1969</c:v>
                </c:pt>
                <c:pt idx="54">
                  <c:v>1970</c:v>
                </c:pt>
                <c:pt idx="55">
                  <c:v>1971</c:v>
                </c:pt>
                <c:pt idx="56">
                  <c:v>1972</c:v>
                </c:pt>
                <c:pt idx="57">
                  <c:v>1973</c:v>
                </c:pt>
                <c:pt idx="58">
                  <c:v>1974</c:v>
                </c:pt>
                <c:pt idx="59">
                  <c:v>1975</c:v>
                </c:pt>
                <c:pt idx="60">
                  <c:v>1976</c:v>
                </c:pt>
                <c:pt idx="61">
                  <c:v>1977</c:v>
                </c:pt>
                <c:pt idx="62">
                  <c:v>1978</c:v>
                </c:pt>
                <c:pt idx="63">
                  <c:v>1979</c:v>
                </c:pt>
                <c:pt idx="64">
                  <c:v>1980</c:v>
                </c:pt>
                <c:pt idx="65">
                  <c:v>1981</c:v>
                </c:pt>
                <c:pt idx="66">
                  <c:v>1982</c:v>
                </c:pt>
                <c:pt idx="67">
                  <c:v>1983</c:v>
                </c:pt>
                <c:pt idx="68">
                  <c:v>1984</c:v>
                </c:pt>
                <c:pt idx="69">
                  <c:v>1985</c:v>
                </c:pt>
                <c:pt idx="70">
                  <c:v>1986</c:v>
                </c:pt>
                <c:pt idx="71">
                  <c:v>1987</c:v>
                </c:pt>
                <c:pt idx="72">
                  <c:v>1988</c:v>
                </c:pt>
                <c:pt idx="73">
                  <c:v>1989</c:v>
                </c:pt>
                <c:pt idx="74">
                  <c:v>1990</c:v>
                </c:pt>
                <c:pt idx="75">
                  <c:v>1991</c:v>
                </c:pt>
                <c:pt idx="76">
                  <c:v>1992</c:v>
                </c:pt>
                <c:pt idx="77">
                  <c:v>1993</c:v>
                </c:pt>
                <c:pt idx="78">
                  <c:v>1994</c:v>
                </c:pt>
                <c:pt idx="79">
                  <c:v>1995</c:v>
                </c:pt>
                <c:pt idx="80">
                  <c:v>1996</c:v>
                </c:pt>
                <c:pt idx="81">
                  <c:v>1997</c:v>
                </c:pt>
                <c:pt idx="82">
                  <c:v>1998</c:v>
                </c:pt>
                <c:pt idx="83">
                  <c:v>1999</c:v>
                </c:pt>
                <c:pt idx="84">
                  <c:v>2000</c:v>
                </c:pt>
                <c:pt idx="85">
                  <c:v>2001</c:v>
                </c:pt>
                <c:pt idx="86">
                  <c:v>2002</c:v>
                </c:pt>
                <c:pt idx="87">
                  <c:v>2003</c:v>
                </c:pt>
                <c:pt idx="88">
                  <c:v>2004</c:v>
                </c:pt>
                <c:pt idx="89">
                  <c:v>2005</c:v>
                </c:pt>
                <c:pt idx="90">
                  <c:v>2006</c:v>
                </c:pt>
                <c:pt idx="91">
                  <c:v>2007</c:v>
                </c:pt>
                <c:pt idx="92">
                  <c:v>2008</c:v>
                </c:pt>
                <c:pt idx="93">
                  <c:v>2009</c:v>
                </c:pt>
                <c:pt idx="94">
                  <c:v>2010</c:v>
                </c:pt>
                <c:pt idx="95">
                  <c:v>2011</c:v>
                </c:pt>
                <c:pt idx="96">
                  <c:v>2012</c:v>
                </c:pt>
                <c:pt idx="97">
                  <c:v>2013</c:v>
                </c:pt>
                <c:pt idx="98">
                  <c:v>2014</c:v>
                </c:pt>
              </c:strCache>
            </c:strRef>
          </c:cat>
          <c:val>
            <c:numRef>
              <c:f>Jerez_ICG!$E$5:$E$103</c:f>
              <c:numCache>
                <c:formatCode>General</c:formatCode>
                <c:ptCount val="99"/>
                <c:pt idx="0">
                  <c:v>-0.453719999999997</c:v>
                </c:pt>
                <c:pt idx="1">
                  <c:v>-1.12579333333333</c:v>
                </c:pt>
                <c:pt idx="2">
                  <c:v>-1.18946666666666</c:v>
                </c:pt>
                <c:pt idx="3">
                  <c:v>-1.50323999999999</c:v>
                </c:pt>
                <c:pt idx="4">
                  <c:v>-0.731513333333327</c:v>
                </c:pt>
                <c:pt idx="5">
                  <c:v>-1.70253666666666</c:v>
                </c:pt>
                <c:pt idx="6">
                  <c:v>-1.77455999999999</c:v>
                </c:pt>
                <c:pt idx="7">
                  <c:v>-2.01743333333332</c:v>
                </c:pt>
                <c:pt idx="8">
                  <c:v>-1.55620666666666</c:v>
                </c:pt>
                <c:pt idx="9">
                  <c:v>-2.37407999999999</c:v>
                </c:pt>
                <c:pt idx="10">
                  <c:v>-1.35860333333332</c:v>
                </c:pt>
                <c:pt idx="11">
                  <c:v>-1.22557666666665</c:v>
                </c:pt>
                <c:pt idx="12">
                  <c:v>-1.77389999999999</c:v>
                </c:pt>
                <c:pt idx="13">
                  <c:v>-1.49347333333332</c:v>
                </c:pt>
                <c:pt idx="14">
                  <c:v>-1.44889666666665</c:v>
                </c:pt>
                <c:pt idx="15">
                  <c:v>-1.44276999999998</c:v>
                </c:pt>
                <c:pt idx="16">
                  <c:v>-1.52474333333332</c:v>
                </c:pt>
                <c:pt idx="17">
                  <c:v>-1.30096666666665</c:v>
                </c:pt>
                <c:pt idx="18">
                  <c:v>-1.97718999999998</c:v>
                </c:pt>
                <c:pt idx="19">
                  <c:v>-1.61541333333331</c:v>
                </c:pt>
                <c:pt idx="20">
                  <c:v>-2.05598666666665</c:v>
                </c:pt>
                <c:pt idx="21">
                  <c:v>-1.81830999999998</c:v>
                </c:pt>
                <c:pt idx="22">
                  <c:v>-1.64418333333331</c:v>
                </c:pt>
                <c:pt idx="23">
                  <c:v>-2.12530666666664</c:v>
                </c:pt>
                <c:pt idx="24">
                  <c:v>-1.67037999999998</c:v>
                </c:pt>
                <c:pt idx="25">
                  <c:v>-1.85570333333331</c:v>
                </c:pt>
                <c:pt idx="26">
                  <c:v>-1.50117666666664</c:v>
                </c:pt>
                <c:pt idx="27">
                  <c:v>-1.47484999999998</c:v>
                </c:pt>
                <c:pt idx="28">
                  <c:v>-2.03822333333331</c:v>
                </c:pt>
                <c:pt idx="29">
                  <c:v>-0.81839666666664</c:v>
                </c:pt>
                <c:pt idx="30">
                  <c:v>-1.35056999999997</c:v>
                </c:pt>
                <c:pt idx="31">
                  <c:v>-0.403843333333306</c:v>
                </c:pt>
                <c:pt idx="32">
                  <c:v>-0.0342166666666373</c:v>
                </c:pt>
                <c:pt idx="33">
                  <c:v>0.74846000000003</c:v>
                </c:pt>
                <c:pt idx="34">
                  <c:v>0.865986666666698</c:v>
                </c:pt>
                <c:pt idx="35">
                  <c:v>0.310563333333365</c:v>
                </c:pt>
                <c:pt idx="36">
                  <c:v>0.00644000000003153</c:v>
                </c:pt>
                <c:pt idx="37">
                  <c:v>0.672966666666698</c:v>
                </c:pt>
                <c:pt idx="38">
                  <c:v>0.297193333333365</c:v>
                </c:pt>
                <c:pt idx="39">
                  <c:v>2.02562000000003</c:v>
                </c:pt>
                <c:pt idx="40">
                  <c:v>0.504046666666698</c:v>
                </c:pt>
                <c:pt idx="41">
                  <c:v>1.23247333333337</c:v>
                </c:pt>
                <c:pt idx="42">
                  <c:v>0.865100000000032</c:v>
                </c:pt>
                <c:pt idx="43">
                  <c:v>0.743576666666701</c:v>
                </c:pt>
                <c:pt idx="44">
                  <c:v>1.23030333333337</c:v>
                </c:pt>
                <c:pt idx="45">
                  <c:v>2.06293000000004</c:v>
                </c:pt>
                <c:pt idx="46">
                  <c:v>2.0080066666667</c:v>
                </c:pt>
                <c:pt idx="47">
                  <c:v>1.82813333333337</c:v>
                </c:pt>
                <c:pt idx="48">
                  <c:v>2.21911000000004</c:v>
                </c:pt>
                <c:pt idx="49">
                  <c:v>2.03503666666671</c:v>
                </c:pt>
                <c:pt idx="50">
                  <c:v>1.98011333333337</c:v>
                </c:pt>
                <c:pt idx="51">
                  <c:v>1.82524000000004</c:v>
                </c:pt>
                <c:pt idx="52">
                  <c:v>1.89531666666671</c:v>
                </c:pt>
                <c:pt idx="53">
                  <c:v>1.52794333333337</c:v>
                </c:pt>
                <c:pt idx="54">
                  <c:v>1.68972000000004</c:v>
                </c:pt>
                <c:pt idx="55">
                  <c:v>0.934796666666708</c:v>
                </c:pt>
                <c:pt idx="56">
                  <c:v>0.275723333333376</c:v>
                </c:pt>
                <c:pt idx="57">
                  <c:v>0.466150000000043</c:v>
                </c:pt>
                <c:pt idx="58">
                  <c:v>0.329276666666711</c:v>
                </c:pt>
                <c:pt idx="59">
                  <c:v>0.0317533333333753</c:v>
                </c:pt>
                <c:pt idx="60">
                  <c:v>-0.247319999999956</c:v>
                </c:pt>
                <c:pt idx="61">
                  <c:v>-0.212043333333289</c:v>
                </c:pt>
                <c:pt idx="62">
                  <c:v>3.33333333770724E-005</c:v>
                </c:pt>
                <c:pt idx="63">
                  <c:v>-0.0146399999999538</c:v>
                </c:pt>
                <c:pt idx="64">
                  <c:v>0.0622866666667132</c:v>
                </c:pt>
                <c:pt idx="65">
                  <c:v>0.585063333333379</c:v>
                </c:pt>
                <c:pt idx="66">
                  <c:v>0.420340000000046</c:v>
                </c:pt>
                <c:pt idx="67">
                  <c:v>0.680616666666712</c:v>
                </c:pt>
                <c:pt idx="68">
                  <c:v>0.074193333333378</c:v>
                </c:pt>
                <c:pt idx="69">
                  <c:v>0.434520000000045</c:v>
                </c:pt>
                <c:pt idx="70">
                  <c:v>-0.0106533333332877</c:v>
                </c:pt>
                <c:pt idx="71">
                  <c:v>0.34817333333338</c:v>
                </c:pt>
                <c:pt idx="72">
                  <c:v>0.409850000000048</c:v>
                </c:pt>
                <c:pt idx="73">
                  <c:v>1.29682666666671</c:v>
                </c:pt>
                <c:pt idx="74">
                  <c:v>1.26215333333338</c:v>
                </c:pt>
                <c:pt idx="75">
                  <c:v>0.959930000000048</c:v>
                </c:pt>
                <c:pt idx="76">
                  <c:v>0.870206666666714</c:v>
                </c:pt>
                <c:pt idx="77">
                  <c:v>0.105483333333382</c:v>
                </c:pt>
                <c:pt idx="78">
                  <c:v>0.91576000000005</c:v>
                </c:pt>
                <c:pt idx="79">
                  <c:v>1.97183666666672</c:v>
                </c:pt>
                <c:pt idx="80">
                  <c:v>1.69876333333338</c:v>
                </c:pt>
                <c:pt idx="81">
                  <c:v>2.58405666666672</c:v>
                </c:pt>
                <c:pt idx="82">
                  <c:v>2.67350000000005</c:v>
                </c:pt>
                <c:pt idx="83">
                  <c:v>2.85044333333338</c:v>
                </c:pt>
                <c:pt idx="84">
                  <c:v>3.06905333333339</c:v>
                </c:pt>
                <c:pt idx="85">
                  <c:v>3.70016333333339</c:v>
                </c:pt>
                <c:pt idx="86">
                  <c:v>3.88960666666672</c:v>
                </c:pt>
                <c:pt idx="87">
                  <c:v>4.50821666666672</c:v>
                </c:pt>
                <c:pt idx="88">
                  <c:v>4.73932666666672</c:v>
                </c:pt>
                <c:pt idx="89">
                  <c:v>4.94543666666672</c:v>
                </c:pt>
                <c:pt idx="90">
                  <c:v>5.43071333333339</c:v>
                </c:pt>
                <c:pt idx="91">
                  <c:v>5.25349000000005</c:v>
                </c:pt>
                <c:pt idx="92">
                  <c:v>5.34710000000006</c:v>
                </c:pt>
                <c:pt idx="93">
                  <c:v>5.89487666666672</c:v>
                </c:pt>
                <c:pt idx="94">
                  <c:v>6.87598666666672</c:v>
                </c:pt>
                <c:pt idx="95">
                  <c:v>7.74459666666672</c:v>
                </c:pt>
                <c:pt idx="96">
                  <c:v>7.37987333333339</c:v>
                </c:pt>
                <c:pt idx="97">
                  <c:v>7.44885000000006</c:v>
                </c:pt>
                <c:pt idx="98">
                  <c:v>7.27772666666672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65346180"/>
        <c:axId val="47167521"/>
      </c:lineChart>
      <c:catAx>
        <c:axId val="653461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47167521"/>
        <c:crosses val="autoZero"/>
        <c:auto val="1"/>
        <c:lblAlgn val="ctr"/>
        <c:lblOffset val="100"/>
      </c:catAx>
      <c:valAx>
        <c:axId val="47167521"/>
        <c:scaling>
          <c:orientation val="minMax"/>
          <c:max val="8"/>
          <c:min val="-4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65346180"/>
        <c:crosses val="autoZero"/>
        <c:crossBetween val="midCat"/>
        <c:majorUnit val="1"/>
        <c:minorUnit val="0.333333333333333"/>
      </c:valAx>
      <c:spPr>
        <a:gradFill>
          <a:gsLst>
            <a:gs pos="0">
              <a:srgbClr val="ffffff"/>
            </a:gs>
            <a:gs pos="100000">
              <a:srgbClr val="ffcc99"/>
            </a:gs>
          </a:gsLst>
          <a:path path="rect"/>
        </a:gradFill>
        <a:ln w="2556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4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b="1" lang="es-ES" sz="14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Anomalías térmicas en Granada (1915-2014)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"Anomalías térmicas en Granada (1915-2014)"</c:f>
              <c:strCache>
                <c:ptCount val="1"/>
                <c:pt idx="0">
                  <c:v>Anomalías térmicas en Granada (1915-2014)</c:v>
                </c:pt>
              </c:strCache>
            </c:strRef>
          </c:tx>
          <c:spPr>
            <a:solidFill>
              <a:srgbClr val="c0c0c0"/>
            </a:solidFill>
            <a:ln w="25560">
              <a:solidFill>
                <a:srgbClr val="333333"/>
              </a:solidFill>
              <a:round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Granada_ICG!$A$4:$A$103</c:f>
              <c:strCache>
                <c:ptCount val="100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</c:strCache>
            </c:strRef>
          </c:cat>
          <c:val>
            <c:numRef>
              <c:f>Granada_ICG!$C$4:$C$103</c:f>
              <c:numCache>
                <c:formatCode>General</c:formatCode>
                <c:ptCount val="100"/>
                <c:pt idx="0">
                  <c:v>-0.862590000000003</c:v>
                </c:pt>
                <c:pt idx="1">
                  <c:v>-0.606490000000003</c:v>
                </c:pt>
                <c:pt idx="2">
                  <c:v>-0.933790000000002</c:v>
                </c:pt>
                <c:pt idx="3">
                  <c:v>-0.661190000000001</c:v>
                </c:pt>
                <c:pt idx="4">
                  <c:v>-0.691490000000002</c:v>
                </c:pt>
                <c:pt idx="5">
                  <c:v>0.359309999999999</c:v>
                </c:pt>
                <c:pt idx="6">
                  <c:v>-0.159590000000003</c:v>
                </c:pt>
                <c:pt idx="7">
                  <c:v>-0.178590000000002</c:v>
                </c:pt>
                <c:pt idx="8">
                  <c:v>-0.551790000000002</c:v>
                </c:pt>
                <c:pt idx="9">
                  <c:v>0.369909999999999</c:v>
                </c:pt>
                <c:pt idx="10">
                  <c:v>-0.785390000000001</c:v>
                </c:pt>
                <c:pt idx="11">
                  <c:v>0.52901</c:v>
                </c:pt>
                <c:pt idx="12">
                  <c:v>0.0851099999999985</c:v>
                </c:pt>
                <c:pt idx="13">
                  <c:v>-0.0337900000000015</c:v>
                </c:pt>
                <c:pt idx="14">
                  <c:v>-0.177790000000002</c:v>
                </c:pt>
                <c:pt idx="15">
                  <c:v>-0.0466899999999999</c:v>
                </c:pt>
                <c:pt idx="16">
                  <c:v>-0.0289900000000021</c:v>
                </c:pt>
                <c:pt idx="17">
                  <c:v>-0.787090000000001</c:v>
                </c:pt>
                <c:pt idx="18">
                  <c:v>-0.25089</c:v>
                </c:pt>
                <c:pt idx="19">
                  <c:v>-0.719890000000001</c:v>
                </c:pt>
                <c:pt idx="20">
                  <c:v>0.417009999999999</c:v>
                </c:pt>
                <c:pt idx="21">
                  <c:v>-0.58649</c:v>
                </c:pt>
                <c:pt idx="22">
                  <c:v>-0.233890000000002</c:v>
                </c:pt>
                <c:pt idx="23">
                  <c:v>0.255909999999998</c:v>
                </c:pt>
                <c:pt idx="24">
                  <c:v>-0.107990000000001</c:v>
                </c:pt>
                <c:pt idx="25">
                  <c:v>0.222209999999999</c:v>
                </c:pt>
                <c:pt idx="26">
                  <c:v>-0.663390000000002</c:v>
                </c:pt>
                <c:pt idx="27">
                  <c:v>0.0510099999999998</c:v>
                </c:pt>
                <c:pt idx="28">
                  <c:v>0.140409999999997</c:v>
                </c:pt>
                <c:pt idx="29">
                  <c:v>-0.295190000000002</c:v>
                </c:pt>
                <c:pt idx="30">
                  <c:v>1.24421</c:v>
                </c:pt>
                <c:pt idx="31">
                  <c:v>-0.158090000000001</c:v>
                </c:pt>
                <c:pt idx="32">
                  <c:v>0.889709999999999</c:v>
                </c:pt>
                <c:pt idx="33">
                  <c:v>1.23741</c:v>
                </c:pt>
                <c:pt idx="34">
                  <c:v>1.00181</c:v>
                </c:pt>
                <c:pt idx="35">
                  <c:v>-0.0754900000000021</c:v>
                </c:pt>
                <c:pt idx="36">
                  <c:v>-0.350490000000002</c:v>
                </c:pt>
                <c:pt idx="37">
                  <c:v>0.0245099999999976</c:v>
                </c:pt>
                <c:pt idx="38">
                  <c:v>0.474509999999999</c:v>
                </c:pt>
                <c:pt idx="39">
                  <c:v>-0.0420900000000017</c:v>
                </c:pt>
                <c:pt idx="40">
                  <c:v>1.34121</c:v>
                </c:pt>
                <c:pt idx="41">
                  <c:v>-1.01709</c:v>
                </c:pt>
                <c:pt idx="42">
                  <c:v>-0.308790000000002</c:v>
                </c:pt>
                <c:pt idx="43">
                  <c:v>0.491209999999999</c:v>
                </c:pt>
                <c:pt idx="44">
                  <c:v>-0.308790000000002</c:v>
                </c:pt>
                <c:pt idx="45">
                  <c:v>0.0245099999999976</c:v>
                </c:pt>
                <c:pt idx="46">
                  <c:v>0.899509999999998</c:v>
                </c:pt>
                <c:pt idx="47">
                  <c:v>0.149509999999998</c:v>
                </c:pt>
                <c:pt idx="48">
                  <c:v>0.0662099999999981</c:v>
                </c:pt>
                <c:pt idx="49">
                  <c:v>0.841209999999998</c:v>
                </c:pt>
                <c:pt idx="50">
                  <c:v>0.307909999999998</c:v>
                </c:pt>
                <c:pt idx="51">
                  <c:v>0.249509999999999</c:v>
                </c:pt>
                <c:pt idx="52">
                  <c:v>0.116209999999999</c:v>
                </c:pt>
                <c:pt idx="53">
                  <c:v>0.324509999999998</c:v>
                </c:pt>
                <c:pt idx="54">
                  <c:v>-0.533790000000002</c:v>
                </c:pt>
                <c:pt idx="55">
                  <c:v>0.0995099999999987</c:v>
                </c:pt>
                <c:pt idx="56">
                  <c:v>-1.11709</c:v>
                </c:pt>
                <c:pt idx="57">
                  <c:v>-1.13379</c:v>
                </c:pt>
                <c:pt idx="58">
                  <c:v>-0.267090000000001</c:v>
                </c:pt>
                <c:pt idx="59">
                  <c:v>-0.567090000000002</c:v>
                </c:pt>
                <c:pt idx="60">
                  <c:v>-0.458790000000002</c:v>
                </c:pt>
                <c:pt idx="61">
                  <c:v>-0.875490000000001</c:v>
                </c:pt>
                <c:pt idx="62">
                  <c:v>-0.233790000000001</c:v>
                </c:pt>
                <c:pt idx="63">
                  <c:v>-0.192090000000002</c:v>
                </c:pt>
                <c:pt idx="64">
                  <c:v>-0.192090000000002</c:v>
                </c:pt>
                <c:pt idx="65">
                  <c:v>-0.00049000000000099</c:v>
                </c:pt>
                <c:pt idx="66">
                  <c:v>0.499509999999999</c:v>
                </c:pt>
                <c:pt idx="67">
                  <c:v>0.116209999999999</c:v>
                </c:pt>
                <c:pt idx="68">
                  <c:v>0.494209999999999</c:v>
                </c:pt>
                <c:pt idx="69">
                  <c:v>-0.722390000000001</c:v>
                </c:pt>
                <c:pt idx="70">
                  <c:v>0.319209999999998</c:v>
                </c:pt>
                <c:pt idx="71">
                  <c:v>-0.104090000000001</c:v>
                </c:pt>
                <c:pt idx="72">
                  <c:v>0.473409999999999</c:v>
                </c:pt>
                <c:pt idx="73">
                  <c:v>0.219609999999998</c:v>
                </c:pt>
                <c:pt idx="74">
                  <c:v>0.869209999999997</c:v>
                </c:pt>
                <c:pt idx="75">
                  <c:v>0.352609999999999</c:v>
                </c:pt>
                <c:pt idx="76">
                  <c:v>-0.330790000000002</c:v>
                </c:pt>
                <c:pt idx="77">
                  <c:v>-0.57239</c:v>
                </c:pt>
                <c:pt idx="78">
                  <c:v>-0.747390000000001</c:v>
                </c:pt>
                <c:pt idx="79">
                  <c:v>0.685909999999998</c:v>
                </c:pt>
                <c:pt idx="80">
                  <c:v>1.31091</c:v>
                </c:pt>
                <c:pt idx="81">
                  <c:v>-0.147390000000001</c:v>
                </c:pt>
                <c:pt idx="82">
                  <c:v>0.910909999999999</c:v>
                </c:pt>
                <c:pt idx="83">
                  <c:v>0.519243333333332</c:v>
                </c:pt>
                <c:pt idx="84">
                  <c:v>0.610909999999999</c:v>
                </c:pt>
                <c:pt idx="85">
                  <c:v>0.510909999999999</c:v>
                </c:pt>
                <c:pt idx="86">
                  <c:v>0.944243333333331</c:v>
                </c:pt>
                <c:pt idx="87">
                  <c:v>0.669243333333331</c:v>
                </c:pt>
                <c:pt idx="88">
                  <c:v>0.76924333333333</c:v>
                </c:pt>
                <c:pt idx="89">
                  <c:v>0.127576666666666</c:v>
                </c:pt>
                <c:pt idx="90">
                  <c:v>-0.314090000000006</c:v>
                </c:pt>
                <c:pt idx="91">
                  <c:v>0.810909999999998</c:v>
                </c:pt>
                <c:pt idx="92">
                  <c:v>-0.43909</c:v>
                </c:pt>
                <c:pt idx="93">
                  <c:v>-0.372423333333336</c:v>
                </c:pt>
                <c:pt idx="94">
                  <c:v>0.160909999999998</c:v>
                </c:pt>
                <c:pt idx="95">
                  <c:v>-0.522423333333334</c:v>
                </c:pt>
                <c:pt idx="96">
                  <c:v>1.51091</c:v>
                </c:pt>
                <c:pt idx="97">
                  <c:v>0.152576666666665</c:v>
                </c:pt>
                <c:pt idx="98">
                  <c:v>-0.536817272727276</c:v>
                </c:pt>
                <c:pt idx="99">
                  <c:v>0.528109999999998</c:v>
                </c:pt>
              </c:numCache>
            </c:numRef>
          </c:val>
        </c:ser>
        <c:gapWidth val="75"/>
        <c:overlap val="-25"/>
        <c:axId val="21942898"/>
        <c:axId val="83498572"/>
      </c:barChart>
      <c:catAx>
        <c:axId val="2194289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83498572"/>
        <c:crosses val="autoZero"/>
        <c:auto val="1"/>
        <c:lblAlgn val="ctr"/>
        <c:lblOffset val="100"/>
      </c:catAx>
      <c:valAx>
        <c:axId val="83498572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21942898"/>
        <c:crosses val="autoZero"/>
        <c:crossBetween val="midCat"/>
      </c:valAx>
      <c:spPr>
        <a:noFill/>
        <a:ln w="3240">
          <a:solidFill>
            <a:srgbClr val="000000"/>
          </a:solidFill>
          <a:round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Índice de calentamiento global en Granada (1916-2014)</a:t>
            </a:r>
          </a:p>
        </c:rich>
      </c:tx>
      <c:overlay val="0"/>
    </c:title>
    <c:autoTitleDeleted val="0"/>
    <c:plotArea>
      <c:lineChart>
        <c:grouping val="standard"/>
        <c:ser>
          <c:idx val="0"/>
          <c:order val="0"/>
          <c:tx>
            <c:strRef>
              <c:f>"Índice de calentamiento global en Granada (1915-2014)"</c:f>
              <c:strCache>
                <c:ptCount val="1"/>
                <c:pt idx="0">
                  <c:v>Índice de calentamiento global en Granada (1915-2014)</c:v>
                </c:pt>
              </c:strCache>
            </c:strRef>
          </c:tx>
          <c:spPr>
            <a:solidFill>
              <a:srgbClr val="333333"/>
            </a:solidFill>
            <a:ln w="25560">
              <a:solidFill>
                <a:srgbClr val="33333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Granada_ICG!$A$5:$A$103</c:f>
              <c:strCache>
                <c:ptCount val="99"/>
                <c:pt idx="0">
                  <c:v>1916</c:v>
                </c:pt>
                <c:pt idx="1">
                  <c:v>1917</c:v>
                </c:pt>
                <c:pt idx="2">
                  <c:v>1918</c:v>
                </c:pt>
                <c:pt idx="3">
                  <c:v>1919</c:v>
                </c:pt>
                <c:pt idx="4">
                  <c:v>1920</c:v>
                </c:pt>
                <c:pt idx="5">
                  <c:v>1921</c:v>
                </c:pt>
                <c:pt idx="6">
                  <c:v>1922</c:v>
                </c:pt>
                <c:pt idx="7">
                  <c:v>1923</c:v>
                </c:pt>
                <c:pt idx="8">
                  <c:v>1924</c:v>
                </c:pt>
                <c:pt idx="9">
                  <c:v>1925</c:v>
                </c:pt>
                <c:pt idx="10">
                  <c:v>1926</c:v>
                </c:pt>
                <c:pt idx="11">
                  <c:v>1927</c:v>
                </c:pt>
                <c:pt idx="12">
                  <c:v>1928</c:v>
                </c:pt>
                <c:pt idx="13">
                  <c:v>1929</c:v>
                </c:pt>
                <c:pt idx="14">
                  <c:v>1930</c:v>
                </c:pt>
                <c:pt idx="15">
                  <c:v>1931</c:v>
                </c:pt>
                <c:pt idx="16">
                  <c:v>1932</c:v>
                </c:pt>
                <c:pt idx="17">
                  <c:v>1933</c:v>
                </c:pt>
                <c:pt idx="18">
                  <c:v>1934</c:v>
                </c:pt>
                <c:pt idx="19">
                  <c:v>1935</c:v>
                </c:pt>
                <c:pt idx="20">
                  <c:v>1936</c:v>
                </c:pt>
                <c:pt idx="21">
                  <c:v>1937</c:v>
                </c:pt>
                <c:pt idx="22">
                  <c:v>1938</c:v>
                </c:pt>
                <c:pt idx="23">
                  <c:v>1939</c:v>
                </c:pt>
                <c:pt idx="24">
                  <c:v>1940</c:v>
                </c:pt>
                <c:pt idx="25">
                  <c:v>1941</c:v>
                </c:pt>
                <c:pt idx="26">
                  <c:v>1942</c:v>
                </c:pt>
                <c:pt idx="27">
                  <c:v>1943</c:v>
                </c:pt>
                <c:pt idx="28">
                  <c:v>1944</c:v>
                </c:pt>
                <c:pt idx="29">
                  <c:v>1945</c:v>
                </c:pt>
                <c:pt idx="30">
                  <c:v>1946</c:v>
                </c:pt>
                <c:pt idx="31">
                  <c:v>1947</c:v>
                </c:pt>
                <c:pt idx="32">
                  <c:v>1948</c:v>
                </c:pt>
                <c:pt idx="33">
                  <c:v>1949</c:v>
                </c:pt>
                <c:pt idx="34">
                  <c:v>1950</c:v>
                </c:pt>
                <c:pt idx="35">
                  <c:v>1951</c:v>
                </c:pt>
                <c:pt idx="36">
                  <c:v>1952</c:v>
                </c:pt>
                <c:pt idx="37">
                  <c:v>1953</c:v>
                </c:pt>
                <c:pt idx="38">
                  <c:v>1954</c:v>
                </c:pt>
                <c:pt idx="39">
                  <c:v>1955</c:v>
                </c:pt>
                <c:pt idx="40">
                  <c:v>1956</c:v>
                </c:pt>
                <c:pt idx="41">
                  <c:v>1957</c:v>
                </c:pt>
                <c:pt idx="42">
                  <c:v>1958</c:v>
                </c:pt>
                <c:pt idx="43">
                  <c:v>1959</c:v>
                </c:pt>
                <c:pt idx="44">
                  <c:v>1960</c:v>
                </c:pt>
                <c:pt idx="45">
                  <c:v>1961</c:v>
                </c:pt>
                <c:pt idx="46">
                  <c:v>1962</c:v>
                </c:pt>
                <c:pt idx="47">
                  <c:v>1963</c:v>
                </c:pt>
                <c:pt idx="48">
                  <c:v>1964</c:v>
                </c:pt>
                <c:pt idx="49">
                  <c:v>1965</c:v>
                </c:pt>
                <c:pt idx="50">
                  <c:v>1966</c:v>
                </c:pt>
                <c:pt idx="51">
                  <c:v>1967</c:v>
                </c:pt>
                <c:pt idx="52">
                  <c:v>1968</c:v>
                </c:pt>
                <c:pt idx="53">
                  <c:v>1969</c:v>
                </c:pt>
                <c:pt idx="54">
                  <c:v>1970</c:v>
                </c:pt>
                <c:pt idx="55">
                  <c:v>1971</c:v>
                </c:pt>
                <c:pt idx="56">
                  <c:v>1972</c:v>
                </c:pt>
                <c:pt idx="57">
                  <c:v>1973</c:v>
                </c:pt>
                <c:pt idx="58">
                  <c:v>1974</c:v>
                </c:pt>
                <c:pt idx="59">
                  <c:v>1975</c:v>
                </c:pt>
                <c:pt idx="60">
                  <c:v>1976</c:v>
                </c:pt>
                <c:pt idx="61">
                  <c:v>1977</c:v>
                </c:pt>
                <c:pt idx="62">
                  <c:v>1978</c:v>
                </c:pt>
                <c:pt idx="63">
                  <c:v>1979</c:v>
                </c:pt>
                <c:pt idx="64">
                  <c:v>1980</c:v>
                </c:pt>
                <c:pt idx="65">
                  <c:v>1981</c:v>
                </c:pt>
                <c:pt idx="66">
                  <c:v>1982</c:v>
                </c:pt>
                <c:pt idx="67">
                  <c:v>1983</c:v>
                </c:pt>
                <c:pt idx="68">
                  <c:v>1984</c:v>
                </c:pt>
                <c:pt idx="69">
                  <c:v>1985</c:v>
                </c:pt>
                <c:pt idx="70">
                  <c:v>1986</c:v>
                </c:pt>
                <c:pt idx="71">
                  <c:v>1987</c:v>
                </c:pt>
                <c:pt idx="72">
                  <c:v>1988</c:v>
                </c:pt>
                <c:pt idx="73">
                  <c:v>1989</c:v>
                </c:pt>
                <c:pt idx="74">
                  <c:v>1990</c:v>
                </c:pt>
                <c:pt idx="75">
                  <c:v>1991</c:v>
                </c:pt>
                <c:pt idx="76">
                  <c:v>1992</c:v>
                </c:pt>
                <c:pt idx="77">
                  <c:v>1993</c:v>
                </c:pt>
                <c:pt idx="78">
                  <c:v>1994</c:v>
                </c:pt>
                <c:pt idx="79">
                  <c:v>1995</c:v>
                </c:pt>
                <c:pt idx="80">
                  <c:v>1996</c:v>
                </c:pt>
                <c:pt idx="81">
                  <c:v>1997</c:v>
                </c:pt>
                <c:pt idx="82">
                  <c:v>1998</c:v>
                </c:pt>
                <c:pt idx="83">
                  <c:v>1999</c:v>
                </c:pt>
                <c:pt idx="84">
                  <c:v>2000</c:v>
                </c:pt>
                <c:pt idx="85">
                  <c:v>2001</c:v>
                </c:pt>
                <c:pt idx="86">
                  <c:v>2002</c:v>
                </c:pt>
                <c:pt idx="87">
                  <c:v>2003</c:v>
                </c:pt>
                <c:pt idx="88">
                  <c:v>2004</c:v>
                </c:pt>
                <c:pt idx="89">
                  <c:v>2005</c:v>
                </c:pt>
                <c:pt idx="90">
                  <c:v>2006</c:v>
                </c:pt>
                <c:pt idx="91">
                  <c:v>2007</c:v>
                </c:pt>
                <c:pt idx="92">
                  <c:v>2008</c:v>
                </c:pt>
                <c:pt idx="93">
                  <c:v>2009</c:v>
                </c:pt>
                <c:pt idx="94">
                  <c:v>2010</c:v>
                </c:pt>
                <c:pt idx="95">
                  <c:v>2011</c:v>
                </c:pt>
                <c:pt idx="96">
                  <c:v>2012</c:v>
                </c:pt>
                <c:pt idx="97">
                  <c:v>2013</c:v>
                </c:pt>
                <c:pt idx="98">
                  <c:v>2014</c:v>
                </c:pt>
              </c:strCache>
            </c:strRef>
          </c:cat>
          <c:val>
            <c:numRef>
              <c:f>Granada_ICG!$E$5:$E$103</c:f>
              <c:numCache>
                <c:formatCode>General</c:formatCode>
                <c:ptCount val="99"/>
                <c:pt idx="0">
                  <c:v>-1.037785</c:v>
                </c:pt>
                <c:pt idx="1">
                  <c:v>-1.66833</c:v>
                </c:pt>
                <c:pt idx="2">
                  <c:v>-1.86262500000001</c:v>
                </c:pt>
                <c:pt idx="3">
                  <c:v>-2.22352000000001</c:v>
                </c:pt>
                <c:pt idx="4">
                  <c:v>-1.51846500000001</c:v>
                </c:pt>
                <c:pt idx="5">
                  <c:v>-1.85771000000001</c:v>
                </c:pt>
                <c:pt idx="6">
                  <c:v>-1.95650500000001</c:v>
                </c:pt>
                <c:pt idx="7">
                  <c:v>-2.41900000000001</c:v>
                </c:pt>
                <c:pt idx="8">
                  <c:v>-1.77319500000001</c:v>
                </c:pt>
                <c:pt idx="9">
                  <c:v>-2.74354000000001</c:v>
                </c:pt>
                <c:pt idx="10">
                  <c:v>-1.82183500000001</c:v>
                </c:pt>
                <c:pt idx="11">
                  <c:v>-2.00123000000001</c:v>
                </c:pt>
                <c:pt idx="12">
                  <c:v>-2.07757500000001</c:v>
                </c:pt>
                <c:pt idx="13">
                  <c:v>-2.23847000000001</c:v>
                </c:pt>
                <c:pt idx="14">
                  <c:v>-2.19626500000001</c:v>
                </c:pt>
                <c:pt idx="15">
                  <c:v>-2.20191000000001</c:v>
                </c:pt>
                <c:pt idx="16">
                  <c:v>-2.97450500000001</c:v>
                </c:pt>
                <c:pt idx="17">
                  <c:v>-2.83185000000001</c:v>
                </c:pt>
                <c:pt idx="18">
                  <c:v>-3.42629500000002</c:v>
                </c:pt>
                <c:pt idx="19">
                  <c:v>-2.64934000000002</c:v>
                </c:pt>
                <c:pt idx="20">
                  <c:v>-3.44433500000001</c:v>
                </c:pt>
                <c:pt idx="21">
                  <c:v>-3.38498000000002</c:v>
                </c:pt>
                <c:pt idx="22">
                  <c:v>-3.01212500000002</c:v>
                </c:pt>
                <c:pt idx="23">
                  <c:v>-3.24807000000002</c:v>
                </c:pt>
                <c:pt idx="24">
                  <c:v>-2.97186500000002</c:v>
                </c:pt>
                <c:pt idx="25">
                  <c:v>-3.74636000000002</c:v>
                </c:pt>
                <c:pt idx="26">
                  <c:v>-3.36365500000002</c:v>
                </c:pt>
                <c:pt idx="27">
                  <c:v>-3.24875000000002</c:v>
                </c:pt>
                <c:pt idx="28">
                  <c:v>-3.61414500000002</c:v>
                </c:pt>
                <c:pt idx="29">
                  <c:v>-2.22234000000002</c:v>
                </c:pt>
                <c:pt idx="30">
                  <c:v>-3.00253500000002</c:v>
                </c:pt>
                <c:pt idx="31">
                  <c:v>-2.03378000000002</c:v>
                </c:pt>
                <c:pt idx="32">
                  <c:v>-1.24122500000002</c:v>
                </c:pt>
                <c:pt idx="33">
                  <c:v>-0.858120000000027</c:v>
                </c:pt>
                <c:pt idx="34">
                  <c:v>-1.43451500000003</c:v>
                </c:pt>
                <c:pt idx="35">
                  <c:v>-1.74726000000003</c:v>
                </c:pt>
                <c:pt idx="36">
                  <c:v>-1.54750500000003</c:v>
                </c:pt>
                <c:pt idx="37">
                  <c:v>-1.08525000000003</c:v>
                </c:pt>
                <c:pt idx="38">
                  <c:v>-1.36459500000003</c:v>
                </c:pt>
                <c:pt idx="39">
                  <c:v>-0.00234000000003221</c:v>
                </c:pt>
                <c:pt idx="40">
                  <c:v>-1.69003500000003</c:v>
                </c:pt>
                <c:pt idx="41">
                  <c:v>-1.49028000000003</c:v>
                </c:pt>
                <c:pt idx="42">
                  <c:v>-0.844675000000034</c:v>
                </c:pt>
                <c:pt idx="43">
                  <c:v>-1.39907000000004</c:v>
                </c:pt>
                <c:pt idx="44">
                  <c:v>-1.22016500000004</c:v>
                </c:pt>
                <c:pt idx="45">
                  <c:v>-0.332910000000038</c:v>
                </c:pt>
                <c:pt idx="46">
                  <c:v>-0.633155000000039</c:v>
                </c:pt>
                <c:pt idx="47">
                  <c:v>-0.64170000000004</c:v>
                </c:pt>
                <c:pt idx="48">
                  <c:v>0.166404999999959</c:v>
                </c:pt>
                <c:pt idx="49">
                  <c:v>0.053709999999958</c:v>
                </c:pt>
                <c:pt idx="50">
                  <c:v>0.149264999999958</c:v>
                </c:pt>
                <c:pt idx="51">
                  <c:v>0.140719999999957</c:v>
                </c:pt>
                <c:pt idx="52">
                  <c:v>0.407124999999956</c:v>
                </c:pt>
                <c:pt idx="53">
                  <c:v>-0.288920000000044</c:v>
                </c:pt>
                <c:pt idx="54">
                  <c:v>0.077484999999955</c:v>
                </c:pt>
                <c:pt idx="55">
                  <c:v>-1.08936000000005</c:v>
                </c:pt>
                <c:pt idx="56">
                  <c:v>-1.66460500000005</c:v>
                </c:pt>
                <c:pt idx="57">
                  <c:v>-1.36480000000005</c:v>
                </c:pt>
                <c:pt idx="58">
                  <c:v>-1.79834500000005</c:v>
                </c:pt>
                <c:pt idx="59">
                  <c:v>-1.97359000000005</c:v>
                </c:pt>
                <c:pt idx="60">
                  <c:v>-2.61968500000005</c:v>
                </c:pt>
                <c:pt idx="61">
                  <c:v>-2.41573000000005</c:v>
                </c:pt>
                <c:pt idx="62">
                  <c:v>-2.49092500000005</c:v>
                </c:pt>
                <c:pt idx="63">
                  <c:v>-2.58697000000005</c:v>
                </c:pt>
                <c:pt idx="64">
                  <c:v>-2.49141500000005</c:v>
                </c:pt>
                <c:pt idx="65">
                  <c:v>-1.99166000000005</c:v>
                </c:pt>
                <c:pt idx="66">
                  <c:v>-2.12520500000005</c:v>
                </c:pt>
                <c:pt idx="67">
                  <c:v>-1.68910000000005</c:v>
                </c:pt>
                <c:pt idx="68">
                  <c:v>-2.65859500000005</c:v>
                </c:pt>
                <c:pt idx="69">
                  <c:v>-1.97819000000006</c:v>
                </c:pt>
                <c:pt idx="70">
                  <c:v>-2.24188500000006</c:v>
                </c:pt>
                <c:pt idx="71">
                  <c:v>-1.71643000000006</c:v>
                </c:pt>
                <c:pt idx="72">
                  <c:v>-1.73352500000006</c:v>
                </c:pt>
                <c:pt idx="73">
                  <c:v>-0.97412000000006</c:v>
                </c:pt>
                <c:pt idx="74">
                  <c:v>-1.05611500000006</c:v>
                </c:pt>
                <c:pt idx="75">
                  <c:v>-1.56321000000006</c:v>
                </c:pt>
                <c:pt idx="76">
                  <c:v>-1.97020500000006</c:v>
                </c:pt>
                <c:pt idx="77">
                  <c:v>-2.43140000000006</c:v>
                </c:pt>
                <c:pt idx="78">
                  <c:v>-1.37179500000006</c:v>
                </c:pt>
                <c:pt idx="79">
                  <c:v>-0.403840000000064</c:v>
                </c:pt>
                <c:pt idx="80">
                  <c:v>-1.20668500000006</c:v>
                </c:pt>
                <c:pt idx="81">
                  <c:v>-0.222080000000064</c:v>
                </c:pt>
                <c:pt idx="82">
                  <c:v>-0.158291666666732</c:v>
                </c:pt>
                <c:pt idx="83">
                  <c:v>0.192996666666601</c:v>
                </c:pt>
                <c:pt idx="84">
                  <c:v>0.398451666666601</c:v>
                </c:pt>
                <c:pt idx="85">
                  <c:v>1.08723999999993</c:v>
                </c:pt>
                <c:pt idx="86">
                  <c:v>1.2843616666666</c:v>
                </c:pt>
                <c:pt idx="87">
                  <c:v>1.71898333333326</c:v>
                </c:pt>
                <c:pt idx="88">
                  <c:v>1.46193833333326</c:v>
                </c:pt>
                <c:pt idx="89">
                  <c:v>1.08405999999993</c:v>
                </c:pt>
                <c:pt idx="90">
                  <c:v>2.05201499999993</c:v>
                </c:pt>
                <c:pt idx="91">
                  <c:v>1.20746999999993</c:v>
                </c:pt>
                <c:pt idx="92">
                  <c:v>1.05459166666659</c:v>
                </c:pt>
                <c:pt idx="93">
                  <c:v>1.40171333333326</c:v>
                </c:pt>
                <c:pt idx="94">
                  <c:v>0.798834999999924</c:v>
                </c:pt>
                <c:pt idx="95">
                  <c:v>2.57095666666659</c:v>
                </c:pt>
                <c:pt idx="96">
                  <c:v>1.96807833333326</c:v>
                </c:pt>
                <c:pt idx="97">
                  <c:v>1.35497272727265</c:v>
                </c:pt>
                <c:pt idx="98">
                  <c:v>2.15149136363628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2206365"/>
        <c:axId val="94239816"/>
      </c:lineChart>
      <c:catAx>
        <c:axId val="220636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94239816"/>
        <c:crosses val="autoZero"/>
        <c:auto val="1"/>
        <c:lblAlgn val="ctr"/>
        <c:lblOffset val="100"/>
      </c:catAx>
      <c:valAx>
        <c:axId val="94239816"/>
        <c:scaling>
          <c:orientation val="minMax"/>
          <c:max val="7"/>
          <c:min val="-4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2206365"/>
        <c:crosses val="autoZero"/>
        <c:crossBetween val="midCat"/>
        <c:majorUnit val="1"/>
        <c:minorUnit val="0.333333333333333"/>
      </c:valAx>
      <c:spPr>
        <a:gradFill>
          <a:gsLst>
            <a:gs pos="0">
              <a:srgbClr val="ffffff"/>
            </a:gs>
            <a:gs pos="100000">
              <a:srgbClr val="ffcc99"/>
            </a:gs>
          </a:gsLst>
          <a:path path="rect"/>
        </a:gradFill>
        <a:ln w="2556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Anomalías térmicas en Córdoba  (1915-2014)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"Anomalías térmicas en Córdoba  (1915-2014)"</c:f>
              <c:strCache>
                <c:ptCount val="1"/>
                <c:pt idx="0">
                  <c:v>Anomalías térmicas en Córdoba  (1915-2014)</c:v>
                </c:pt>
              </c:strCache>
            </c:strRef>
          </c:tx>
          <c:spPr>
            <a:solidFill>
              <a:srgbClr val="c0c0c0"/>
            </a:solidFill>
            <a:ln w="25560">
              <a:solidFill>
                <a:srgbClr val="333333"/>
              </a:solidFill>
              <a:round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Cordoba_ICG!$A$4:$A$103</c:f>
              <c:strCache>
                <c:ptCount val="100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</c:strCache>
            </c:strRef>
          </c:cat>
          <c:val>
            <c:numRef>
              <c:f>Cordoba_ICG!$C$4:$C$103</c:f>
              <c:numCache>
                <c:formatCode>General</c:formatCode>
                <c:ptCount val="100"/>
                <c:pt idx="0">
                  <c:v>-0.67896</c:v>
                </c:pt>
                <c:pt idx="1">
                  <c:v>-0.76886</c:v>
                </c:pt>
                <c:pt idx="2">
                  <c:v>-0.950259999999997</c:v>
                </c:pt>
                <c:pt idx="3">
                  <c:v>-0.63176</c:v>
                </c:pt>
                <c:pt idx="4">
                  <c:v>-0.679559999999999</c:v>
                </c:pt>
                <c:pt idx="5">
                  <c:v>0.522040000000001</c:v>
                </c:pt>
                <c:pt idx="6">
                  <c:v>0.0156400000000012</c:v>
                </c:pt>
                <c:pt idx="7">
                  <c:v>-0.15756</c:v>
                </c:pt>
                <c:pt idx="8">
                  <c:v>-0.463959999999997</c:v>
                </c:pt>
                <c:pt idx="9">
                  <c:v>0.244440000000001</c:v>
                </c:pt>
                <c:pt idx="10">
                  <c:v>-0.938959999999998</c:v>
                </c:pt>
                <c:pt idx="11">
                  <c:v>0.511040000000001</c:v>
                </c:pt>
                <c:pt idx="12">
                  <c:v>0.294440000000002</c:v>
                </c:pt>
                <c:pt idx="13">
                  <c:v>-0.14256</c:v>
                </c:pt>
                <c:pt idx="14">
                  <c:v>0.136040000000001</c:v>
                </c:pt>
                <c:pt idx="15">
                  <c:v>-0.105559999999997</c:v>
                </c:pt>
                <c:pt idx="16">
                  <c:v>0.177740000000004</c:v>
                </c:pt>
                <c:pt idx="17">
                  <c:v>-0.663959999999999</c:v>
                </c:pt>
                <c:pt idx="18">
                  <c:v>0.119440000000001</c:v>
                </c:pt>
                <c:pt idx="19">
                  <c:v>-0.230559999999997</c:v>
                </c:pt>
                <c:pt idx="20">
                  <c:v>-0.122259999999997</c:v>
                </c:pt>
                <c:pt idx="21">
                  <c:v>-0.188959999999998</c:v>
                </c:pt>
                <c:pt idx="22">
                  <c:v>0.239540000000002</c:v>
                </c:pt>
                <c:pt idx="23">
                  <c:v>0.181240000000003</c:v>
                </c:pt>
                <c:pt idx="24">
                  <c:v>-0.710459999999998</c:v>
                </c:pt>
                <c:pt idx="25">
                  <c:v>-0.227159999999998</c:v>
                </c:pt>
                <c:pt idx="26">
                  <c:v>-0.518759999999997</c:v>
                </c:pt>
                <c:pt idx="27">
                  <c:v>-0.0937599999999996</c:v>
                </c:pt>
                <c:pt idx="28">
                  <c:v>0.439540000000001</c:v>
                </c:pt>
                <c:pt idx="29">
                  <c:v>-0.46876</c:v>
                </c:pt>
                <c:pt idx="30">
                  <c:v>1.36534</c:v>
                </c:pt>
                <c:pt idx="31">
                  <c:v>-0.185459999999999</c:v>
                </c:pt>
                <c:pt idx="32">
                  <c:v>0.839540000000003</c:v>
                </c:pt>
                <c:pt idx="33">
                  <c:v>0.956240000000001</c:v>
                </c:pt>
                <c:pt idx="34">
                  <c:v>0.971240000000002</c:v>
                </c:pt>
                <c:pt idx="35">
                  <c:v>0.821240000000003</c:v>
                </c:pt>
                <c:pt idx="36">
                  <c:v>-0.184560000000001</c:v>
                </c:pt>
                <c:pt idx="37">
                  <c:v>-0.436159999999997</c:v>
                </c:pt>
                <c:pt idx="38">
                  <c:v>0.112539999999999</c:v>
                </c:pt>
                <c:pt idx="39">
                  <c:v>0.154140000000002</c:v>
                </c:pt>
                <c:pt idx="40">
                  <c:v>1.12914</c:v>
                </c:pt>
                <c:pt idx="41">
                  <c:v>-0.99586</c:v>
                </c:pt>
                <c:pt idx="42">
                  <c:v>-0.162459999999999</c:v>
                </c:pt>
                <c:pt idx="43">
                  <c:v>0.620840000000001</c:v>
                </c:pt>
                <c:pt idx="44">
                  <c:v>0.140740000000001</c:v>
                </c:pt>
                <c:pt idx="45">
                  <c:v>0.299040000000002</c:v>
                </c:pt>
                <c:pt idx="46">
                  <c:v>0.851040000000001</c:v>
                </c:pt>
                <c:pt idx="47">
                  <c:v>0.124040000000001</c:v>
                </c:pt>
                <c:pt idx="48">
                  <c:v>0.0490400000000015</c:v>
                </c:pt>
                <c:pt idx="49">
                  <c:v>0.43234</c:v>
                </c:pt>
                <c:pt idx="50">
                  <c:v>0.382340000000003</c:v>
                </c:pt>
                <c:pt idx="51">
                  <c:v>0.257340000000003</c:v>
                </c:pt>
                <c:pt idx="52">
                  <c:v>-0.109259999999999</c:v>
                </c:pt>
                <c:pt idx="53">
                  <c:v>0.0490400000000015</c:v>
                </c:pt>
                <c:pt idx="54">
                  <c:v>-0.42596</c:v>
                </c:pt>
                <c:pt idx="55">
                  <c:v>-0.0676600000000001</c:v>
                </c:pt>
                <c:pt idx="56">
                  <c:v>-1.00926</c:v>
                </c:pt>
                <c:pt idx="57">
                  <c:v>-1.04266</c:v>
                </c:pt>
                <c:pt idx="58">
                  <c:v>-0.559259999999998</c:v>
                </c:pt>
                <c:pt idx="59">
                  <c:v>-0.475959999999997</c:v>
                </c:pt>
                <c:pt idx="60">
                  <c:v>-0.392659999999999</c:v>
                </c:pt>
                <c:pt idx="61">
                  <c:v>-0.434259999999998</c:v>
                </c:pt>
                <c:pt idx="62">
                  <c:v>0.0657400000000017</c:v>
                </c:pt>
                <c:pt idx="63">
                  <c:v>-0.0592599999999983</c:v>
                </c:pt>
                <c:pt idx="64">
                  <c:v>0.124040000000001</c:v>
                </c:pt>
                <c:pt idx="65">
                  <c:v>0.132340000000003</c:v>
                </c:pt>
                <c:pt idx="66">
                  <c:v>0.615740000000002</c:v>
                </c:pt>
                <c:pt idx="67">
                  <c:v>0.0413400000000017</c:v>
                </c:pt>
                <c:pt idx="68">
                  <c:v>0.357040000000001</c:v>
                </c:pt>
                <c:pt idx="69">
                  <c:v>-0.463760000000001</c:v>
                </c:pt>
                <c:pt idx="70">
                  <c:v>0.353840000000002</c:v>
                </c:pt>
                <c:pt idx="71">
                  <c:v>-0.402559999999998</c:v>
                </c:pt>
                <c:pt idx="72">
                  <c:v>0.175740000000001</c:v>
                </c:pt>
                <c:pt idx="73">
                  <c:v>-0.0199599999999975</c:v>
                </c:pt>
                <c:pt idx="74">
                  <c:v>1.00074</c:v>
                </c:pt>
                <c:pt idx="75">
                  <c:v>0.45074</c:v>
                </c:pt>
                <c:pt idx="76">
                  <c:v>-0.31596</c:v>
                </c:pt>
                <c:pt idx="77">
                  <c:v>-0.649259999999998</c:v>
                </c:pt>
                <c:pt idx="78">
                  <c:v>-0.69096</c:v>
                </c:pt>
                <c:pt idx="79">
                  <c:v>0.492440000000002</c:v>
                </c:pt>
                <c:pt idx="80">
                  <c:v>1.43124</c:v>
                </c:pt>
                <c:pt idx="81">
                  <c:v>0.192440000000001</c:v>
                </c:pt>
                <c:pt idx="82">
                  <c:v>0.975740000000002</c:v>
                </c:pt>
                <c:pt idx="83">
                  <c:v>0.467406666666665</c:v>
                </c:pt>
                <c:pt idx="84">
                  <c:v>0.234073333333338</c:v>
                </c:pt>
                <c:pt idx="85">
                  <c:v>0.384073333333333</c:v>
                </c:pt>
                <c:pt idx="86">
                  <c:v>0.57574</c:v>
                </c:pt>
                <c:pt idx="87">
                  <c:v>0.367406666666668</c:v>
                </c:pt>
                <c:pt idx="88">
                  <c:v>0.917406666666668</c:v>
                </c:pt>
                <c:pt idx="89">
                  <c:v>0.392406666666666</c:v>
                </c:pt>
                <c:pt idx="90">
                  <c:v>0.367406666666668</c:v>
                </c:pt>
                <c:pt idx="91">
                  <c:v>1.31740666666667</c:v>
                </c:pt>
                <c:pt idx="92">
                  <c:v>0.492406666666668</c:v>
                </c:pt>
                <c:pt idx="93">
                  <c:v>0.359073333333335</c:v>
                </c:pt>
                <c:pt idx="94">
                  <c:v>1.05907333333333</c:v>
                </c:pt>
                <c:pt idx="95">
                  <c:v>0.50074</c:v>
                </c:pt>
                <c:pt idx="96">
                  <c:v>1.00907333333333</c:v>
                </c:pt>
                <c:pt idx="97">
                  <c:v>0.784073333333335</c:v>
                </c:pt>
                <c:pt idx="98">
                  <c:v>-0.157593333333331</c:v>
                </c:pt>
                <c:pt idx="99">
                  <c:v>0.0831400000000002</c:v>
                </c:pt>
              </c:numCache>
            </c:numRef>
          </c:val>
        </c:ser>
        <c:gapWidth val="75"/>
        <c:overlap val="-25"/>
        <c:axId val="6087283"/>
        <c:axId val="69496926"/>
      </c:barChart>
      <c:catAx>
        <c:axId val="60872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69496926"/>
        <c:crosses val="autoZero"/>
        <c:auto val="1"/>
        <c:lblAlgn val="ctr"/>
        <c:lblOffset val="100"/>
      </c:catAx>
      <c:valAx>
        <c:axId val="69496926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6087283"/>
        <c:crosses val="autoZero"/>
        <c:crossBetween val="midCat"/>
      </c:valAx>
      <c:spPr>
        <a:noFill/>
        <a:ln w="3240">
          <a:solidFill>
            <a:srgbClr val="000000"/>
          </a:solidFill>
          <a:round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Índice de calentamiento global en Córdoba (1916-2014)</a:t>
            </a:r>
          </a:p>
        </c:rich>
      </c:tx>
      <c:overlay val="0"/>
    </c:title>
    <c:autoTitleDeleted val="0"/>
    <c:plotArea>
      <c:lineChart>
        <c:grouping val="standard"/>
        <c:ser>
          <c:idx val="0"/>
          <c:order val="0"/>
          <c:tx>
            <c:strRef>
              <c:f>"Índice de calentamiento global en Granada (1916-2014)"</c:f>
              <c:strCache>
                <c:ptCount val="1"/>
                <c:pt idx="0">
                  <c:v>Índice de calentamiento global en Granada (1916-2014)</c:v>
                </c:pt>
              </c:strCache>
            </c:strRef>
          </c:tx>
          <c:spPr>
            <a:solidFill>
              <a:srgbClr val="333333"/>
            </a:solidFill>
            <a:ln w="25560">
              <a:solidFill>
                <a:srgbClr val="33333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Cordoba_ICG!$A$5:$A$103</c:f>
              <c:strCache>
                <c:ptCount val="99"/>
                <c:pt idx="0">
                  <c:v>1916</c:v>
                </c:pt>
                <c:pt idx="1">
                  <c:v>1917</c:v>
                </c:pt>
                <c:pt idx="2">
                  <c:v>1918</c:v>
                </c:pt>
                <c:pt idx="3">
                  <c:v>1919</c:v>
                </c:pt>
                <c:pt idx="4">
                  <c:v>1920</c:v>
                </c:pt>
                <c:pt idx="5">
                  <c:v>1921</c:v>
                </c:pt>
                <c:pt idx="6">
                  <c:v>1922</c:v>
                </c:pt>
                <c:pt idx="7">
                  <c:v>1923</c:v>
                </c:pt>
                <c:pt idx="8">
                  <c:v>1924</c:v>
                </c:pt>
                <c:pt idx="9">
                  <c:v>1925</c:v>
                </c:pt>
                <c:pt idx="10">
                  <c:v>1926</c:v>
                </c:pt>
                <c:pt idx="11">
                  <c:v>1927</c:v>
                </c:pt>
                <c:pt idx="12">
                  <c:v>1928</c:v>
                </c:pt>
                <c:pt idx="13">
                  <c:v>1929</c:v>
                </c:pt>
                <c:pt idx="14">
                  <c:v>1930</c:v>
                </c:pt>
                <c:pt idx="15">
                  <c:v>1931</c:v>
                </c:pt>
                <c:pt idx="16">
                  <c:v>1932</c:v>
                </c:pt>
                <c:pt idx="17">
                  <c:v>1933</c:v>
                </c:pt>
                <c:pt idx="18">
                  <c:v>1934</c:v>
                </c:pt>
                <c:pt idx="19">
                  <c:v>1935</c:v>
                </c:pt>
                <c:pt idx="20">
                  <c:v>1936</c:v>
                </c:pt>
                <c:pt idx="21">
                  <c:v>1937</c:v>
                </c:pt>
                <c:pt idx="22">
                  <c:v>1938</c:v>
                </c:pt>
                <c:pt idx="23">
                  <c:v>1939</c:v>
                </c:pt>
                <c:pt idx="24">
                  <c:v>1940</c:v>
                </c:pt>
                <c:pt idx="25">
                  <c:v>1941</c:v>
                </c:pt>
                <c:pt idx="26">
                  <c:v>1942</c:v>
                </c:pt>
                <c:pt idx="27">
                  <c:v>1943</c:v>
                </c:pt>
                <c:pt idx="28">
                  <c:v>1944</c:v>
                </c:pt>
                <c:pt idx="29">
                  <c:v>1945</c:v>
                </c:pt>
                <c:pt idx="30">
                  <c:v>1946</c:v>
                </c:pt>
                <c:pt idx="31">
                  <c:v>1947</c:v>
                </c:pt>
                <c:pt idx="32">
                  <c:v>1948</c:v>
                </c:pt>
                <c:pt idx="33">
                  <c:v>1949</c:v>
                </c:pt>
                <c:pt idx="34">
                  <c:v>1950</c:v>
                </c:pt>
                <c:pt idx="35">
                  <c:v>1951</c:v>
                </c:pt>
                <c:pt idx="36">
                  <c:v>1952</c:v>
                </c:pt>
                <c:pt idx="37">
                  <c:v>1953</c:v>
                </c:pt>
                <c:pt idx="38">
                  <c:v>1954</c:v>
                </c:pt>
                <c:pt idx="39">
                  <c:v>1955</c:v>
                </c:pt>
                <c:pt idx="40">
                  <c:v>1956</c:v>
                </c:pt>
                <c:pt idx="41">
                  <c:v>1957</c:v>
                </c:pt>
                <c:pt idx="42">
                  <c:v>1958</c:v>
                </c:pt>
                <c:pt idx="43">
                  <c:v>1959</c:v>
                </c:pt>
                <c:pt idx="44">
                  <c:v>1960</c:v>
                </c:pt>
                <c:pt idx="45">
                  <c:v>1961</c:v>
                </c:pt>
                <c:pt idx="46">
                  <c:v>1962</c:v>
                </c:pt>
                <c:pt idx="47">
                  <c:v>1963</c:v>
                </c:pt>
                <c:pt idx="48">
                  <c:v>1964</c:v>
                </c:pt>
                <c:pt idx="49">
                  <c:v>1965</c:v>
                </c:pt>
                <c:pt idx="50">
                  <c:v>1966</c:v>
                </c:pt>
                <c:pt idx="51">
                  <c:v>1967</c:v>
                </c:pt>
                <c:pt idx="52">
                  <c:v>1968</c:v>
                </c:pt>
                <c:pt idx="53">
                  <c:v>1969</c:v>
                </c:pt>
                <c:pt idx="54">
                  <c:v>1970</c:v>
                </c:pt>
                <c:pt idx="55">
                  <c:v>1971</c:v>
                </c:pt>
                <c:pt idx="56">
                  <c:v>1972</c:v>
                </c:pt>
                <c:pt idx="57">
                  <c:v>1973</c:v>
                </c:pt>
                <c:pt idx="58">
                  <c:v>1974</c:v>
                </c:pt>
                <c:pt idx="59">
                  <c:v>1975</c:v>
                </c:pt>
                <c:pt idx="60">
                  <c:v>1976</c:v>
                </c:pt>
                <c:pt idx="61">
                  <c:v>1977</c:v>
                </c:pt>
                <c:pt idx="62">
                  <c:v>1978</c:v>
                </c:pt>
                <c:pt idx="63">
                  <c:v>1979</c:v>
                </c:pt>
                <c:pt idx="64">
                  <c:v>1980</c:v>
                </c:pt>
                <c:pt idx="65">
                  <c:v>1981</c:v>
                </c:pt>
                <c:pt idx="66">
                  <c:v>1982</c:v>
                </c:pt>
                <c:pt idx="67">
                  <c:v>1983</c:v>
                </c:pt>
                <c:pt idx="68">
                  <c:v>1984</c:v>
                </c:pt>
                <c:pt idx="69">
                  <c:v>1985</c:v>
                </c:pt>
                <c:pt idx="70">
                  <c:v>1986</c:v>
                </c:pt>
                <c:pt idx="71">
                  <c:v>1987</c:v>
                </c:pt>
                <c:pt idx="72">
                  <c:v>1988</c:v>
                </c:pt>
                <c:pt idx="73">
                  <c:v>1989</c:v>
                </c:pt>
                <c:pt idx="74">
                  <c:v>1990</c:v>
                </c:pt>
                <c:pt idx="75">
                  <c:v>1991</c:v>
                </c:pt>
                <c:pt idx="76">
                  <c:v>1992</c:v>
                </c:pt>
                <c:pt idx="77">
                  <c:v>1993</c:v>
                </c:pt>
                <c:pt idx="78">
                  <c:v>1994</c:v>
                </c:pt>
                <c:pt idx="79">
                  <c:v>1995</c:v>
                </c:pt>
                <c:pt idx="80">
                  <c:v>1996</c:v>
                </c:pt>
                <c:pt idx="81">
                  <c:v>1997</c:v>
                </c:pt>
                <c:pt idx="82">
                  <c:v>1998</c:v>
                </c:pt>
                <c:pt idx="83">
                  <c:v>1999</c:v>
                </c:pt>
                <c:pt idx="84">
                  <c:v>2000</c:v>
                </c:pt>
                <c:pt idx="85">
                  <c:v>2001</c:v>
                </c:pt>
                <c:pt idx="86">
                  <c:v>2002</c:v>
                </c:pt>
                <c:pt idx="87">
                  <c:v>2003</c:v>
                </c:pt>
                <c:pt idx="88">
                  <c:v>2004</c:v>
                </c:pt>
                <c:pt idx="89">
                  <c:v>2005</c:v>
                </c:pt>
                <c:pt idx="90">
                  <c:v>2006</c:v>
                </c:pt>
                <c:pt idx="91">
                  <c:v>2007</c:v>
                </c:pt>
                <c:pt idx="92">
                  <c:v>2008</c:v>
                </c:pt>
                <c:pt idx="93">
                  <c:v>2009</c:v>
                </c:pt>
                <c:pt idx="94">
                  <c:v>2010</c:v>
                </c:pt>
                <c:pt idx="95">
                  <c:v>2011</c:v>
                </c:pt>
                <c:pt idx="96">
                  <c:v>2012</c:v>
                </c:pt>
                <c:pt idx="97">
                  <c:v>2013</c:v>
                </c:pt>
                <c:pt idx="98">
                  <c:v>2014</c:v>
                </c:pt>
              </c:strCache>
            </c:strRef>
          </c:cat>
          <c:val>
            <c:numRef>
              <c:f>Cordoba_ICG!$E$5:$E$103</c:f>
              <c:numCache>
                <c:formatCode>General</c:formatCode>
                <c:ptCount val="99"/>
                <c:pt idx="0">
                  <c:v>-1.10834</c:v>
                </c:pt>
                <c:pt idx="1">
                  <c:v>-1.67417</c:v>
                </c:pt>
                <c:pt idx="2">
                  <c:v>-1.8308</c:v>
                </c:pt>
                <c:pt idx="3">
                  <c:v>-2.19448</c:v>
                </c:pt>
                <c:pt idx="4">
                  <c:v>-1.33266</c:v>
                </c:pt>
                <c:pt idx="5">
                  <c:v>-1.57804</c:v>
                </c:pt>
                <c:pt idx="6">
                  <c:v>-1.74342</c:v>
                </c:pt>
                <c:pt idx="7">
                  <c:v>-2.12859999999999</c:v>
                </c:pt>
                <c:pt idx="8">
                  <c:v>-1.65217999999999</c:v>
                </c:pt>
                <c:pt idx="9">
                  <c:v>-2.71335999999999</c:v>
                </c:pt>
                <c:pt idx="10">
                  <c:v>-1.73283999999999</c:v>
                </c:pt>
                <c:pt idx="11">
                  <c:v>-1.69391999999999</c:v>
                </c:pt>
                <c:pt idx="12">
                  <c:v>-1.98369999999999</c:v>
                </c:pt>
                <c:pt idx="13">
                  <c:v>-1.77637999999999</c:v>
                </c:pt>
                <c:pt idx="14">
                  <c:v>-1.94995999999999</c:v>
                </c:pt>
                <c:pt idx="15">
                  <c:v>-1.71943999999999</c:v>
                </c:pt>
                <c:pt idx="16">
                  <c:v>-2.47226999999999</c:v>
                </c:pt>
                <c:pt idx="17">
                  <c:v>-2.02084999999999</c:v>
                </c:pt>
                <c:pt idx="18">
                  <c:v>-2.31112999999998</c:v>
                </c:pt>
                <c:pt idx="19">
                  <c:v>-2.31810999999998</c:v>
                </c:pt>
                <c:pt idx="20">
                  <c:v>-2.44593999999998</c:v>
                </c:pt>
                <c:pt idx="21">
                  <c:v>-2.11191999999998</c:v>
                </c:pt>
                <c:pt idx="22">
                  <c:v>-2.05044999999998</c:v>
                </c:pt>
                <c:pt idx="23">
                  <c:v>-2.85152999999998</c:v>
                </c:pt>
                <c:pt idx="24">
                  <c:v>-2.72345999999998</c:v>
                </c:pt>
                <c:pt idx="25">
                  <c:v>-3.12863999999998</c:v>
                </c:pt>
                <c:pt idx="26">
                  <c:v>-2.96301999999998</c:v>
                </c:pt>
                <c:pt idx="27">
                  <c:v>-2.47659999999998</c:v>
                </c:pt>
                <c:pt idx="28">
                  <c:v>-3.16512999999998</c:v>
                </c:pt>
                <c:pt idx="29">
                  <c:v>-1.56540999999998</c:v>
                </c:pt>
                <c:pt idx="30">
                  <c:v>-2.43353999999998</c:v>
                </c:pt>
                <c:pt idx="31">
                  <c:v>-1.50126999999997</c:v>
                </c:pt>
                <c:pt idx="32">
                  <c:v>-0.964799999999974</c:v>
                </c:pt>
                <c:pt idx="33">
                  <c:v>-0.471679999999973</c:v>
                </c:pt>
                <c:pt idx="34">
                  <c:v>-0.13605999999997</c:v>
                </c:pt>
                <c:pt idx="35">
                  <c:v>-0.731239999999973</c:v>
                </c:pt>
                <c:pt idx="36">
                  <c:v>-1.07511999999997</c:v>
                </c:pt>
                <c:pt idx="37">
                  <c:v>-0.744499999999972</c:v>
                </c:pt>
                <c:pt idx="38">
                  <c:v>-0.64662999999997</c:v>
                </c:pt>
                <c:pt idx="39">
                  <c:v>0.405440000000029</c:v>
                </c:pt>
                <c:pt idx="40">
                  <c:v>-1.15498999999997</c:v>
                </c:pt>
                <c:pt idx="41">
                  <c:v>-0.819519999999971</c:v>
                </c:pt>
                <c:pt idx="42">
                  <c:v>-0.11744999999997</c:v>
                </c:pt>
                <c:pt idx="43">
                  <c:v>-0.287129999999969</c:v>
                </c:pt>
                <c:pt idx="44">
                  <c:v>-0.0584599999999682</c:v>
                </c:pt>
                <c:pt idx="45">
                  <c:v>0.643060000000032</c:v>
                </c:pt>
                <c:pt idx="46">
                  <c:v>0.341580000000032</c:v>
                </c:pt>
                <c:pt idx="47">
                  <c:v>0.328600000000034</c:v>
                </c:pt>
                <c:pt idx="48">
                  <c:v>0.736420000000033</c:v>
                </c:pt>
                <c:pt idx="49">
                  <c:v>0.902590000000036</c:v>
                </c:pt>
                <c:pt idx="50">
                  <c:v>0.968760000000037</c:v>
                </c:pt>
                <c:pt idx="51">
                  <c:v>0.730830000000037</c:v>
                </c:pt>
                <c:pt idx="52">
                  <c:v>0.834500000000038</c:v>
                </c:pt>
                <c:pt idx="53">
                  <c:v>0.384020000000037</c:v>
                </c:pt>
                <c:pt idx="54">
                  <c:v>0.529340000000037</c:v>
                </c:pt>
                <c:pt idx="55">
                  <c:v>-0.446089999999961</c:v>
                </c:pt>
                <c:pt idx="56">
                  <c:v>-0.98411999999996</c:v>
                </c:pt>
                <c:pt idx="57">
                  <c:v>-1.02204999999996</c:v>
                </c:pt>
                <c:pt idx="58">
                  <c:v>-1.21837999999996</c:v>
                </c:pt>
                <c:pt idx="59">
                  <c:v>-1.37305999999996</c:v>
                </c:pt>
                <c:pt idx="60">
                  <c:v>-1.61098999999996</c:v>
                </c:pt>
                <c:pt idx="61">
                  <c:v>-1.32811999999996</c:v>
                </c:pt>
                <c:pt idx="62">
                  <c:v>-1.42024999999996</c:v>
                </c:pt>
                <c:pt idx="63">
                  <c:v>-1.26657999999996</c:v>
                </c:pt>
                <c:pt idx="64">
                  <c:v>-1.19625999999995</c:v>
                </c:pt>
                <c:pt idx="65">
                  <c:v>-0.646689999999952</c:v>
                </c:pt>
                <c:pt idx="66">
                  <c:v>-0.913219999999951</c:v>
                </c:pt>
                <c:pt idx="67">
                  <c:v>-0.576849999999951</c:v>
                </c:pt>
                <c:pt idx="68">
                  <c:v>-1.21912999999995</c:v>
                </c:pt>
                <c:pt idx="69">
                  <c:v>-0.63340999999995</c:v>
                </c:pt>
                <c:pt idx="70">
                  <c:v>-1.21288999999995</c:v>
                </c:pt>
                <c:pt idx="71">
                  <c:v>-0.835869999999948</c:v>
                </c:pt>
                <c:pt idx="72">
                  <c:v>-0.943699999999947</c:v>
                </c:pt>
                <c:pt idx="73">
                  <c:v>0.0670200000000527</c:v>
                </c:pt>
                <c:pt idx="74">
                  <c:v>0.0173900000000522</c:v>
                </c:pt>
                <c:pt idx="75">
                  <c:v>-0.523939999999948</c:v>
                </c:pt>
                <c:pt idx="76">
                  <c:v>-1.01521999999995</c:v>
                </c:pt>
                <c:pt idx="77">
                  <c:v>-1.38154999999995</c:v>
                </c:pt>
                <c:pt idx="78">
                  <c:v>-0.543629999999945</c:v>
                </c:pt>
                <c:pt idx="79">
                  <c:v>0.641390000000056</c:v>
                </c:pt>
                <c:pt idx="80">
                  <c:v>0.118210000000056</c:v>
                </c:pt>
                <c:pt idx="81">
                  <c:v>0.997730000000058</c:v>
                </c:pt>
                <c:pt idx="82">
                  <c:v>0.977266666666722</c:v>
                </c:pt>
                <c:pt idx="83">
                  <c:v>0.977636666666728</c:v>
                </c:pt>
                <c:pt idx="84">
                  <c:v>1.24467333333339</c:v>
                </c:pt>
                <c:pt idx="85">
                  <c:v>1.62837666666672</c:v>
                </c:pt>
                <c:pt idx="86">
                  <c:v>1.70791333333339</c:v>
                </c:pt>
                <c:pt idx="87">
                  <c:v>2.44161666666673</c:v>
                </c:pt>
                <c:pt idx="88">
                  <c:v>2.37532000000006</c:v>
                </c:pt>
                <c:pt idx="89">
                  <c:v>2.54652333333339</c:v>
                </c:pt>
                <c:pt idx="90">
                  <c:v>3.68022666666673</c:v>
                </c:pt>
                <c:pt idx="91">
                  <c:v>3.51393000000006</c:v>
                </c:pt>
                <c:pt idx="92">
                  <c:v>3.62680000000006</c:v>
                </c:pt>
                <c:pt idx="93">
                  <c:v>4.50633666666673</c:v>
                </c:pt>
                <c:pt idx="94">
                  <c:v>4.47754000000006</c:v>
                </c:pt>
                <c:pt idx="95">
                  <c:v>5.23624333333339</c:v>
                </c:pt>
                <c:pt idx="96">
                  <c:v>5.51578000000006</c:v>
                </c:pt>
                <c:pt idx="97">
                  <c:v>4.96615000000007</c:v>
                </c:pt>
                <c:pt idx="98">
                  <c:v>5.12808666666673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25992124"/>
        <c:axId val="50638377"/>
      </c:lineChart>
      <c:catAx>
        <c:axId val="259921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50638377"/>
        <c:crosses val="autoZero"/>
        <c:auto val="1"/>
        <c:lblAlgn val="ctr"/>
        <c:lblOffset val="100"/>
      </c:catAx>
      <c:valAx>
        <c:axId val="50638377"/>
        <c:scaling>
          <c:orientation val="minMax"/>
          <c:max val="7"/>
          <c:min val="-4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25992124"/>
        <c:crosses val="autoZero"/>
        <c:crossBetween val="midCat"/>
        <c:majorUnit val="1"/>
        <c:minorUnit val="0.333333333333333"/>
      </c:valAx>
      <c:spPr>
        <a:gradFill>
          <a:gsLst>
            <a:gs pos="0">
              <a:srgbClr val="ffffff"/>
            </a:gs>
            <a:gs pos="100000">
              <a:srgbClr val="ffcc99"/>
            </a:gs>
          </a:gsLst>
          <a:path path="rect"/>
        </a:gradFill>
        <a:ln w="25560"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r>
              <a:rPr b="1" lang="es-ES" sz="1200" spc="-1" strike="noStrike">
                <a:solidFill>
                  <a:srgbClr val="40404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rPr>
              <a:t>Anomalías térmicas en Jerez de la Frontera (1915-2014)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"Anomalías térmicas en Jerez de la Frontera (1915-2014)"</c:f>
              <c:strCache>
                <c:ptCount val="1"/>
                <c:pt idx="0">
                  <c:v>Anomalías térmicas en Jerez de la Frontera (1915-2014)</c:v>
                </c:pt>
              </c:strCache>
            </c:strRef>
          </c:tx>
          <c:spPr>
            <a:solidFill>
              <a:srgbClr val="c0c0c0"/>
            </a:solidFill>
            <a:ln w="25560">
              <a:solidFill>
                <a:srgbClr val="333333"/>
              </a:solidFill>
              <a:round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Jerez_ICG!$A$4:$A$103</c:f>
              <c:strCache>
                <c:ptCount val="100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</c:strCache>
            </c:strRef>
          </c:cat>
          <c:val>
            <c:numRef>
              <c:f>Jerez_ICG!$C$4:$C$103</c:f>
              <c:numCache>
                <c:formatCode>General</c:formatCode>
                <c:ptCount val="100"/>
                <c:pt idx="0">
                  <c:v>-0.0191466666666642</c:v>
                </c:pt>
                <c:pt idx="1">
                  <c:v>-0.444146666666665</c:v>
                </c:pt>
                <c:pt idx="2">
                  <c:v>-0.894146666666664</c:v>
                </c:pt>
                <c:pt idx="3">
                  <c:v>-0.510746666666666</c:v>
                </c:pt>
                <c:pt idx="4">
                  <c:v>-0.569146666666665</c:v>
                </c:pt>
                <c:pt idx="5">
                  <c:v>0.487153333333335</c:v>
                </c:pt>
                <c:pt idx="6">
                  <c:v>-0.727446666666665</c:v>
                </c:pt>
                <c:pt idx="7">
                  <c:v>-0.435746666666663</c:v>
                </c:pt>
                <c:pt idx="8">
                  <c:v>-0.460746666666665</c:v>
                </c:pt>
                <c:pt idx="9">
                  <c:v>0.230853333333336</c:v>
                </c:pt>
                <c:pt idx="10">
                  <c:v>-0.702446666666663</c:v>
                </c:pt>
                <c:pt idx="11">
                  <c:v>0.664253333333335</c:v>
                </c:pt>
                <c:pt idx="12">
                  <c:v>0.465153333333333</c:v>
                </c:pt>
                <c:pt idx="13">
                  <c:v>-0.315746666666666</c:v>
                </c:pt>
                <c:pt idx="14">
                  <c:v>0.122553333333336</c:v>
                </c:pt>
                <c:pt idx="15">
                  <c:v>0.105853333333336</c:v>
                </c:pt>
                <c:pt idx="16">
                  <c:v>0.0590533333333347</c:v>
                </c:pt>
                <c:pt idx="17">
                  <c:v>-0.0524466666666648</c:v>
                </c:pt>
                <c:pt idx="18">
                  <c:v>0.197553333333335</c:v>
                </c:pt>
                <c:pt idx="19">
                  <c:v>-0.577446666666663</c:v>
                </c:pt>
                <c:pt idx="20">
                  <c:v>0.0730533333333341</c:v>
                </c:pt>
                <c:pt idx="21">
                  <c:v>-0.404046666666666</c:v>
                </c:pt>
                <c:pt idx="22">
                  <c:v>0.035653333333336</c:v>
                </c:pt>
                <c:pt idx="23">
                  <c:v>0.191953333333334</c:v>
                </c:pt>
                <c:pt idx="24">
                  <c:v>-0.385146666666664</c:v>
                </c:pt>
                <c:pt idx="25">
                  <c:v>0.262353333333333</c:v>
                </c:pt>
                <c:pt idx="26">
                  <c:v>-0.0541466666666679</c:v>
                </c:pt>
                <c:pt idx="27">
                  <c:v>0.327453333333334</c:v>
                </c:pt>
                <c:pt idx="28">
                  <c:v>0.190053333333335</c:v>
                </c:pt>
                <c:pt idx="29">
                  <c:v>-0.468346666666665</c:v>
                </c:pt>
                <c:pt idx="30">
                  <c:v>0.985653333333335</c:v>
                </c:pt>
                <c:pt idx="31">
                  <c:v>-0.0393466666666633</c:v>
                </c:pt>
                <c:pt idx="32">
                  <c:v>0.927053333333333</c:v>
                </c:pt>
                <c:pt idx="33">
                  <c:v>0.833153333333335</c:v>
                </c:pt>
                <c:pt idx="34">
                  <c:v>1.19925333333333</c:v>
                </c:pt>
                <c:pt idx="35">
                  <c:v>0.717153333333336</c:v>
                </c:pt>
                <c:pt idx="36">
                  <c:v>-0.196846666666666</c:v>
                </c:pt>
                <c:pt idx="37">
                  <c:v>-0.402546666666666</c:v>
                </c:pt>
                <c:pt idx="38">
                  <c:v>0.465253333333333</c:v>
                </c:pt>
                <c:pt idx="39">
                  <c:v>-0.143146666666667</c:v>
                </c:pt>
                <c:pt idx="40">
                  <c:v>1.65685333333333</c:v>
                </c:pt>
                <c:pt idx="41">
                  <c:v>-0.693146666666667</c:v>
                </c:pt>
                <c:pt idx="42">
                  <c:v>0.381853333333336</c:v>
                </c:pt>
                <c:pt idx="43">
                  <c:v>-0.176446666666667</c:v>
                </c:pt>
                <c:pt idx="44">
                  <c:v>-0.209746666666664</c:v>
                </c:pt>
                <c:pt idx="45">
                  <c:v>0.381853333333336</c:v>
                </c:pt>
                <c:pt idx="46">
                  <c:v>1.02355333333334</c:v>
                </c:pt>
                <c:pt idx="47">
                  <c:v>0.456853333333335</c:v>
                </c:pt>
                <c:pt idx="48">
                  <c:v>0.0485533333333343</c:v>
                </c:pt>
                <c:pt idx="49">
                  <c:v>0.415253333333336</c:v>
                </c:pt>
                <c:pt idx="50">
                  <c:v>0.0235533333333358</c:v>
                </c:pt>
                <c:pt idx="51">
                  <c:v>-0.0431466666666651</c:v>
                </c:pt>
                <c:pt idx="52">
                  <c:v>-0.176446666666667</c:v>
                </c:pt>
                <c:pt idx="53">
                  <c:v>-0.0181466666666665</c:v>
                </c:pt>
                <c:pt idx="54">
                  <c:v>-0.376446666666666</c:v>
                </c:pt>
                <c:pt idx="55">
                  <c:v>-0.026446666666665</c:v>
                </c:pt>
                <c:pt idx="56">
                  <c:v>-0.768146666666667</c:v>
                </c:pt>
                <c:pt idx="57">
                  <c:v>-1.04314666666667</c:v>
                </c:pt>
                <c:pt idx="58">
                  <c:v>-0.331146666666665</c:v>
                </c:pt>
                <c:pt idx="59">
                  <c:v>-0.302446666666665</c:v>
                </c:pt>
                <c:pt idx="60">
                  <c:v>-0.448746666666668</c:v>
                </c:pt>
                <c:pt idx="61">
                  <c:v>-0.503446666666665</c:v>
                </c:pt>
                <c:pt idx="62">
                  <c:v>-0.216446666666666</c:v>
                </c:pt>
                <c:pt idx="63">
                  <c:v>0.103853333333333</c:v>
                </c:pt>
                <c:pt idx="64">
                  <c:v>0.0372533333333358</c:v>
                </c:pt>
                <c:pt idx="65">
                  <c:v>0.0955533333333349</c:v>
                </c:pt>
                <c:pt idx="66">
                  <c:v>0.570553333333333</c:v>
                </c:pt>
                <c:pt idx="67">
                  <c:v>0.120553333333334</c:v>
                </c:pt>
                <c:pt idx="68">
                  <c:v>0.320553333333333</c:v>
                </c:pt>
                <c:pt idx="69">
                  <c:v>-0.446146666666667</c:v>
                </c:pt>
                <c:pt idx="70">
                  <c:v>0.137253333333334</c:v>
                </c:pt>
                <c:pt idx="71">
                  <c:v>-0.376546666666666</c:v>
                </c:pt>
                <c:pt idx="72">
                  <c:v>0.170553333333334</c:v>
                </c:pt>
                <c:pt idx="73">
                  <c:v>0.146953333333336</c:v>
                </c:pt>
                <c:pt idx="74">
                  <c:v>0.960453333333334</c:v>
                </c:pt>
                <c:pt idx="75">
                  <c:v>0.445553333333333</c:v>
                </c:pt>
                <c:pt idx="76">
                  <c:v>-0.0794466666666658</c:v>
                </c:pt>
                <c:pt idx="77">
                  <c:v>-0.129446666666666</c:v>
                </c:pt>
                <c:pt idx="78">
                  <c:v>-0.829446666666666</c:v>
                </c:pt>
                <c:pt idx="79">
                  <c:v>0.395553333333336</c:v>
                </c:pt>
                <c:pt idx="80">
                  <c:v>1.25385333333334</c:v>
                </c:pt>
                <c:pt idx="81">
                  <c:v>0.353853333333333</c:v>
                </c:pt>
                <c:pt idx="82">
                  <c:v>1.06222</c:v>
                </c:pt>
                <c:pt idx="83">
                  <c:v>0.620553333333334</c:v>
                </c:pt>
                <c:pt idx="84">
                  <c:v>0.487220000000001</c:v>
                </c:pt>
                <c:pt idx="85">
                  <c:v>0.462220000000002</c:v>
                </c:pt>
                <c:pt idx="86">
                  <c:v>0.862220000000001</c:v>
                </c:pt>
                <c:pt idx="87">
                  <c:v>0.620553333333334</c:v>
                </c:pt>
                <c:pt idx="88">
                  <c:v>0.928886666666667</c:v>
                </c:pt>
                <c:pt idx="89">
                  <c:v>0.695553333333333</c:v>
                </c:pt>
                <c:pt idx="90">
                  <c:v>0.553886666666667</c:v>
                </c:pt>
                <c:pt idx="91">
                  <c:v>0.762219999999999</c:v>
                </c:pt>
                <c:pt idx="92">
                  <c:v>0.203886666666669</c:v>
                </c:pt>
                <c:pt idx="93">
                  <c:v>0.195553333333336</c:v>
                </c:pt>
                <c:pt idx="94">
                  <c:v>0.645553333333336</c:v>
                </c:pt>
                <c:pt idx="95">
                  <c:v>1.30388666666667</c:v>
                </c:pt>
                <c:pt idx="96">
                  <c:v>1.52055333333333</c:v>
                </c:pt>
                <c:pt idx="97">
                  <c:v>0.395553333333336</c:v>
                </c:pt>
                <c:pt idx="98">
                  <c:v>0.266753333333334</c:v>
                </c:pt>
                <c:pt idx="99">
                  <c:v>-0.037746666666667</c:v>
                </c:pt>
              </c:numCache>
            </c:numRef>
          </c:val>
        </c:ser>
        <c:gapWidth val="75"/>
        <c:overlap val="-25"/>
        <c:axId val="84989076"/>
        <c:axId val="87471392"/>
      </c:barChart>
      <c:catAx>
        <c:axId val="849890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240">
            <a:solidFill>
              <a:srgbClr val="000000"/>
            </a:solidFill>
            <a:round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87471392"/>
        <c:crosses val="autoZero"/>
        <c:auto val="1"/>
        <c:lblAlgn val="ctr"/>
        <c:lblOffset val="100"/>
      </c:catAx>
      <c:valAx>
        <c:axId val="87471392"/>
        <c:scaling>
          <c:orientation val="minMax"/>
        </c:scaling>
        <c:delete val="0"/>
        <c:axPos val="l"/>
        <c:majorGridlines>
          <c:spPr>
            <a:ln w="3240">
              <a:solidFill>
                <a:srgbClr val="000000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p>
            <a:pPr>
              <a:defRPr b="0" lang="es-ES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</a:p>
        </c:txPr>
        <c:crossAx val="84989076"/>
        <c:crosses val="autoZero"/>
        <c:crossBetween val="midCat"/>
      </c:valAx>
      <c:spPr>
        <a:noFill/>
        <a:ln w="3240">
          <a:solidFill>
            <a:srgbClr val="000000"/>
          </a:solidFill>
          <a:round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jpeg"/><Relationship Id="rId2" Type="http://schemas.openxmlformats.org/officeDocument/2006/relationships/chart" Target="../charts/chart7.xml"/><Relationship Id="rId3" Type="http://schemas.openxmlformats.org/officeDocument/2006/relationships/chart" Target="../charts/chart8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9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0.jpeg"/><Relationship Id="rId2" Type="http://schemas.openxmlformats.org/officeDocument/2006/relationships/chart" Target="../charts/chart9.xml"/><Relationship Id="rId3" Type="http://schemas.openxmlformats.org/officeDocument/2006/relationships/chart" Target="../charts/chart10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1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2.jpeg"/><Relationship Id="rId2" Type="http://schemas.openxmlformats.org/officeDocument/2006/relationships/chart" Target="../charts/chart11.xml"/><Relationship Id="rId3" Type="http://schemas.openxmlformats.org/officeDocument/2006/relationships/chart" Target="../charts/chart1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67320</xdr:colOff>
      <xdr:row>0</xdr:row>
      <xdr:rowOff>77040</xdr:rowOff>
    </xdr:from>
    <xdr:to>
      <xdr:col>2</xdr:col>
      <xdr:colOff>990720</xdr:colOff>
      <xdr:row>0</xdr:row>
      <xdr:rowOff>946440</xdr:rowOff>
    </xdr:to>
    <xdr:pic>
      <xdr:nvPicPr>
        <xdr:cNvPr id="0" name="3 Imagen" descr=""/>
        <xdr:cNvPicPr/>
      </xdr:nvPicPr>
      <xdr:blipFill>
        <a:blip r:embed="rId1"/>
        <a:stretch/>
      </xdr:blipFill>
      <xdr:spPr>
        <a:xfrm>
          <a:off x="67320" y="77040"/>
          <a:ext cx="359028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124920</xdr:colOff>
      <xdr:row>0</xdr:row>
      <xdr:rowOff>96120</xdr:rowOff>
    </xdr:from>
    <xdr:to>
      <xdr:col>4</xdr:col>
      <xdr:colOff>528480</xdr:colOff>
      <xdr:row>1</xdr:row>
      <xdr:rowOff>321120</xdr:rowOff>
    </xdr:to>
    <xdr:pic>
      <xdr:nvPicPr>
        <xdr:cNvPr id="1" name="4 Imagen" descr=""/>
        <xdr:cNvPicPr/>
      </xdr:nvPicPr>
      <xdr:blipFill>
        <a:blip r:embed="rId1"/>
        <a:stretch/>
      </xdr:blipFill>
      <xdr:spPr>
        <a:xfrm>
          <a:off x="124920" y="96120"/>
          <a:ext cx="3603960" cy="87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259920</xdr:colOff>
      <xdr:row>4</xdr:row>
      <xdr:rowOff>124200</xdr:rowOff>
    </xdr:from>
    <xdr:to>
      <xdr:col>12</xdr:col>
      <xdr:colOff>19800</xdr:colOff>
      <xdr:row>37</xdr:row>
      <xdr:rowOff>15840</xdr:rowOff>
    </xdr:to>
    <xdr:graphicFrame>
      <xdr:nvGraphicFramePr>
        <xdr:cNvPr id="2" name="5 Gráfico"/>
        <xdr:cNvGraphicFramePr/>
      </xdr:nvGraphicFramePr>
      <xdr:xfrm>
        <a:off x="259920" y="1953000"/>
        <a:ext cx="9361080" cy="5387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327240</xdr:colOff>
      <xdr:row>42</xdr:row>
      <xdr:rowOff>102960</xdr:rowOff>
    </xdr:from>
    <xdr:to>
      <xdr:col>12</xdr:col>
      <xdr:colOff>404640</xdr:colOff>
      <xdr:row>79</xdr:row>
      <xdr:rowOff>105480</xdr:rowOff>
    </xdr:to>
    <xdr:graphicFrame>
      <xdr:nvGraphicFramePr>
        <xdr:cNvPr id="3" name="6 Gráfico"/>
        <xdr:cNvGraphicFramePr/>
      </xdr:nvGraphicFramePr>
      <xdr:xfrm>
        <a:off x="327240" y="8399160"/>
        <a:ext cx="9678600" cy="5993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67320</xdr:colOff>
      <xdr:row>0</xdr:row>
      <xdr:rowOff>77040</xdr:rowOff>
    </xdr:from>
    <xdr:to>
      <xdr:col>2</xdr:col>
      <xdr:colOff>990720</xdr:colOff>
      <xdr:row>0</xdr:row>
      <xdr:rowOff>946440</xdr:rowOff>
    </xdr:to>
    <xdr:pic>
      <xdr:nvPicPr>
        <xdr:cNvPr id="4" name="1 Imagen" descr=""/>
        <xdr:cNvPicPr/>
      </xdr:nvPicPr>
      <xdr:blipFill>
        <a:blip r:embed="rId1"/>
        <a:stretch/>
      </xdr:blipFill>
      <xdr:spPr>
        <a:xfrm>
          <a:off x="67320" y="77040"/>
          <a:ext cx="359028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124920</xdr:colOff>
      <xdr:row>0</xdr:row>
      <xdr:rowOff>96120</xdr:rowOff>
    </xdr:from>
    <xdr:to>
      <xdr:col>4</xdr:col>
      <xdr:colOff>528480</xdr:colOff>
      <xdr:row>1</xdr:row>
      <xdr:rowOff>321120</xdr:rowOff>
    </xdr:to>
    <xdr:pic>
      <xdr:nvPicPr>
        <xdr:cNvPr id="5" name="1 Imagen" descr=""/>
        <xdr:cNvPicPr/>
      </xdr:nvPicPr>
      <xdr:blipFill>
        <a:blip r:embed="rId1"/>
        <a:stretch/>
      </xdr:blipFill>
      <xdr:spPr>
        <a:xfrm>
          <a:off x="124920" y="96120"/>
          <a:ext cx="3603960" cy="87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259920</xdr:colOff>
      <xdr:row>4</xdr:row>
      <xdr:rowOff>124200</xdr:rowOff>
    </xdr:from>
    <xdr:to>
      <xdr:col>11</xdr:col>
      <xdr:colOff>281160</xdr:colOff>
      <xdr:row>34</xdr:row>
      <xdr:rowOff>86760</xdr:rowOff>
    </xdr:to>
    <xdr:graphicFrame>
      <xdr:nvGraphicFramePr>
        <xdr:cNvPr id="6" name="2 Gráfico"/>
        <xdr:cNvGraphicFramePr/>
      </xdr:nvGraphicFramePr>
      <xdr:xfrm>
        <a:off x="259920" y="1953000"/>
        <a:ext cx="8822160" cy="4820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356040</xdr:colOff>
      <xdr:row>39</xdr:row>
      <xdr:rowOff>19440</xdr:rowOff>
    </xdr:from>
    <xdr:to>
      <xdr:col>11</xdr:col>
      <xdr:colOff>765360</xdr:colOff>
      <xdr:row>73</xdr:row>
      <xdr:rowOff>133560</xdr:rowOff>
    </xdr:to>
    <xdr:graphicFrame>
      <xdr:nvGraphicFramePr>
        <xdr:cNvPr id="7" name="3 Gráfico"/>
        <xdr:cNvGraphicFramePr/>
      </xdr:nvGraphicFramePr>
      <xdr:xfrm>
        <a:off x="356040" y="7668000"/>
        <a:ext cx="9210240" cy="5619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67320</xdr:colOff>
      <xdr:row>0</xdr:row>
      <xdr:rowOff>77040</xdr:rowOff>
    </xdr:from>
    <xdr:to>
      <xdr:col>2</xdr:col>
      <xdr:colOff>990720</xdr:colOff>
      <xdr:row>0</xdr:row>
      <xdr:rowOff>946440</xdr:rowOff>
    </xdr:to>
    <xdr:pic>
      <xdr:nvPicPr>
        <xdr:cNvPr id="8" name="1 Imagen" descr=""/>
        <xdr:cNvPicPr/>
      </xdr:nvPicPr>
      <xdr:blipFill>
        <a:blip r:embed="rId1"/>
        <a:stretch/>
      </xdr:blipFill>
      <xdr:spPr>
        <a:xfrm>
          <a:off x="67320" y="77040"/>
          <a:ext cx="3590280" cy="869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124920</xdr:colOff>
      <xdr:row>0</xdr:row>
      <xdr:rowOff>96120</xdr:rowOff>
    </xdr:from>
    <xdr:to>
      <xdr:col>4</xdr:col>
      <xdr:colOff>528480</xdr:colOff>
      <xdr:row>1</xdr:row>
      <xdr:rowOff>321120</xdr:rowOff>
    </xdr:to>
    <xdr:pic>
      <xdr:nvPicPr>
        <xdr:cNvPr id="9" name="1 Imagen" descr=""/>
        <xdr:cNvPicPr/>
      </xdr:nvPicPr>
      <xdr:blipFill>
        <a:blip r:embed="rId1"/>
        <a:stretch/>
      </xdr:blipFill>
      <xdr:spPr>
        <a:xfrm>
          <a:off x="124920" y="96120"/>
          <a:ext cx="3603960" cy="87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259920</xdr:colOff>
      <xdr:row>4</xdr:row>
      <xdr:rowOff>124200</xdr:rowOff>
    </xdr:from>
    <xdr:to>
      <xdr:col>11</xdr:col>
      <xdr:colOff>281160</xdr:colOff>
      <xdr:row>34</xdr:row>
      <xdr:rowOff>86760</xdr:rowOff>
    </xdr:to>
    <xdr:graphicFrame>
      <xdr:nvGraphicFramePr>
        <xdr:cNvPr id="10" name="2 Gráfico"/>
        <xdr:cNvGraphicFramePr/>
      </xdr:nvGraphicFramePr>
      <xdr:xfrm>
        <a:off x="259920" y="1953000"/>
        <a:ext cx="8822160" cy="4820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356040</xdr:colOff>
      <xdr:row>39</xdr:row>
      <xdr:rowOff>19440</xdr:rowOff>
    </xdr:from>
    <xdr:to>
      <xdr:col>11</xdr:col>
      <xdr:colOff>765360</xdr:colOff>
      <xdr:row>73</xdr:row>
      <xdr:rowOff>133560</xdr:rowOff>
    </xdr:to>
    <xdr:graphicFrame>
      <xdr:nvGraphicFramePr>
        <xdr:cNvPr id="11" name="3 Gráfico"/>
        <xdr:cNvGraphicFramePr/>
      </xdr:nvGraphicFramePr>
      <xdr:xfrm>
        <a:off x="356040" y="7668000"/>
        <a:ext cx="9210240" cy="5619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6"/>
  <sheetViews>
    <sheetView windowProtection="false" showFormulas="false" showGridLines="true" showRowColHeaders="true" showZeros="true" rightToLeft="false" tabSelected="false" showOutlineSymbols="true" defaultGridColor="true" view="normal" topLeftCell="A88" colorId="64" zoomScale="99" zoomScaleNormal="99" zoomScalePageLayoutView="100" workbookViewId="0">
      <selection pane="topLeft" activeCell="A107" activeCellId="1" sqref="B114:B115 A107"/>
    </sheetView>
  </sheetViews>
  <sheetFormatPr defaultRowHeight="12.75"/>
  <cols>
    <col collapsed="false" hidden="false" max="5" min="1" style="1" width="18.8979591836735"/>
    <col collapsed="false" hidden="false" max="6" min="6" style="1" width="8.63775510204082"/>
    <col collapsed="false" hidden="false" max="7" min="7" style="1" width="22.6785714285714"/>
    <col collapsed="false" hidden="false" max="252" min="8" style="1" width="9.04591836734694"/>
    <col collapsed="false" hidden="false" max="253" min="253" style="1" width="6.61224489795918"/>
    <col collapsed="false" hidden="false" max="254" min="254" style="1" width="6.47959183673469"/>
    <col collapsed="false" hidden="false" max="255" min="255" style="1" width="16.0663265306122"/>
    <col collapsed="false" hidden="false" max="256" min="256" style="1" width="6.47959183673469"/>
    <col collapsed="false" hidden="false" max="257" min="257" style="1" width="13.9030612244898"/>
    <col collapsed="false" hidden="false" max="258" min="258" style="1" width="9.98979591836735"/>
    <col collapsed="false" hidden="false" max="259" min="259" style="1" width="12.2857142857143"/>
    <col collapsed="false" hidden="false" max="260" min="260" style="1" width="11.7448979591837"/>
    <col collapsed="false" hidden="false" max="261" min="261" style="1" width="12.4183673469388"/>
    <col collapsed="false" hidden="false" max="262" min="262" style="1" width="9.04591836734694"/>
    <col collapsed="false" hidden="false" max="263" min="263" style="1" width="22.6785714285714"/>
    <col collapsed="false" hidden="false" max="508" min="264" style="1" width="9.04591836734694"/>
    <col collapsed="false" hidden="false" max="509" min="509" style="1" width="6.61224489795918"/>
    <col collapsed="false" hidden="false" max="510" min="510" style="1" width="6.47959183673469"/>
    <col collapsed="false" hidden="false" max="511" min="511" style="1" width="16.0663265306122"/>
    <col collapsed="false" hidden="false" max="512" min="512" style="1" width="6.47959183673469"/>
    <col collapsed="false" hidden="false" max="513" min="513" style="1" width="13.9030612244898"/>
    <col collapsed="false" hidden="false" max="514" min="514" style="1" width="9.98979591836735"/>
    <col collapsed="false" hidden="false" max="515" min="515" style="1" width="12.2857142857143"/>
    <col collapsed="false" hidden="false" max="516" min="516" style="1" width="11.7448979591837"/>
    <col collapsed="false" hidden="false" max="517" min="517" style="1" width="12.4183673469388"/>
    <col collapsed="false" hidden="false" max="518" min="518" style="1" width="9.04591836734694"/>
    <col collapsed="false" hidden="false" max="519" min="519" style="1" width="22.6785714285714"/>
    <col collapsed="false" hidden="false" max="764" min="520" style="1" width="9.04591836734694"/>
    <col collapsed="false" hidden="false" max="765" min="765" style="1" width="6.61224489795918"/>
    <col collapsed="false" hidden="false" max="766" min="766" style="1" width="6.47959183673469"/>
    <col collapsed="false" hidden="false" max="767" min="767" style="1" width="16.0663265306122"/>
    <col collapsed="false" hidden="false" max="768" min="768" style="1" width="6.47959183673469"/>
    <col collapsed="false" hidden="false" max="769" min="769" style="1" width="13.9030612244898"/>
    <col collapsed="false" hidden="false" max="770" min="770" style="1" width="9.98979591836735"/>
    <col collapsed="false" hidden="false" max="771" min="771" style="1" width="12.2857142857143"/>
    <col collapsed="false" hidden="false" max="772" min="772" style="1" width="11.7448979591837"/>
    <col collapsed="false" hidden="false" max="773" min="773" style="1" width="12.4183673469388"/>
    <col collapsed="false" hidden="false" max="774" min="774" style="1" width="9.04591836734694"/>
    <col collapsed="false" hidden="false" max="775" min="775" style="1" width="22.6785714285714"/>
    <col collapsed="false" hidden="false" max="1020" min="776" style="1" width="9.04591836734694"/>
    <col collapsed="false" hidden="false" max="1021" min="1021" style="1" width="6.61224489795918"/>
    <col collapsed="false" hidden="false" max="1022" min="1022" style="1" width="6.47959183673469"/>
    <col collapsed="false" hidden="false" max="1023" min="1023" style="1" width="16.0663265306122"/>
    <col collapsed="false" hidden="false" max="1025" min="1024" style="1" width="6.47959183673469"/>
  </cols>
  <sheetData>
    <row r="1" customFormat="false" ht="100.5" hidden="false" customHeight="true" outlineLevel="0" collapsed="false">
      <c r="A1" s="0"/>
      <c r="B1" s="0"/>
      <c r="C1" s="0"/>
      <c r="D1" s="0"/>
      <c r="E1" s="0"/>
      <c r="G1" s="0"/>
      <c r="H1" s="0"/>
    </row>
    <row r="2" customFormat="false" ht="33.75" hidden="false" customHeight="true" outlineLevel="0" collapsed="false">
      <c r="A2" s="2" t="s">
        <v>0</v>
      </c>
      <c r="B2" s="2"/>
      <c r="C2" s="2"/>
      <c r="D2" s="2"/>
      <c r="E2" s="2"/>
      <c r="G2" s="0"/>
      <c r="H2" s="0"/>
    </row>
    <row r="3" customFormat="false" ht="12.75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G3" s="4" t="s">
        <v>6</v>
      </c>
      <c r="H3" s="0"/>
    </row>
    <row r="4" customFormat="false" ht="12.75" hidden="false" customHeight="false" outlineLevel="0" collapsed="false">
      <c r="A4" s="5" t="n">
        <v>1915</v>
      </c>
      <c r="B4" s="6" t="n">
        <v>17.1453</v>
      </c>
      <c r="C4" s="6" t="n">
        <f aca="false">B4-E$105</f>
        <v>-0.67896</v>
      </c>
      <c r="D4" s="6" t="n">
        <f aca="false">C4</f>
        <v>-0.67896</v>
      </c>
      <c r="E4" s="5"/>
      <c r="G4" s="4" t="s">
        <v>7</v>
      </c>
      <c r="H4" s="1" t="s">
        <v>8</v>
      </c>
    </row>
    <row r="5" customFormat="false" ht="12.75" hidden="false" customHeight="false" outlineLevel="0" collapsed="false">
      <c r="A5" s="5" t="n">
        <v>1916</v>
      </c>
      <c r="B5" s="6" t="n">
        <v>17.0554</v>
      </c>
      <c r="C5" s="6" t="n">
        <f aca="false">B5-E$105</f>
        <v>-0.76886</v>
      </c>
      <c r="D5" s="6" t="n">
        <f aca="false">D4+C5</f>
        <v>-1.44782</v>
      </c>
      <c r="E5" s="7" t="n">
        <f aca="false">(C5+D5)/2</f>
        <v>-1.10834</v>
      </c>
      <c r="G5" s="4" t="s">
        <v>9</v>
      </c>
      <c r="H5" s="1" t="s">
        <v>10</v>
      </c>
    </row>
    <row r="6" customFormat="false" ht="12.75" hidden="false" customHeight="false" outlineLevel="0" collapsed="false">
      <c r="A6" s="5" t="n">
        <v>1917</v>
      </c>
      <c r="B6" s="6" t="n">
        <v>16.874</v>
      </c>
      <c r="C6" s="6" t="n">
        <f aca="false">B6-E$105</f>
        <v>-0.950259999999997</v>
      </c>
      <c r="D6" s="6" t="n">
        <f aca="false">D5+C6</f>
        <v>-2.39808</v>
      </c>
      <c r="E6" s="7" t="n">
        <f aca="false">(C6+D6)/2</f>
        <v>-1.67417</v>
      </c>
      <c r="G6" s="4" t="s">
        <v>11</v>
      </c>
      <c r="H6" s="1" t="s">
        <v>12</v>
      </c>
    </row>
    <row r="7" customFormat="false" ht="12.75" hidden="false" customHeight="false" outlineLevel="0" collapsed="false">
      <c r="A7" s="5" t="n">
        <v>1918</v>
      </c>
      <c r="B7" s="6" t="n">
        <v>17.1925</v>
      </c>
      <c r="C7" s="6" t="n">
        <f aca="false">B7-E$105</f>
        <v>-0.63176</v>
      </c>
      <c r="D7" s="6" t="n">
        <f aca="false">D6+C7</f>
        <v>-3.02984</v>
      </c>
      <c r="E7" s="7" t="n">
        <f aca="false">(C7+D7)/2</f>
        <v>-1.8308</v>
      </c>
      <c r="G7" s="4" t="s">
        <v>13</v>
      </c>
      <c r="H7" s="1" t="s">
        <v>14</v>
      </c>
    </row>
    <row r="8" customFormat="false" ht="12.75" hidden="false" customHeight="false" outlineLevel="0" collapsed="false">
      <c r="A8" s="5" t="n">
        <v>1919</v>
      </c>
      <c r="B8" s="6" t="n">
        <v>17.1447</v>
      </c>
      <c r="C8" s="6" t="n">
        <f aca="false">B8-E$105</f>
        <v>-0.679559999999999</v>
      </c>
      <c r="D8" s="6" t="n">
        <f aca="false">D7+C8</f>
        <v>-3.7094</v>
      </c>
      <c r="E8" s="7" t="n">
        <f aca="false">(C8+D8)/2</f>
        <v>-2.19448</v>
      </c>
      <c r="G8" s="4"/>
      <c r="H8" s="0"/>
    </row>
    <row r="9" customFormat="false" ht="12.75" hidden="false" customHeight="false" outlineLevel="0" collapsed="false">
      <c r="A9" s="5" t="n">
        <v>1920</v>
      </c>
      <c r="B9" s="6" t="n">
        <v>18.3463</v>
      </c>
      <c r="C9" s="6" t="n">
        <f aca="false">B9-E$105</f>
        <v>0.522040000000001</v>
      </c>
      <c r="D9" s="6" t="n">
        <f aca="false">D8+C9</f>
        <v>-3.18735999999999</v>
      </c>
      <c r="E9" s="7" t="n">
        <f aca="false">(C9+D9)/2</f>
        <v>-1.33266</v>
      </c>
      <c r="G9" s="8"/>
      <c r="H9" s="0"/>
    </row>
    <row r="10" customFormat="false" ht="12.75" hidden="false" customHeight="false" outlineLevel="0" collapsed="false">
      <c r="A10" s="5" t="n">
        <v>1921</v>
      </c>
      <c r="B10" s="6" t="n">
        <v>17.8399</v>
      </c>
      <c r="C10" s="6" t="n">
        <f aca="false">B10-E$105</f>
        <v>0.0156400000000012</v>
      </c>
      <c r="D10" s="6" t="n">
        <f aca="false">D9+C10</f>
        <v>-3.17171999999999</v>
      </c>
      <c r="E10" s="7" t="n">
        <f aca="false">(C10+D10)/2</f>
        <v>-1.57804</v>
      </c>
      <c r="G10" s="4"/>
      <c r="H10" s="0"/>
    </row>
    <row r="11" customFormat="false" ht="12.75" hidden="false" customHeight="false" outlineLevel="0" collapsed="false">
      <c r="A11" s="5" t="n">
        <v>1922</v>
      </c>
      <c r="B11" s="6" t="n">
        <v>17.6667</v>
      </c>
      <c r="C11" s="6" t="n">
        <f aca="false">B11-E$105</f>
        <v>-0.15756</v>
      </c>
      <c r="D11" s="6" t="n">
        <f aca="false">D10+C11</f>
        <v>-3.32927999999999</v>
      </c>
      <c r="E11" s="7" t="n">
        <f aca="false">(C11+D11)/2</f>
        <v>-1.74342</v>
      </c>
      <c r="G11" s="4"/>
      <c r="H11" s="0"/>
    </row>
    <row r="12" customFormat="false" ht="12.75" hidden="false" customHeight="false" outlineLevel="0" collapsed="false">
      <c r="A12" s="5" t="n">
        <v>1923</v>
      </c>
      <c r="B12" s="6" t="n">
        <v>17.3603</v>
      </c>
      <c r="C12" s="6" t="n">
        <f aca="false">B12-E$105</f>
        <v>-0.463959999999997</v>
      </c>
      <c r="D12" s="6" t="n">
        <f aca="false">D11+C12</f>
        <v>-3.79323999999999</v>
      </c>
      <c r="E12" s="7" t="n">
        <f aca="false">(C12+D12)/2</f>
        <v>-2.12859999999999</v>
      </c>
      <c r="G12" s="0"/>
      <c r="H12" s="0"/>
    </row>
    <row r="13" customFormat="false" ht="12.75" hidden="false" customHeight="false" outlineLevel="0" collapsed="false">
      <c r="A13" s="5" t="n">
        <v>1924</v>
      </c>
      <c r="B13" s="6" t="n">
        <v>18.0687</v>
      </c>
      <c r="C13" s="6" t="n">
        <f aca="false">B13-E$105</f>
        <v>0.244440000000001</v>
      </c>
      <c r="D13" s="6" t="n">
        <f aca="false">D12+C13</f>
        <v>-3.54879999999999</v>
      </c>
      <c r="E13" s="7" t="n">
        <f aca="false">(C13+D13)/2</f>
        <v>-1.65217999999999</v>
      </c>
      <c r="G13" s="0"/>
      <c r="H13" s="0"/>
    </row>
    <row r="14" customFormat="false" ht="12.75" hidden="false" customHeight="false" outlineLevel="0" collapsed="false">
      <c r="A14" s="5" t="n">
        <v>1925</v>
      </c>
      <c r="B14" s="6" t="n">
        <v>16.8853</v>
      </c>
      <c r="C14" s="6" t="n">
        <f aca="false">B14-E$105</f>
        <v>-0.938959999999998</v>
      </c>
      <c r="D14" s="6" t="n">
        <f aca="false">D13+C14</f>
        <v>-4.48775999999999</v>
      </c>
      <c r="E14" s="7" t="n">
        <f aca="false">(C14+D14)/2</f>
        <v>-2.71335999999999</v>
      </c>
      <c r="G14" s="0"/>
      <c r="H14" s="0"/>
    </row>
    <row r="15" customFormat="false" ht="12.75" hidden="false" customHeight="false" outlineLevel="0" collapsed="false">
      <c r="A15" s="5" t="n">
        <v>1926</v>
      </c>
      <c r="B15" s="6" t="n">
        <v>18.3353</v>
      </c>
      <c r="C15" s="6" t="n">
        <f aca="false">B15-E$105</f>
        <v>0.511040000000001</v>
      </c>
      <c r="D15" s="6" t="n">
        <f aca="false">D14+C15</f>
        <v>-3.97671999999999</v>
      </c>
      <c r="E15" s="7" t="n">
        <f aca="false">(C15+D15)/2</f>
        <v>-1.73283999999999</v>
      </c>
      <c r="G15" s="0"/>
      <c r="H15" s="0"/>
    </row>
    <row r="16" customFormat="false" ht="12.75" hidden="false" customHeight="false" outlineLevel="0" collapsed="false">
      <c r="A16" s="5" t="n">
        <v>1927</v>
      </c>
      <c r="B16" s="6" t="n">
        <v>18.1187</v>
      </c>
      <c r="C16" s="6" t="n">
        <f aca="false">B16-E$105</f>
        <v>0.294440000000002</v>
      </c>
      <c r="D16" s="6" t="n">
        <f aca="false">D15+C16</f>
        <v>-3.68227999999998</v>
      </c>
      <c r="E16" s="7" t="n">
        <f aca="false">(C16+D16)/2</f>
        <v>-1.69391999999999</v>
      </c>
      <c r="G16" s="0"/>
      <c r="H16" s="0"/>
    </row>
    <row r="17" customFormat="false" ht="12.75" hidden="false" customHeight="false" outlineLevel="0" collapsed="false">
      <c r="A17" s="5" t="n">
        <v>1928</v>
      </c>
      <c r="B17" s="6" t="n">
        <v>17.6817</v>
      </c>
      <c r="C17" s="6" t="n">
        <f aca="false">B17-E$105</f>
        <v>-0.14256</v>
      </c>
      <c r="D17" s="6" t="n">
        <f aca="false">D16+C17</f>
        <v>-3.82483999999998</v>
      </c>
      <c r="E17" s="7" t="n">
        <f aca="false">(C17+D17)/2</f>
        <v>-1.98369999999999</v>
      </c>
      <c r="G17" s="0"/>
      <c r="H17" s="0"/>
    </row>
    <row r="18" customFormat="false" ht="12.75" hidden="false" customHeight="false" outlineLevel="0" collapsed="false">
      <c r="A18" s="5" t="n">
        <v>1929</v>
      </c>
      <c r="B18" s="6" t="n">
        <v>17.9603</v>
      </c>
      <c r="C18" s="6" t="n">
        <f aca="false">B18-E$105</f>
        <v>0.136040000000001</v>
      </c>
      <c r="D18" s="6" t="n">
        <f aca="false">D17+C18</f>
        <v>-3.68879999999998</v>
      </c>
      <c r="E18" s="7" t="n">
        <f aca="false">(C18+D18)/2</f>
        <v>-1.77637999999999</v>
      </c>
      <c r="G18" s="0"/>
      <c r="H18" s="0"/>
    </row>
    <row r="19" customFormat="false" ht="12.75" hidden="false" customHeight="false" outlineLevel="0" collapsed="false">
      <c r="A19" s="5" t="n">
        <v>1930</v>
      </c>
      <c r="B19" s="6" t="n">
        <v>17.7187</v>
      </c>
      <c r="C19" s="6" t="n">
        <f aca="false">B19-E$105</f>
        <v>-0.105559999999997</v>
      </c>
      <c r="D19" s="6" t="n">
        <f aca="false">D18+C19</f>
        <v>-3.79435999999998</v>
      </c>
      <c r="E19" s="7" t="n">
        <f aca="false">(C19+D19)/2</f>
        <v>-1.94995999999999</v>
      </c>
      <c r="G19" s="0"/>
      <c r="H19" s="0"/>
    </row>
    <row r="20" customFormat="false" ht="12.75" hidden="false" customHeight="false" outlineLevel="0" collapsed="false">
      <c r="A20" s="5" t="n">
        <v>1931</v>
      </c>
      <c r="B20" s="6" t="n">
        <v>18.002</v>
      </c>
      <c r="C20" s="6" t="n">
        <f aca="false">B20-E$105</f>
        <v>0.177740000000004</v>
      </c>
      <c r="D20" s="6" t="n">
        <f aca="false">D19+C20</f>
        <v>-3.61661999999998</v>
      </c>
      <c r="E20" s="7" t="n">
        <f aca="false">(C20+D20)/2</f>
        <v>-1.71943999999999</v>
      </c>
      <c r="G20" s="0"/>
      <c r="H20" s="0"/>
    </row>
    <row r="21" customFormat="false" ht="12.75" hidden="false" customHeight="false" outlineLevel="0" collapsed="false">
      <c r="A21" s="5" t="n">
        <v>1932</v>
      </c>
      <c r="B21" s="6" t="n">
        <v>17.1603</v>
      </c>
      <c r="C21" s="6" t="n">
        <f aca="false">B21-E$105</f>
        <v>-0.663959999999999</v>
      </c>
      <c r="D21" s="6" t="n">
        <f aca="false">D20+C21</f>
        <v>-4.28057999999998</v>
      </c>
      <c r="E21" s="7" t="n">
        <f aca="false">(C21+D21)/2</f>
        <v>-2.47226999999999</v>
      </c>
      <c r="G21" s="0"/>
      <c r="H21" s="0"/>
    </row>
    <row r="22" customFormat="false" ht="12.75" hidden="false" customHeight="false" outlineLevel="0" collapsed="false">
      <c r="A22" s="5" t="n">
        <v>1933</v>
      </c>
      <c r="B22" s="6" t="n">
        <v>17.9437</v>
      </c>
      <c r="C22" s="6" t="n">
        <f aca="false">B22-E$105</f>
        <v>0.119440000000001</v>
      </c>
      <c r="D22" s="6" t="n">
        <f aca="false">D21+C22</f>
        <v>-4.16113999999998</v>
      </c>
      <c r="E22" s="7" t="n">
        <f aca="false">(C22+D22)/2</f>
        <v>-2.02084999999999</v>
      </c>
      <c r="G22" s="0"/>
      <c r="H22" s="0"/>
    </row>
    <row r="23" customFormat="false" ht="12.75" hidden="false" customHeight="false" outlineLevel="0" collapsed="false">
      <c r="A23" s="5" t="n">
        <v>1934</v>
      </c>
      <c r="B23" s="6" t="n">
        <v>17.5937</v>
      </c>
      <c r="C23" s="6" t="n">
        <f aca="false">B23-E$105</f>
        <v>-0.230559999999997</v>
      </c>
      <c r="D23" s="6" t="n">
        <f aca="false">D22+C23</f>
        <v>-4.39169999999997</v>
      </c>
      <c r="E23" s="7" t="n">
        <f aca="false">(C23+D23)/2</f>
        <v>-2.31112999999998</v>
      </c>
      <c r="G23" s="0"/>
      <c r="H23" s="0"/>
    </row>
    <row r="24" customFormat="false" ht="12.75" hidden="false" customHeight="false" outlineLevel="0" collapsed="false">
      <c r="A24" s="5" t="n">
        <v>1935</v>
      </c>
      <c r="B24" s="6" t="n">
        <v>17.702</v>
      </c>
      <c r="C24" s="6" t="n">
        <f aca="false">B24-E$105</f>
        <v>-0.122259999999997</v>
      </c>
      <c r="D24" s="6" t="n">
        <f aca="false">D23+C24</f>
        <v>-4.51395999999997</v>
      </c>
      <c r="E24" s="7" t="n">
        <f aca="false">(C24+D24)/2</f>
        <v>-2.31810999999998</v>
      </c>
      <c r="G24" s="0"/>
      <c r="H24" s="0"/>
    </row>
    <row r="25" customFormat="false" ht="12.75" hidden="false" customHeight="false" outlineLevel="0" collapsed="false">
      <c r="A25" s="5" t="n">
        <v>1936</v>
      </c>
      <c r="B25" s="6" t="n">
        <v>17.6353</v>
      </c>
      <c r="C25" s="6" t="n">
        <f aca="false">B25-E$105</f>
        <v>-0.188959999999998</v>
      </c>
      <c r="D25" s="6" t="n">
        <f aca="false">D24+C25</f>
        <v>-4.70291999999997</v>
      </c>
      <c r="E25" s="7" t="n">
        <f aca="false">(C25+D25)/2</f>
        <v>-2.44593999999998</v>
      </c>
      <c r="G25" s="0"/>
      <c r="H25" s="0"/>
    </row>
    <row r="26" customFormat="false" ht="12.75" hidden="false" customHeight="false" outlineLevel="0" collapsed="false">
      <c r="A26" s="5" t="n">
        <v>1937</v>
      </c>
      <c r="B26" s="6" t="n">
        <v>18.0638</v>
      </c>
      <c r="C26" s="6" t="n">
        <f aca="false">B26-E$105</f>
        <v>0.239540000000002</v>
      </c>
      <c r="D26" s="6" t="n">
        <f aca="false">D25+C26</f>
        <v>-4.46337999999997</v>
      </c>
      <c r="E26" s="7" t="n">
        <f aca="false">(C26+D26)/2</f>
        <v>-2.11191999999998</v>
      </c>
      <c r="G26" s="0"/>
      <c r="H26" s="0"/>
    </row>
    <row r="27" customFormat="false" ht="12.75" hidden="false" customHeight="false" outlineLevel="0" collapsed="false">
      <c r="A27" s="5" t="n">
        <v>1938</v>
      </c>
      <c r="B27" s="6" t="n">
        <v>18.0055</v>
      </c>
      <c r="C27" s="6" t="n">
        <f aca="false">B27-E$105</f>
        <v>0.181240000000003</v>
      </c>
      <c r="D27" s="6" t="n">
        <f aca="false">D26+C27</f>
        <v>-4.28213999999996</v>
      </c>
      <c r="E27" s="7" t="n">
        <f aca="false">(C27+D27)/2</f>
        <v>-2.05044999999998</v>
      </c>
      <c r="G27" s="0"/>
      <c r="H27" s="0"/>
    </row>
    <row r="28" customFormat="false" ht="12.75" hidden="false" customHeight="false" outlineLevel="0" collapsed="false">
      <c r="A28" s="5" t="n">
        <v>1939</v>
      </c>
      <c r="B28" s="6" t="n">
        <v>17.1138</v>
      </c>
      <c r="C28" s="6" t="n">
        <f aca="false">B28-E$105</f>
        <v>-0.710459999999998</v>
      </c>
      <c r="D28" s="6" t="n">
        <f aca="false">D27+C28</f>
        <v>-4.99259999999996</v>
      </c>
      <c r="E28" s="7" t="n">
        <f aca="false">(C28+D28)/2</f>
        <v>-2.85152999999998</v>
      </c>
      <c r="G28" s="0"/>
      <c r="H28" s="0"/>
    </row>
    <row r="29" customFormat="false" ht="12.75" hidden="false" customHeight="false" outlineLevel="0" collapsed="false">
      <c r="A29" s="5" t="n">
        <v>1940</v>
      </c>
      <c r="B29" s="6" t="n">
        <v>17.5971</v>
      </c>
      <c r="C29" s="6" t="n">
        <f aca="false">B29-E$105</f>
        <v>-0.227159999999998</v>
      </c>
      <c r="D29" s="6" t="n">
        <f aca="false">D28+C29</f>
        <v>-5.21975999999996</v>
      </c>
      <c r="E29" s="7" t="n">
        <f aca="false">(C29+D29)/2</f>
        <v>-2.72345999999998</v>
      </c>
      <c r="G29" s="0"/>
      <c r="H29" s="0"/>
    </row>
    <row r="30" customFormat="false" ht="12.75" hidden="false" customHeight="false" outlineLevel="0" collapsed="false">
      <c r="A30" s="5" t="n">
        <v>1941</v>
      </c>
      <c r="B30" s="6" t="n">
        <v>17.3055</v>
      </c>
      <c r="C30" s="6" t="n">
        <f aca="false">B30-E$105</f>
        <v>-0.518759999999997</v>
      </c>
      <c r="D30" s="6" t="n">
        <f aca="false">D29+C30</f>
        <v>-5.73851999999996</v>
      </c>
      <c r="E30" s="7" t="n">
        <f aca="false">(C30+D30)/2</f>
        <v>-3.12863999999998</v>
      </c>
      <c r="G30" s="0"/>
      <c r="H30" s="0"/>
    </row>
    <row r="31" customFormat="false" ht="12.75" hidden="false" customHeight="false" outlineLevel="0" collapsed="false">
      <c r="A31" s="5" t="n">
        <v>1942</v>
      </c>
      <c r="B31" s="6" t="n">
        <v>17.7305</v>
      </c>
      <c r="C31" s="6" t="n">
        <f aca="false">B31-E$105</f>
        <v>-0.0937599999999996</v>
      </c>
      <c r="D31" s="6" t="n">
        <f aca="false">D30+C31</f>
        <v>-5.83227999999995</v>
      </c>
      <c r="E31" s="7" t="n">
        <f aca="false">(C31+D31)/2</f>
        <v>-2.96301999999998</v>
      </c>
      <c r="G31" s="0"/>
      <c r="H31" s="0"/>
    </row>
    <row r="32" customFormat="false" ht="12.75" hidden="false" customHeight="false" outlineLevel="0" collapsed="false">
      <c r="A32" s="5" t="n">
        <v>1943</v>
      </c>
      <c r="B32" s="6" t="n">
        <v>18.2638</v>
      </c>
      <c r="C32" s="6" t="n">
        <f aca="false">B32-E$105</f>
        <v>0.439540000000001</v>
      </c>
      <c r="D32" s="6" t="n">
        <f aca="false">D31+C32</f>
        <v>-5.39273999999995</v>
      </c>
      <c r="E32" s="7" t="n">
        <f aca="false">(C32+D32)/2</f>
        <v>-2.47659999999998</v>
      </c>
      <c r="G32" s="0"/>
      <c r="H32" s="0"/>
    </row>
    <row r="33" customFormat="false" ht="12.75" hidden="false" customHeight="false" outlineLevel="0" collapsed="false">
      <c r="A33" s="5" t="n">
        <v>1944</v>
      </c>
      <c r="B33" s="6" t="n">
        <v>17.3555</v>
      </c>
      <c r="C33" s="6" t="n">
        <f aca="false">B33-E$105</f>
        <v>-0.46876</v>
      </c>
      <c r="D33" s="6" t="n">
        <f aca="false">D32+C33</f>
        <v>-5.86149999999995</v>
      </c>
      <c r="E33" s="7" t="n">
        <f aca="false">(C33+D33)/2</f>
        <v>-3.16512999999998</v>
      </c>
      <c r="G33" s="0"/>
      <c r="H33" s="0"/>
    </row>
    <row r="34" customFormat="false" ht="12.75" hidden="false" customHeight="false" outlineLevel="0" collapsed="false">
      <c r="A34" s="5" t="n">
        <v>1945</v>
      </c>
      <c r="B34" s="6" t="n">
        <v>19.1896</v>
      </c>
      <c r="C34" s="6" t="n">
        <f aca="false">B34-E$105</f>
        <v>1.36534</v>
      </c>
      <c r="D34" s="6" t="n">
        <f aca="false">D33+C34</f>
        <v>-4.49615999999995</v>
      </c>
      <c r="E34" s="7" t="n">
        <f aca="false">(C34+D34)/2</f>
        <v>-1.56540999999998</v>
      </c>
      <c r="G34" s="0"/>
      <c r="H34" s="0"/>
    </row>
    <row r="35" customFormat="false" ht="12.75" hidden="false" customHeight="false" outlineLevel="0" collapsed="false">
      <c r="A35" s="5" t="n">
        <v>1946</v>
      </c>
      <c r="B35" s="6" t="n">
        <v>17.6388</v>
      </c>
      <c r="C35" s="6" t="n">
        <f aca="false">B35-E$105</f>
        <v>-0.185459999999999</v>
      </c>
      <c r="D35" s="6" t="n">
        <f aca="false">D34+C35</f>
        <v>-4.68161999999995</v>
      </c>
      <c r="E35" s="7" t="n">
        <f aca="false">(C35+D35)/2</f>
        <v>-2.43353999999998</v>
      </c>
      <c r="G35" s="0"/>
      <c r="H35" s="0"/>
    </row>
    <row r="36" customFormat="false" ht="12.75" hidden="false" customHeight="false" outlineLevel="0" collapsed="false">
      <c r="A36" s="5" t="n">
        <v>1947</v>
      </c>
      <c r="B36" s="6" t="n">
        <v>18.6638</v>
      </c>
      <c r="C36" s="6" t="n">
        <f aca="false">B36-E$105</f>
        <v>0.839540000000003</v>
      </c>
      <c r="D36" s="6" t="n">
        <f aca="false">D35+C36</f>
        <v>-3.84207999999995</v>
      </c>
      <c r="E36" s="7" t="n">
        <f aca="false">(C36+D36)/2</f>
        <v>-1.50126999999997</v>
      </c>
      <c r="G36" s="0"/>
      <c r="H36" s="0"/>
    </row>
    <row r="37" customFormat="false" ht="12.75" hidden="false" customHeight="false" outlineLevel="0" collapsed="false">
      <c r="A37" s="5" t="n">
        <v>1948</v>
      </c>
      <c r="B37" s="6" t="n">
        <v>18.7805</v>
      </c>
      <c r="C37" s="6" t="n">
        <f aca="false">B37-E$105</f>
        <v>0.956240000000001</v>
      </c>
      <c r="D37" s="6" t="n">
        <f aca="false">D36+C37</f>
        <v>-2.88583999999995</v>
      </c>
      <c r="E37" s="7" t="n">
        <f aca="false">(C37+D37)/2</f>
        <v>-0.964799999999974</v>
      </c>
      <c r="G37" s="0"/>
      <c r="H37" s="0"/>
    </row>
    <row r="38" customFormat="false" ht="12.75" hidden="false" customHeight="false" outlineLevel="0" collapsed="false">
      <c r="A38" s="5" t="n">
        <v>1949</v>
      </c>
      <c r="B38" s="6" t="n">
        <v>18.7955</v>
      </c>
      <c r="C38" s="6" t="n">
        <f aca="false">B38-E$105</f>
        <v>0.971240000000002</v>
      </c>
      <c r="D38" s="6" t="n">
        <f aca="false">D37+C38</f>
        <v>-1.91459999999995</v>
      </c>
      <c r="E38" s="7" t="n">
        <f aca="false">(C38+D38)/2</f>
        <v>-0.471679999999973</v>
      </c>
      <c r="G38" s="0"/>
      <c r="H38" s="0"/>
    </row>
    <row r="39" customFormat="false" ht="12.75" hidden="false" customHeight="false" outlineLevel="0" collapsed="false">
      <c r="A39" s="5" t="n">
        <v>1950</v>
      </c>
      <c r="B39" s="6" t="n">
        <v>18.6455</v>
      </c>
      <c r="C39" s="6" t="n">
        <f aca="false">B39-E$105</f>
        <v>0.821240000000003</v>
      </c>
      <c r="D39" s="6" t="n">
        <f aca="false">D38+C39</f>
        <v>-1.09335999999994</v>
      </c>
      <c r="E39" s="7" t="n">
        <f aca="false">(C39+D39)/2</f>
        <v>-0.13605999999997</v>
      </c>
      <c r="G39" s="0"/>
      <c r="H39" s="0"/>
    </row>
    <row r="40" customFormat="false" ht="12.75" hidden="false" customHeight="false" outlineLevel="0" collapsed="false">
      <c r="A40" s="5" t="n">
        <v>1951</v>
      </c>
      <c r="B40" s="6" t="n">
        <v>17.6397</v>
      </c>
      <c r="C40" s="6" t="n">
        <f aca="false">B40-E$105</f>
        <v>-0.184560000000001</v>
      </c>
      <c r="D40" s="6" t="n">
        <f aca="false">D39+C40</f>
        <v>-1.27791999999994</v>
      </c>
      <c r="E40" s="7" t="n">
        <f aca="false">(C40+D40)/2</f>
        <v>-0.731239999999973</v>
      </c>
      <c r="G40" s="0"/>
      <c r="H40" s="0"/>
    </row>
    <row r="41" customFormat="false" ht="12.75" hidden="false" customHeight="false" outlineLevel="0" collapsed="false">
      <c r="A41" s="5" t="n">
        <v>1952</v>
      </c>
      <c r="B41" s="6" t="n">
        <v>17.3881</v>
      </c>
      <c r="C41" s="6" t="n">
        <f aca="false">B41-E$105</f>
        <v>-0.436159999999997</v>
      </c>
      <c r="D41" s="6" t="n">
        <f aca="false">D40+C41</f>
        <v>-1.71407999999994</v>
      </c>
      <c r="E41" s="7" t="n">
        <f aca="false">(C41+D41)/2</f>
        <v>-1.07511999999997</v>
      </c>
      <c r="G41" s="0"/>
      <c r="H41" s="0"/>
    </row>
    <row r="42" customFormat="false" ht="12.75" hidden="false" customHeight="false" outlineLevel="0" collapsed="false">
      <c r="A42" s="5" t="n">
        <v>1953</v>
      </c>
      <c r="B42" s="6" t="n">
        <v>17.9368</v>
      </c>
      <c r="C42" s="6" t="n">
        <f aca="false">B42-E$105</f>
        <v>0.112539999999999</v>
      </c>
      <c r="D42" s="6" t="n">
        <f aca="false">D41+C42</f>
        <v>-1.60153999999994</v>
      </c>
      <c r="E42" s="7" t="n">
        <f aca="false">(C42+D42)/2</f>
        <v>-0.744499999999972</v>
      </c>
      <c r="G42" s="0"/>
      <c r="H42" s="0"/>
    </row>
    <row r="43" customFormat="false" ht="12.75" hidden="false" customHeight="false" outlineLevel="0" collapsed="false">
      <c r="A43" s="5" t="n">
        <v>1954</v>
      </c>
      <c r="B43" s="6" t="n">
        <v>17.9784</v>
      </c>
      <c r="C43" s="6" t="n">
        <f aca="false">B43-E$105</f>
        <v>0.154140000000002</v>
      </c>
      <c r="D43" s="6" t="n">
        <f aca="false">D42+C43</f>
        <v>-1.44739999999994</v>
      </c>
      <c r="E43" s="7" t="n">
        <f aca="false">(C43+D43)/2</f>
        <v>-0.64662999999997</v>
      </c>
      <c r="G43" s="0"/>
      <c r="H43" s="0"/>
    </row>
    <row r="44" customFormat="false" ht="12.75" hidden="false" customHeight="false" outlineLevel="0" collapsed="false">
      <c r="A44" s="5" t="n">
        <v>1955</v>
      </c>
      <c r="B44" s="6" t="n">
        <v>18.9534</v>
      </c>
      <c r="C44" s="6" t="n">
        <f aca="false">B44-E$105</f>
        <v>1.12914</v>
      </c>
      <c r="D44" s="6" t="n">
        <f aca="false">D43+C44</f>
        <v>-0.318259999999942</v>
      </c>
      <c r="E44" s="7" t="n">
        <f aca="false">(C44+D44)/2</f>
        <v>0.405440000000029</v>
      </c>
      <c r="G44" s="0"/>
      <c r="H44" s="0"/>
    </row>
    <row r="45" customFormat="false" ht="12.75" hidden="false" customHeight="false" outlineLevel="0" collapsed="false">
      <c r="A45" s="5" t="n">
        <v>1956</v>
      </c>
      <c r="B45" s="6" t="n">
        <v>16.8284</v>
      </c>
      <c r="C45" s="6" t="n">
        <f aca="false">B45-E$105</f>
        <v>-0.99586</v>
      </c>
      <c r="D45" s="6" t="n">
        <f aca="false">D44+C45</f>
        <v>-1.31411999999994</v>
      </c>
      <c r="E45" s="7" t="n">
        <f aca="false">(C45+D45)/2</f>
        <v>-1.15498999999997</v>
      </c>
      <c r="G45" s="0"/>
      <c r="H45" s="0"/>
    </row>
    <row r="46" customFormat="false" ht="12.75" hidden="false" customHeight="false" outlineLevel="0" collapsed="false">
      <c r="A46" s="5" t="n">
        <v>1957</v>
      </c>
      <c r="B46" s="6" t="n">
        <v>17.6618</v>
      </c>
      <c r="C46" s="6" t="n">
        <f aca="false">B46-E$105</f>
        <v>-0.162459999999999</v>
      </c>
      <c r="D46" s="6" t="n">
        <f aca="false">D45+C46</f>
        <v>-1.47657999999994</v>
      </c>
      <c r="E46" s="7" t="n">
        <f aca="false">(C46+D46)/2</f>
        <v>-0.819519999999971</v>
      </c>
      <c r="G46" s="0"/>
      <c r="H46" s="0"/>
    </row>
    <row r="47" customFormat="false" ht="12.75" hidden="false" customHeight="false" outlineLevel="0" collapsed="false">
      <c r="A47" s="5" t="n">
        <v>1958</v>
      </c>
      <c r="B47" s="6" t="n">
        <v>18.4451</v>
      </c>
      <c r="C47" s="6" t="n">
        <f aca="false">B47-E$105</f>
        <v>0.620840000000001</v>
      </c>
      <c r="D47" s="6" t="n">
        <f aca="false">D46+C47</f>
        <v>-0.85573999999994</v>
      </c>
      <c r="E47" s="7" t="n">
        <f aca="false">(C47+D47)/2</f>
        <v>-0.11744999999997</v>
      </c>
      <c r="G47" s="0"/>
      <c r="H47" s="0"/>
    </row>
    <row r="48" customFormat="false" ht="12.75" hidden="false" customHeight="false" outlineLevel="0" collapsed="false">
      <c r="A48" s="5" t="n">
        <v>1959</v>
      </c>
      <c r="B48" s="6" t="n">
        <v>17.965</v>
      </c>
      <c r="C48" s="6" t="n">
        <f aca="false">B48-E$105</f>
        <v>0.140740000000001</v>
      </c>
      <c r="D48" s="6" t="n">
        <f aca="false">D47+C48</f>
        <v>-0.714999999999939</v>
      </c>
      <c r="E48" s="7" t="n">
        <f aca="false">(C48+D48)/2</f>
        <v>-0.287129999999969</v>
      </c>
      <c r="G48" s="0"/>
      <c r="H48" s="0"/>
    </row>
    <row r="49" customFormat="false" ht="12.75" hidden="false" customHeight="false" outlineLevel="0" collapsed="false">
      <c r="A49" s="5" t="n">
        <v>1960</v>
      </c>
      <c r="B49" s="6" t="n">
        <v>18.1233</v>
      </c>
      <c r="C49" s="6" t="n">
        <f aca="false">B49-E$105</f>
        <v>0.299040000000002</v>
      </c>
      <c r="D49" s="6" t="n">
        <f aca="false">D48+C49</f>
        <v>-0.415959999999938</v>
      </c>
      <c r="E49" s="7" t="n">
        <f aca="false">(C49+D49)/2</f>
        <v>-0.0584599999999682</v>
      </c>
      <c r="G49" s="0"/>
      <c r="H49" s="0"/>
    </row>
    <row r="50" customFormat="false" ht="12.75" hidden="false" customHeight="false" outlineLevel="0" collapsed="false">
      <c r="A50" s="5" t="n">
        <v>1961</v>
      </c>
      <c r="B50" s="6" t="n">
        <v>18.6753</v>
      </c>
      <c r="C50" s="6" t="n">
        <f aca="false">B50-E$105</f>
        <v>0.851040000000001</v>
      </c>
      <c r="D50" s="6" t="n">
        <f aca="false">D49+C50</f>
        <v>0.435080000000063</v>
      </c>
      <c r="E50" s="7" t="n">
        <f aca="false">(C50+D50)/2</f>
        <v>0.643060000000032</v>
      </c>
      <c r="G50" s="0"/>
      <c r="H50" s="0"/>
    </row>
    <row r="51" customFormat="false" ht="12.75" hidden="false" customHeight="false" outlineLevel="0" collapsed="false">
      <c r="A51" s="5" t="n">
        <v>1962</v>
      </c>
      <c r="B51" s="6" t="n">
        <v>17.9483</v>
      </c>
      <c r="C51" s="6" t="n">
        <f aca="false">B51-E$105</f>
        <v>0.124040000000001</v>
      </c>
      <c r="D51" s="6" t="n">
        <f aca="false">D50+C51</f>
        <v>0.559120000000064</v>
      </c>
      <c r="E51" s="7" t="n">
        <f aca="false">(C51+D51)/2</f>
        <v>0.341580000000032</v>
      </c>
      <c r="G51" s="0"/>
      <c r="H51" s="0"/>
    </row>
    <row r="52" customFormat="false" ht="12.75" hidden="false" customHeight="false" outlineLevel="0" collapsed="false">
      <c r="A52" s="5" t="n">
        <v>1963</v>
      </c>
      <c r="B52" s="6" t="n">
        <v>17.8733</v>
      </c>
      <c r="C52" s="6" t="n">
        <f aca="false">B52-E$105</f>
        <v>0.0490400000000015</v>
      </c>
      <c r="D52" s="6" t="n">
        <f aca="false">D51+C52</f>
        <v>0.608160000000066</v>
      </c>
      <c r="E52" s="7" t="n">
        <f aca="false">(C52+D52)/2</f>
        <v>0.328600000000034</v>
      </c>
      <c r="G52" s="0"/>
      <c r="H52" s="0"/>
    </row>
    <row r="53" customFormat="false" ht="12.75" hidden="false" customHeight="false" outlineLevel="0" collapsed="false">
      <c r="A53" s="5" t="n">
        <v>1964</v>
      </c>
      <c r="B53" s="6" t="n">
        <v>18.2566</v>
      </c>
      <c r="C53" s="6" t="n">
        <f aca="false">B53-E$105</f>
        <v>0.43234</v>
      </c>
      <c r="D53" s="6" t="n">
        <f aca="false">D52+C53</f>
        <v>1.04050000000007</v>
      </c>
      <c r="E53" s="7" t="n">
        <f aca="false">(C53+D53)/2</f>
        <v>0.736420000000033</v>
      </c>
      <c r="G53" s="0"/>
      <c r="H53" s="0"/>
    </row>
    <row r="54" customFormat="false" ht="12.75" hidden="false" customHeight="false" outlineLevel="0" collapsed="false">
      <c r="A54" s="5" t="n">
        <v>1965</v>
      </c>
      <c r="B54" s="6" t="n">
        <v>18.2066</v>
      </c>
      <c r="C54" s="6" t="n">
        <f aca="false">B54-E$105</f>
        <v>0.382340000000003</v>
      </c>
      <c r="D54" s="6" t="n">
        <f aca="false">D53+C54</f>
        <v>1.42284000000007</v>
      </c>
      <c r="E54" s="7" t="n">
        <f aca="false">(C54+D54)/2</f>
        <v>0.902590000000036</v>
      </c>
      <c r="G54" s="0"/>
      <c r="H54" s="0"/>
    </row>
    <row r="55" customFormat="false" ht="12.75" hidden="false" customHeight="false" outlineLevel="0" collapsed="false">
      <c r="A55" s="5" t="n">
        <v>1966</v>
      </c>
      <c r="B55" s="6" t="n">
        <v>18.0816</v>
      </c>
      <c r="C55" s="6" t="n">
        <f aca="false">B55-E$105</f>
        <v>0.257340000000003</v>
      </c>
      <c r="D55" s="6" t="n">
        <f aca="false">D54+C55</f>
        <v>1.68018000000007</v>
      </c>
      <c r="E55" s="7" t="n">
        <f aca="false">(C55+D55)/2</f>
        <v>0.968760000000037</v>
      </c>
      <c r="G55" s="0"/>
      <c r="H55" s="0"/>
    </row>
    <row r="56" customFormat="false" ht="12.75" hidden="false" customHeight="false" outlineLevel="0" collapsed="false">
      <c r="A56" s="5" t="n">
        <v>1967</v>
      </c>
      <c r="B56" s="6" t="n">
        <v>17.715</v>
      </c>
      <c r="C56" s="6" t="n">
        <f aca="false">B56-E$105</f>
        <v>-0.109259999999999</v>
      </c>
      <c r="D56" s="6" t="n">
        <f aca="false">D55+C56</f>
        <v>1.57092000000007</v>
      </c>
      <c r="E56" s="7" t="n">
        <f aca="false">(C56+D56)/2</f>
        <v>0.730830000000037</v>
      </c>
      <c r="G56" s="0"/>
      <c r="H56" s="0"/>
    </row>
    <row r="57" customFormat="false" ht="12.75" hidden="false" customHeight="false" outlineLevel="0" collapsed="false">
      <c r="A57" s="5" t="n">
        <v>1968</v>
      </c>
      <c r="B57" s="6" t="n">
        <v>17.8733</v>
      </c>
      <c r="C57" s="6" t="n">
        <f aca="false">B57-E$105</f>
        <v>0.0490400000000015</v>
      </c>
      <c r="D57" s="6" t="n">
        <f aca="false">D56+C57</f>
        <v>1.61996000000007</v>
      </c>
      <c r="E57" s="7" t="n">
        <f aca="false">(C57+D57)/2</f>
        <v>0.834500000000038</v>
      </c>
      <c r="G57" s="0"/>
      <c r="H57" s="0"/>
    </row>
    <row r="58" customFormat="false" ht="12.75" hidden="false" customHeight="false" outlineLevel="0" collapsed="false">
      <c r="A58" s="5" t="n">
        <v>1969</v>
      </c>
      <c r="B58" s="6" t="n">
        <v>17.3983</v>
      </c>
      <c r="C58" s="6" t="n">
        <f aca="false">B58-E$105</f>
        <v>-0.42596</v>
      </c>
      <c r="D58" s="6" t="n">
        <f aca="false">D57+C58</f>
        <v>1.19400000000007</v>
      </c>
      <c r="E58" s="7" t="n">
        <f aca="false">(C58+D58)/2</f>
        <v>0.384020000000037</v>
      </c>
      <c r="G58" s="0"/>
      <c r="H58" s="0"/>
    </row>
    <row r="59" customFormat="false" ht="12.75" hidden="false" customHeight="false" outlineLevel="0" collapsed="false">
      <c r="A59" s="5" t="n">
        <v>1970</v>
      </c>
      <c r="B59" s="6" t="n">
        <v>17.7566</v>
      </c>
      <c r="C59" s="6" t="n">
        <f aca="false">B59-E$105</f>
        <v>-0.0676600000000001</v>
      </c>
      <c r="D59" s="6" t="n">
        <f aca="false">D58+C59</f>
        <v>1.12634000000007</v>
      </c>
      <c r="E59" s="7" t="n">
        <f aca="false">(C59+D59)/2</f>
        <v>0.529340000000037</v>
      </c>
      <c r="G59" s="0"/>
      <c r="H59" s="0"/>
    </row>
    <row r="60" customFormat="false" ht="12.75" hidden="false" customHeight="false" outlineLevel="0" collapsed="false">
      <c r="A60" s="5" t="n">
        <v>1971</v>
      </c>
      <c r="B60" s="6" t="n">
        <v>16.815</v>
      </c>
      <c r="C60" s="6" t="n">
        <f aca="false">B60-E$105</f>
        <v>-1.00926</v>
      </c>
      <c r="D60" s="6" t="n">
        <f aca="false">D59+C60</f>
        <v>0.117080000000076</v>
      </c>
      <c r="E60" s="7" t="n">
        <f aca="false">(C60+D60)/2</f>
        <v>-0.446089999999961</v>
      </c>
      <c r="G60" s="0"/>
      <c r="H60" s="0"/>
    </row>
    <row r="61" customFormat="false" ht="12.75" hidden="false" customHeight="false" outlineLevel="0" collapsed="false">
      <c r="A61" s="5" t="n">
        <v>1972</v>
      </c>
      <c r="B61" s="6" t="n">
        <v>16.7816</v>
      </c>
      <c r="C61" s="6" t="n">
        <f aca="false">B61-E$105</f>
        <v>-1.04266</v>
      </c>
      <c r="D61" s="6" t="n">
        <f aca="false">D60+C61</f>
        <v>-0.925579999999922</v>
      </c>
      <c r="E61" s="7" t="n">
        <f aca="false">(C61+D61)/2</f>
        <v>-0.98411999999996</v>
      </c>
      <c r="G61" s="0"/>
      <c r="H61" s="0"/>
    </row>
    <row r="62" customFormat="false" ht="12.75" hidden="false" customHeight="false" outlineLevel="0" collapsed="false">
      <c r="A62" s="5" t="n">
        <v>1973</v>
      </c>
      <c r="B62" s="6" t="n">
        <v>17.265</v>
      </c>
      <c r="C62" s="6" t="n">
        <f aca="false">B62-E$105</f>
        <v>-0.559259999999998</v>
      </c>
      <c r="D62" s="6" t="n">
        <f aca="false">D61+C62</f>
        <v>-1.48483999999992</v>
      </c>
      <c r="E62" s="7" t="n">
        <f aca="false">(C62+D62)/2</f>
        <v>-1.02204999999996</v>
      </c>
      <c r="G62" s="0"/>
      <c r="H62" s="0"/>
    </row>
    <row r="63" customFormat="false" ht="12.75" hidden="false" customHeight="false" outlineLevel="0" collapsed="false">
      <c r="A63" s="5" t="n">
        <v>1974</v>
      </c>
      <c r="B63" s="6" t="n">
        <v>17.3483</v>
      </c>
      <c r="C63" s="6" t="n">
        <f aca="false">B63-E$105</f>
        <v>-0.475959999999997</v>
      </c>
      <c r="D63" s="6" t="n">
        <f aca="false">D62+C63</f>
        <v>-1.96079999999992</v>
      </c>
      <c r="E63" s="7" t="n">
        <f aca="false">(C63+D63)/2</f>
        <v>-1.21837999999996</v>
      </c>
      <c r="G63" s="0"/>
      <c r="H63" s="0"/>
    </row>
    <row r="64" customFormat="false" ht="12.75" hidden="false" customHeight="false" outlineLevel="0" collapsed="false">
      <c r="A64" s="5" t="n">
        <v>1975</v>
      </c>
      <c r="B64" s="6" t="n">
        <v>17.4316</v>
      </c>
      <c r="C64" s="6" t="n">
        <f aca="false">B64-E$105</f>
        <v>-0.392659999999999</v>
      </c>
      <c r="D64" s="6" t="n">
        <f aca="false">D63+C64</f>
        <v>-2.35345999999992</v>
      </c>
      <c r="E64" s="7" t="n">
        <f aca="false">(C64+D64)/2</f>
        <v>-1.37305999999996</v>
      </c>
      <c r="G64" s="0"/>
      <c r="H64" s="0"/>
    </row>
    <row r="65" customFormat="false" ht="12.75" hidden="false" customHeight="false" outlineLevel="0" collapsed="false">
      <c r="A65" s="5" t="n">
        <v>1976</v>
      </c>
      <c r="B65" s="6" t="n">
        <v>17.39</v>
      </c>
      <c r="C65" s="6" t="n">
        <f aca="false">B65-E$105</f>
        <v>-0.434259999999998</v>
      </c>
      <c r="D65" s="6" t="n">
        <f aca="false">D64+C65</f>
        <v>-2.78771999999991</v>
      </c>
      <c r="E65" s="7" t="n">
        <f aca="false">(C65+D65)/2</f>
        <v>-1.61098999999996</v>
      </c>
      <c r="G65" s="0"/>
      <c r="H65" s="0"/>
    </row>
    <row r="66" customFormat="false" ht="12.75" hidden="false" customHeight="false" outlineLevel="0" collapsed="false">
      <c r="A66" s="5" t="n">
        <v>1977</v>
      </c>
      <c r="B66" s="6" t="n">
        <v>17.89</v>
      </c>
      <c r="C66" s="6" t="n">
        <f aca="false">B66-E$105</f>
        <v>0.0657400000000017</v>
      </c>
      <c r="D66" s="6" t="n">
        <f aca="false">D65+C66</f>
        <v>-2.72197999999991</v>
      </c>
      <c r="E66" s="7" t="n">
        <f aca="false">(C66+D66)/2</f>
        <v>-1.32811999999996</v>
      </c>
      <c r="G66" s="0"/>
      <c r="H66" s="0"/>
    </row>
    <row r="67" customFormat="false" ht="12.75" hidden="false" customHeight="false" outlineLevel="0" collapsed="false">
      <c r="A67" s="5" t="n">
        <v>1978</v>
      </c>
      <c r="B67" s="6" t="n">
        <v>17.765</v>
      </c>
      <c r="C67" s="6" t="n">
        <f aca="false">B67-E$105</f>
        <v>-0.0592599999999983</v>
      </c>
      <c r="D67" s="6" t="n">
        <f aca="false">D66+C67</f>
        <v>-2.78123999999991</v>
      </c>
      <c r="E67" s="7" t="n">
        <f aca="false">(C67+D67)/2</f>
        <v>-1.42024999999996</v>
      </c>
      <c r="G67" s="0"/>
      <c r="H67" s="0"/>
    </row>
    <row r="68" customFormat="false" ht="12.75" hidden="false" customHeight="false" outlineLevel="0" collapsed="false">
      <c r="A68" s="5" t="n">
        <v>1979</v>
      </c>
      <c r="B68" s="6" t="n">
        <v>17.9483</v>
      </c>
      <c r="C68" s="6" t="n">
        <f aca="false">B68-E$105</f>
        <v>0.124040000000001</v>
      </c>
      <c r="D68" s="6" t="n">
        <f aca="false">D67+C68</f>
        <v>-2.65719999999991</v>
      </c>
      <c r="E68" s="7" t="n">
        <f aca="false">(C68+D68)/2</f>
        <v>-1.26657999999996</v>
      </c>
      <c r="G68" s="0"/>
      <c r="H68" s="0"/>
    </row>
    <row r="69" customFormat="false" ht="12.75" hidden="false" customHeight="false" outlineLevel="0" collapsed="false">
      <c r="A69" s="5" t="n">
        <v>1980</v>
      </c>
      <c r="B69" s="6" t="n">
        <v>17.9566</v>
      </c>
      <c r="C69" s="6" t="n">
        <f aca="false">B69-E$105</f>
        <v>0.132340000000003</v>
      </c>
      <c r="D69" s="6" t="n">
        <f aca="false">D68+C69</f>
        <v>-2.52485999999991</v>
      </c>
      <c r="E69" s="7" t="n">
        <f aca="false">(C69+D69)/2</f>
        <v>-1.19625999999995</v>
      </c>
      <c r="G69" s="0"/>
      <c r="H69" s="0"/>
    </row>
    <row r="70" customFormat="false" ht="12.75" hidden="false" customHeight="false" outlineLevel="0" collapsed="false">
      <c r="A70" s="5" t="n">
        <v>1981</v>
      </c>
      <c r="B70" s="6" t="n">
        <v>18.44</v>
      </c>
      <c r="C70" s="6" t="n">
        <f aca="false">B70-E$105</f>
        <v>0.615740000000002</v>
      </c>
      <c r="D70" s="6" t="n">
        <f aca="false">D69+C70</f>
        <v>-1.90911999999991</v>
      </c>
      <c r="E70" s="7" t="n">
        <f aca="false">(C70+D70)/2</f>
        <v>-0.646689999999952</v>
      </c>
      <c r="G70" s="0"/>
      <c r="H70" s="0"/>
    </row>
    <row r="71" customFormat="false" ht="12.75" hidden="false" customHeight="false" outlineLevel="0" collapsed="false">
      <c r="A71" s="5" t="n">
        <v>1982</v>
      </c>
      <c r="B71" s="6" t="n">
        <v>17.8656</v>
      </c>
      <c r="C71" s="6" t="n">
        <f aca="false">B71-E$105</f>
        <v>0.0413400000000017</v>
      </c>
      <c r="D71" s="6" t="n">
        <f aca="false">D70+C71</f>
        <v>-1.8677799999999</v>
      </c>
      <c r="E71" s="7" t="n">
        <f aca="false">(C71+D71)/2</f>
        <v>-0.913219999999951</v>
      </c>
      <c r="G71" s="0"/>
      <c r="H71" s="0"/>
    </row>
    <row r="72" customFormat="false" ht="12.75" hidden="false" customHeight="false" outlineLevel="0" collapsed="false">
      <c r="A72" s="5" t="n">
        <v>1983</v>
      </c>
      <c r="B72" s="6" t="n">
        <v>18.1813</v>
      </c>
      <c r="C72" s="6" t="n">
        <f aca="false">B72-E$105</f>
        <v>0.357040000000001</v>
      </c>
      <c r="D72" s="6" t="n">
        <f aca="false">D71+C72</f>
        <v>-1.5107399999999</v>
      </c>
      <c r="E72" s="7" t="n">
        <f aca="false">(C72+D72)/2</f>
        <v>-0.576849999999951</v>
      </c>
      <c r="G72" s="0"/>
      <c r="H72" s="0"/>
    </row>
    <row r="73" customFormat="false" ht="12.75" hidden="false" customHeight="false" outlineLevel="0" collapsed="false">
      <c r="A73" s="5" t="n">
        <v>1984</v>
      </c>
      <c r="B73" s="6" t="n">
        <v>17.3605</v>
      </c>
      <c r="C73" s="6" t="n">
        <f aca="false">B73-E$105</f>
        <v>-0.463760000000001</v>
      </c>
      <c r="D73" s="6" t="n">
        <f aca="false">D72+C73</f>
        <v>-1.9744999999999</v>
      </c>
      <c r="E73" s="7" t="n">
        <f aca="false">(C73+D73)/2</f>
        <v>-1.21912999999995</v>
      </c>
      <c r="G73" s="0"/>
      <c r="H73" s="0"/>
    </row>
    <row r="74" customFormat="false" ht="12.75" hidden="false" customHeight="false" outlineLevel="0" collapsed="false">
      <c r="A74" s="5" t="n">
        <v>1985</v>
      </c>
      <c r="B74" s="6" t="n">
        <v>18.1781</v>
      </c>
      <c r="C74" s="6" t="n">
        <f aca="false">B74-E$105</f>
        <v>0.353840000000002</v>
      </c>
      <c r="D74" s="6" t="n">
        <f aca="false">D73+C74</f>
        <v>-1.6206599999999</v>
      </c>
      <c r="E74" s="7" t="n">
        <f aca="false">(C74+D74)/2</f>
        <v>-0.63340999999995</v>
      </c>
      <c r="G74" s="0"/>
      <c r="H74" s="0"/>
    </row>
    <row r="75" customFormat="false" ht="12.75" hidden="false" customHeight="false" outlineLevel="0" collapsed="false">
      <c r="A75" s="5" t="n">
        <v>1986</v>
      </c>
      <c r="B75" s="6" t="n">
        <v>17.4217</v>
      </c>
      <c r="C75" s="6" t="n">
        <f aca="false">B75-E$105</f>
        <v>-0.402559999999998</v>
      </c>
      <c r="D75" s="6" t="n">
        <f aca="false">D74+C75</f>
        <v>-2.0232199999999</v>
      </c>
      <c r="E75" s="7" t="n">
        <f aca="false">(C75+D75)/2</f>
        <v>-1.21288999999995</v>
      </c>
      <c r="G75" s="0"/>
      <c r="H75" s="0"/>
    </row>
    <row r="76" customFormat="false" ht="12.75" hidden="false" customHeight="false" outlineLevel="0" collapsed="false">
      <c r="A76" s="5" t="n">
        <v>1987</v>
      </c>
      <c r="B76" s="6" t="n">
        <v>18</v>
      </c>
      <c r="C76" s="6" t="n">
        <f aca="false">B76-E$105</f>
        <v>0.175740000000001</v>
      </c>
      <c r="D76" s="6" t="n">
        <f aca="false">D75+C76</f>
        <v>-1.8474799999999</v>
      </c>
      <c r="E76" s="7" t="n">
        <f aca="false">(C76+D76)/2</f>
        <v>-0.835869999999948</v>
      </c>
      <c r="G76" s="0"/>
      <c r="H76" s="0"/>
    </row>
    <row r="77" customFormat="false" ht="12.75" hidden="false" customHeight="false" outlineLevel="0" collapsed="false">
      <c r="A77" s="5" t="n">
        <v>1988</v>
      </c>
      <c r="B77" s="6" t="n">
        <v>17.8043</v>
      </c>
      <c r="C77" s="6" t="n">
        <f aca="false">B77-E$105</f>
        <v>-0.0199599999999975</v>
      </c>
      <c r="D77" s="6" t="n">
        <f aca="false">D76+C77</f>
        <v>-1.8674399999999</v>
      </c>
      <c r="E77" s="7" t="n">
        <f aca="false">(C77+D77)/2</f>
        <v>-0.943699999999947</v>
      </c>
      <c r="G77" s="0"/>
      <c r="H77" s="0"/>
    </row>
    <row r="78" customFormat="false" ht="12.75" hidden="false" customHeight="false" outlineLevel="0" collapsed="false">
      <c r="A78" s="5" t="n">
        <v>1989</v>
      </c>
      <c r="B78" s="6" t="n">
        <v>18.825</v>
      </c>
      <c r="C78" s="6" t="n">
        <f aca="false">B78-E$105</f>
        <v>1.00074</v>
      </c>
      <c r="D78" s="6" t="n">
        <f aca="false">D77+C78</f>
        <v>-0.866699999999895</v>
      </c>
      <c r="E78" s="7" t="n">
        <f aca="false">(C78+D78)/2</f>
        <v>0.0670200000000527</v>
      </c>
      <c r="G78" s="0"/>
      <c r="H78" s="0"/>
    </row>
    <row r="79" customFormat="false" ht="12.75" hidden="false" customHeight="false" outlineLevel="0" collapsed="false">
      <c r="A79" s="5" t="n">
        <v>1990</v>
      </c>
      <c r="B79" s="6" t="n">
        <v>18.275</v>
      </c>
      <c r="C79" s="6" t="n">
        <f aca="false">B79-E$105</f>
        <v>0.45074</v>
      </c>
      <c r="D79" s="6" t="n">
        <f aca="false">D78+C79</f>
        <v>-0.415959999999895</v>
      </c>
      <c r="E79" s="7" t="n">
        <f aca="false">(C79+D79)/2</f>
        <v>0.0173900000000522</v>
      </c>
      <c r="G79" s="0"/>
      <c r="H79" s="0"/>
    </row>
    <row r="80" customFormat="false" ht="12.75" hidden="false" customHeight="false" outlineLevel="0" collapsed="false">
      <c r="A80" s="5" t="n">
        <v>1991</v>
      </c>
      <c r="B80" s="6" t="n">
        <v>17.5083</v>
      </c>
      <c r="C80" s="6" t="n">
        <f aca="false">B80-E$105</f>
        <v>-0.31596</v>
      </c>
      <c r="D80" s="6" t="n">
        <f aca="false">D79+C80</f>
        <v>-0.731919999999896</v>
      </c>
      <c r="E80" s="7" t="n">
        <f aca="false">(C80+D80)/2</f>
        <v>-0.523939999999948</v>
      </c>
      <c r="G80" s="0"/>
      <c r="H80" s="0"/>
    </row>
    <row r="81" customFormat="false" ht="12.75" hidden="false" customHeight="false" outlineLevel="0" collapsed="false">
      <c r="A81" s="5" t="n">
        <v>1992</v>
      </c>
      <c r="B81" s="6" t="n">
        <v>17.175</v>
      </c>
      <c r="C81" s="6" t="n">
        <f aca="false">B81-E$105</f>
        <v>-0.649259999999998</v>
      </c>
      <c r="D81" s="6" t="n">
        <f aca="false">D80+C81</f>
        <v>-1.38117999999989</v>
      </c>
      <c r="E81" s="7" t="n">
        <f aca="false">(C81+D81)/2</f>
        <v>-1.01521999999995</v>
      </c>
      <c r="G81" s="0"/>
      <c r="H81" s="0"/>
    </row>
    <row r="82" customFormat="false" ht="12.75" hidden="false" customHeight="false" outlineLevel="0" collapsed="false">
      <c r="A82" s="5" t="n">
        <v>1993</v>
      </c>
      <c r="B82" s="6" t="n">
        <v>17.1333</v>
      </c>
      <c r="C82" s="6" t="n">
        <f aca="false">B82-E$105</f>
        <v>-0.69096</v>
      </c>
      <c r="D82" s="6" t="n">
        <f aca="false">D81+C82</f>
        <v>-2.07213999999989</v>
      </c>
      <c r="E82" s="7" t="n">
        <f aca="false">(C82+D82)/2</f>
        <v>-1.38154999999995</v>
      </c>
      <c r="G82" s="0"/>
      <c r="H82" s="0"/>
    </row>
    <row r="83" customFormat="false" ht="12.75" hidden="false" customHeight="false" outlineLevel="0" collapsed="false">
      <c r="A83" s="5" t="n">
        <v>1994</v>
      </c>
      <c r="B83" s="6" t="n">
        <v>18.3167</v>
      </c>
      <c r="C83" s="6" t="n">
        <f aca="false">B83-E$105</f>
        <v>0.492440000000002</v>
      </c>
      <c r="D83" s="6" t="n">
        <f aca="false">D82+C83</f>
        <v>-1.57969999999989</v>
      </c>
      <c r="E83" s="7" t="n">
        <f aca="false">(C83+D83)/2</f>
        <v>-0.543629999999945</v>
      </c>
      <c r="G83" s="0"/>
      <c r="H83" s="0"/>
    </row>
    <row r="84" customFormat="false" ht="12.75" hidden="false" customHeight="false" outlineLevel="0" collapsed="false">
      <c r="A84" s="5" t="n">
        <v>1995</v>
      </c>
      <c r="B84" s="6" t="n">
        <v>19.2555</v>
      </c>
      <c r="C84" s="6" t="n">
        <f aca="false">B84-E$105</f>
        <v>1.43124</v>
      </c>
      <c r="D84" s="6" t="n">
        <f aca="false">D83+C84</f>
        <v>-0.14845999999989</v>
      </c>
      <c r="E84" s="7" t="n">
        <f aca="false">(C84+D84)/2</f>
        <v>0.641390000000056</v>
      </c>
      <c r="G84" s="0"/>
      <c r="H84" s="0"/>
    </row>
    <row r="85" customFormat="false" ht="12.75" hidden="false" customHeight="false" outlineLevel="0" collapsed="false">
      <c r="A85" s="5" t="n">
        <v>1996</v>
      </c>
      <c r="B85" s="6" t="n">
        <v>18.0167</v>
      </c>
      <c r="C85" s="6" t="n">
        <f aca="false">B85-E$105</f>
        <v>0.192440000000001</v>
      </c>
      <c r="D85" s="6" t="n">
        <f aca="false">D84+C85</f>
        <v>0.0439800000001114</v>
      </c>
      <c r="E85" s="7" t="n">
        <f aca="false">(C85+D85)/2</f>
        <v>0.118210000000056</v>
      </c>
      <c r="G85" s="0"/>
      <c r="H85" s="0"/>
    </row>
    <row r="86" customFormat="false" ht="12.75" hidden="false" customHeight="false" outlineLevel="0" collapsed="false">
      <c r="A86" s="5" t="n">
        <v>1997</v>
      </c>
      <c r="B86" s="6" t="n">
        <v>18.8</v>
      </c>
      <c r="C86" s="6" t="n">
        <f aca="false">B86-E$105</f>
        <v>0.975740000000002</v>
      </c>
      <c r="D86" s="6" t="n">
        <f aca="false">D85+C86</f>
        <v>1.01972000000011</v>
      </c>
      <c r="E86" s="7" t="n">
        <f aca="false">(C86+D86)/2</f>
        <v>0.997730000000058</v>
      </c>
      <c r="G86" s="0"/>
      <c r="H86" s="0"/>
    </row>
    <row r="87" customFormat="false" ht="12.75" hidden="false" customHeight="false" outlineLevel="0" collapsed="false">
      <c r="A87" s="5" t="n">
        <v>1998</v>
      </c>
      <c r="B87" s="6" t="n">
        <v>18.2916666666667</v>
      </c>
      <c r="C87" s="6" t="n">
        <f aca="false">B87-E$105</f>
        <v>0.467406666666665</v>
      </c>
      <c r="D87" s="6" t="n">
        <f aca="false">D86+C87</f>
        <v>1.48712666666678</v>
      </c>
      <c r="E87" s="7" t="n">
        <f aca="false">(C87+D87)/2</f>
        <v>0.977266666666722</v>
      </c>
      <c r="G87" s="0"/>
      <c r="H87" s="0"/>
    </row>
    <row r="88" customFormat="false" ht="12.75" hidden="false" customHeight="false" outlineLevel="0" collapsed="false">
      <c r="A88" s="5" t="n">
        <v>1999</v>
      </c>
      <c r="B88" s="6" t="n">
        <v>18.0583333333333</v>
      </c>
      <c r="C88" s="6" t="n">
        <f aca="false">B88-E$105</f>
        <v>0.234073333333338</v>
      </c>
      <c r="D88" s="6" t="n">
        <f aca="false">D87+C88</f>
        <v>1.72120000000012</v>
      </c>
      <c r="E88" s="7" t="n">
        <f aca="false">(C88+D88)/2</f>
        <v>0.977636666666728</v>
      </c>
      <c r="G88" s="0"/>
      <c r="H88" s="0"/>
    </row>
    <row r="89" customFormat="false" ht="12.75" hidden="false" customHeight="false" outlineLevel="0" collapsed="false">
      <c r="A89" s="5" t="n">
        <v>2000</v>
      </c>
      <c r="B89" s="6" t="n">
        <v>18.2083333333333</v>
      </c>
      <c r="C89" s="6" t="n">
        <f aca="false">B89-E$105</f>
        <v>0.384073333333333</v>
      </c>
      <c r="D89" s="6" t="n">
        <f aca="false">D88+C89</f>
        <v>2.10527333333345</v>
      </c>
      <c r="E89" s="7" t="n">
        <f aca="false">(C89+D89)/2</f>
        <v>1.24467333333339</v>
      </c>
      <c r="G89" s="0"/>
      <c r="H89" s="0"/>
    </row>
    <row r="90" customFormat="false" ht="12.75" hidden="false" customHeight="false" outlineLevel="0" collapsed="false">
      <c r="A90" s="5" t="n">
        <v>2001</v>
      </c>
      <c r="B90" s="6" t="n">
        <v>18.4</v>
      </c>
      <c r="C90" s="6" t="n">
        <f aca="false">B90-E$105</f>
        <v>0.57574</v>
      </c>
      <c r="D90" s="6" t="n">
        <f aca="false">D89+C90</f>
        <v>2.68101333333345</v>
      </c>
      <c r="E90" s="7" t="n">
        <f aca="false">(C90+D90)/2</f>
        <v>1.62837666666672</v>
      </c>
      <c r="G90" s="0"/>
      <c r="H90" s="0"/>
    </row>
    <row r="91" customFormat="false" ht="12.75" hidden="false" customHeight="false" outlineLevel="0" collapsed="false">
      <c r="A91" s="5" t="n">
        <v>2002</v>
      </c>
      <c r="B91" s="6" t="n">
        <v>18.1916666666667</v>
      </c>
      <c r="C91" s="6" t="n">
        <f aca="false">B91-E$105</f>
        <v>0.367406666666668</v>
      </c>
      <c r="D91" s="6" t="n">
        <f aca="false">D90+C91</f>
        <v>3.04842000000012</v>
      </c>
      <c r="E91" s="7" t="n">
        <f aca="false">(C91+D91)/2</f>
        <v>1.70791333333339</v>
      </c>
      <c r="G91" s="0"/>
      <c r="H91" s="0"/>
    </row>
    <row r="92" customFormat="false" ht="12.75" hidden="false" customHeight="false" outlineLevel="0" collapsed="false">
      <c r="A92" s="5" t="n">
        <v>2003</v>
      </c>
      <c r="B92" s="6" t="n">
        <v>18.7416666666667</v>
      </c>
      <c r="C92" s="6" t="n">
        <f aca="false">B92-E$105</f>
        <v>0.917406666666668</v>
      </c>
      <c r="D92" s="6" t="n">
        <f aca="false">D91+C92</f>
        <v>3.96582666666679</v>
      </c>
      <c r="E92" s="7" t="n">
        <f aca="false">(C92+D92)/2</f>
        <v>2.44161666666673</v>
      </c>
      <c r="G92" s="0"/>
      <c r="H92" s="0"/>
    </row>
    <row r="93" customFormat="false" ht="12.75" hidden="false" customHeight="false" outlineLevel="0" collapsed="false">
      <c r="A93" s="5" t="n">
        <v>2004</v>
      </c>
      <c r="B93" s="6" t="n">
        <v>18.2166666666667</v>
      </c>
      <c r="C93" s="6" t="n">
        <v>0.392406666666666</v>
      </c>
      <c r="D93" s="6" t="n">
        <v>4.35823333333345</v>
      </c>
      <c r="E93" s="7" t="n">
        <v>2.37532000000006</v>
      </c>
      <c r="G93" s="0"/>
      <c r="H93" s="0"/>
    </row>
    <row r="94" customFormat="false" ht="12.75" hidden="false" customHeight="false" outlineLevel="0" collapsed="false">
      <c r="A94" s="5" t="n">
        <v>2005</v>
      </c>
      <c r="B94" s="6" t="n">
        <v>18.1916666666667</v>
      </c>
      <c r="C94" s="6" t="n">
        <v>0.367406666666668</v>
      </c>
      <c r="D94" s="6" t="n">
        <v>4.72564000000012</v>
      </c>
      <c r="E94" s="7" t="n">
        <v>2.54652333333339</v>
      </c>
      <c r="G94" s="0"/>
      <c r="H94" s="0"/>
    </row>
    <row r="95" customFormat="false" ht="12.75" hidden="false" customHeight="false" outlineLevel="0" collapsed="false">
      <c r="A95" s="5" t="n">
        <v>2006</v>
      </c>
      <c r="B95" s="6" t="n">
        <v>19.1416666666667</v>
      </c>
      <c r="C95" s="6" t="n">
        <v>1.31740666666667</v>
      </c>
      <c r="D95" s="6" t="n">
        <v>6.04304666666679</v>
      </c>
      <c r="E95" s="7" t="n">
        <v>3.68022666666673</v>
      </c>
      <c r="G95" s="0"/>
      <c r="H95" s="0"/>
    </row>
    <row r="96" customFormat="false" ht="12.75" hidden="false" customHeight="false" outlineLevel="0" collapsed="false">
      <c r="A96" s="5" t="n">
        <v>2007</v>
      </c>
      <c r="B96" s="6" t="n">
        <v>18.3166666666667</v>
      </c>
      <c r="C96" s="6" t="n">
        <v>0.492406666666668</v>
      </c>
      <c r="D96" s="6" t="n">
        <v>6.53545333333345</v>
      </c>
      <c r="E96" s="7" t="n">
        <v>3.51393000000006</v>
      </c>
      <c r="G96" s="0"/>
      <c r="H96" s="0"/>
    </row>
    <row r="97" customFormat="false" ht="12.75" hidden="false" customHeight="false" outlineLevel="0" collapsed="false">
      <c r="A97" s="5" t="n">
        <v>2008</v>
      </c>
      <c r="B97" s="6" t="n">
        <v>18.1833333333333</v>
      </c>
      <c r="C97" s="6" t="n">
        <v>0.359073333333335</v>
      </c>
      <c r="D97" s="6" t="n">
        <v>6.89452666666679</v>
      </c>
      <c r="E97" s="7" t="n">
        <v>3.62680000000006</v>
      </c>
      <c r="G97" s="0"/>
      <c r="H97" s="0"/>
    </row>
    <row r="98" customFormat="false" ht="12.75" hidden="false" customHeight="false" outlineLevel="0" collapsed="false">
      <c r="A98" s="5" t="n">
        <v>2009</v>
      </c>
      <c r="B98" s="6" t="n">
        <v>18.8833333333333</v>
      </c>
      <c r="C98" s="6" t="n">
        <v>1.05907333333333</v>
      </c>
      <c r="D98" s="6" t="n">
        <v>7.95360000000012</v>
      </c>
      <c r="E98" s="7" t="n">
        <v>4.50633666666673</v>
      </c>
      <c r="G98" s="0"/>
      <c r="H98" s="0"/>
    </row>
    <row r="99" customFormat="false" ht="12.75" hidden="false" customHeight="false" outlineLevel="0" collapsed="false">
      <c r="A99" s="5" t="n">
        <v>2010</v>
      </c>
      <c r="B99" s="6" t="n">
        <v>18.325</v>
      </c>
      <c r="C99" s="6" t="n">
        <v>0.50074</v>
      </c>
      <c r="D99" s="6" t="n">
        <v>8.45434000000012</v>
      </c>
      <c r="E99" s="7" t="n">
        <v>4.47754000000006</v>
      </c>
      <c r="G99" s="0"/>
      <c r="H99" s="0"/>
    </row>
    <row r="100" customFormat="false" ht="12.75" hidden="false" customHeight="false" outlineLevel="0" collapsed="false">
      <c r="A100" s="5" t="n">
        <v>2011</v>
      </c>
      <c r="B100" s="6" t="n">
        <v>18.8333333333333</v>
      </c>
      <c r="C100" s="6" t="n">
        <v>1.00907333333333</v>
      </c>
      <c r="D100" s="6" t="n">
        <v>9.46341333333346</v>
      </c>
      <c r="E100" s="7" t="n">
        <v>5.23624333333339</v>
      </c>
      <c r="G100" s="0"/>
      <c r="H100" s="0"/>
    </row>
    <row r="101" customFormat="false" ht="12.75" hidden="false" customHeight="false" outlineLevel="0" collapsed="false">
      <c r="A101" s="5" t="n">
        <v>2012</v>
      </c>
      <c r="B101" s="6" t="n">
        <v>18.6083333333333</v>
      </c>
      <c r="C101" s="6" t="n">
        <v>0.784073333333335</v>
      </c>
      <c r="D101" s="6" t="n">
        <v>10.2474866666668</v>
      </c>
      <c r="E101" s="7" t="n">
        <v>5.51578000000006</v>
      </c>
      <c r="G101" s="0"/>
      <c r="H101" s="0"/>
    </row>
    <row r="102" customFormat="false" ht="12.75" hidden="false" customHeight="false" outlineLevel="0" collapsed="false">
      <c r="A102" s="5" t="n">
        <v>2013</v>
      </c>
      <c r="B102" s="6" t="n">
        <v>17.6666666666667</v>
      </c>
      <c r="C102" s="6" t="n">
        <v>-0.157593333333331</v>
      </c>
      <c r="D102" s="6" t="n">
        <v>10.0898933333335</v>
      </c>
      <c r="E102" s="7" t="n">
        <v>4.96615000000007</v>
      </c>
      <c r="G102" s="0"/>
      <c r="H102" s="0"/>
    </row>
    <row r="103" customFormat="false" ht="12.75" hidden="false" customHeight="false" outlineLevel="0" collapsed="false">
      <c r="A103" s="5" t="n">
        <v>2014</v>
      </c>
      <c r="B103" s="6" t="n">
        <v>17.9074</v>
      </c>
      <c r="C103" s="6" t="n">
        <v>0.0831400000000002</v>
      </c>
      <c r="D103" s="6" t="n">
        <v>10.1730333333335</v>
      </c>
      <c r="E103" s="7" t="n">
        <v>5.12808666666673</v>
      </c>
      <c r="G103" s="0"/>
      <c r="H103" s="0"/>
    </row>
    <row r="104" customFormat="false" ht="12.75" hidden="false" customHeight="false" outlineLevel="0" collapsed="false">
      <c r="A104" s="5"/>
      <c r="B104" s="6"/>
      <c r="C104" s="6"/>
      <c r="D104" s="6"/>
      <c r="E104" s="7"/>
      <c r="G104" s="0"/>
      <c r="H104" s="0"/>
    </row>
    <row r="105" customFormat="false" ht="12.75" hidden="false" customHeight="false" outlineLevel="0" collapsed="false">
      <c r="A105" s="9" t="s">
        <v>15</v>
      </c>
      <c r="B105" s="0"/>
      <c r="C105" s="0"/>
      <c r="D105" s="5" t="s">
        <v>16</v>
      </c>
      <c r="E105" s="6" t="n">
        <f aca="false">AVERAGE(B50:B79)</f>
        <v>17.82426</v>
      </c>
      <c r="G105" s="6"/>
      <c r="H105" s="5"/>
    </row>
    <row r="106" customFormat="false" ht="12.75" hidden="false" customHeight="false" outlineLevel="0" collapsed="false">
      <c r="A106" s="0"/>
      <c r="B106" s="0"/>
      <c r="C106" s="0"/>
      <c r="D106" s="0"/>
    </row>
    <row r="107" customFormat="false" ht="15.8" hidden="false" customHeight="false" outlineLevel="0" collapsed="false">
      <c r="A107" s="10" t="s">
        <v>17</v>
      </c>
      <c r="B107" s="6" t="s">
        <v>18</v>
      </c>
      <c r="C107" s="0"/>
      <c r="D107" s="0"/>
    </row>
    <row r="108" customFormat="false" ht="13.8" hidden="false" customHeight="false" outlineLevel="0" collapsed="false">
      <c r="A108" s="0"/>
      <c r="B108" s="0"/>
      <c r="C108" s="0"/>
      <c r="D108" s="0"/>
    </row>
    <row r="109" customFormat="false" ht="12.75" hidden="false" customHeight="false" outlineLevel="0" collapsed="false">
      <c r="A109" s="11" t="s">
        <v>19</v>
      </c>
      <c r="B109" s="12"/>
      <c r="C109" s="12"/>
      <c r="D109" s="12"/>
    </row>
    <row r="110" customFormat="false" ht="12.75" hidden="false" customHeight="false" outlineLevel="0" collapsed="false">
      <c r="A110" s="13" t="s">
        <v>2</v>
      </c>
      <c r="B110" s="12" t="s">
        <v>20</v>
      </c>
      <c r="C110" s="12"/>
      <c r="D110" s="12"/>
    </row>
    <row r="111" customFormat="false" ht="12.75" hidden="false" customHeight="false" outlineLevel="0" collapsed="false">
      <c r="A111" s="13" t="s">
        <v>3</v>
      </c>
      <c r="B111" s="12" t="s">
        <v>20</v>
      </c>
      <c r="C111" s="12"/>
      <c r="D111" s="12"/>
    </row>
    <row r="112" customFormat="false" ht="12.75" hidden="false" customHeight="false" outlineLevel="0" collapsed="false">
      <c r="A112" s="13" t="s">
        <v>4</v>
      </c>
      <c r="B112" s="12" t="s">
        <v>20</v>
      </c>
      <c r="C112" s="12"/>
      <c r="D112" s="12"/>
    </row>
    <row r="113" customFormat="false" ht="12.75" hidden="false" customHeight="false" outlineLevel="0" collapsed="false">
      <c r="A113" s="13" t="s">
        <v>5</v>
      </c>
      <c r="B113" s="12" t="s">
        <v>20</v>
      </c>
      <c r="C113" s="12"/>
      <c r="D113" s="12"/>
    </row>
    <row r="114" customFormat="false" ht="12.75" hidden="false" customHeight="false" outlineLevel="0" collapsed="false">
      <c r="A114" s="14"/>
      <c r="B114" s="12"/>
      <c r="C114" s="12"/>
      <c r="D114" s="12"/>
    </row>
    <row r="115" customFormat="false" ht="12.75" hidden="false" customHeight="false" outlineLevel="0" collapsed="false">
      <c r="A115" s="0"/>
      <c r="C115" s="0"/>
    </row>
    <row r="116" customFormat="false" ht="12.75" hidden="false" customHeight="false" outlineLevel="0" collapsed="false">
      <c r="A116" s="1" t="s">
        <v>21</v>
      </c>
      <c r="C116" s="1" t="s">
        <v>22</v>
      </c>
    </row>
  </sheetData>
  <mergeCells count="1">
    <mergeCell ref="A2:E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windowProtection="false" showFormulas="false" showGridLines="true" showRowColHeaders="true" showZeros="true" rightToLeft="false" tabSelected="false" showOutlineSymbols="true" defaultGridColor="true" view="normal" topLeftCell="A37" colorId="64" zoomScale="99" zoomScaleNormal="99" zoomScalePageLayoutView="100" workbookViewId="0">
      <selection pane="topLeft" activeCell="O63" activeCellId="1" sqref="B114:B115 O63"/>
    </sheetView>
  </sheetViews>
  <sheetFormatPr defaultRowHeight="12.75"/>
  <cols>
    <col collapsed="false" hidden="false" max="1025" min="1" style="12" width="11.3418367346939"/>
  </cols>
  <sheetData>
    <row r="1" customFormat="false" ht="51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</row>
    <row r="2" customFormat="false" ht="43.5" hidden="false" customHeight="true" outlineLevel="0" collapsed="false"/>
    <row r="3" customFormat="false" ht="36.75" hidden="false" customHeight="true" outlineLevel="0" collapsed="false"/>
    <row r="37" customFormat="false" ht="24.75" hidden="false" customHeight="true" outlineLevel="0" collapsed="false"/>
    <row r="40" customFormat="false" ht="25.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6"/>
  <sheetViews>
    <sheetView windowProtection="false" showFormulas="false" showGridLines="true" showRowColHeaders="true" showZeros="true" rightToLeft="false" tabSelected="false" showOutlineSymbols="true" defaultGridColor="true" view="normal" topLeftCell="A82" colorId="64" zoomScale="99" zoomScaleNormal="99" zoomScalePageLayoutView="100" workbookViewId="0">
      <selection pane="topLeft" activeCell="A108" activeCellId="1" sqref="B114:B115 A108"/>
    </sheetView>
  </sheetViews>
  <sheetFormatPr defaultRowHeight="12.75"/>
  <cols>
    <col collapsed="false" hidden="false" max="5" min="1" style="1" width="18.8979591836735"/>
    <col collapsed="false" hidden="false" max="6" min="6" style="1" width="8.63775510204082"/>
    <col collapsed="false" hidden="false" max="7" min="7" style="1" width="22.6785714285714"/>
    <col collapsed="false" hidden="false" max="252" min="8" style="1" width="9.04591836734694"/>
    <col collapsed="false" hidden="false" max="253" min="253" style="1" width="6.61224489795918"/>
    <col collapsed="false" hidden="false" max="254" min="254" style="1" width="6.47959183673469"/>
    <col collapsed="false" hidden="false" max="255" min="255" style="1" width="16.0663265306122"/>
    <col collapsed="false" hidden="false" max="256" min="256" style="1" width="6.47959183673469"/>
    <col collapsed="false" hidden="false" max="257" min="257" style="1" width="13.9030612244898"/>
    <col collapsed="false" hidden="false" max="258" min="258" style="1" width="9.98979591836735"/>
    <col collapsed="false" hidden="false" max="259" min="259" style="1" width="12.2857142857143"/>
    <col collapsed="false" hidden="false" max="260" min="260" style="1" width="11.7448979591837"/>
    <col collapsed="false" hidden="false" max="261" min="261" style="1" width="12.4183673469388"/>
    <col collapsed="false" hidden="false" max="262" min="262" style="1" width="9.04591836734694"/>
    <col collapsed="false" hidden="false" max="263" min="263" style="1" width="22.6785714285714"/>
    <col collapsed="false" hidden="false" max="508" min="264" style="1" width="9.04591836734694"/>
    <col collapsed="false" hidden="false" max="509" min="509" style="1" width="6.61224489795918"/>
    <col collapsed="false" hidden="false" max="510" min="510" style="1" width="6.47959183673469"/>
    <col collapsed="false" hidden="false" max="511" min="511" style="1" width="16.0663265306122"/>
    <col collapsed="false" hidden="false" max="512" min="512" style="1" width="6.47959183673469"/>
    <col collapsed="false" hidden="false" max="513" min="513" style="1" width="13.9030612244898"/>
    <col collapsed="false" hidden="false" max="514" min="514" style="1" width="9.98979591836735"/>
    <col collapsed="false" hidden="false" max="515" min="515" style="1" width="12.2857142857143"/>
    <col collapsed="false" hidden="false" max="516" min="516" style="1" width="11.7448979591837"/>
    <col collapsed="false" hidden="false" max="517" min="517" style="1" width="12.4183673469388"/>
    <col collapsed="false" hidden="false" max="518" min="518" style="1" width="9.04591836734694"/>
    <col collapsed="false" hidden="false" max="519" min="519" style="1" width="22.6785714285714"/>
    <col collapsed="false" hidden="false" max="764" min="520" style="1" width="9.04591836734694"/>
    <col collapsed="false" hidden="false" max="765" min="765" style="1" width="6.61224489795918"/>
    <col collapsed="false" hidden="false" max="766" min="766" style="1" width="6.47959183673469"/>
    <col collapsed="false" hidden="false" max="767" min="767" style="1" width="16.0663265306122"/>
    <col collapsed="false" hidden="false" max="768" min="768" style="1" width="6.47959183673469"/>
    <col collapsed="false" hidden="false" max="769" min="769" style="1" width="13.9030612244898"/>
    <col collapsed="false" hidden="false" max="770" min="770" style="1" width="9.98979591836735"/>
    <col collapsed="false" hidden="false" max="771" min="771" style="1" width="12.2857142857143"/>
    <col collapsed="false" hidden="false" max="772" min="772" style="1" width="11.7448979591837"/>
    <col collapsed="false" hidden="false" max="773" min="773" style="1" width="12.4183673469388"/>
    <col collapsed="false" hidden="false" max="774" min="774" style="1" width="9.04591836734694"/>
    <col collapsed="false" hidden="false" max="775" min="775" style="1" width="22.6785714285714"/>
    <col collapsed="false" hidden="false" max="1020" min="776" style="1" width="9.04591836734694"/>
    <col collapsed="false" hidden="false" max="1021" min="1021" style="1" width="6.61224489795918"/>
    <col collapsed="false" hidden="false" max="1022" min="1022" style="1" width="6.47959183673469"/>
    <col collapsed="false" hidden="false" max="1023" min="1023" style="1" width="16.0663265306122"/>
    <col collapsed="false" hidden="false" max="1025" min="1024" style="1" width="6.47959183673469"/>
  </cols>
  <sheetData>
    <row r="1" customFormat="false" ht="100.5" hidden="false" customHeight="true" outlineLevel="0" collapsed="false">
      <c r="A1" s="0"/>
      <c r="B1" s="0"/>
      <c r="C1" s="0"/>
      <c r="D1" s="0"/>
      <c r="E1" s="0"/>
      <c r="G1" s="0"/>
      <c r="H1" s="0"/>
    </row>
    <row r="2" customFormat="false" ht="33.75" hidden="false" customHeight="true" outlineLevel="0" collapsed="false">
      <c r="A2" s="2" t="s">
        <v>23</v>
      </c>
      <c r="B2" s="2"/>
      <c r="C2" s="2"/>
      <c r="D2" s="2"/>
      <c r="E2" s="2"/>
      <c r="G2" s="0"/>
      <c r="H2" s="0"/>
    </row>
    <row r="3" customFormat="false" ht="12.75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G3" s="4" t="s">
        <v>6</v>
      </c>
      <c r="H3" s="0"/>
    </row>
    <row r="4" customFormat="false" ht="12.75" hidden="false" customHeight="false" outlineLevel="0" collapsed="false">
      <c r="A4" s="5" t="n">
        <v>1915</v>
      </c>
      <c r="B4" s="6" t="n">
        <v>17.6853</v>
      </c>
      <c r="C4" s="6" t="n">
        <f aca="false">B4-E$105</f>
        <v>-0.0191466666666642</v>
      </c>
      <c r="D4" s="6" t="n">
        <f aca="false">C4</f>
        <v>-0.0191466666666642</v>
      </c>
      <c r="E4" s="5"/>
      <c r="G4" s="4" t="s">
        <v>7</v>
      </c>
      <c r="H4" s="1" t="s">
        <v>8</v>
      </c>
    </row>
    <row r="5" customFormat="false" ht="12.75" hidden="false" customHeight="false" outlineLevel="0" collapsed="false">
      <c r="A5" s="5" t="n">
        <v>1916</v>
      </c>
      <c r="B5" s="6" t="n">
        <v>17.2603</v>
      </c>
      <c r="C5" s="6" t="n">
        <f aca="false">B5-E$105</f>
        <v>-0.444146666666665</v>
      </c>
      <c r="D5" s="6" t="n">
        <f aca="false">D4+C5</f>
        <v>-0.463293333333329</v>
      </c>
      <c r="E5" s="7" t="n">
        <f aca="false">(C5+D5)/2</f>
        <v>-0.453719999999997</v>
      </c>
      <c r="G5" s="4" t="s">
        <v>9</v>
      </c>
      <c r="H5" s="1" t="s">
        <v>10</v>
      </c>
    </row>
    <row r="6" customFormat="false" ht="12.75" hidden="false" customHeight="false" outlineLevel="0" collapsed="false">
      <c r="A6" s="5" t="n">
        <v>1917</v>
      </c>
      <c r="B6" s="6" t="n">
        <v>16.8103</v>
      </c>
      <c r="C6" s="6" t="n">
        <f aca="false">B6-E$105</f>
        <v>-0.894146666666664</v>
      </c>
      <c r="D6" s="6" t="n">
        <f aca="false">D5+C6</f>
        <v>-1.35743999999999</v>
      </c>
      <c r="E6" s="7" t="n">
        <f aca="false">(C6+D6)/2</f>
        <v>-1.12579333333333</v>
      </c>
      <c r="G6" s="4" t="s">
        <v>11</v>
      </c>
      <c r="H6" s="1" t="s">
        <v>12</v>
      </c>
    </row>
    <row r="7" customFormat="false" ht="12.75" hidden="false" customHeight="false" outlineLevel="0" collapsed="false">
      <c r="A7" s="5" t="n">
        <v>1918</v>
      </c>
      <c r="B7" s="6" t="n">
        <v>17.1937</v>
      </c>
      <c r="C7" s="6" t="n">
        <f aca="false">B7-E$105</f>
        <v>-0.510746666666666</v>
      </c>
      <c r="D7" s="6" t="n">
        <f aca="false">D6+C7</f>
        <v>-1.86818666666666</v>
      </c>
      <c r="E7" s="7" t="n">
        <f aca="false">(C7+D7)/2</f>
        <v>-1.18946666666666</v>
      </c>
      <c r="G7" s="4" t="s">
        <v>13</v>
      </c>
      <c r="H7" s="1" t="s">
        <v>14</v>
      </c>
    </row>
    <row r="8" customFormat="false" ht="12.75" hidden="false" customHeight="false" outlineLevel="0" collapsed="false">
      <c r="A8" s="5" t="n">
        <v>1919</v>
      </c>
      <c r="B8" s="6" t="n">
        <v>17.1353</v>
      </c>
      <c r="C8" s="6" t="n">
        <f aca="false">B8-E$105</f>
        <v>-0.569146666666665</v>
      </c>
      <c r="D8" s="6" t="n">
        <f aca="false">D7+C8</f>
        <v>-2.43733333333332</v>
      </c>
      <c r="E8" s="7" t="n">
        <f aca="false">(C8+D8)/2</f>
        <v>-1.50323999999999</v>
      </c>
      <c r="G8" s="4"/>
      <c r="H8" s="0"/>
    </row>
    <row r="9" customFormat="false" ht="12.75" hidden="false" customHeight="false" outlineLevel="0" collapsed="false">
      <c r="A9" s="5" t="n">
        <v>1920</v>
      </c>
      <c r="B9" s="6" t="n">
        <v>18.1916</v>
      </c>
      <c r="C9" s="6" t="n">
        <f aca="false">B9-E$105</f>
        <v>0.487153333333335</v>
      </c>
      <c r="D9" s="6" t="n">
        <f aca="false">D8+C9</f>
        <v>-1.95017999999999</v>
      </c>
      <c r="E9" s="7" t="n">
        <f aca="false">(C9+D9)/2</f>
        <v>-0.731513333333327</v>
      </c>
      <c r="G9" s="8"/>
      <c r="H9" s="0"/>
    </row>
    <row r="10" customFormat="false" ht="12.75" hidden="false" customHeight="false" outlineLevel="0" collapsed="false">
      <c r="A10" s="5" t="n">
        <v>1921</v>
      </c>
      <c r="B10" s="6" t="n">
        <v>16.977</v>
      </c>
      <c r="C10" s="6" t="n">
        <f aca="false">B10-E$105</f>
        <v>-0.727446666666665</v>
      </c>
      <c r="D10" s="6" t="n">
        <f aca="false">D9+C10</f>
        <v>-2.67762666666665</v>
      </c>
      <c r="E10" s="7" t="n">
        <f aca="false">(C10+D10)/2</f>
        <v>-1.70253666666666</v>
      </c>
      <c r="G10" s="4"/>
      <c r="H10" s="0"/>
    </row>
    <row r="11" customFormat="false" ht="12.75" hidden="false" customHeight="false" outlineLevel="0" collapsed="false">
      <c r="A11" s="5" t="n">
        <v>1922</v>
      </c>
      <c r="B11" s="6" t="n">
        <v>17.2687</v>
      </c>
      <c r="C11" s="6" t="n">
        <f aca="false">B11-E$105</f>
        <v>-0.435746666666663</v>
      </c>
      <c r="D11" s="6" t="n">
        <f aca="false">D10+C11</f>
        <v>-3.11337333333332</v>
      </c>
      <c r="E11" s="7" t="n">
        <f aca="false">(C11+D11)/2</f>
        <v>-1.77455999999999</v>
      </c>
      <c r="G11" s="4"/>
      <c r="H11" s="0"/>
    </row>
    <row r="12" customFormat="false" ht="12.75" hidden="false" customHeight="false" outlineLevel="0" collapsed="false">
      <c r="A12" s="5" t="n">
        <v>1923</v>
      </c>
      <c r="B12" s="6" t="n">
        <v>17.2437</v>
      </c>
      <c r="C12" s="6" t="n">
        <f aca="false">B12-E$105</f>
        <v>-0.460746666666665</v>
      </c>
      <c r="D12" s="6" t="n">
        <f aca="false">D11+C12</f>
        <v>-3.57411999999998</v>
      </c>
      <c r="E12" s="7" t="n">
        <f aca="false">(C12+D12)/2</f>
        <v>-2.01743333333332</v>
      </c>
      <c r="G12" s="0"/>
      <c r="H12" s="0"/>
    </row>
    <row r="13" customFormat="false" ht="12.75" hidden="false" customHeight="false" outlineLevel="0" collapsed="false">
      <c r="A13" s="5" t="n">
        <v>1924</v>
      </c>
      <c r="B13" s="6" t="n">
        <v>17.9353</v>
      </c>
      <c r="C13" s="6" t="n">
        <f aca="false">B13-E$105</f>
        <v>0.230853333333336</v>
      </c>
      <c r="D13" s="6" t="n">
        <f aca="false">D12+C13</f>
        <v>-3.34326666666665</v>
      </c>
      <c r="E13" s="7" t="n">
        <f aca="false">(C13+D13)/2</f>
        <v>-1.55620666666666</v>
      </c>
      <c r="G13" s="0"/>
      <c r="H13" s="0"/>
    </row>
    <row r="14" customFormat="false" ht="12.75" hidden="false" customHeight="false" outlineLevel="0" collapsed="false">
      <c r="A14" s="5" t="n">
        <v>1925</v>
      </c>
      <c r="B14" s="6" t="n">
        <v>17.002</v>
      </c>
      <c r="C14" s="6" t="n">
        <f aca="false">B14-E$105</f>
        <v>-0.702446666666663</v>
      </c>
      <c r="D14" s="6" t="n">
        <f aca="false">D13+C14</f>
        <v>-4.04571333333331</v>
      </c>
      <c r="E14" s="7" t="n">
        <f aca="false">(C14+D14)/2</f>
        <v>-2.37407999999999</v>
      </c>
      <c r="G14" s="0"/>
      <c r="H14" s="0"/>
    </row>
    <row r="15" customFormat="false" ht="12.75" hidden="false" customHeight="false" outlineLevel="0" collapsed="false">
      <c r="A15" s="5" t="n">
        <v>1926</v>
      </c>
      <c r="B15" s="6" t="n">
        <v>18.3687</v>
      </c>
      <c r="C15" s="6" t="n">
        <f aca="false">B15-E$105</f>
        <v>0.664253333333335</v>
      </c>
      <c r="D15" s="6" t="n">
        <f aca="false">D14+C15</f>
        <v>-3.38145999999998</v>
      </c>
      <c r="E15" s="7" t="n">
        <f aca="false">(C15+D15)/2</f>
        <v>-1.35860333333332</v>
      </c>
      <c r="G15" s="0"/>
      <c r="H15" s="0"/>
    </row>
    <row r="16" customFormat="false" ht="12.75" hidden="false" customHeight="false" outlineLevel="0" collapsed="false">
      <c r="A16" s="5" t="n">
        <v>1927</v>
      </c>
      <c r="B16" s="6" t="n">
        <v>18.1696</v>
      </c>
      <c r="C16" s="6" t="n">
        <f aca="false">B16-E$105</f>
        <v>0.465153333333333</v>
      </c>
      <c r="D16" s="6" t="n">
        <f aca="false">D15+C16</f>
        <v>-2.91630666666664</v>
      </c>
      <c r="E16" s="7" t="n">
        <f aca="false">(C16+D16)/2</f>
        <v>-1.22557666666665</v>
      </c>
      <c r="G16" s="0"/>
      <c r="H16" s="0"/>
    </row>
    <row r="17" customFormat="false" ht="12.75" hidden="false" customHeight="false" outlineLevel="0" collapsed="false">
      <c r="A17" s="5" t="n">
        <v>1928</v>
      </c>
      <c r="B17" s="6" t="n">
        <v>17.3887</v>
      </c>
      <c r="C17" s="6" t="n">
        <f aca="false">B17-E$105</f>
        <v>-0.315746666666666</v>
      </c>
      <c r="D17" s="6" t="n">
        <f aca="false">D16+C17</f>
        <v>-3.23205333333331</v>
      </c>
      <c r="E17" s="7" t="n">
        <f aca="false">(C17+D17)/2</f>
        <v>-1.77389999999999</v>
      </c>
      <c r="G17" s="0"/>
      <c r="H17" s="0"/>
    </row>
    <row r="18" customFormat="false" ht="12.75" hidden="false" customHeight="false" outlineLevel="0" collapsed="false">
      <c r="A18" s="5" t="n">
        <v>1929</v>
      </c>
      <c r="B18" s="6" t="n">
        <v>17.827</v>
      </c>
      <c r="C18" s="6" t="n">
        <f aca="false">B18-E$105</f>
        <v>0.122553333333336</v>
      </c>
      <c r="D18" s="6" t="n">
        <f aca="false">D17+C18</f>
        <v>-3.10949999999997</v>
      </c>
      <c r="E18" s="7" t="n">
        <f aca="false">(C18+D18)/2</f>
        <v>-1.49347333333332</v>
      </c>
      <c r="G18" s="0"/>
      <c r="H18" s="0"/>
    </row>
    <row r="19" customFormat="false" ht="12.75" hidden="false" customHeight="false" outlineLevel="0" collapsed="false">
      <c r="A19" s="5" t="n">
        <v>1930</v>
      </c>
      <c r="B19" s="6" t="n">
        <v>17.8103</v>
      </c>
      <c r="C19" s="6" t="n">
        <f aca="false">B19-E$105</f>
        <v>0.105853333333336</v>
      </c>
      <c r="D19" s="6" t="n">
        <f aca="false">D18+C19</f>
        <v>-3.00364666666664</v>
      </c>
      <c r="E19" s="7" t="n">
        <f aca="false">(C19+D19)/2</f>
        <v>-1.44889666666665</v>
      </c>
      <c r="G19" s="0"/>
      <c r="H19" s="0"/>
    </row>
    <row r="20" customFormat="false" ht="12.75" hidden="false" customHeight="false" outlineLevel="0" collapsed="false">
      <c r="A20" s="5" t="n">
        <v>1931</v>
      </c>
      <c r="B20" s="6" t="n">
        <v>17.7635</v>
      </c>
      <c r="C20" s="6" t="n">
        <f aca="false">B20-E$105</f>
        <v>0.0590533333333347</v>
      </c>
      <c r="D20" s="6" t="n">
        <f aca="false">D19+C20</f>
        <v>-2.9445933333333</v>
      </c>
      <c r="E20" s="7" t="n">
        <f aca="false">(C20+D20)/2</f>
        <v>-1.44276999999998</v>
      </c>
      <c r="G20" s="0"/>
      <c r="H20" s="0"/>
    </row>
    <row r="21" customFormat="false" ht="12.75" hidden="false" customHeight="false" outlineLevel="0" collapsed="false">
      <c r="A21" s="5" t="n">
        <v>1932</v>
      </c>
      <c r="B21" s="6" t="n">
        <v>17.652</v>
      </c>
      <c r="C21" s="6" t="n">
        <f aca="false">B21-E$105</f>
        <v>-0.0524466666666648</v>
      </c>
      <c r="D21" s="6" t="n">
        <f aca="false">D20+C21</f>
        <v>-2.99703999999997</v>
      </c>
      <c r="E21" s="7" t="n">
        <f aca="false">(C21+D21)/2</f>
        <v>-1.52474333333332</v>
      </c>
      <c r="G21" s="0"/>
      <c r="H21" s="0"/>
    </row>
    <row r="22" customFormat="false" ht="12.75" hidden="false" customHeight="false" outlineLevel="0" collapsed="false">
      <c r="A22" s="5" t="n">
        <v>1933</v>
      </c>
      <c r="B22" s="6" t="n">
        <v>17.902</v>
      </c>
      <c r="C22" s="6" t="n">
        <f aca="false">B22-E$105</f>
        <v>0.197553333333335</v>
      </c>
      <c r="D22" s="6" t="n">
        <f aca="false">D21+C22</f>
        <v>-2.79948666666663</v>
      </c>
      <c r="E22" s="7" t="n">
        <f aca="false">(C22+D22)/2</f>
        <v>-1.30096666666665</v>
      </c>
      <c r="G22" s="0"/>
      <c r="H22" s="0"/>
    </row>
    <row r="23" customFormat="false" ht="12.75" hidden="false" customHeight="false" outlineLevel="0" collapsed="false">
      <c r="A23" s="5" t="n">
        <v>1934</v>
      </c>
      <c r="B23" s="6" t="n">
        <v>17.127</v>
      </c>
      <c r="C23" s="6" t="n">
        <f aca="false">B23-E$105</f>
        <v>-0.577446666666663</v>
      </c>
      <c r="D23" s="6" t="n">
        <f aca="false">D22+C23</f>
        <v>-3.37693333333329</v>
      </c>
      <c r="E23" s="7" t="n">
        <f aca="false">(C23+D23)/2</f>
        <v>-1.97718999999998</v>
      </c>
      <c r="G23" s="0"/>
      <c r="H23" s="0"/>
    </row>
    <row r="24" customFormat="false" ht="12.75" hidden="false" customHeight="false" outlineLevel="0" collapsed="false">
      <c r="A24" s="5" t="n">
        <v>1935</v>
      </c>
      <c r="B24" s="6" t="n">
        <v>17.7775</v>
      </c>
      <c r="C24" s="6" t="n">
        <f aca="false">B24-E$105</f>
        <v>0.0730533333333341</v>
      </c>
      <c r="D24" s="6" t="n">
        <f aca="false">D23+C24</f>
        <v>-3.30387999999996</v>
      </c>
      <c r="E24" s="7" t="n">
        <f aca="false">(C24+D24)/2</f>
        <v>-1.61541333333331</v>
      </c>
      <c r="G24" s="0"/>
      <c r="H24" s="0"/>
    </row>
    <row r="25" customFormat="false" ht="12.75" hidden="false" customHeight="false" outlineLevel="0" collapsed="false">
      <c r="A25" s="5" t="n">
        <v>1936</v>
      </c>
      <c r="B25" s="6" t="n">
        <v>17.3004</v>
      </c>
      <c r="C25" s="6" t="n">
        <f aca="false">B25-E$105</f>
        <v>-0.404046666666666</v>
      </c>
      <c r="D25" s="6" t="n">
        <f aca="false">D24+C25</f>
        <v>-3.70792666666663</v>
      </c>
      <c r="E25" s="7" t="n">
        <f aca="false">(C25+D25)/2</f>
        <v>-2.05598666666665</v>
      </c>
      <c r="G25" s="0"/>
      <c r="H25" s="0"/>
    </row>
    <row r="26" customFormat="false" ht="12.75" hidden="false" customHeight="false" outlineLevel="0" collapsed="false">
      <c r="A26" s="5" t="n">
        <v>1937</v>
      </c>
      <c r="B26" s="6" t="n">
        <v>17.7401</v>
      </c>
      <c r="C26" s="6" t="n">
        <f aca="false">B26-E$105</f>
        <v>0.035653333333336</v>
      </c>
      <c r="D26" s="6" t="n">
        <f aca="false">D25+C26</f>
        <v>-3.67227333333329</v>
      </c>
      <c r="E26" s="7" t="n">
        <f aca="false">(C26+D26)/2</f>
        <v>-1.81830999999998</v>
      </c>
      <c r="G26" s="0"/>
      <c r="H26" s="0"/>
    </row>
    <row r="27" customFormat="false" ht="12.75" hidden="false" customHeight="false" outlineLevel="0" collapsed="false">
      <c r="A27" s="5" t="n">
        <v>1938</v>
      </c>
      <c r="B27" s="6" t="n">
        <v>17.8964</v>
      </c>
      <c r="C27" s="6" t="n">
        <f aca="false">B27-E$105</f>
        <v>0.191953333333334</v>
      </c>
      <c r="D27" s="6" t="n">
        <f aca="false">D26+C27</f>
        <v>-3.48031999999996</v>
      </c>
      <c r="E27" s="7" t="n">
        <f aca="false">(C27+D27)/2</f>
        <v>-1.64418333333331</v>
      </c>
      <c r="G27" s="0"/>
      <c r="H27" s="0"/>
    </row>
    <row r="28" customFormat="false" ht="12.75" hidden="false" customHeight="false" outlineLevel="0" collapsed="false">
      <c r="A28" s="5" t="n">
        <v>1939</v>
      </c>
      <c r="B28" s="6" t="n">
        <v>17.3193</v>
      </c>
      <c r="C28" s="6" t="n">
        <f aca="false">B28-E$105</f>
        <v>-0.385146666666664</v>
      </c>
      <c r="D28" s="6" t="n">
        <f aca="false">D27+C28</f>
        <v>-3.86546666666662</v>
      </c>
      <c r="E28" s="7" t="n">
        <f aca="false">(C28+D28)/2</f>
        <v>-2.12530666666664</v>
      </c>
      <c r="G28" s="0"/>
      <c r="H28" s="0"/>
    </row>
    <row r="29" customFormat="false" ht="12.75" hidden="false" customHeight="false" outlineLevel="0" collapsed="false">
      <c r="A29" s="5" t="n">
        <v>1940</v>
      </c>
      <c r="B29" s="6" t="n">
        <v>17.9668</v>
      </c>
      <c r="C29" s="6" t="n">
        <f aca="false">B29-E$105</f>
        <v>0.262353333333333</v>
      </c>
      <c r="D29" s="6" t="n">
        <f aca="false">D28+C29</f>
        <v>-3.60311333333329</v>
      </c>
      <c r="E29" s="7" t="n">
        <f aca="false">(C29+D29)/2</f>
        <v>-1.67037999999998</v>
      </c>
      <c r="G29" s="0"/>
      <c r="H29" s="0"/>
    </row>
    <row r="30" customFormat="false" ht="12.75" hidden="false" customHeight="false" outlineLevel="0" collapsed="false">
      <c r="A30" s="5" t="n">
        <v>1941</v>
      </c>
      <c r="B30" s="6" t="n">
        <v>17.6503</v>
      </c>
      <c r="C30" s="6" t="n">
        <f aca="false">B30-E$105</f>
        <v>-0.0541466666666679</v>
      </c>
      <c r="D30" s="6" t="n">
        <f aca="false">D29+C30</f>
        <v>-3.65725999999995</v>
      </c>
      <c r="E30" s="7" t="n">
        <f aca="false">(C30+D30)/2</f>
        <v>-1.85570333333331</v>
      </c>
      <c r="G30" s="0"/>
      <c r="H30" s="0"/>
    </row>
    <row r="31" customFormat="false" ht="12.75" hidden="false" customHeight="false" outlineLevel="0" collapsed="false">
      <c r="A31" s="5" t="n">
        <v>1942</v>
      </c>
      <c r="B31" s="6" t="n">
        <v>18.0319</v>
      </c>
      <c r="C31" s="6" t="n">
        <f aca="false">B31-E$105</f>
        <v>0.327453333333334</v>
      </c>
      <c r="D31" s="6" t="n">
        <f aca="false">D30+C31</f>
        <v>-3.32980666666662</v>
      </c>
      <c r="E31" s="7" t="n">
        <f aca="false">(C31+D31)/2</f>
        <v>-1.50117666666664</v>
      </c>
      <c r="G31" s="0"/>
      <c r="H31" s="0"/>
    </row>
    <row r="32" customFormat="false" ht="12.75" hidden="false" customHeight="false" outlineLevel="0" collapsed="false">
      <c r="A32" s="5" t="n">
        <v>1943</v>
      </c>
      <c r="B32" s="6" t="n">
        <v>17.8945</v>
      </c>
      <c r="C32" s="6" t="n">
        <f aca="false">B32-E$105</f>
        <v>0.190053333333335</v>
      </c>
      <c r="D32" s="6" t="n">
        <f aca="false">D31+C32</f>
        <v>-3.13975333333329</v>
      </c>
      <c r="E32" s="7" t="n">
        <f aca="false">(C32+D32)/2</f>
        <v>-1.47484999999998</v>
      </c>
      <c r="G32" s="0"/>
      <c r="H32" s="0"/>
    </row>
    <row r="33" customFormat="false" ht="12.75" hidden="false" customHeight="false" outlineLevel="0" collapsed="false">
      <c r="A33" s="5" t="n">
        <v>1944</v>
      </c>
      <c r="B33" s="6" t="n">
        <v>17.2361</v>
      </c>
      <c r="C33" s="6" t="n">
        <f aca="false">B33-E$105</f>
        <v>-0.468346666666665</v>
      </c>
      <c r="D33" s="6" t="n">
        <f aca="false">D32+C33</f>
        <v>-3.60809999999995</v>
      </c>
      <c r="E33" s="7" t="n">
        <f aca="false">(C33+D33)/2</f>
        <v>-2.03822333333331</v>
      </c>
      <c r="G33" s="0"/>
      <c r="H33" s="0"/>
    </row>
    <row r="34" customFormat="false" ht="12.75" hidden="false" customHeight="false" outlineLevel="0" collapsed="false">
      <c r="A34" s="5" t="n">
        <v>1945</v>
      </c>
      <c r="B34" s="6" t="n">
        <v>18.6901</v>
      </c>
      <c r="C34" s="6" t="n">
        <f aca="false">B34-E$105</f>
        <v>0.985653333333335</v>
      </c>
      <c r="D34" s="6" t="n">
        <f aca="false">D33+C34</f>
        <v>-2.62244666666662</v>
      </c>
      <c r="E34" s="7" t="n">
        <f aca="false">(C34+D34)/2</f>
        <v>-0.81839666666664</v>
      </c>
      <c r="G34" s="0"/>
      <c r="H34" s="0"/>
    </row>
    <row r="35" customFormat="false" ht="12.75" hidden="false" customHeight="false" outlineLevel="0" collapsed="false">
      <c r="A35" s="5" t="n">
        <v>1946</v>
      </c>
      <c r="B35" s="6" t="n">
        <v>17.6651</v>
      </c>
      <c r="C35" s="6" t="n">
        <f aca="false">B35-E$105</f>
        <v>-0.0393466666666633</v>
      </c>
      <c r="D35" s="6" t="n">
        <f aca="false">D34+C35</f>
        <v>-2.66179333333328</v>
      </c>
      <c r="E35" s="7" t="n">
        <f aca="false">(C35+D35)/2</f>
        <v>-1.35056999999997</v>
      </c>
      <c r="G35" s="0"/>
      <c r="H35" s="0"/>
    </row>
    <row r="36" customFormat="false" ht="12.75" hidden="false" customHeight="false" outlineLevel="0" collapsed="false">
      <c r="A36" s="5" t="n">
        <v>1947</v>
      </c>
      <c r="B36" s="6" t="n">
        <v>18.6315</v>
      </c>
      <c r="C36" s="6" t="n">
        <f aca="false">B36-E$105</f>
        <v>0.927053333333333</v>
      </c>
      <c r="D36" s="6" t="n">
        <f aca="false">D35+C36</f>
        <v>-1.73473999999995</v>
      </c>
      <c r="E36" s="7" t="n">
        <f aca="false">(C36+D36)/2</f>
        <v>-0.403843333333306</v>
      </c>
      <c r="G36" s="0"/>
      <c r="H36" s="0"/>
    </row>
    <row r="37" customFormat="false" ht="12.75" hidden="false" customHeight="false" outlineLevel="0" collapsed="false">
      <c r="A37" s="5" t="n">
        <v>1948</v>
      </c>
      <c r="B37" s="6" t="n">
        <v>18.5376</v>
      </c>
      <c r="C37" s="6" t="n">
        <f aca="false">B37-E$105</f>
        <v>0.833153333333335</v>
      </c>
      <c r="D37" s="6" t="n">
        <f aca="false">D36+C37</f>
        <v>-0.90158666666661</v>
      </c>
      <c r="E37" s="7" t="n">
        <f aca="false">(C37+D37)/2</f>
        <v>-0.0342166666666373</v>
      </c>
      <c r="G37" s="0"/>
      <c r="H37" s="0"/>
    </row>
    <row r="38" customFormat="false" ht="12.75" hidden="false" customHeight="false" outlineLevel="0" collapsed="false">
      <c r="A38" s="5" t="n">
        <v>1949</v>
      </c>
      <c r="B38" s="6" t="n">
        <v>18.9037</v>
      </c>
      <c r="C38" s="6" t="n">
        <f aca="false">B38-E$105</f>
        <v>1.19925333333333</v>
      </c>
      <c r="D38" s="6" t="n">
        <f aca="false">D37+C38</f>
        <v>0.297666666666725</v>
      </c>
      <c r="E38" s="7" t="n">
        <f aca="false">(C38+D38)/2</f>
        <v>0.74846000000003</v>
      </c>
      <c r="G38" s="0"/>
      <c r="H38" s="0"/>
    </row>
    <row r="39" customFormat="false" ht="12.75" hidden="false" customHeight="false" outlineLevel="0" collapsed="false">
      <c r="A39" s="5" t="n">
        <v>1950</v>
      </c>
      <c r="B39" s="6" t="n">
        <v>18.4216</v>
      </c>
      <c r="C39" s="6" t="n">
        <f aca="false">B39-E$105</f>
        <v>0.717153333333336</v>
      </c>
      <c r="D39" s="6" t="n">
        <f aca="false">D38+C39</f>
        <v>1.01482000000006</v>
      </c>
      <c r="E39" s="7" t="n">
        <f aca="false">(C39+D39)/2</f>
        <v>0.865986666666698</v>
      </c>
      <c r="G39" s="0"/>
      <c r="H39" s="0"/>
    </row>
    <row r="40" customFormat="false" ht="12.75" hidden="false" customHeight="false" outlineLevel="0" collapsed="false">
      <c r="A40" s="5" t="n">
        <v>1951</v>
      </c>
      <c r="B40" s="6" t="n">
        <v>17.5076</v>
      </c>
      <c r="C40" s="6" t="n">
        <f aca="false">B40-E$105</f>
        <v>-0.196846666666666</v>
      </c>
      <c r="D40" s="6" t="n">
        <f aca="false">D39+C40</f>
        <v>0.817973333333395</v>
      </c>
      <c r="E40" s="7" t="n">
        <f aca="false">(C40+D40)/2</f>
        <v>0.310563333333365</v>
      </c>
      <c r="G40" s="0"/>
      <c r="H40" s="0"/>
    </row>
    <row r="41" customFormat="false" ht="12.75" hidden="false" customHeight="false" outlineLevel="0" collapsed="false">
      <c r="A41" s="5" t="n">
        <v>1952</v>
      </c>
      <c r="B41" s="6" t="n">
        <v>17.3019</v>
      </c>
      <c r="C41" s="6" t="n">
        <f aca="false">B41-E$105</f>
        <v>-0.402546666666666</v>
      </c>
      <c r="D41" s="6" t="n">
        <f aca="false">D40+C41</f>
        <v>0.415426666666729</v>
      </c>
      <c r="E41" s="7" t="n">
        <f aca="false">(C41+D41)/2</f>
        <v>0.00644000000003153</v>
      </c>
      <c r="G41" s="0"/>
      <c r="H41" s="0"/>
    </row>
    <row r="42" customFormat="false" ht="12.75" hidden="false" customHeight="false" outlineLevel="0" collapsed="false">
      <c r="A42" s="5" t="n">
        <v>1953</v>
      </c>
      <c r="B42" s="6" t="n">
        <v>18.1697</v>
      </c>
      <c r="C42" s="6" t="n">
        <f aca="false">B42-E$105</f>
        <v>0.465253333333333</v>
      </c>
      <c r="D42" s="6" t="n">
        <f aca="false">D41+C42</f>
        <v>0.880680000000062</v>
      </c>
      <c r="E42" s="7" t="n">
        <f aca="false">(C42+D42)/2</f>
        <v>0.672966666666698</v>
      </c>
      <c r="G42" s="0"/>
      <c r="H42" s="0"/>
    </row>
    <row r="43" customFormat="false" ht="12.75" hidden="false" customHeight="false" outlineLevel="0" collapsed="false">
      <c r="A43" s="5" t="n">
        <v>1954</v>
      </c>
      <c r="B43" s="6" t="n">
        <v>17.5613</v>
      </c>
      <c r="C43" s="6" t="n">
        <f aca="false">B43-E$105</f>
        <v>-0.143146666666667</v>
      </c>
      <c r="D43" s="6" t="n">
        <f aca="false">D42+C43</f>
        <v>0.737533333333396</v>
      </c>
      <c r="E43" s="7" t="n">
        <f aca="false">(C43+D43)/2</f>
        <v>0.297193333333365</v>
      </c>
      <c r="G43" s="0"/>
      <c r="H43" s="0"/>
    </row>
    <row r="44" customFormat="false" ht="12.75" hidden="false" customHeight="false" outlineLevel="0" collapsed="false">
      <c r="A44" s="5" t="n">
        <v>1955</v>
      </c>
      <c r="B44" s="6" t="n">
        <v>19.3613</v>
      </c>
      <c r="C44" s="6" t="n">
        <f aca="false">B44-E$105</f>
        <v>1.65685333333333</v>
      </c>
      <c r="D44" s="6" t="n">
        <f aca="false">D43+C44</f>
        <v>2.39438666666673</v>
      </c>
      <c r="E44" s="7" t="n">
        <f aca="false">(C44+D44)/2</f>
        <v>2.02562000000003</v>
      </c>
      <c r="G44" s="0"/>
      <c r="H44" s="0"/>
    </row>
    <row r="45" customFormat="false" ht="12.75" hidden="false" customHeight="false" outlineLevel="0" collapsed="false">
      <c r="A45" s="5" t="n">
        <v>1956</v>
      </c>
      <c r="B45" s="6" t="n">
        <v>17.0113</v>
      </c>
      <c r="C45" s="6" t="n">
        <f aca="false">B45-E$105</f>
        <v>-0.693146666666667</v>
      </c>
      <c r="D45" s="6" t="n">
        <f aca="false">D44+C45</f>
        <v>1.70124000000006</v>
      </c>
      <c r="E45" s="7" t="n">
        <f aca="false">(C45+D45)/2</f>
        <v>0.504046666666698</v>
      </c>
      <c r="G45" s="0"/>
      <c r="H45" s="0"/>
    </row>
    <row r="46" customFormat="false" ht="12.75" hidden="false" customHeight="false" outlineLevel="0" collapsed="false">
      <c r="A46" s="5" t="n">
        <v>1957</v>
      </c>
      <c r="B46" s="6" t="n">
        <v>18.0863</v>
      </c>
      <c r="C46" s="6" t="n">
        <f aca="false">B46-E$105</f>
        <v>0.381853333333336</v>
      </c>
      <c r="D46" s="6" t="n">
        <f aca="false">D45+C46</f>
        <v>2.0830933333334</v>
      </c>
      <c r="E46" s="7" t="n">
        <f aca="false">(C46+D46)/2</f>
        <v>1.23247333333337</v>
      </c>
      <c r="G46" s="0"/>
      <c r="H46" s="0"/>
    </row>
    <row r="47" customFormat="false" ht="12.75" hidden="false" customHeight="false" outlineLevel="0" collapsed="false">
      <c r="A47" s="5" t="n">
        <v>1958</v>
      </c>
      <c r="B47" s="6" t="n">
        <v>17.528</v>
      </c>
      <c r="C47" s="6" t="n">
        <f aca="false">B47-E$105</f>
        <v>-0.176446666666667</v>
      </c>
      <c r="D47" s="6" t="n">
        <f aca="false">D46+C47</f>
        <v>1.90664666666673</v>
      </c>
      <c r="E47" s="7" t="n">
        <f aca="false">(C47+D47)/2</f>
        <v>0.865100000000032</v>
      </c>
      <c r="G47" s="0"/>
      <c r="H47" s="0"/>
    </row>
    <row r="48" customFormat="false" ht="12.75" hidden="false" customHeight="false" outlineLevel="0" collapsed="false">
      <c r="A48" s="5" t="n">
        <v>1959</v>
      </c>
      <c r="B48" s="6" t="n">
        <v>17.4947</v>
      </c>
      <c r="C48" s="6" t="n">
        <f aca="false">B48-E$105</f>
        <v>-0.209746666666664</v>
      </c>
      <c r="D48" s="6" t="n">
        <f aca="false">D47+C48</f>
        <v>1.69690000000007</v>
      </c>
      <c r="E48" s="7" t="n">
        <f aca="false">(C48+D48)/2</f>
        <v>0.743576666666701</v>
      </c>
      <c r="G48" s="0"/>
      <c r="H48" s="0"/>
    </row>
    <row r="49" customFormat="false" ht="12.75" hidden="false" customHeight="false" outlineLevel="0" collapsed="false">
      <c r="A49" s="5" t="n">
        <v>1960</v>
      </c>
      <c r="B49" s="6" t="n">
        <v>18.0863</v>
      </c>
      <c r="C49" s="6" t="n">
        <f aca="false">B49-E$105</f>
        <v>0.381853333333336</v>
      </c>
      <c r="D49" s="6" t="n">
        <f aca="false">D48+C49</f>
        <v>2.0787533333334</v>
      </c>
      <c r="E49" s="7" t="n">
        <f aca="false">(C49+D49)/2</f>
        <v>1.23030333333337</v>
      </c>
      <c r="G49" s="0"/>
      <c r="H49" s="0"/>
    </row>
    <row r="50" customFormat="false" ht="12.75" hidden="false" customHeight="false" outlineLevel="0" collapsed="false">
      <c r="A50" s="5" t="n">
        <v>1961</v>
      </c>
      <c r="B50" s="6" t="n">
        <v>18.728</v>
      </c>
      <c r="C50" s="6" t="n">
        <f aca="false">B50-E$105</f>
        <v>1.02355333333334</v>
      </c>
      <c r="D50" s="6" t="n">
        <f aca="false">D49+C50</f>
        <v>3.10230666666674</v>
      </c>
      <c r="E50" s="7" t="n">
        <f aca="false">(C50+D50)/2</f>
        <v>2.06293000000004</v>
      </c>
      <c r="G50" s="0"/>
      <c r="H50" s="0"/>
    </row>
    <row r="51" customFormat="false" ht="12.75" hidden="false" customHeight="false" outlineLevel="0" collapsed="false">
      <c r="A51" s="5" t="n">
        <v>1962</v>
      </c>
      <c r="B51" s="6" t="n">
        <v>18.1613</v>
      </c>
      <c r="C51" s="6" t="n">
        <f aca="false">B51-E$105</f>
        <v>0.456853333333335</v>
      </c>
      <c r="D51" s="6" t="n">
        <f aca="false">D50+C51</f>
        <v>3.55916000000007</v>
      </c>
      <c r="E51" s="7" t="n">
        <f aca="false">(C51+D51)/2</f>
        <v>2.0080066666667</v>
      </c>
      <c r="G51" s="0"/>
      <c r="H51" s="0"/>
    </row>
    <row r="52" customFormat="false" ht="12.75" hidden="false" customHeight="false" outlineLevel="0" collapsed="false">
      <c r="A52" s="5" t="n">
        <v>1963</v>
      </c>
      <c r="B52" s="6" t="n">
        <v>17.753</v>
      </c>
      <c r="C52" s="6" t="n">
        <f aca="false">B52-E$105</f>
        <v>0.0485533333333343</v>
      </c>
      <c r="D52" s="6" t="n">
        <f aca="false">D51+C52</f>
        <v>3.60771333333341</v>
      </c>
      <c r="E52" s="7" t="n">
        <f aca="false">(C52+D52)/2</f>
        <v>1.82813333333337</v>
      </c>
      <c r="G52" s="0"/>
      <c r="H52" s="0"/>
    </row>
    <row r="53" customFormat="false" ht="12.75" hidden="false" customHeight="false" outlineLevel="0" collapsed="false">
      <c r="A53" s="5" t="n">
        <v>1964</v>
      </c>
      <c r="B53" s="6" t="n">
        <v>18.1197</v>
      </c>
      <c r="C53" s="6" t="n">
        <f aca="false">B53-E$105</f>
        <v>0.415253333333336</v>
      </c>
      <c r="D53" s="6" t="n">
        <f aca="false">D52+C53</f>
        <v>4.02296666666674</v>
      </c>
      <c r="E53" s="7" t="n">
        <f aca="false">(C53+D53)/2</f>
        <v>2.21911000000004</v>
      </c>
      <c r="G53" s="0"/>
      <c r="H53" s="0"/>
    </row>
    <row r="54" customFormat="false" ht="12.75" hidden="false" customHeight="false" outlineLevel="0" collapsed="false">
      <c r="A54" s="5" t="n">
        <v>1965</v>
      </c>
      <c r="B54" s="6" t="n">
        <v>17.728</v>
      </c>
      <c r="C54" s="6" t="n">
        <f aca="false">B54-E$105</f>
        <v>0.0235533333333358</v>
      </c>
      <c r="D54" s="6" t="n">
        <f aca="false">D53+C54</f>
        <v>4.04652000000008</v>
      </c>
      <c r="E54" s="7" t="n">
        <f aca="false">(C54+D54)/2</f>
        <v>2.03503666666671</v>
      </c>
      <c r="G54" s="0"/>
      <c r="H54" s="0"/>
    </row>
    <row r="55" customFormat="false" ht="12.75" hidden="false" customHeight="false" outlineLevel="0" collapsed="false">
      <c r="A55" s="5" t="n">
        <v>1966</v>
      </c>
      <c r="B55" s="6" t="n">
        <v>17.6613</v>
      </c>
      <c r="C55" s="6" t="n">
        <f aca="false">B55-E$105</f>
        <v>-0.0431466666666651</v>
      </c>
      <c r="D55" s="6" t="n">
        <f aca="false">D54+C55</f>
        <v>4.00337333333341</v>
      </c>
      <c r="E55" s="7" t="n">
        <f aca="false">(C55+D55)/2</f>
        <v>1.98011333333337</v>
      </c>
      <c r="G55" s="0"/>
      <c r="H55" s="0"/>
    </row>
    <row r="56" customFormat="false" ht="12.75" hidden="false" customHeight="false" outlineLevel="0" collapsed="false">
      <c r="A56" s="5" t="n">
        <v>1967</v>
      </c>
      <c r="B56" s="6" t="n">
        <v>17.528</v>
      </c>
      <c r="C56" s="6" t="n">
        <f aca="false">B56-E$105</f>
        <v>-0.176446666666667</v>
      </c>
      <c r="D56" s="6" t="n">
        <f aca="false">D55+C56</f>
        <v>3.82692666666675</v>
      </c>
      <c r="E56" s="7" t="n">
        <f aca="false">(C56+D56)/2</f>
        <v>1.82524000000004</v>
      </c>
      <c r="G56" s="0"/>
      <c r="H56" s="0"/>
    </row>
    <row r="57" customFormat="false" ht="12.75" hidden="false" customHeight="false" outlineLevel="0" collapsed="false">
      <c r="A57" s="5" t="n">
        <v>1968</v>
      </c>
      <c r="B57" s="6" t="n">
        <v>17.6863</v>
      </c>
      <c r="C57" s="6" t="n">
        <f aca="false">B57-E$105</f>
        <v>-0.0181466666666665</v>
      </c>
      <c r="D57" s="6" t="n">
        <f aca="false">D56+C57</f>
        <v>3.80878000000008</v>
      </c>
      <c r="E57" s="7" t="n">
        <f aca="false">(C57+D57)/2</f>
        <v>1.89531666666671</v>
      </c>
      <c r="G57" s="0"/>
      <c r="H57" s="0"/>
    </row>
    <row r="58" customFormat="false" ht="12.75" hidden="false" customHeight="false" outlineLevel="0" collapsed="false">
      <c r="A58" s="5" t="n">
        <v>1969</v>
      </c>
      <c r="B58" s="6" t="n">
        <v>17.328</v>
      </c>
      <c r="C58" s="6" t="n">
        <f aca="false">B58-E$105</f>
        <v>-0.376446666666666</v>
      </c>
      <c r="D58" s="6" t="n">
        <f aca="false">D57+C58</f>
        <v>3.43233333333341</v>
      </c>
      <c r="E58" s="7" t="n">
        <f aca="false">(C58+D58)/2</f>
        <v>1.52794333333337</v>
      </c>
      <c r="G58" s="0"/>
      <c r="H58" s="0"/>
    </row>
    <row r="59" customFormat="false" ht="12.75" hidden="false" customHeight="false" outlineLevel="0" collapsed="false">
      <c r="A59" s="5" t="n">
        <v>1970</v>
      </c>
      <c r="B59" s="6" t="n">
        <v>17.678</v>
      </c>
      <c r="C59" s="6" t="n">
        <f aca="false">B59-E$105</f>
        <v>-0.026446666666665</v>
      </c>
      <c r="D59" s="6" t="n">
        <f aca="false">D58+C59</f>
        <v>3.40588666666675</v>
      </c>
      <c r="E59" s="7" t="n">
        <f aca="false">(C59+D59)/2</f>
        <v>1.68972000000004</v>
      </c>
      <c r="G59" s="0"/>
      <c r="H59" s="0"/>
    </row>
    <row r="60" customFormat="false" ht="12.75" hidden="false" customHeight="false" outlineLevel="0" collapsed="false">
      <c r="A60" s="5" t="n">
        <v>1971</v>
      </c>
      <c r="B60" s="6" t="n">
        <v>16.9363</v>
      </c>
      <c r="C60" s="6" t="n">
        <f aca="false">B60-E$105</f>
        <v>-0.768146666666667</v>
      </c>
      <c r="D60" s="6" t="n">
        <f aca="false">D59+C60</f>
        <v>2.63774000000008</v>
      </c>
      <c r="E60" s="7" t="n">
        <f aca="false">(C60+D60)/2</f>
        <v>0.934796666666708</v>
      </c>
      <c r="G60" s="0"/>
      <c r="H60" s="0"/>
    </row>
    <row r="61" customFormat="false" ht="12.75" hidden="false" customHeight="false" outlineLevel="0" collapsed="false">
      <c r="A61" s="5" t="n">
        <v>1972</v>
      </c>
      <c r="B61" s="6" t="n">
        <v>16.6613</v>
      </c>
      <c r="C61" s="6" t="n">
        <f aca="false">B61-E$105</f>
        <v>-1.04314666666667</v>
      </c>
      <c r="D61" s="6" t="n">
        <f aca="false">D60+C61</f>
        <v>1.59459333333342</v>
      </c>
      <c r="E61" s="7" t="n">
        <f aca="false">(C61+D61)/2</f>
        <v>0.275723333333376</v>
      </c>
      <c r="G61" s="0"/>
      <c r="H61" s="0"/>
    </row>
    <row r="62" customFormat="false" ht="12.75" hidden="false" customHeight="false" outlineLevel="0" collapsed="false">
      <c r="A62" s="5" t="n">
        <v>1973</v>
      </c>
      <c r="B62" s="6" t="n">
        <v>17.3733</v>
      </c>
      <c r="C62" s="6" t="n">
        <f aca="false">B62-E$105</f>
        <v>-0.331146666666665</v>
      </c>
      <c r="D62" s="6" t="n">
        <f aca="false">D61+C62</f>
        <v>1.26344666666675</v>
      </c>
      <c r="E62" s="7" t="n">
        <f aca="false">(C62+D62)/2</f>
        <v>0.466150000000043</v>
      </c>
      <c r="G62" s="0"/>
      <c r="H62" s="0"/>
    </row>
    <row r="63" customFormat="false" ht="12.75" hidden="false" customHeight="false" outlineLevel="0" collapsed="false">
      <c r="A63" s="5" t="n">
        <v>1974</v>
      </c>
      <c r="B63" s="6" t="n">
        <v>17.402</v>
      </c>
      <c r="C63" s="6" t="n">
        <f aca="false">B63-E$105</f>
        <v>-0.302446666666665</v>
      </c>
      <c r="D63" s="6" t="n">
        <f aca="false">D62+C63</f>
        <v>0.961000000000087</v>
      </c>
      <c r="E63" s="7" t="n">
        <f aca="false">(C63+D63)/2</f>
        <v>0.329276666666711</v>
      </c>
      <c r="G63" s="0"/>
      <c r="H63" s="0"/>
    </row>
    <row r="64" customFormat="false" ht="12.75" hidden="false" customHeight="false" outlineLevel="0" collapsed="false">
      <c r="A64" s="5" t="n">
        <v>1975</v>
      </c>
      <c r="B64" s="6" t="n">
        <v>17.2557</v>
      </c>
      <c r="C64" s="6" t="n">
        <f aca="false">B64-E$105</f>
        <v>-0.448746666666668</v>
      </c>
      <c r="D64" s="6" t="n">
        <f aca="false">D63+C64</f>
        <v>0.512253333333419</v>
      </c>
      <c r="E64" s="7" t="n">
        <f aca="false">(C64+D64)/2</f>
        <v>0.0317533333333753</v>
      </c>
      <c r="G64" s="0"/>
      <c r="H64" s="0"/>
    </row>
    <row r="65" customFormat="false" ht="12.75" hidden="false" customHeight="false" outlineLevel="0" collapsed="false">
      <c r="A65" s="5" t="n">
        <v>1976</v>
      </c>
      <c r="B65" s="6" t="n">
        <v>17.201</v>
      </c>
      <c r="C65" s="6" t="n">
        <f aca="false">B65-E$105</f>
        <v>-0.503446666666665</v>
      </c>
      <c r="D65" s="6" t="n">
        <f aca="false">D64+C65</f>
        <v>0.00880666666675367</v>
      </c>
      <c r="E65" s="7" t="n">
        <f aca="false">(C65+D65)/2</f>
        <v>-0.247319999999956</v>
      </c>
      <c r="G65" s="0"/>
      <c r="H65" s="0"/>
    </row>
    <row r="66" customFormat="false" ht="12.75" hidden="false" customHeight="false" outlineLevel="0" collapsed="false">
      <c r="A66" s="5" t="n">
        <v>1977</v>
      </c>
      <c r="B66" s="6" t="n">
        <v>17.488</v>
      </c>
      <c r="C66" s="6" t="n">
        <f aca="false">B66-E$105</f>
        <v>-0.216446666666666</v>
      </c>
      <c r="D66" s="6" t="n">
        <f aca="false">D65+C66</f>
        <v>-0.207639999999913</v>
      </c>
      <c r="E66" s="7" t="n">
        <f aca="false">(C66+D66)/2</f>
        <v>-0.212043333333289</v>
      </c>
      <c r="G66" s="0"/>
      <c r="H66" s="0"/>
    </row>
    <row r="67" customFormat="false" ht="12.75" hidden="false" customHeight="false" outlineLevel="0" collapsed="false">
      <c r="A67" s="5" t="n">
        <v>1978</v>
      </c>
      <c r="B67" s="6" t="n">
        <v>17.8083</v>
      </c>
      <c r="C67" s="6" t="n">
        <f aca="false">B67-E$105</f>
        <v>0.103853333333333</v>
      </c>
      <c r="D67" s="6" t="n">
        <f aca="false">D66+C67</f>
        <v>-0.103786666666579</v>
      </c>
      <c r="E67" s="7" t="n">
        <f aca="false">(C67+D67)/2</f>
        <v>3.33333333770724E-005</v>
      </c>
      <c r="G67" s="0"/>
      <c r="H67" s="0"/>
    </row>
    <row r="68" customFormat="false" ht="12.75" hidden="false" customHeight="false" outlineLevel="0" collapsed="false">
      <c r="A68" s="5" t="n">
        <v>1979</v>
      </c>
      <c r="B68" s="6" t="n">
        <v>17.7417</v>
      </c>
      <c r="C68" s="6" t="n">
        <f aca="false">B68-E$105</f>
        <v>0.0372533333333358</v>
      </c>
      <c r="D68" s="6" t="n">
        <f aca="false">D67+C68</f>
        <v>-0.0665333333332434</v>
      </c>
      <c r="E68" s="7" t="n">
        <f aca="false">(C68+D68)/2</f>
        <v>-0.0146399999999538</v>
      </c>
      <c r="G68" s="0"/>
      <c r="H68" s="0"/>
    </row>
    <row r="69" customFormat="false" ht="12.75" hidden="false" customHeight="false" outlineLevel="0" collapsed="false">
      <c r="A69" s="5" t="n">
        <v>1980</v>
      </c>
      <c r="B69" s="6" t="n">
        <v>17.8</v>
      </c>
      <c r="C69" s="6" t="n">
        <f aca="false">B69-E$105</f>
        <v>0.0955533333333349</v>
      </c>
      <c r="D69" s="6" t="n">
        <f aca="false">D68+C69</f>
        <v>0.0290200000000915</v>
      </c>
      <c r="E69" s="7" t="n">
        <f aca="false">(C69+D69)/2</f>
        <v>0.0622866666667132</v>
      </c>
      <c r="G69" s="0"/>
      <c r="H69" s="0"/>
    </row>
    <row r="70" customFormat="false" ht="12.75" hidden="false" customHeight="false" outlineLevel="0" collapsed="false">
      <c r="A70" s="5" t="n">
        <v>1981</v>
      </c>
      <c r="B70" s="6" t="n">
        <v>18.275</v>
      </c>
      <c r="C70" s="6" t="n">
        <f aca="false">B70-E$105</f>
        <v>0.570553333333333</v>
      </c>
      <c r="D70" s="6" t="n">
        <f aca="false">D69+C70</f>
        <v>0.599573333333424</v>
      </c>
      <c r="E70" s="7" t="n">
        <f aca="false">(C70+D70)/2</f>
        <v>0.585063333333379</v>
      </c>
      <c r="G70" s="0"/>
      <c r="H70" s="0"/>
    </row>
    <row r="71" customFormat="false" ht="12.75" hidden="false" customHeight="false" outlineLevel="0" collapsed="false">
      <c r="A71" s="5" t="n">
        <v>1982</v>
      </c>
      <c r="B71" s="6" t="n">
        <v>17.825</v>
      </c>
      <c r="C71" s="6" t="n">
        <f aca="false">B71-E$105</f>
        <v>0.120553333333334</v>
      </c>
      <c r="D71" s="6" t="n">
        <f aca="false">D70+C71</f>
        <v>0.720126666666758</v>
      </c>
      <c r="E71" s="7" t="n">
        <f aca="false">(C71+D71)/2</f>
        <v>0.420340000000046</v>
      </c>
      <c r="G71" s="0"/>
      <c r="H71" s="0"/>
    </row>
    <row r="72" customFormat="false" ht="12.75" hidden="false" customHeight="false" outlineLevel="0" collapsed="false">
      <c r="A72" s="5" t="n">
        <v>1983</v>
      </c>
      <c r="B72" s="6" t="n">
        <v>18.025</v>
      </c>
      <c r="C72" s="6" t="n">
        <f aca="false">B72-E$105</f>
        <v>0.320553333333333</v>
      </c>
      <c r="D72" s="6" t="n">
        <f aca="false">D71+C72</f>
        <v>1.04068000000009</v>
      </c>
      <c r="E72" s="7" t="n">
        <f aca="false">(C72+D72)/2</f>
        <v>0.680616666666712</v>
      </c>
      <c r="G72" s="0"/>
      <c r="H72" s="0"/>
    </row>
    <row r="73" customFormat="false" ht="12.75" hidden="false" customHeight="false" outlineLevel="0" collapsed="false">
      <c r="A73" s="5" t="n">
        <v>1984</v>
      </c>
      <c r="B73" s="6" t="n">
        <v>17.2583</v>
      </c>
      <c r="C73" s="6" t="n">
        <f aca="false">B73-E$105</f>
        <v>-0.446146666666667</v>
      </c>
      <c r="D73" s="6" t="n">
        <f aca="false">D72+C73</f>
        <v>0.594533333333423</v>
      </c>
      <c r="E73" s="7" t="n">
        <f aca="false">(C73+D73)/2</f>
        <v>0.074193333333378</v>
      </c>
      <c r="G73" s="0"/>
      <c r="H73" s="0"/>
    </row>
    <row r="74" customFormat="false" ht="12.75" hidden="false" customHeight="false" outlineLevel="0" collapsed="false">
      <c r="A74" s="5" t="n">
        <v>1985</v>
      </c>
      <c r="B74" s="6" t="n">
        <v>17.8417</v>
      </c>
      <c r="C74" s="6" t="n">
        <f aca="false">B74-E$105</f>
        <v>0.137253333333334</v>
      </c>
      <c r="D74" s="6" t="n">
        <f aca="false">D73+C74</f>
        <v>0.731786666666757</v>
      </c>
      <c r="E74" s="7" t="n">
        <f aca="false">(C74+D74)/2</f>
        <v>0.434520000000045</v>
      </c>
      <c r="G74" s="0"/>
      <c r="H74" s="0"/>
    </row>
    <row r="75" customFormat="false" ht="12.75" hidden="false" customHeight="false" outlineLevel="0" collapsed="false">
      <c r="A75" s="5" t="n">
        <v>1986</v>
      </c>
      <c r="B75" s="6" t="n">
        <v>17.3279</v>
      </c>
      <c r="C75" s="6" t="n">
        <f aca="false">B75-E$105</f>
        <v>-0.376546666666666</v>
      </c>
      <c r="D75" s="6" t="n">
        <f aca="false">D74+C75</f>
        <v>0.355240000000091</v>
      </c>
      <c r="E75" s="7" t="n">
        <f aca="false">(C75+D75)/2</f>
        <v>-0.0106533333332877</v>
      </c>
      <c r="G75" s="0"/>
      <c r="H75" s="0"/>
    </row>
    <row r="76" customFormat="false" ht="12.75" hidden="false" customHeight="false" outlineLevel="0" collapsed="false">
      <c r="A76" s="5" t="n">
        <v>1987</v>
      </c>
      <c r="B76" s="6" t="n">
        <v>17.875</v>
      </c>
      <c r="C76" s="6" t="n">
        <f aca="false">B76-E$105</f>
        <v>0.170553333333334</v>
      </c>
      <c r="D76" s="6" t="n">
        <f aca="false">D75+C76</f>
        <v>0.525793333333425</v>
      </c>
      <c r="E76" s="7" t="n">
        <f aca="false">(C76+D76)/2</f>
        <v>0.34817333333338</v>
      </c>
      <c r="G76" s="0"/>
      <c r="H76" s="0"/>
    </row>
    <row r="77" customFormat="false" ht="12.75" hidden="false" customHeight="false" outlineLevel="0" collapsed="false">
      <c r="A77" s="5" t="n">
        <v>1988</v>
      </c>
      <c r="B77" s="6" t="n">
        <v>17.8514</v>
      </c>
      <c r="C77" s="6" t="n">
        <f aca="false">B77-E$105</f>
        <v>0.146953333333336</v>
      </c>
      <c r="D77" s="6" t="n">
        <f aca="false">D76+C77</f>
        <v>0.672746666666761</v>
      </c>
      <c r="E77" s="7" t="n">
        <f aca="false">(C77+D77)/2</f>
        <v>0.409850000000048</v>
      </c>
      <c r="G77" s="0"/>
      <c r="H77" s="0"/>
    </row>
    <row r="78" customFormat="false" ht="12.75" hidden="false" customHeight="false" outlineLevel="0" collapsed="false">
      <c r="A78" s="5" t="n">
        <v>1989</v>
      </c>
      <c r="B78" s="6" t="n">
        <v>18.6649</v>
      </c>
      <c r="C78" s="6" t="n">
        <f aca="false">B78-E$105</f>
        <v>0.960453333333334</v>
      </c>
      <c r="D78" s="6" t="n">
        <f aca="false">D77+C78</f>
        <v>1.63320000000009</v>
      </c>
      <c r="E78" s="7" t="n">
        <f aca="false">(C78+D78)/2</f>
        <v>1.29682666666671</v>
      </c>
      <c r="G78" s="0"/>
      <c r="H78" s="0"/>
    </row>
    <row r="79" customFormat="false" ht="12.75" hidden="false" customHeight="false" outlineLevel="0" collapsed="false">
      <c r="A79" s="5" t="n">
        <v>1990</v>
      </c>
      <c r="B79" s="6" t="n">
        <v>18.15</v>
      </c>
      <c r="C79" s="6" t="n">
        <f aca="false">B79-E$105</f>
        <v>0.445553333333333</v>
      </c>
      <c r="D79" s="6" t="n">
        <f aca="false">D78+C79</f>
        <v>2.07875333333343</v>
      </c>
      <c r="E79" s="7" t="n">
        <f aca="false">(C79+D79)/2</f>
        <v>1.26215333333338</v>
      </c>
      <c r="G79" s="0"/>
      <c r="H79" s="0"/>
    </row>
    <row r="80" customFormat="false" ht="12.75" hidden="false" customHeight="false" outlineLevel="0" collapsed="false">
      <c r="A80" s="5" t="n">
        <v>1991</v>
      </c>
      <c r="B80" s="6" t="n">
        <v>17.625</v>
      </c>
      <c r="C80" s="6" t="n">
        <f aca="false">B80-E$105</f>
        <v>-0.0794466666666658</v>
      </c>
      <c r="D80" s="6" t="n">
        <f aca="false">D79+C80</f>
        <v>1.99930666666676</v>
      </c>
      <c r="E80" s="7" t="n">
        <f aca="false">(C80+D80)/2</f>
        <v>0.959930000000048</v>
      </c>
      <c r="G80" s="0"/>
      <c r="H80" s="0"/>
    </row>
    <row r="81" customFormat="false" ht="12.75" hidden="false" customHeight="false" outlineLevel="0" collapsed="false">
      <c r="A81" s="5" t="n">
        <v>1992</v>
      </c>
      <c r="B81" s="6" t="n">
        <v>17.575</v>
      </c>
      <c r="C81" s="6" t="n">
        <f aca="false">B81-E$105</f>
        <v>-0.129446666666666</v>
      </c>
      <c r="D81" s="6" t="n">
        <f aca="false">D80+C81</f>
        <v>1.8698600000001</v>
      </c>
      <c r="E81" s="7" t="n">
        <f aca="false">(C81+D81)/2</f>
        <v>0.870206666666714</v>
      </c>
      <c r="G81" s="0"/>
      <c r="H81" s="0"/>
    </row>
    <row r="82" customFormat="false" ht="12.75" hidden="false" customHeight="false" outlineLevel="0" collapsed="false">
      <c r="A82" s="5" t="n">
        <v>1993</v>
      </c>
      <c r="B82" s="6" t="n">
        <v>16.875</v>
      </c>
      <c r="C82" s="6" t="n">
        <f aca="false">B82-E$105</f>
        <v>-0.829446666666666</v>
      </c>
      <c r="D82" s="6" t="n">
        <f aca="false">D81+C82</f>
        <v>1.04041333333343</v>
      </c>
      <c r="E82" s="7" t="n">
        <f aca="false">(C82+D82)/2</f>
        <v>0.105483333333382</v>
      </c>
      <c r="G82" s="0"/>
      <c r="H82" s="0"/>
    </row>
    <row r="83" customFormat="false" ht="12.75" hidden="false" customHeight="false" outlineLevel="0" collapsed="false">
      <c r="A83" s="5" t="n">
        <v>1994</v>
      </c>
      <c r="B83" s="6" t="n">
        <v>18.1</v>
      </c>
      <c r="C83" s="6" t="n">
        <f aca="false">B83-E$105</f>
        <v>0.395553333333336</v>
      </c>
      <c r="D83" s="6" t="n">
        <f aca="false">D82+C83</f>
        <v>1.43596666666677</v>
      </c>
      <c r="E83" s="7" t="n">
        <f aca="false">(C83+D83)/2</f>
        <v>0.91576000000005</v>
      </c>
      <c r="G83" s="0"/>
      <c r="H83" s="0"/>
    </row>
    <row r="84" customFormat="false" ht="12.75" hidden="false" customHeight="false" outlineLevel="0" collapsed="false">
      <c r="A84" s="5" t="n">
        <v>1995</v>
      </c>
      <c r="B84" s="6" t="n">
        <v>18.9583</v>
      </c>
      <c r="C84" s="6" t="n">
        <f aca="false">B84-E$105</f>
        <v>1.25385333333334</v>
      </c>
      <c r="D84" s="6" t="n">
        <f aca="false">D83+C84</f>
        <v>2.6898200000001</v>
      </c>
      <c r="E84" s="7" t="n">
        <f aca="false">(C84+D84)/2</f>
        <v>1.97183666666672</v>
      </c>
      <c r="G84" s="0"/>
      <c r="H84" s="0"/>
    </row>
    <row r="85" customFormat="false" ht="12.75" hidden="false" customHeight="false" outlineLevel="0" collapsed="false">
      <c r="A85" s="5" t="n">
        <v>1996</v>
      </c>
      <c r="B85" s="6" t="n">
        <v>18.0583</v>
      </c>
      <c r="C85" s="6" t="n">
        <f aca="false">B85-E$105</f>
        <v>0.353853333333333</v>
      </c>
      <c r="D85" s="6" t="n">
        <f aca="false">D84+C85</f>
        <v>3.04367333333343</v>
      </c>
      <c r="E85" s="7" t="n">
        <f aca="false">(C85+D85)/2</f>
        <v>1.69876333333338</v>
      </c>
      <c r="G85" s="0"/>
      <c r="H85" s="0"/>
    </row>
    <row r="86" customFormat="false" ht="12.75" hidden="false" customHeight="false" outlineLevel="0" collapsed="false">
      <c r="A86" s="5" t="n">
        <v>1997</v>
      </c>
      <c r="B86" s="6" t="n">
        <v>18.7666666666667</v>
      </c>
      <c r="C86" s="6" t="n">
        <f aca="false">B86-E$105</f>
        <v>1.06222</v>
      </c>
      <c r="D86" s="6" t="n">
        <f aca="false">D85+C86</f>
        <v>4.10589333333343</v>
      </c>
      <c r="E86" s="7" t="n">
        <f aca="false">(C86+D86)/2</f>
        <v>2.58405666666672</v>
      </c>
      <c r="G86" s="0"/>
      <c r="H86" s="0"/>
    </row>
    <row r="87" customFormat="false" ht="12.75" hidden="false" customHeight="false" outlineLevel="0" collapsed="false">
      <c r="A87" s="5" t="n">
        <v>1998</v>
      </c>
      <c r="B87" s="6" t="n">
        <v>18.325</v>
      </c>
      <c r="C87" s="6" t="n">
        <f aca="false">B87-E$105</f>
        <v>0.620553333333334</v>
      </c>
      <c r="D87" s="6" t="n">
        <f aca="false">D86+C87</f>
        <v>4.72644666666677</v>
      </c>
      <c r="E87" s="7" t="n">
        <f aca="false">(C87+D87)/2</f>
        <v>2.67350000000005</v>
      </c>
      <c r="G87" s="0"/>
      <c r="H87" s="0"/>
    </row>
    <row r="88" customFormat="false" ht="12.75" hidden="false" customHeight="false" outlineLevel="0" collapsed="false">
      <c r="A88" s="5" t="n">
        <v>1999</v>
      </c>
      <c r="B88" s="6" t="n">
        <v>18.1916666666667</v>
      </c>
      <c r="C88" s="6" t="n">
        <f aca="false">B88-E$105</f>
        <v>0.487220000000001</v>
      </c>
      <c r="D88" s="6" t="n">
        <f aca="false">D87+C88</f>
        <v>5.21366666666677</v>
      </c>
      <c r="E88" s="7" t="n">
        <f aca="false">(C88+D88)/2</f>
        <v>2.85044333333338</v>
      </c>
      <c r="G88" s="0"/>
      <c r="H88" s="0"/>
    </row>
    <row r="89" customFormat="false" ht="12.75" hidden="false" customHeight="false" outlineLevel="0" collapsed="false">
      <c r="A89" s="5" t="n">
        <v>2000</v>
      </c>
      <c r="B89" s="6" t="n">
        <v>18.1666666666667</v>
      </c>
      <c r="C89" s="6" t="n">
        <f aca="false">B89-E$105</f>
        <v>0.462220000000002</v>
      </c>
      <c r="D89" s="6" t="n">
        <f aca="false">D88+C89</f>
        <v>5.67588666666677</v>
      </c>
      <c r="E89" s="7" t="n">
        <f aca="false">(C89+D89)/2</f>
        <v>3.06905333333339</v>
      </c>
      <c r="G89" s="0"/>
      <c r="H89" s="0"/>
    </row>
    <row r="90" customFormat="false" ht="12.75" hidden="false" customHeight="false" outlineLevel="0" collapsed="false">
      <c r="A90" s="5" t="n">
        <v>2001</v>
      </c>
      <c r="B90" s="6" t="n">
        <v>18.5666666666667</v>
      </c>
      <c r="C90" s="6" t="n">
        <f aca="false">B90-E$105</f>
        <v>0.862220000000001</v>
      </c>
      <c r="D90" s="6" t="n">
        <f aca="false">D89+C90</f>
        <v>6.53810666666677</v>
      </c>
      <c r="E90" s="7" t="n">
        <f aca="false">(C90+D90)/2</f>
        <v>3.70016333333339</v>
      </c>
      <c r="G90" s="0"/>
      <c r="H90" s="0"/>
    </row>
    <row r="91" customFormat="false" ht="12.75" hidden="false" customHeight="false" outlineLevel="0" collapsed="false">
      <c r="A91" s="5" t="n">
        <v>2002</v>
      </c>
      <c r="B91" s="6" t="n">
        <v>18.325</v>
      </c>
      <c r="C91" s="6" t="n">
        <f aca="false">B91-E$105</f>
        <v>0.620553333333334</v>
      </c>
      <c r="D91" s="6" t="n">
        <f aca="false">D90+C91</f>
        <v>7.1586600000001</v>
      </c>
      <c r="E91" s="7" t="n">
        <f aca="false">(C91+D91)/2</f>
        <v>3.88960666666672</v>
      </c>
      <c r="G91" s="0"/>
      <c r="H91" s="0"/>
    </row>
    <row r="92" customFormat="false" ht="12.75" hidden="false" customHeight="false" outlineLevel="0" collapsed="false">
      <c r="A92" s="5" t="n">
        <v>2003</v>
      </c>
      <c r="B92" s="6" t="n">
        <v>18.6333333333333</v>
      </c>
      <c r="C92" s="6" t="n">
        <f aca="false">B92-E$105</f>
        <v>0.928886666666667</v>
      </c>
      <c r="D92" s="6" t="n">
        <f aca="false">D91+C92</f>
        <v>8.08754666666677</v>
      </c>
      <c r="E92" s="7" t="n">
        <f aca="false">(C92+D92)/2</f>
        <v>4.50821666666672</v>
      </c>
      <c r="G92" s="0"/>
      <c r="H92" s="0"/>
    </row>
    <row r="93" customFormat="false" ht="12.75" hidden="false" customHeight="false" outlineLevel="0" collapsed="false">
      <c r="A93" s="5" t="n">
        <v>2004</v>
      </c>
      <c r="B93" s="6" t="n">
        <v>18.4</v>
      </c>
      <c r="C93" s="6" t="n">
        <v>0.695553333333333</v>
      </c>
      <c r="D93" s="6" t="n">
        <v>8.7831000000001</v>
      </c>
      <c r="E93" s="7" t="n">
        <v>4.73932666666672</v>
      </c>
      <c r="G93" s="0"/>
      <c r="H93" s="0"/>
    </row>
    <row r="94" customFormat="false" ht="12.75" hidden="false" customHeight="false" outlineLevel="0" collapsed="false">
      <c r="A94" s="5" t="n">
        <v>2005</v>
      </c>
      <c r="B94" s="6" t="n">
        <v>18.2583333333333</v>
      </c>
      <c r="C94" s="6" t="n">
        <v>0.553886666666667</v>
      </c>
      <c r="D94" s="6" t="n">
        <v>9.33698666666677</v>
      </c>
      <c r="E94" s="7" t="n">
        <v>4.94543666666672</v>
      </c>
      <c r="G94" s="0"/>
      <c r="H94" s="0"/>
    </row>
    <row r="95" customFormat="false" ht="12.75" hidden="false" customHeight="false" outlineLevel="0" collapsed="false">
      <c r="A95" s="5" t="n">
        <v>2006</v>
      </c>
      <c r="B95" s="6" t="n">
        <v>18.4666666666667</v>
      </c>
      <c r="C95" s="6" t="n">
        <v>0.762219999999999</v>
      </c>
      <c r="D95" s="6" t="n">
        <v>10.0992066666668</v>
      </c>
      <c r="E95" s="7" t="n">
        <v>5.43071333333339</v>
      </c>
      <c r="G95" s="0"/>
      <c r="H95" s="0"/>
    </row>
    <row r="96" customFormat="false" ht="12.75" hidden="false" customHeight="false" outlineLevel="0" collapsed="false">
      <c r="A96" s="5" t="n">
        <v>2007</v>
      </c>
      <c r="B96" s="6" t="n">
        <v>17.9083333333333</v>
      </c>
      <c r="C96" s="6" t="n">
        <v>0.203886666666669</v>
      </c>
      <c r="D96" s="6" t="n">
        <v>10.3030933333334</v>
      </c>
      <c r="E96" s="7" t="n">
        <v>5.25349000000005</v>
      </c>
      <c r="G96" s="0"/>
      <c r="H96" s="0"/>
    </row>
    <row r="97" customFormat="false" ht="12.75" hidden="false" customHeight="false" outlineLevel="0" collapsed="false">
      <c r="A97" s="5" t="n">
        <v>2008</v>
      </c>
      <c r="B97" s="6" t="n">
        <v>17.9</v>
      </c>
      <c r="C97" s="6" t="n">
        <v>0.195553333333336</v>
      </c>
      <c r="D97" s="6" t="n">
        <v>10.4986466666668</v>
      </c>
      <c r="E97" s="7" t="n">
        <v>5.34710000000006</v>
      </c>
      <c r="G97" s="0"/>
      <c r="H97" s="0"/>
    </row>
    <row r="98" customFormat="false" ht="12.75" hidden="false" customHeight="false" outlineLevel="0" collapsed="false">
      <c r="A98" s="5" t="n">
        <v>2009</v>
      </c>
      <c r="B98" s="6" t="n">
        <v>18.35</v>
      </c>
      <c r="C98" s="6" t="n">
        <v>0.645553333333336</v>
      </c>
      <c r="D98" s="6" t="n">
        <v>11.1442000000001</v>
      </c>
      <c r="E98" s="7" t="n">
        <v>5.89487666666672</v>
      </c>
      <c r="G98" s="0"/>
      <c r="H98" s="0"/>
    </row>
    <row r="99" customFormat="false" ht="12.75" hidden="false" customHeight="false" outlineLevel="0" collapsed="false">
      <c r="A99" s="5" t="n">
        <v>2010</v>
      </c>
      <c r="B99" s="6" t="n">
        <v>19.0083333333333</v>
      </c>
      <c r="C99" s="6" t="n">
        <v>1.30388666666667</v>
      </c>
      <c r="D99" s="6" t="n">
        <v>12.4480866666668</v>
      </c>
      <c r="E99" s="7" t="n">
        <v>6.87598666666672</v>
      </c>
      <c r="G99" s="0"/>
      <c r="H99" s="0"/>
    </row>
    <row r="100" customFormat="false" ht="12.75" hidden="false" customHeight="false" outlineLevel="0" collapsed="false">
      <c r="A100" s="5" t="n">
        <v>2011</v>
      </c>
      <c r="B100" s="6" t="n">
        <v>19.225</v>
      </c>
      <c r="C100" s="6" t="n">
        <v>1.52055333333333</v>
      </c>
      <c r="D100" s="6" t="n">
        <v>13.9686400000001</v>
      </c>
      <c r="E100" s="7" t="n">
        <v>7.74459666666672</v>
      </c>
      <c r="G100" s="0"/>
      <c r="H100" s="0"/>
    </row>
    <row r="101" customFormat="false" ht="12.75" hidden="false" customHeight="false" outlineLevel="0" collapsed="false">
      <c r="A101" s="5" t="n">
        <v>2012</v>
      </c>
      <c r="B101" s="6" t="n">
        <v>18.1</v>
      </c>
      <c r="C101" s="6" t="n">
        <v>0.395553333333336</v>
      </c>
      <c r="D101" s="6" t="n">
        <v>14.3641933333334</v>
      </c>
      <c r="E101" s="7" t="n">
        <v>7.37987333333339</v>
      </c>
      <c r="G101" s="0"/>
      <c r="H101" s="0"/>
    </row>
    <row r="102" customFormat="false" ht="12.75" hidden="false" customHeight="false" outlineLevel="0" collapsed="false">
      <c r="A102" s="5" t="n">
        <v>2013</v>
      </c>
      <c r="B102" s="6" t="n">
        <v>17.9712</v>
      </c>
      <c r="C102" s="6" t="n">
        <v>0.266753333333334</v>
      </c>
      <c r="D102" s="6" t="n">
        <v>14.6309466666668</v>
      </c>
      <c r="E102" s="7" t="n">
        <v>7.44885000000006</v>
      </c>
      <c r="G102" s="0"/>
      <c r="H102" s="0"/>
    </row>
    <row r="103" customFormat="false" ht="12.75" hidden="false" customHeight="false" outlineLevel="0" collapsed="false">
      <c r="A103" s="5" t="n">
        <v>2014</v>
      </c>
      <c r="B103" s="6" t="n">
        <v>17.6667</v>
      </c>
      <c r="C103" s="6" t="n">
        <v>-0.037746666666667</v>
      </c>
      <c r="D103" s="6" t="n">
        <v>14.5932000000001</v>
      </c>
      <c r="E103" s="7" t="n">
        <v>7.27772666666672</v>
      </c>
      <c r="G103" s="0"/>
      <c r="H103" s="0"/>
    </row>
    <row r="104" customFormat="false" ht="12.75" hidden="false" customHeight="false" outlineLevel="0" collapsed="false">
      <c r="A104" s="5"/>
      <c r="B104" s="6"/>
      <c r="C104" s="6"/>
      <c r="D104" s="6"/>
      <c r="E104" s="7"/>
      <c r="G104" s="0"/>
      <c r="H104" s="0"/>
    </row>
    <row r="105" customFormat="false" ht="12.75" hidden="false" customHeight="false" outlineLevel="0" collapsed="false">
      <c r="A105" s="9" t="s">
        <v>15</v>
      </c>
      <c r="B105" s="9"/>
      <c r="C105" s="0"/>
      <c r="D105" s="5" t="s">
        <v>16</v>
      </c>
      <c r="E105" s="6" t="n">
        <f aca="false">AVERAGE(B50:B79)</f>
        <v>17.7044466666667</v>
      </c>
      <c r="G105" s="6"/>
      <c r="H105" s="5"/>
    </row>
    <row r="106" customFormat="false" ht="12.75" hidden="false" customHeight="false" outlineLevel="0" collapsed="false">
      <c r="A106" s="0"/>
      <c r="B106" s="0"/>
      <c r="C106" s="0"/>
    </row>
    <row r="107" customFormat="false" ht="15.8" hidden="false" customHeight="false" outlineLevel="0" collapsed="false">
      <c r="A107" s="10" t="s">
        <v>17</v>
      </c>
      <c r="B107" s="6" t="s">
        <v>18</v>
      </c>
      <c r="C107" s="0"/>
    </row>
    <row r="108" customFormat="false" ht="15.8" hidden="false" customHeight="false" outlineLevel="0" collapsed="false">
      <c r="A108" s="10"/>
      <c r="B108" s="6"/>
      <c r="C108" s="0"/>
    </row>
    <row r="109" customFormat="false" ht="12.75" hidden="false" customHeight="false" outlineLevel="0" collapsed="false">
      <c r="A109" s="11" t="s">
        <v>19</v>
      </c>
      <c r="B109" s="12"/>
      <c r="C109" s="12"/>
    </row>
    <row r="110" customFormat="false" ht="12.75" hidden="false" customHeight="false" outlineLevel="0" collapsed="false">
      <c r="A110" s="13" t="s">
        <v>2</v>
      </c>
      <c r="B110" s="12" t="s">
        <v>20</v>
      </c>
      <c r="C110" s="12"/>
    </row>
    <row r="111" customFormat="false" ht="12.75" hidden="false" customHeight="false" outlineLevel="0" collapsed="false">
      <c r="A111" s="13" t="s">
        <v>3</v>
      </c>
      <c r="B111" s="12" t="s">
        <v>20</v>
      </c>
      <c r="C111" s="12"/>
    </row>
    <row r="112" customFormat="false" ht="12.75" hidden="false" customHeight="false" outlineLevel="0" collapsed="false">
      <c r="A112" s="13" t="s">
        <v>4</v>
      </c>
      <c r="B112" s="12" t="s">
        <v>20</v>
      </c>
      <c r="C112" s="12"/>
    </row>
    <row r="113" customFormat="false" ht="12.75" hidden="false" customHeight="false" outlineLevel="0" collapsed="false">
      <c r="A113" s="13" t="s">
        <v>5</v>
      </c>
      <c r="B113" s="12" t="s">
        <v>20</v>
      </c>
      <c r="C113" s="12"/>
    </row>
    <row r="114" customFormat="false" ht="12.75" hidden="false" customHeight="false" outlineLevel="0" collapsed="false">
      <c r="A114" s="14"/>
      <c r="B114" s="12"/>
      <c r="C114" s="12"/>
    </row>
    <row r="115" customFormat="false" ht="12.75" hidden="false" customHeight="false" outlineLevel="0" collapsed="false">
      <c r="A115" s="0"/>
      <c r="C115" s="0"/>
    </row>
    <row r="116" customFormat="false" ht="12.75" hidden="false" customHeight="false" outlineLevel="0" collapsed="false">
      <c r="A116" s="1" t="s">
        <v>21</v>
      </c>
      <c r="C116" s="1" t="s">
        <v>22</v>
      </c>
    </row>
  </sheetData>
  <mergeCells count="1">
    <mergeCell ref="A2:E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99" zoomScaleNormal="99" zoomScalePageLayoutView="100" workbookViewId="0">
      <selection pane="topLeft" activeCell="A37" activeCellId="1" sqref="B114:B115 A37"/>
    </sheetView>
  </sheetViews>
  <sheetFormatPr defaultRowHeight="12.75"/>
  <cols>
    <col collapsed="false" hidden="false" max="1025" min="1" style="12" width="11.3418367346939"/>
  </cols>
  <sheetData>
    <row r="1" customFormat="false" ht="51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</row>
    <row r="2" customFormat="false" ht="43.5" hidden="false" customHeight="true" outlineLevel="0" collapsed="false"/>
    <row r="3" customFormat="false" ht="36.75" hidden="false" customHeight="true" outlineLevel="0" collapsed="false"/>
    <row r="37" customFormat="false" ht="24.7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5"/>
  <sheetViews>
    <sheetView windowProtection="false" showFormulas="false" showGridLines="true" showRowColHeaders="true" showZeros="true" rightToLeft="false" tabSelected="true" showOutlineSymbols="true" defaultGridColor="true" view="normal" topLeftCell="A82" colorId="64" zoomScale="99" zoomScaleNormal="99" zoomScalePageLayoutView="100" workbookViewId="0">
      <selection pane="topLeft" activeCell="B115" activeCellId="0" sqref="B114:B115"/>
    </sheetView>
  </sheetViews>
  <sheetFormatPr defaultRowHeight="12.75"/>
  <cols>
    <col collapsed="false" hidden="false" max="5" min="1" style="1" width="18.8979591836735"/>
    <col collapsed="false" hidden="false" max="6" min="6" style="1" width="8.63775510204082"/>
    <col collapsed="false" hidden="false" max="7" min="7" style="1" width="22.6785714285714"/>
    <col collapsed="false" hidden="false" max="252" min="8" style="1" width="9.04591836734694"/>
    <col collapsed="false" hidden="false" max="253" min="253" style="1" width="6.61224489795918"/>
    <col collapsed="false" hidden="false" max="254" min="254" style="1" width="6.47959183673469"/>
    <col collapsed="false" hidden="false" max="255" min="255" style="1" width="16.0663265306122"/>
    <col collapsed="false" hidden="false" max="256" min="256" style="1" width="6.47959183673469"/>
    <col collapsed="false" hidden="false" max="257" min="257" style="1" width="13.9030612244898"/>
    <col collapsed="false" hidden="false" max="258" min="258" style="1" width="9.98979591836735"/>
    <col collapsed="false" hidden="false" max="259" min="259" style="1" width="12.2857142857143"/>
    <col collapsed="false" hidden="false" max="260" min="260" style="1" width="11.7448979591837"/>
    <col collapsed="false" hidden="false" max="261" min="261" style="1" width="12.4183673469388"/>
    <col collapsed="false" hidden="false" max="262" min="262" style="1" width="9.04591836734694"/>
    <col collapsed="false" hidden="false" max="263" min="263" style="1" width="22.6785714285714"/>
    <col collapsed="false" hidden="false" max="508" min="264" style="1" width="9.04591836734694"/>
    <col collapsed="false" hidden="false" max="509" min="509" style="1" width="6.61224489795918"/>
    <col collapsed="false" hidden="false" max="510" min="510" style="1" width="6.47959183673469"/>
    <col collapsed="false" hidden="false" max="511" min="511" style="1" width="16.0663265306122"/>
    <col collapsed="false" hidden="false" max="512" min="512" style="1" width="6.47959183673469"/>
    <col collapsed="false" hidden="false" max="513" min="513" style="1" width="13.9030612244898"/>
    <col collapsed="false" hidden="false" max="514" min="514" style="1" width="9.98979591836735"/>
    <col collapsed="false" hidden="false" max="515" min="515" style="1" width="12.2857142857143"/>
    <col collapsed="false" hidden="false" max="516" min="516" style="1" width="11.7448979591837"/>
    <col collapsed="false" hidden="false" max="517" min="517" style="1" width="12.4183673469388"/>
    <col collapsed="false" hidden="false" max="518" min="518" style="1" width="9.04591836734694"/>
    <col collapsed="false" hidden="false" max="519" min="519" style="1" width="22.6785714285714"/>
    <col collapsed="false" hidden="false" max="764" min="520" style="1" width="9.04591836734694"/>
    <col collapsed="false" hidden="false" max="765" min="765" style="1" width="6.61224489795918"/>
    <col collapsed="false" hidden="false" max="766" min="766" style="1" width="6.47959183673469"/>
    <col collapsed="false" hidden="false" max="767" min="767" style="1" width="16.0663265306122"/>
    <col collapsed="false" hidden="false" max="768" min="768" style="1" width="6.47959183673469"/>
    <col collapsed="false" hidden="false" max="769" min="769" style="1" width="13.9030612244898"/>
    <col collapsed="false" hidden="false" max="770" min="770" style="1" width="9.98979591836735"/>
    <col collapsed="false" hidden="false" max="771" min="771" style="1" width="12.2857142857143"/>
    <col collapsed="false" hidden="false" max="772" min="772" style="1" width="11.7448979591837"/>
    <col collapsed="false" hidden="false" max="773" min="773" style="1" width="12.4183673469388"/>
    <col collapsed="false" hidden="false" max="774" min="774" style="1" width="9.04591836734694"/>
    <col collapsed="false" hidden="false" max="775" min="775" style="1" width="22.6785714285714"/>
    <col collapsed="false" hidden="false" max="1020" min="776" style="1" width="9.04591836734694"/>
    <col collapsed="false" hidden="false" max="1021" min="1021" style="1" width="6.61224489795918"/>
    <col collapsed="false" hidden="false" max="1022" min="1022" style="1" width="6.47959183673469"/>
    <col collapsed="false" hidden="false" max="1023" min="1023" style="1" width="16.0663265306122"/>
    <col collapsed="false" hidden="false" max="1025" min="1024" style="1" width="6.47959183673469"/>
  </cols>
  <sheetData>
    <row r="1" customFormat="false" ht="100.5" hidden="false" customHeight="true" outlineLevel="0" collapsed="false">
      <c r="A1" s="0"/>
      <c r="B1" s="0"/>
      <c r="C1" s="0"/>
      <c r="D1" s="0"/>
      <c r="E1" s="0"/>
      <c r="G1" s="0"/>
      <c r="H1" s="0"/>
    </row>
    <row r="2" customFormat="false" ht="33.75" hidden="false" customHeight="true" outlineLevel="0" collapsed="false">
      <c r="A2" s="2" t="s">
        <v>24</v>
      </c>
      <c r="B2" s="2"/>
      <c r="C2" s="2"/>
      <c r="D2" s="2"/>
      <c r="E2" s="2"/>
      <c r="G2" s="0"/>
      <c r="H2" s="0"/>
    </row>
    <row r="3" customFormat="false" ht="12.75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G3" s="4" t="s">
        <v>6</v>
      </c>
      <c r="H3" s="0"/>
    </row>
    <row r="4" customFormat="false" ht="12.75" hidden="false" customHeight="false" outlineLevel="0" collapsed="false">
      <c r="A4" s="5" t="n">
        <v>1915</v>
      </c>
      <c r="B4" s="6" t="n">
        <v>14.4015</v>
      </c>
      <c r="C4" s="6" t="n">
        <f aca="false">B4-E$104</f>
        <v>-0.862590000000003</v>
      </c>
      <c r="D4" s="6" t="n">
        <f aca="false">C4</f>
        <v>-0.862590000000003</v>
      </c>
      <c r="E4" s="5"/>
      <c r="G4" s="4" t="s">
        <v>7</v>
      </c>
      <c r="H4" s="1" t="s">
        <v>8</v>
      </c>
    </row>
    <row r="5" customFormat="false" ht="12.75" hidden="false" customHeight="false" outlineLevel="0" collapsed="false">
      <c r="A5" s="5" t="n">
        <v>1916</v>
      </c>
      <c r="B5" s="6" t="n">
        <v>14.6576</v>
      </c>
      <c r="C5" s="6" t="n">
        <f aca="false">B5-E$104</f>
        <v>-0.606490000000003</v>
      </c>
      <c r="D5" s="6" t="n">
        <f aca="false">D4+C5</f>
        <v>-1.46908000000001</v>
      </c>
      <c r="E5" s="7" t="n">
        <f aca="false">(C5+D5)/2</f>
        <v>-1.037785</v>
      </c>
      <c r="G5" s="4" t="s">
        <v>9</v>
      </c>
      <c r="H5" s="1" t="s">
        <v>10</v>
      </c>
    </row>
    <row r="6" customFormat="false" ht="12.75" hidden="false" customHeight="false" outlineLevel="0" collapsed="false">
      <c r="A6" s="5" t="n">
        <v>1917</v>
      </c>
      <c r="B6" s="6" t="n">
        <v>14.3303</v>
      </c>
      <c r="C6" s="6" t="n">
        <f aca="false">B6-E$104</f>
        <v>-0.933790000000002</v>
      </c>
      <c r="D6" s="6" t="n">
        <f aca="false">D5+C6</f>
        <v>-2.40287000000001</v>
      </c>
      <c r="E6" s="7" t="n">
        <f aca="false">(C6+D6)/2</f>
        <v>-1.66833</v>
      </c>
      <c r="G6" s="4" t="s">
        <v>11</v>
      </c>
      <c r="H6" s="1" t="s">
        <v>12</v>
      </c>
    </row>
    <row r="7" customFormat="false" ht="12.75" hidden="false" customHeight="false" outlineLevel="0" collapsed="false">
      <c r="A7" s="5" t="n">
        <v>1918</v>
      </c>
      <c r="B7" s="6" t="n">
        <v>14.6029</v>
      </c>
      <c r="C7" s="6" t="n">
        <f aca="false">B7-E$104</f>
        <v>-0.661190000000001</v>
      </c>
      <c r="D7" s="6" t="n">
        <f aca="false">D6+C7</f>
        <v>-3.06406000000001</v>
      </c>
      <c r="E7" s="7" t="n">
        <f aca="false">(C7+D7)/2</f>
        <v>-1.86262500000001</v>
      </c>
      <c r="G7" s="4" t="s">
        <v>13</v>
      </c>
      <c r="H7" s="1" t="s">
        <v>14</v>
      </c>
    </row>
    <row r="8" customFormat="false" ht="12.75" hidden="false" customHeight="false" outlineLevel="0" collapsed="false">
      <c r="A8" s="5" t="n">
        <v>1919</v>
      </c>
      <c r="B8" s="6" t="n">
        <v>14.5726</v>
      </c>
      <c r="C8" s="6" t="n">
        <f aca="false">B8-E$104</f>
        <v>-0.691490000000002</v>
      </c>
      <c r="D8" s="6" t="n">
        <f aca="false">D7+C8</f>
        <v>-3.75555000000001</v>
      </c>
      <c r="E8" s="7" t="n">
        <f aca="false">(C8+D8)/2</f>
        <v>-2.22352000000001</v>
      </c>
      <c r="G8" s="4"/>
      <c r="H8" s="0"/>
    </row>
    <row r="9" customFormat="false" ht="12.75" hidden="false" customHeight="false" outlineLevel="0" collapsed="false">
      <c r="A9" s="5" t="n">
        <v>1920</v>
      </c>
      <c r="B9" s="6" t="n">
        <v>15.6234</v>
      </c>
      <c r="C9" s="6" t="n">
        <f aca="false">B9-E$104</f>
        <v>0.359309999999999</v>
      </c>
      <c r="D9" s="6" t="n">
        <f aca="false">D8+C9</f>
        <v>-3.39624000000001</v>
      </c>
      <c r="E9" s="7" t="n">
        <f aca="false">(C9+D9)/2</f>
        <v>-1.51846500000001</v>
      </c>
      <c r="G9" s="8"/>
      <c r="H9" s="0"/>
    </row>
    <row r="10" customFormat="false" ht="12.75" hidden="false" customHeight="false" outlineLevel="0" collapsed="false">
      <c r="A10" s="5" t="n">
        <v>1921</v>
      </c>
      <c r="B10" s="6" t="n">
        <v>15.1045</v>
      </c>
      <c r="C10" s="6" t="n">
        <f aca="false">B10-E$104</f>
        <v>-0.159590000000003</v>
      </c>
      <c r="D10" s="6" t="n">
        <f aca="false">D9+C10</f>
        <v>-3.55583000000001</v>
      </c>
      <c r="E10" s="7" t="n">
        <f aca="false">(C10+D10)/2</f>
        <v>-1.85771000000001</v>
      </c>
      <c r="G10" s="4"/>
      <c r="H10" s="0"/>
    </row>
    <row r="11" customFormat="false" ht="12.75" hidden="false" customHeight="false" outlineLevel="0" collapsed="false">
      <c r="A11" s="5" t="n">
        <v>1922</v>
      </c>
      <c r="B11" s="6" t="n">
        <v>15.0855</v>
      </c>
      <c r="C11" s="6" t="n">
        <f aca="false">B11-E$104</f>
        <v>-0.178590000000002</v>
      </c>
      <c r="D11" s="6" t="n">
        <f aca="false">D10+C11</f>
        <v>-3.73442000000002</v>
      </c>
      <c r="E11" s="7" t="n">
        <f aca="false">(C11+D11)/2</f>
        <v>-1.95650500000001</v>
      </c>
      <c r="G11" s="4"/>
      <c r="H11" s="0"/>
    </row>
    <row r="12" customFormat="false" ht="12.75" hidden="false" customHeight="false" outlineLevel="0" collapsed="false">
      <c r="A12" s="5" t="n">
        <v>1923</v>
      </c>
      <c r="B12" s="6" t="n">
        <v>14.7123</v>
      </c>
      <c r="C12" s="6" t="n">
        <f aca="false">B12-E$104</f>
        <v>-0.551790000000002</v>
      </c>
      <c r="D12" s="6" t="n">
        <f aca="false">D11+C12</f>
        <v>-4.28621000000002</v>
      </c>
      <c r="E12" s="7" t="n">
        <f aca="false">(C12+D12)/2</f>
        <v>-2.41900000000001</v>
      </c>
      <c r="G12" s="0"/>
      <c r="H12" s="0"/>
    </row>
    <row r="13" customFormat="false" ht="12.75" hidden="false" customHeight="false" outlineLevel="0" collapsed="false">
      <c r="A13" s="5" t="n">
        <v>1924</v>
      </c>
      <c r="B13" s="6" t="n">
        <v>15.634</v>
      </c>
      <c r="C13" s="6" t="n">
        <f aca="false">B13-E$104</f>
        <v>0.369909999999999</v>
      </c>
      <c r="D13" s="6" t="n">
        <f aca="false">D12+C13</f>
        <v>-3.91630000000002</v>
      </c>
      <c r="E13" s="7" t="n">
        <f aca="false">(C13+D13)/2</f>
        <v>-1.77319500000001</v>
      </c>
      <c r="G13" s="0"/>
      <c r="H13" s="0"/>
    </row>
    <row r="14" customFormat="false" ht="12.75" hidden="false" customHeight="false" outlineLevel="0" collapsed="false">
      <c r="A14" s="5" t="n">
        <v>1925</v>
      </c>
      <c r="B14" s="6" t="n">
        <v>14.4787</v>
      </c>
      <c r="C14" s="6" t="n">
        <f aca="false">B14-E$104</f>
        <v>-0.785390000000001</v>
      </c>
      <c r="D14" s="6" t="n">
        <f aca="false">D13+C14</f>
        <v>-4.70169000000002</v>
      </c>
      <c r="E14" s="7" t="n">
        <f aca="false">(C14+D14)/2</f>
        <v>-2.74354000000001</v>
      </c>
      <c r="G14" s="0"/>
      <c r="H14" s="0"/>
    </row>
    <row r="15" customFormat="false" ht="12.75" hidden="false" customHeight="false" outlineLevel="0" collapsed="false">
      <c r="A15" s="5" t="n">
        <v>1926</v>
      </c>
      <c r="B15" s="6" t="n">
        <v>15.7931</v>
      </c>
      <c r="C15" s="6" t="n">
        <f aca="false">B15-E$104</f>
        <v>0.52901</v>
      </c>
      <c r="D15" s="6" t="n">
        <f aca="false">D14+C15</f>
        <v>-4.17268000000002</v>
      </c>
      <c r="E15" s="7" t="n">
        <f aca="false">(C15+D15)/2</f>
        <v>-1.82183500000001</v>
      </c>
      <c r="G15" s="0"/>
      <c r="H15" s="0"/>
    </row>
    <row r="16" customFormat="false" ht="12.75" hidden="false" customHeight="false" outlineLevel="0" collapsed="false">
      <c r="A16" s="5" t="n">
        <v>1927</v>
      </c>
      <c r="B16" s="6" t="n">
        <v>15.3492</v>
      </c>
      <c r="C16" s="6" t="n">
        <f aca="false">B16-E$104</f>
        <v>0.0851099999999985</v>
      </c>
      <c r="D16" s="6" t="n">
        <f aca="false">D15+C16</f>
        <v>-4.08757000000002</v>
      </c>
      <c r="E16" s="7" t="n">
        <f aca="false">(C16+D16)/2</f>
        <v>-2.00123000000001</v>
      </c>
      <c r="G16" s="0"/>
      <c r="H16" s="0"/>
    </row>
    <row r="17" customFormat="false" ht="12.75" hidden="false" customHeight="false" outlineLevel="0" collapsed="false">
      <c r="A17" s="5" t="n">
        <v>1928</v>
      </c>
      <c r="B17" s="6" t="n">
        <v>15.2303</v>
      </c>
      <c r="C17" s="6" t="n">
        <f aca="false">B17-E$104</f>
        <v>-0.0337900000000015</v>
      </c>
      <c r="D17" s="6" t="n">
        <f aca="false">D16+C17</f>
        <v>-4.12136000000002</v>
      </c>
      <c r="E17" s="7" t="n">
        <f aca="false">(C17+D17)/2</f>
        <v>-2.07757500000001</v>
      </c>
      <c r="G17" s="0"/>
      <c r="H17" s="0"/>
    </row>
    <row r="18" customFormat="false" ht="12.75" hidden="false" customHeight="false" outlineLevel="0" collapsed="false">
      <c r="A18" s="5" t="n">
        <v>1929</v>
      </c>
      <c r="B18" s="6" t="n">
        <v>15.0863</v>
      </c>
      <c r="C18" s="6" t="n">
        <f aca="false">B18-E$104</f>
        <v>-0.177790000000002</v>
      </c>
      <c r="D18" s="6" t="n">
        <f aca="false">D17+C18</f>
        <v>-4.29915000000003</v>
      </c>
      <c r="E18" s="7" t="n">
        <f aca="false">(C18+D18)/2</f>
        <v>-2.23847000000001</v>
      </c>
      <c r="G18" s="0"/>
      <c r="H18" s="0"/>
    </row>
    <row r="19" customFormat="false" ht="12.75" hidden="false" customHeight="false" outlineLevel="0" collapsed="false">
      <c r="A19" s="5" t="n">
        <v>1930</v>
      </c>
      <c r="B19" s="6" t="n">
        <v>15.2174</v>
      </c>
      <c r="C19" s="6" t="n">
        <f aca="false">B19-E$104</f>
        <v>-0.0466899999999999</v>
      </c>
      <c r="D19" s="6" t="n">
        <f aca="false">D18+C19</f>
        <v>-4.34584000000003</v>
      </c>
      <c r="E19" s="7" t="n">
        <f aca="false">(C19+D19)/2</f>
        <v>-2.19626500000001</v>
      </c>
      <c r="G19" s="0"/>
      <c r="H19" s="0"/>
    </row>
    <row r="20" customFormat="false" ht="12.75" hidden="false" customHeight="false" outlineLevel="0" collapsed="false">
      <c r="A20" s="5" t="n">
        <v>1931</v>
      </c>
      <c r="B20" s="6" t="n">
        <v>15.2351</v>
      </c>
      <c r="C20" s="6" t="n">
        <f aca="false">B20-E$104</f>
        <v>-0.0289900000000021</v>
      </c>
      <c r="D20" s="6" t="n">
        <f aca="false">D19+C20</f>
        <v>-4.37483000000003</v>
      </c>
      <c r="E20" s="7" t="n">
        <f aca="false">(C20+D20)/2</f>
        <v>-2.20191000000001</v>
      </c>
      <c r="G20" s="0"/>
      <c r="H20" s="0"/>
    </row>
    <row r="21" customFormat="false" ht="12.75" hidden="false" customHeight="false" outlineLevel="0" collapsed="false">
      <c r="A21" s="5" t="n">
        <v>1932</v>
      </c>
      <c r="B21" s="6" t="n">
        <v>14.477</v>
      </c>
      <c r="C21" s="6" t="n">
        <f aca="false">B21-E$104</f>
        <v>-0.787090000000001</v>
      </c>
      <c r="D21" s="6" t="n">
        <f aca="false">D20+C21</f>
        <v>-5.16192000000003</v>
      </c>
      <c r="E21" s="7" t="n">
        <f aca="false">(C21+D21)/2</f>
        <v>-2.97450500000001</v>
      </c>
      <c r="G21" s="0"/>
      <c r="H21" s="0"/>
    </row>
    <row r="22" customFormat="false" ht="12.75" hidden="false" customHeight="false" outlineLevel="0" collapsed="false">
      <c r="A22" s="5" t="n">
        <v>1933</v>
      </c>
      <c r="B22" s="6" t="n">
        <v>15.0132</v>
      </c>
      <c r="C22" s="6" t="n">
        <f aca="false">B22-E$104</f>
        <v>-0.25089</v>
      </c>
      <c r="D22" s="6" t="n">
        <f aca="false">D21+C22</f>
        <v>-5.41281000000003</v>
      </c>
      <c r="E22" s="7" t="n">
        <f aca="false">(C22+D22)/2</f>
        <v>-2.83185000000001</v>
      </c>
      <c r="G22" s="0"/>
      <c r="H22" s="0"/>
    </row>
    <row r="23" customFormat="false" ht="12.75" hidden="false" customHeight="false" outlineLevel="0" collapsed="false">
      <c r="A23" s="5" t="n">
        <v>1934</v>
      </c>
      <c r="B23" s="6" t="n">
        <v>14.5442</v>
      </c>
      <c r="C23" s="6" t="n">
        <f aca="false">B23-E$104</f>
        <v>-0.719890000000001</v>
      </c>
      <c r="D23" s="6" t="n">
        <f aca="false">D22+C23</f>
        <v>-6.13270000000003</v>
      </c>
      <c r="E23" s="7" t="n">
        <f aca="false">(C23+D23)/2</f>
        <v>-3.42629500000002</v>
      </c>
      <c r="G23" s="0"/>
      <c r="H23" s="0"/>
    </row>
    <row r="24" customFormat="false" ht="12.75" hidden="false" customHeight="false" outlineLevel="0" collapsed="false">
      <c r="A24" s="5" t="n">
        <v>1935</v>
      </c>
      <c r="B24" s="6" t="n">
        <v>15.6811</v>
      </c>
      <c r="C24" s="6" t="n">
        <f aca="false">B24-E$104</f>
        <v>0.417009999999999</v>
      </c>
      <c r="D24" s="6" t="n">
        <f aca="false">D23+C24</f>
        <v>-5.71569000000003</v>
      </c>
      <c r="E24" s="7" t="n">
        <f aca="false">(C24+D24)/2</f>
        <v>-2.64934000000002</v>
      </c>
      <c r="G24" s="0"/>
      <c r="H24" s="0"/>
    </row>
    <row r="25" customFormat="false" ht="12.75" hidden="false" customHeight="false" outlineLevel="0" collapsed="false">
      <c r="A25" s="5" t="n">
        <v>1936</v>
      </c>
      <c r="B25" s="6" t="n">
        <v>14.6776</v>
      </c>
      <c r="C25" s="6" t="n">
        <f aca="false">B25-E$104</f>
        <v>-0.58649</v>
      </c>
      <c r="D25" s="6" t="n">
        <f aca="false">D24+C25</f>
        <v>-6.30218000000003</v>
      </c>
      <c r="E25" s="7" t="n">
        <f aca="false">(C25+D25)/2</f>
        <v>-3.44433500000001</v>
      </c>
      <c r="G25" s="0"/>
      <c r="H25" s="0"/>
    </row>
    <row r="26" customFormat="false" ht="12.75" hidden="false" customHeight="false" outlineLevel="0" collapsed="false">
      <c r="A26" s="5" t="n">
        <v>1937</v>
      </c>
      <c r="B26" s="6" t="n">
        <v>15.0302</v>
      </c>
      <c r="C26" s="6" t="n">
        <f aca="false">B26-E$104</f>
        <v>-0.233890000000002</v>
      </c>
      <c r="D26" s="6" t="n">
        <f aca="false">D25+C26</f>
        <v>-6.53607000000003</v>
      </c>
      <c r="E26" s="7" t="n">
        <f aca="false">(C26+D26)/2</f>
        <v>-3.38498000000002</v>
      </c>
      <c r="G26" s="0"/>
      <c r="H26" s="0"/>
    </row>
    <row r="27" customFormat="false" ht="12.75" hidden="false" customHeight="false" outlineLevel="0" collapsed="false">
      <c r="A27" s="5" t="n">
        <v>1938</v>
      </c>
      <c r="B27" s="6" t="n">
        <v>15.52</v>
      </c>
      <c r="C27" s="6" t="n">
        <f aca="false">B27-E$104</f>
        <v>0.255909999999998</v>
      </c>
      <c r="D27" s="6" t="n">
        <f aca="false">D26+C27</f>
        <v>-6.28016000000003</v>
      </c>
      <c r="E27" s="7" t="n">
        <f aca="false">(C27+D27)/2</f>
        <v>-3.01212500000002</v>
      </c>
      <c r="G27" s="0"/>
      <c r="H27" s="0"/>
    </row>
    <row r="28" customFormat="false" ht="12.75" hidden="false" customHeight="false" outlineLevel="0" collapsed="false">
      <c r="A28" s="5" t="n">
        <v>1939</v>
      </c>
      <c r="B28" s="6" t="n">
        <v>15.1561</v>
      </c>
      <c r="C28" s="6" t="n">
        <f aca="false">B28-E$104</f>
        <v>-0.107990000000001</v>
      </c>
      <c r="D28" s="6" t="n">
        <f aca="false">D27+C28</f>
        <v>-6.38815000000004</v>
      </c>
      <c r="E28" s="7" t="n">
        <f aca="false">(C28+D28)/2</f>
        <v>-3.24807000000002</v>
      </c>
      <c r="G28" s="0"/>
      <c r="H28" s="0"/>
    </row>
    <row r="29" customFormat="false" ht="12.75" hidden="false" customHeight="false" outlineLevel="0" collapsed="false">
      <c r="A29" s="5" t="n">
        <v>1940</v>
      </c>
      <c r="B29" s="6" t="n">
        <v>15.4863</v>
      </c>
      <c r="C29" s="6" t="n">
        <f aca="false">B29-E$104</f>
        <v>0.222209999999999</v>
      </c>
      <c r="D29" s="6" t="n">
        <f aca="false">D28+C29</f>
        <v>-6.16594000000004</v>
      </c>
      <c r="E29" s="7" t="n">
        <f aca="false">(C29+D29)/2</f>
        <v>-2.97186500000002</v>
      </c>
      <c r="G29" s="0"/>
      <c r="H29" s="0"/>
    </row>
    <row r="30" customFormat="false" ht="12.75" hidden="false" customHeight="false" outlineLevel="0" collapsed="false">
      <c r="A30" s="5" t="n">
        <v>1941</v>
      </c>
      <c r="B30" s="6" t="n">
        <v>14.6007</v>
      </c>
      <c r="C30" s="6" t="n">
        <f aca="false">B30-E$104</f>
        <v>-0.663390000000002</v>
      </c>
      <c r="D30" s="6" t="n">
        <f aca="false">D29+C30</f>
        <v>-6.82933000000004</v>
      </c>
      <c r="E30" s="7" t="n">
        <f aca="false">(C30+D30)/2</f>
        <v>-3.74636000000002</v>
      </c>
      <c r="G30" s="0"/>
      <c r="H30" s="0"/>
    </row>
    <row r="31" customFormat="false" ht="12.75" hidden="false" customHeight="false" outlineLevel="0" collapsed="false">
      <c r="A31" s="5" t="n">
        <v>1942</v>
      </c>
      <c r="B31" s="6" t="n">
        <v>15.3151</v>
      </c>
      <c r="C31" s="6" t="n">
        <f aca="false">B31-E$104</f>
        <v>0.0510099999999998</v>
      </c>
      <c r="D31" s="6" t="n">
        <f aca="false">D30+C31</f>
        <v>-6.77832000000004</v>
      </c>
      <c r="E31" s="7" t="n">
        <f aca="false">(C31+D31)/2</f>
        <v>-3.36365500000002</v>
      </c>
      <c r="G31" s="0"/>
      <c r="H31" s="0"/>
    </row>
    <row r="32" customFormat="false" ht="12.75" hidden="false" customHeight="false" outlineLevel="0" collapsed="false">
      <c r="A32" s="5" t="n">
        <v>1943</v>
      </c>
      <c r="B32" s="6" t="n">
        <v>15.4045</v>
      </c>
      <c r="C32" s="6" t="n">
        <f aca="false">B32-E$104</f>
        <v>0.140409999999997</v>
      </c>
      <c r="D32" s="6" t="n">
        <f aca="false">D31+C32</f>
        <v>-6.63791000000004</v>
      </c>
      <c r="E32" s="7" t="n">
        <f aca="false">(C32+D32)/2</f>
        <v>-3.24875000000002</v>
      </c>
      <c r="G32" s="0"/>
      <c r="H32" s="0"/>
    </row>
    <row r="33" customFormat="false" ht="12.75" hidden="false" customHeight="false" outlineLevel="0" collapsed="false">
      <c r="A33" s="5" t="n">
        <v>1944</v>
      </c>
      <c r="B33" s="6" t="n">
        <v>14.9689</v>
      </c>
      <c r="C33" s="6" t="n">
        <f aca="false">B33-E$104</f>
        <v>-0.295190000000002</v>
      </c>
      <c r="D33" s="6" t="n">
        <f aca="false">D32+C33</f>
        <v>-6.93310000000004</v>
      </c>
      <c r="E33" s="7" t="n">
        <f aca="false">(C33+D33)/2</f>
        <v>-3.61414500000002</v>
      </c>
      <c r="G33" s="0"/>
      <c r="H33" s="0"/>
    </row>
    <row r="34" customFormat="false" ht="12.75" hidden="false" customHeight="false" outlineLevel="0" collapsed="false">
      <c r="A34" s="5" t="n">
        <v>1945</v>
      </c>
      <c r="B34" s="6" t="n">
        <v>16.5083</v>
      </c>
      <c r="C34" s="6" t="n">
        <f aca="false">B34-E$104</f>
        <v>1.24421</v>
      </c>
      <c r="D34" s="6" t="n">
        <f aca="false">D33+C34</f>
        <v>-5.68889000000005</v>
      </c>
      <c r="E34" s="7" t="n">
        <f aca="false">(C34+D34)/2</f>
        <v>-2.22234000000002</v>
      </c>
      <c r="G34" s="0"/>
      <c r="H34" s="0"/>
    </row>
    <row r="35" customFormat="false" ht="12.75" hidden="false" customHeight="false" outlineLevel="0" collapsed="false">
      <c r="A35" s="5" t="n">
        <v>1946</v>
      </c>
      <c r="B35" s="6" t="n">
        <v>15.106</v>
      </c>
      <c r="C35" s="6" t="n">
        <f aca="false">B35-E$104</f>
        <v>-0.158090000000001</v>
      </c>
      <c r="D35" s="6" t="n">
        <f aca="false">D34+C35</f>
        <v>-5.84698000000005</v>
      </c>
      <c r="E35" s="7" t="n">
        <f aca="false">(C35+D35)/2</f>
        <v>-3.00253500000002</v>
      </c>
      <c r="G35" s="0"/>
      <c r="H35" s="0"/>
    </row>
    <row r="36" customFormat="false" ht="12.75" hidden="false" customHeight="false" outlineLevel="0" collapsed="false">
      <c r="A36" s="5" t="n">
        <v>1947</v>
      </c>
      <c r="B36" s="6" t="n">
        <v>16.1538</v>
      </c>
      <c r="C36" s="6" t="n">
        <f aca="false">B36-E$104</f>
        <v>0.889709999999999</v>
      </c>
      <c r="D36" s="6" t="n">
        <f aca="false">D35+C36</f>
        <v>-4.95727000000005</v>
      </c>
      <c r="E36" s="7" t="n">
        <f aca="false">(C36+D36)/2</f>
        <v>-2.03378000000002</v>
      </c>
      <c r="G36" s="0"/>
      <c r="H36" s="0"/>
    </row>
    <row r="37" customFormat="false" ht="12.75" hidden="false" customHeight="false" outlineLevel="0" collapsed="false">
      <c r="A37" s="5" t="n">
        <v>1948</v>
      </c>
      <c r="B37" s="6" t="n">
        <v>16.5015</v>
      </c>
      <c r="C37" s="6" t="n">
        <f aca="false">B37-E$104</f>
        <v>1.23741</v>
      </c>
      <c r="D37" s="6" t="n">
        <f aca="false">D36+C37</f>
        <v>-3.71986000000005</v>
      </c>
      <c r="E37" s="7" t="n">
        <f aca="false">(C37+D37)/2</f>
        <v>-1.24122500000002</v>
      </c>
      <c r="G37" s="0"/>
      <c r="H37" s="0"/>
    </row>
    <row r="38" customFormat="false" ht="12.75" hidden="false" customHeight="false" outlineLevel="0" collapsed="false">
      <c r="A38" s="5" t="n">
        <v>1949</v>
      </c>
      <c r="B38" s="6" t="n">
        <v>16.2659</v>
      </c>
      <c r="C38" s="6" t="n">
        <f aca="false">B38-E$104</f>
        <v>1.00181</v>
      </c>
      <c r="D38" s="6" t="n">
        <f aca="false">D37+C38</f>
        <v>-2.71805000000005</v>
      </c>
      <c r="E38" s="7" t="n">
        <f aca="false">(C38+D38)/2</f>
        <v>-0.858120000000027</v>
      </c>
      <c r="G38" s="0"/>
      <c r="H38" s="0"/>
    </row>
    <row r="39" customFormat="false" ht="12.75" hidden="false" customHeight="false" outlineLevel="0" collapsed="false">
      <c r="A39" s="5" t="n">
        <v>1950</v>
      </c>
      <c r="B39" s="6" t="n">
        <v>15.1886</v>
      </c>
      <c r="C39" s="6" t="n">
        <f aca="false">B39-E$104</f>
        <v>-0.0754900000000021</v>
      </c>
      <c r="D39" s="6" t="n">
        <f aca="false">D38+C39</f>
        <v>-2.79354000000005</v>
      </c>
      <c r="E39" s="7" t="n">
        <f aca="false">(C39+D39)/2</f>
        <v>-1.43451500000003</v>
      </c>
      <c r="G39" s="0"/>
      <c r="H39" s="0"/>
    </row>
    <row r="40" customFormat="false" ht="12.75" hidden="false" customHeight="false" outlineLevel="0" collapsed="false">
      <c r="A40" s="5" t="n">
        <v>1951</v>
      </c>
      <c r="B40" s="6" t="n">
        <v>14.9136</v>
      </c>
      <c r="C40" s="6" t="n">
        <f aca="false">B40-E$104</f>
        <v>-0.350490000000002</v>
      </c>
      <c r="D40" s="6" t="n">
        <f aca="false">D39+C40</f>
        <v>-3.14403000000006</v>
      </c>
      <c r="E40" s="7" t="n">
        <f aca="false">(C40+D40)/2</f>
        <v>-1.74726000000003</v>
      </c>
      <c r="G40" s="0"/>
      <c r="H40" s="0"/>
    </row>
    <row r="41" customFormat="false" ht="12.75" hidden="false" customHeight="false" outlineLevel="0" collapsed="false">
      <c r="A41" s="5" t="n">
        <v>1952</v>
      </c>
      <c r="B41" s="6" t="n">
        <v>15.2886</v>
      </c>
      <c r="C41" s="6" t="n">
        <f aca="false">B41-E$104</f>
        <v>0.0245099999999976</v>
      </c>
      <c r="D41" s="6" t="n">
        <f aca="false">D40+C41</f>
        <v>-3.11952000000006</v>
      </c>
      <c r="E41" s="7" t="n">
        <f aca="false">(C41+D41)/2</f>
        <v>-1.54750500000003</v>
      </c>
      <c r="G41" s="0"/>
      <c r="H41" s="0"/>
    </row>
    <row r="42" customFormat="false" ht="12.75" hidden="false" customHeight="false" outlineLevel="0" collapsed="false">
      <c r="A42" s="5" t="n">
        <v>1953</v>
      </c>
      <c r="B42" s="6" t="n">
        <v>15.7386</v>
      </c>
      <c r="C42" s="6" t="n">
        <f aca="false">B42-E$104</f>
        <v>0.474509999999999</v>
      </c>
      <c r="D42" s="6" t="n">
        <f aca="false">D41+C42</f>
        <v>-2.64501000000006</v>
      </c>
      <c r="E42" s="7" t="n">
        <f aca="false">(C42+D42)/2</f>
        <v>-1.08525000000003</v>
      </c>
      <c r="G42" s="0"/>
      <c r="H42" s="0"/>
    </row>
    <row r="43" customFormat="false" ht="12.75" hidden="false" customHeight="false" outlineLevel="0" collapsed="false">
      <c r="A43" s="5" t="n">
        <v>1954</v>
      </c>
      <c r="B43" s="6" t="n">
        <v>15.222</v>
      </c>
      <c r="C43" s="6" t="n">
        <f aca="false">B43-E$104</f>
        <v>-0.0420900000000017</v>
      </c>
      <c r="D43" s="6" t="n">
        <f aca="false">D42+C43</f>
        <v>-2.68710000000006</v>
      </c>
      <c r="E43" s="7" t="n">
        <f aca="false">(C43+D43)/2</f>
        <v>-1.36459500000003</v>
      </c>
      <c r="G43" s="0"/>
      <c r="H43" s="0"/>
    </row>
    <row r="44" customFormat="false" ht="12.75" hidden="false" customHeight="false" outlineLevel="0" collapsed="false">
      <c r="A44" s="5" t="n">
        <v>1955</v>
      </c>
      <c r="B44" s="6" t="n">
        <v>16.6053</v>
      </c>
      <c r="C44" s="6" t="n">
        <f aca="false">B44-E$104</f>
        <v>1.34121</v>
      </c>
      <c r="D44" s="6" t="n">
        <f aca="false">D43+C44</f>
        <v>-1.34589000000006</v>
      </c>
      <c r="E44" s="7" t="n">
        <f aca="false">(C44+D44)/2</f>
        <v>-0.00234000000003221</v>
      </c>
      <c r="G44" s="0"/>
      <c r="H44" s="0"/>
    </row>
    <row r="45" customFormat="false" ht="12.75" hidden="false" customHeight="false" outlineLevel="0" collapsed="false">
      <c r="A45" s="5" t="n">
        <v>1956</v>
      </c>
      <c r="B45" s="6" t="n">
        <v>14.247</v>
      </c>
      <c r="C45" s="6" t="n">
        <f aca="false">B45-E$104</f>
        <v>-1.01709</v>
      </c>
      <c r="D45" s="6" t="n">
        <f aca="false">D44+C45</f>
        <v>-2.36298000000006</v>
      </c>
      <c r="E45" s="7" t="n">
        <f aca="false">(C45+D45)/2</f>
        <v>-1.69003500000003</v>
      </c>
      <c r="G45" s="0"/>
      <c r="H45" s="0"/>
    </row>
    <row r="46" customFormat="false" ht="12.75" hidden="false" customHeight="false" outlineLevel="0" collapsed="false">
      <c r="A46" s="5" t="n">
        <v>1957</v>
      </c>
      <c r="B46" s="6" t="n">
        <v>14.9553</v>
      </c>
      <c r="C46" s="6" t="n">
        <f aca="false">B46-E$104</f>
        <v>-0.308790000000002</v>
      </c>
      <c r="D46" s="6" t="n">
        <f aca="false">D45+C46</f>
        <v>-2.67177000000007</v>
      </c>
      <c r="E46" s="7" t="n">
        <f aca="false">(C46+D46)/2</f>
        <v>-1.49028000000003</v>
      </c>
      <c r="G46" s="0"/>
      <c r="H46" s="0"/>
    </row>
    <row r="47" customFormat="false" ht="12.75" hidden="false" customHeight="false" outlineLevel="0" collapsed="false">
      <c r="A47" s="5" t="n">
        <v>1958</v>
      </c>
      <c r="B47" s="6" t="n">
        <v>15.7553</v>
      </c>
      <c r="C47" s="6" t="n">
        <f aca="false">B47-E$104</f>
        <v>0.491209999999999</v>
      </c>
      <c r="D47" s="6" t="n">
        <f aca="false">D46+C47</f>
        <v>-2.18056000000007</v>
      </c>
      <c r="E47" s="7" t="n">
        <f aca="false">(C47+D47)/2</f>
        <v>-0.844675000000034</v>
      </c>
      <c r="G47" s="0"/>
      <c r="H47" s="0"/>
    </row>
    <row r="48" customFormat="false" ht="12.75" hidden="false" customHeight="false" outlineLevel="0" collapsed="false">
      <c r="A48" s="5" t="n">
        <v>1959</v>
      </c>
      <c r="B48" s="6" t="n">
        <v>14.9553</v>
      </c>
      <c r="C48" s="6" t="n">
        <f aca="false">B48-E$104</f>
        <v>-0.308790000000002</v>
      </c>
      <c r="D48" s="6" t="n">
        <f aca="false">D47+C48</f>
        <v>-2.48935000000007</v>
      </c>
      <c r="E48" s="7" t="n">
        <f aca="false">(C48+D48)/2</f>
        <v>-1.39907000000004</v>
      </c>
      <c r="G48" s="0"/>
      <c r="H48" s="0"/>
    </row>
    <row r="49" customFormat="false" ht="12.75" hidden="false" customHeight="false" outlineLevel="0" collapsed="false">
      <c r="A49" s="5" t="n">
        <v>1960</v>
      </c>
      <c r="B49" s="6" t="n">
        <v>15.2886</v>
      </c>
      <c r="C49" s="6" t="n">
        <f aca="false">B49-E$104</f>
        <v>0.0245099999999976</v>
      </c>
      <c r="D49" s="6" t="n">
        <f aca="false">D48+C49</f>
        <v>-2.46484000000007</v>
      </c>
      <c r="E49" s="7" t="n">
        <f aca="false">(C49+D49)/2</f>
        <v>-1.22016500000004</v>
      </c>
      <c r="G49" s="0"/>
      <c r="H49" s="0"/>
    </row>
    <row r="50" customFormat="false" ht="12.75" hidden="false" customHeight="false" outlineLevel="0" collapsed="false">
      <c r="A50" s="5" t="n">
        <v>1961</v>
      </c>
      <c r="B50" s="6" t="n">
        <v>16.1636</v>
      </c>
      <c r="C50" s="6" t="n">
        <f aca="false">B50-E$104</f>
        <v>0.899509999999998</v>
      </c>
      <c r="D50" s="6" t="n">
        <f aca="false">D49+C50</f>
        <v>-1.56533000000007</v>
      </c>
      <c r="E50" s="7" t="n">
        <f aca="false">(C50+D50)/2</f>
        <v>-0.332910000000038</v>
      </c>
      <c r="G50" s="0"/>
      <c r="H50" s="0"/>
    </row>
    <row r="51" customFormat="false" ht="12.75" hidden="false" customHeight="false" outlineLevel="0" collapsed="false">
      <c r="A51" s="5" t="n">
        <v>1962</v>
      </c>
      <c r="B51" s="6" t="n">
        <v>15.4136</v>
      </c>
      <c r="C51" s="6" t="n">
        <f aca="false">B51-E$104</f>
        <v>0.149509999999998</v>
      </c>
      <c r="D51" s="6" t="n">
        <f aca="false">D50+C51</f>
        <v>-1.41582000000008</v>
      </c>
      <c r="E51" s="7" t="n">
        <f aca="false">(C51+D51)/2</f>
        <v>-0.633155000000039</v>
      </c>
      <c r="G51" s="0"/>
      <c r="H51" s="0"/>
    </row>
    <row r="52" customFormat="false" ht="12.75" hidden="false" customHeight="false" outlineLevel="0" collapsed="false">
      <c r="A52" s="5" t="n">
        <v>1963</v>
      </c>
      <c r="B52" s="6" t="n">
        <v>15.3303</v>
      </c>
      <c r="C52" s="6" t="n">
        <f aca="false">B52-E$104</f>
        <v>0.0662099999999981</v>
      </c>
      <c r="D52" s="6" t="n">
        <f aca="false">D51+C52</f>
        <v>-1.34961000000008</v>
      </c>
      <c r="E52" s="7" t="n">
        <f aca="false">(C52+D52)/2</f>
        <v>-0.64170000000004</v>
      </c>
      <c r="G52" s="0"/>
      <c r="H52" s="0"/>
    </row>
    <row r="53" customFormat="false" ht="12.75" hidden="false" customHeight="false" outlineLevel="0" collapsed="false">
      <c r="A53" s="5" t="n">
        <v>1964</v>
      </c>
      <c r="B53" s="6" t="n">
        <v>16.1053</v>
      </c>
      <c r="C53" s="6" t="n">
        <f aca="false">B53-E$104</f>
        <v>0.841209999999998</v>
      </c>
      <c r="D53" s="6" t="n">
        <f aca="false">D52+C53</f>
        <v>-0.50840000000008</v>
      </c>
      <c r="E53" s="7" t="n">
        <f aca="false">(C53+D53)/2</f>
        <v>0.166404999999959</v>
      </c>
      <c r="G53" s="0"/>
      <c r="H53" s="0"/>
    </row>
    <row r="54" customFormat="false" ht="12.75" hidden="false" customHeight="false" outlineLevel="0" collapsed="false">
      <c r="A54" s="5" t="n">
        <v>1965</v>
      </c>
      <c r="B54" s="6" t="n">
        <v>15.572</v>
      </c>
      <c r="C54" s="6" t="n">
        <f aca="false">B54-E$104</f>
        <v>0.307909999999998</v>
      </c>
      <c r="D54" s="6" t="n">
        <f aca="false">D53+C54</f>
        <v>-0.200490000000082</v>
      </c>
      <c r="E54" s="7" t="n">
        <f aca="false">(C54+D54)/2</f>
        <v>0.053709999999958</v>
      </c>
      <c r="G54" s="0"/>
      <c r="H54" s="0"/>
    </row>
    <row r="55" customFormat="false" ht="12.75" hidden="false" customHeight="false" outlineLevel="0" collapsed="false">
      <c r="A55" s="5" t="n">
        <v>1966</v>
      </c>
      <c r="B55" s="6" t="n">
        <v>15.5136</v>
      </c>
      <c r="C55" s="6" t="n">
        <f aca="false">B55-E$104</f>
        <v>0.249509999999999</v>
      </c>
      <c r="D55" s="6" t="n">
        <f aca="false">D54+C55</f>
        <v>0.049019999999917</v>
      </c>
      <c r="E55" s="7" t="n">
        <f aca="false">(C55+D55)/2</f>
        <v>0.149264999999958</v>
      </c>
      <c r="G55" s="0"/>
      <c r="H55" s="0"/>
    </row>
    <row r="56" customFormat="false" ht="12.75" hidden="false" customHeight="false" outlineLevel="0" collapsed="false">
      <c r="A56" s="5" t="n">
        <v>1967</v>
      </c>
      <c r="B56" s="6" t="n">
        <v>15.3803</v>
      </c>
      <c r="C56" s="6" t="n">
        <f aca="false">B56-E$104</f>
        <v>0.116209999999999</v>
      </c>
      <c r="D56" s="6" t="n">
        <f aca="false">D55+C56</f>
        <v>0.165229999999916</v>
      </c>
      <c r="E56" s="7" t="n">
        <f aca="false">(C56+D56)/2</f>
        <v>0.140719999999957</v>
      </c>
      <c r="G56" s="0"/>
      <c r="H56" s="0"/>
    </row>
    <row r="57" customFormat="false" ht="12.75" hidden="false" customHeight="false" outlineLevel="0" collapsed="false">
      <c r="A57" s="5" t="n">
        <v>1968</v>
      </c>
      <c r="B57" s="6" t="n">
        <v>15.5886</v>
      </c>
      <c r="C57" s="6" t="n">
        <f aca="false">B57-E$104</f>
        <v>0.324509999999998</v>
      </c>
      <c r="D57" s="6" t="n">
        <f aca="false">D56+C57</f>
        <v>0.489739999999914</v>
      </c>
      <c r="E57" s="7" t="n">
        <f aca="false">(C57+D57)/2</f>
        <v>0.407124999999956</v>
      </c>
      <c r="G57" s="0"/>
      <c r="H57" s="0"/>
    </row>
    <row r="58" customFormat="false" ht="12.75" hidden="false" customHeight="false" outlineLevel="0" collapsed="false">
      <c r="A58" s="5" t="n">
        <v>1969</v>
      </c>
      <c r="B58" s="6" t="n">
        <v>14.7303</v>
      </c>
      <c r="C58" s="6" t="n">
        <f aca="false">B58-E$104</f>
        <v>-0.533790000000002</v>
      </c>
      <c r="D58" s="6" t="n">
        <f aca="false">D57+C58</f>
        <v>-0.0440500000000874</v>
      </c>
      <c r="E58" s="7" t="n">
        <f aca="false">(C58+D58)/2</f>
        <v>-0.288920000000044</v>
      </c>
      <c r="G58" s="0"/>
      <c r="H58" s="0"/>
    </row>
    <row r="59" customFormat="false" ht="12.75" hidden="false" customHeight="false" outlineLevel="0" collapsed="false">
      <c r="A59" s="5" t="n">
        <v>1970</v>
      </c>
      <c r="B59" s="6" t="n">
        <v>15.3636</v>
      </c>
      <c r="C59" s="6" t="n">
        <f aca="false">B59-E$104</f>
        <v>0.0995099999999987</v>
      </c>
      <c r="D59" s="6" t="n">
        <f aca="false">D58+C59</f>
        <v>0.0554599999999113</v>
      </c>
      <c r="E59" s="7" t="n">
        <f aca="false">(C59+D59)/2</f>
        <v>0.077484999999955</v>
      </c>
      <c r="G59" s="0"/>
      <c r="H59" s="0"/>
    </row>
    <row r="60" customFormat="false" ht="12.75" hidden="false" customHeight="false" outlineLevel="0" collapsed="false">
      <c r="A60" s="5" t="n">
        <v>1971</v>
      </c>
      <c r="B60" s="6" t="n">
        <v>14.147</v>
      </c>
      <c r="C60" s="6" t="n">
        <f aca="false">B60-E$104</f>
        <v>-1.11709</v>
      </c>
      <c r="D60" s="6" t="n">
        <f aca="false">D59+C60</f>
        <v>-1.06163000000009</v>
      </c>
      <c r="E60" s="7" t="n">
        <f aca="false">(C60+D60)/2</f>
        <v>-1.08936000000005</v>
      </c>
      <c r="G60" s="0"/>
      <c r="H60" s="0"/>
    </row>
    <row r="61" customFormat="false" ht="12.75" hidden="false" customHeight="false" outlineLevel="0" collapsed="false">
      <c r="A61" s="5" t="n">
        <v>1972</v>
      </c>
      <c r="B61" s="6" t="n">
        <v>14.1303</v>
      </c>
      <c r="C61" s="6" t="n">
        <f aca="false">B61-E$104</f>
        <v>-1.13379</v>
      </c>
      <c r="D61" s="6" t="n">
        <f aca="false">D60+C61</f>
        <v>-2.19542000000009</v>
      </c>
      <c r="E61" s="7" t="n">
        <f aca="false">(C61+D61)/2</f>
        <v>-1.66460500000005</v>
      </c>
      <c r="G61" s="0"/>
      <c r="H61" s="0"/>
    </row>
    <row r="62" customFormat="false" ht="12.75" hidden="false" customHeight="false" outlineLevel="0" collapsed="false">
      <c r="A62" s="5" t="n">
        <v>1973</v>
      </c>
      <c r="B62" s="6" t="n">
        <v>14.997</v>
      </c>
      <c r="C62" s="6" t="n">
        <f aca="false">B62-E$104</f>
        <v>-0.267090000000001</v>
      </c>
      <c r="D62" s="6" t="n">
        <f aca="false">D61+C62</f>
        <v>-2.46251000000009</v>
      </c>
      <c r="E62" s="7" t="n">
        <f aca="false">(C62+D62)/2</f>
        <v>-1.36480000000005</v>
      </c>
      <c r="G62" s="0"/>
      <c r="H62" s="0"/>
    </row>
    <row r="63" customFormat="false" ht="12.75" hidden="false" customHeight="false" outlineLevel="0" collapsed="false">
      <c r="A63" s="5" t="n">
        <v>1974</v>
      </c>
      <c r="B63" s="6" t="n">
        <v>14.697</v>
      </c>
      <c r="C63" s="6" t="n">
        <f aca="false">B63-E$104</f>
        <v>-0.567090000000002</v>
      </c>
      <c r="D63" s="6" t="n">
        <f aca="false">D62+C63</f>
        <v>-3.02960000000009</v>
      </c>
      <c r="E63" s="7" t="n">
        <f aca="false">(C63+D63)/2</f>
        <v>-1.79834500000005</v>
      </c>
      <c r="G63" s="0"/>
      <c r="H63" s="0"/>
    </row>
    <row r="64" customFormat="false" ht="12.75" hidden="false" customHeight="false" outlineLevel="0" collapsed="false">
      <c r="A64" s="5" t="n">
        <v>1975</v>
      </c>
      <c r="B64" s="6" t="n">
        <v>14.8053</v>
      </c>
      <c r="C64" s="6" t="n">
        <f aca="false">B64-E$104</f>
        <v>-0.458790000000002</v>
      </c>
      <c r="D64" s="6" t="n">
        <f aca="false">D63+C64</f>
        <v>-3.4883900000001</v>
      </c>
      <c r="E64" s="7" t="n">
        <f aca="false">(C64+D64)/2</f>
        <v>-1.97359000000005</v>
      </c>
      <c r="G64" s="0"/>
      <c r="H64" s="0"/>
    </row>
    <row r="65" customFormat="false" ht="12.75" hidden="false" customHeight="false" outlineLevel="0" collapsed="false">
      <c r="A65" s="5" t="n">
        <v>1976</v>
      </c>
      <c r="B65" s="6" t="n">
        <v>14.3886</v>
      </c>
      <c r="C65" s="6" t="n">
        <f aca="false">B65-E$104</f>
        <v>-0.875490000000001</v>
      </c>
      <c r="D65" s="6" t="n">
        <f aca="false">D64+C65</f>
        <v>-4.3638800000001</v>
      </c>
      <c r="E65" s="7" t="n">
        <f aca="false">(C65+D65)/2</f>
        <v>-2.61968500000005</v>
      </c>
      <c r="G65" s="0"/>
      <c r="H65" s="0"/>
    </row>
    <row r="66" customFormat="false" ht="12.75" hidden="false" customHeight="false" outlineLevel="0" collapsed="false">
      <c r="A66" s="5" t="n">
        <v>1977</v>
      </c>
      <c r="B66" s="6" t="n">
        <v>15.0303</v>
      </c>
      <c r="C66" s="6" t="n">
        <f aca="false">B66-E$104</f>
        <v>-0.233790000000001</v>
      </c>
      <c r="D66" s="6" t="n">
        <f aca="false">D65+C66</f>
        <v>-4.5976700000001</v>
      </c>
      <c r="E66" s="7" t="n">
        <f aca="false">(C66+D66)/2</f>
        <v>-2.41573000000005</v>
      </c>
      <c r="G66" s="0"/>
      <c r="H66" s="0"/>
    </row>
    <row r="67" customFormat="false" ht="12.75" hidden="false" customHeight="false" outlineLevel="0" collapsed="false">
      <c r="A67" s="5" t="n">
        <v>1978</v>
      </c>
      <c r="B67" s="6" t="n">
        <v>15.072</v>
      </c>
      <c r="C67" s="6" t="n">
        <f aca="false">B67-E$104</f>
        <v>-0.192090000000002</v>
      </c>
      <c r="D67" s="6" t="n">
        <f aca="false">D66+C67</f>
        <v>-4.7897600000001</v>
      </c>
      <c r="E67" s="7" t="n">
        <f aca="false">(C67+D67)/2</f>
        <v>-2.49092500000005</v>
      </c>
      <c r="G67" s="0"/>
      <c r="H67" s="0"/>
    </row>
    <row r="68" customFormat="false" ht="12.75" hidden="false" customHeight="false" outlineLevel="0" collapsed="false">
      <c r="A68" s="5" t="n">
        <v>1979</v>
      </c>
      <c r="B68" s="6" t="n">
        <v>15.072</v>
      </c>
      <c r="C68" s="6" t="n">
        <f aca="false">B68-E$104</f>
        <v>-0.192090000000002</v>
      </c>
      <c r="D68" s="6" t="n">
        <f aca="false">D67+C68</f>
        <v>-4.9818500000001</v>
      </c>
      <c r="E68" s="7" t="n">
        <f aca="false">(C68+D68)/2</f>
        <v>-2.58697000000005</v>
      </c>
      <c r="G68" s="0"/>
      <c r="H68" s="0"/>
    </row>
    <row r="69" customFormat="false" ht="12.75" hidden="false" customHeight="false" outlineLevel="0" collapsed="false">
      <c r="A69" s="5" t="n">
        <v>1980</v>
      </c>
      <c r="B69" s="6" t="n">
        <v>15.2636</v>
      </c>
      <c r="C69" s="6" t="n">
        <f aca="false">B69-E$104</f>
        <v>-0.00049000000000099</v>
      </c>
      <c r="D69" s="6" t="n">
        <f aca="false">D68+C69</f>
        <v>-4.9823400000001</v>
      </c>
      <c r="E69" s="7" t="n">
        <f aca="false">(C69+D69)/2</f>
        <v>-2.49141500000005</v>
      </c>
      <c r="G69" s="0"/>
      <c r="H69" s="0"/>
    </row>
    <row r="70" customFormat="false" ht="12.75" hidden="false" customHeight="false" outlineLevel="0" collapsed="false">
      <c r="A70" s="5" t="n">
        <v>1981</v>
      </c>
      <c r="B70" s="6" t="n">
        <v>15.7636</v>
      </c>
      <c r="C70" s="6" t="n">
        <f aca="false">B70-E$104</f>
        <v>0.499509999999999</v>
      </c>
      <c r="D70" s="6" t="n">
        <f aca="false">D69+C70</f>
        <v>-4.48283000000011</v>
      </c>
      <c r="E70" s="7" t="n">
        <f aca="false">(C70+D70)/2</f>
        <v>-1.99166000000005</v>
      </c>
      <c r="G70" s="0"/>
      <c r="H70" s="0"/>
    </row>
    <row r="71" customFormat="false" ht="12.75" hidden="false" customHeight="false" outlineLevel="0" collapsed="false">
      <c r="A71" s="5" t="n">
        <v>1982</v>
      </c>
      <c r="B71" s="6" t="n">
        <v>15.3803</v>
      </c>
      <c r="C71" s="6" t="n">
        <f aca="false">B71-E$104</f>
        <v>0.116209999999999</v>
      </c>
      <c r="D71" s="6" t="n">
        <f aca="false">D70+C71</f>
        <v>-4.36662000000011</v>
      </c>
      <c r="E71" s="7" t="n">
        <f aca="false">(C71+D71)/2</f>
        <v>-2.12520500000005</v>
      </c>
      <c r="G71" s="0"/>
      <c r="H71" s="0"/>
    </row>
    <row r="72" customFormat="false" ht="12.75" hidden="false" customHeight="false" outlineLevel="0" collapsed="false">
      <c r="A72" s="5" t="n">
        <v>1983</v>
      </c>
      <c r="B72" s="6" t="n">
        <v>15.7583</v>
      </c>
      <c r="C72" s="6" t="n">
        <f aca="false">B72-E$104</f>
        <v>0.494209999999999</v>
      </c>
      <c r="D72" s="6" t="n">
        <f aca="false">D71+C72</f>
        <v>-3.87241000000011</v>
      </c>
      <c r="E72" s="7" t="n">
        <f aca="false">(C72+D72)/2</f>
        <v>-1.68910000000005</v>
      </c>
      <c r="G72" s="0"/>
      <c r="H72" s="0"/>
    </row>
    <row r="73" customFormat="false" ht="12.75" hidden="false" customHeight="false" outlineLevel="0" collapsed="false">
      <c r="A73" s="5" t="n">
        <v>1984</v>
      </c>
      <c r="B73" s="6" t="n">
        <v>14.5417</v>
      </c>
      <c r="C73" s="6" t="n">
        <f aca="false">B73-E$104</f>
        <v>-0.722390000000001</v>
      </c>
      <c r="D73" s="6" t="n">
        <f aca="false">D72+C73</f>
        <v>-4.59480000000011</v>
      </c>
      <c r="E73" s="7" t="n">
        <f aca="false">(C73+D73)/2</f>
        <v>-2.65859500000005</v>
      </c>
      <c r="G73" s="0"/>
      <c r="H73" s="0"/>
    </row>
    <row r="74" customFormat="false" ht="12.75" hidden="false" customHeight="false" outlineLevel="0" collapsed="false">
      <c r="A74" s="5" t="n">
        <v>1985</v>
      </c>
      <c r="B74" s="6" t="n">
        <v>15.5833</v>
      </c>
      <c r="C74" s="6" t="n">
        <f aca="false">B74-E$104</f>
        <v>0.319209999999998</v>
      </c>
      <c r="D74" s="6" t="n">
        <f aca="false">D73+C74</f>
        <v>-4.27559000000011</v>
      </c>
      <c r="E74" s="7" t="n">
        <f aca="false">(C74+D74)/2</f>
        <v>-1.97819000000006</v>
      </c>
      <c r="G74" s="0"/>
      <c r="H74" s="0"/>
    </row>
    <row r="75" customFormat="false" ht="12.75" hidden="false" customHeight="false" outlineLevel="0" collapsed="false">
      <c r="A75" s="5" t="n">
        <v>1986</v>
      </c>
      <c r="B75" s="6" t="n">
        <v>15.16</v>
      </c>
      <c r="C75" s="6" t="n">
        <f aca="false">B75-E$104</f>
        <v>-0.104090000000001</v>
      </c>
      <c r="D75" s="6" t="n">
        <f aca="false">D74+C75</f>
        <v>-4.37968000000011</v>
      </c>
      <c r="E75" s="7" t="n">
        <f aca="false">(C75+D75)/2</f>
        <v>-2.24188500000006</v>
      </c>
      <c r="G75" s="0"/>
      <c r="H75" s="0"/>
    </row>
    <row r="76" customFormat="false" ht="12.75" hidden="false" customHeight="false" outlineLevel="0" collapsed="false">
      <c r="A76" s="5" t="n">
        <v>1987</v>
      </c>
      <c r="B76" s="6" t="n">
        <v>15.7375</v>
      </c>
      <c r="C76" s="6" t="n">
        <f aca="false">B76-E$104</f>
        <v>0.473409999999999</v>
      </c>
      <c r="D76" s="6" t="n">
        <f aca="false">D75+C76</f>
        <v>-3.90627000000011</v>
      </c>
      <c r="E76" s="7" t="n">
        <f aca="false">(C76+D76)/2</f>
        <v>-1.71643000000006</v>
      </c>
      <c r="G76" s="0"/>
      <c r="H76" s="0"/>
    </row>
    <row r="77" customFormat="false" ht="12.75" hidden="false" customHeight="false" outlineLevel="0" collapsed="false">
      <c r="A77" s="5" t="n">
        <v>1988</v>
      </c>
      <c r="B77" s="6" t="n">
        <v>15.4837</v>
      </c>
      <c r="C77" s="6" t="n">
        <f aca="false">B77-E$104</f>
        <v>0.219609999999998</v>
      </c>
      <c r="D77" s="6" t="n">
        <f aca="false">D76+C77</f>
        <v>-3.68666000000011</v>
      </c>
      <c r="E77" s="7" t="n">
        <f aca="false">(C77+D77)/2</f>
        <v>-1.73352500000006</v>
      </c>
      <c r="G77" s="0"/>
      <c r="H77" s="0"/>
    </row>
    <row r="78" customFormat="false" ht="12.75" hidden="false" customHeight="false" outlineLevel="0" collapsed="false">
      <c r="A78" s="5" t="n">
        <v>1989</v>
      </c>
      <c r="B78" s="6" t="n">
        <v>16.1333</v>
      </c>
      <c r="C78" s="6" t="n">
        <f aca="false">B78-E$104</f>
        <v>0.869209999999997</v>
      </c>
      <c r="D78" s="6" t="n">
        <f aca="false">D77+C78</f>
        <v>-2.81745000000012</v>
      </c>
      <c r="E78" s="7" t="n">
        <f aca="false">(C78+D78)/2</f>
        <v>-0.97412000000006</v>
      </c>
      <c r="G78" s="0"/>
      <c r="H78" s="0"/>
    </row>
    <row r="79" customFormat="false" ht="12.75" hidden="false" customHeight="false" outlineLevel="0" collapsed="false">
      <c r="A79" s="5" t="n">
        <v>1990</v>
      </c>
      <c r="B79" s="6" t="n">
        <v>15.6167</v>
      </c>
      <c r="C79" s="6" t="n">
        <f aca="false">B79-E$104</f>
        <v>0.352609999999999</v>
      </c>
      <c r="D79" s="6" t="n">
        <f aca="false">D78+C79</f>
        <v>-2.46484000000012</v>
      </c>
      <c r="E79" s="7" t="n">
        <f aca="false">(C79+D79)/2</f>
        <v>-1.05611500000006</v>
      </c>
      <c r="G79" s="0"/>
      <c r="H79" s="0"/>
    </row>
    <row r="80" customFormat="false" ht="12.75" hidden="false" customHeight="false" outlineLevel="0" collapsed="false">
      <c r="A80" s="5" t="n">
        <v>1991</v>
      </c>
      <c r="B80" s="6" t="n">
        <v>14.9333</v>
      </c>
      <c r="C80" s="6" t="n">
        <f aca="false">B80-E$104</f>
        <v>-0.330790000000002</v>
      </c>
      <c r="D80" s="6" t="n">
        <f aca="false">D79+C80</f>
        <v>-2.79563000000012</v>
      </c>
      <c r="E80" s="7" t="n">
        <f aca="false">(C80+D80)/2</f>
        <v>-1.56321000000006</v>
      </c>
      <c r="G80" s="0"/>
      <c r="H80" s="0"/>
    </row>
    <row r="81" customFormat="false" ht="12.75" hidden="false" customHeight="false" outlineLevel="0" collapsed="false">
      <c r="A81" s="5" t="n">
        <v>1992</v>
      </c>
      <c r="B81" s="6" t="n">
        <v>14.6917</v>
      </c>
      <c r="C81" s="6" t="n">
        <f aca="false">B81-E$104</f>
        <v>-0.57239</v>
      </c>
      <c r="D81" s="6" t="n">
        <f aca="false">D80+C81</f>
        <v>-3.36802000000012</v>
      </c>
      <c r="E81" s="7" t="n">
        <f aca="false">(C81+D81)/2</f>
        <v>-1.97020500000006</v>
      </c>
      <c r="G81" s="0"/>
      <c r="H81" s="0"/>
    </row>
    <row r="82" customFormat="false" ht="12.75" hidden="false" customHeight="false" outlineLevel="0" collapsed="false">
      <c r="A82" s="5" t="n">
        <v>1993</v>
      </c>
      <c r="B82" s="6" t="n">
        <v>14.5167</v>
      </c>
      <c r="C82" s="6" t="n">
        <f aca="false">B82-E$104</f>
        <v>-0.747390000000001</v>
      </c>
      <c r="D82" s="6" t="n">
        <f aca="false">D81+C82</f>
        <v>-4.11541000000012</v>
      </c>
      <c r="E82" s="7" t="n">
        <f aca="false">(C82+D82)/2</f>
        <v>-2.43140000000006</v>
      </c>
      <c r="G82" s="0"/>
      <c r="H82" s="0"/>
    </row>
    <row r="83" customFormat="false" ht="12.75" hidden="false" customHeight="false" outlineLevel="0" collapsed="false">
      <c r="A83" s="5" t="n">
        <v>1994</v>
      </c>
      <c r="B83" s="6" t="n">
        <v>15.95</v>
      </c>
      <c r="C83" s="6" t="n">
        <f aca="false">B83-E$104</f>
        <v>0.685909999999998</v>
      </c>
      <c r="D83" s="6" t="n">
        <f aca="false">D82+C83</f>
        <v>-3.42950000000012</v>
      </c>
      <c r="E83" s="7" t="n">
        <f aca="false">(C83+D83)/2</f>
        <v>-1.37179500000006</v>
      </c>
      <c r="G83" s="0"/>
      <c r="H83" s="0"/>
    </row>
    <row r="84" customFormat="false" ht="12.75" hidden="false" customHeight="false" outlineLevel="0" collapsed="false">
      <c r="A84" s="5" t="n">
        <v>1995</v>
      </c>
      <c r="B84" s="6" t="n">
        <v>16.575</v>
      </c>
      <c r="C84" s="6" t="n">
        <f aca="false">B84-E$104</f>
        <v>1.31091</v>
      </c>
      <c r="D84" s="6" t="n">
        <f aca="false">D83+C84</f>
        <v>-2.11859000000013</v>
      </c>
      <c r="E84" s="7" t="n">
        <f aca="false">(C84+D84)/2</f>
        <v>-0.403840000000064</v>
      </c>
      <c r="G84" s="0"/>
      <c r="H84" s="0"/>
    </row>
    <row r="85" customFormat="false" ht="12.75" hidden="false" customHeight="false" outlineLevel="0" collapsed="false">
      <c r="A85" s="5" t="n">
        <v>1996</v>
      </c>
      <c r="B85" s="6" t="n">
        <v>15.1167</v>
      </c>
      <c r="C85" s="6" t="n">
        <f aca="false">B85-E$104</f>
        <v>-0.147390000000001</v>
      </c>
      <c r="D85" s="6" t="n">
        <f aca="false">D84+C85</f>
        <v>-2.26598000000013</v>
      </c>
      <c r="E85" s="7" t="n">
        <f aca="false">(C85+D85)/2</f>
        <v>-1.20668500000006</v>
      </c>
      <c r="G85" s="0"/>
      <c r="H85" s="0"/>
    </row>
    <row r="86" customFormat="false" ht="12.75" hidden="false" customHeight="false" outlineLevel="0" collapsed="false">
      <c r="A86" s="5" t="n">
        <v>1997</v>
      </c>
      <c r="B86" s="6" t="n">
        <v>16.175</v>
      </c>
      <c r="C86" s="6" t="n">
        <f aca="false">B86-E$104</f>
        <v>0.910909999999999</v>
      </c>
      <c r="D86" s="6" t="n">
        <f aca="false">D85+C86</f>
        <v>-1.35507000000013</v>
      </c>
      <c r="E86" s="7" t="n">
        <f aca="false">(C86+D86)/2</f>
        <v>-0.222080000000064</v>
      </c>
      <c r="G86" s="0"/>
      <c r="H86" s="0"/>
    </row>
    <row r="87" customFormat="false" ht="12.75" hidden="false" customHeight="false" outlineLevel="0" collapsed="false">
      <c r="A87" s="5" t="n">
        <v>1998</v>
      </c>
      <c r="B87" s="6" t="n">
        <v>15.7833333333333</v>
      </c>
      <c r="C87" s="6" t="n">
        <f aca="false">B87-E$104</f>
        <v>0.519243333333332</v>
      </c>
      <c r="D87" s="6" t="n">
        <f aca="false">D86+C87</f>
        <v>-0.835826666666796</v>
      </c>
      <c r="E87" s="7" t="n">
        <f aca="false">(C87+D87)/2</f>
        <v>-0.158291666666732</v>
      </c>
      <c r="G87" s="0"/>
      <c r="H87" s="0"/>
    </row>
    <row r="88" customFormat="false" ht="12.75" hidden="false" customHeight="false" outlineLevel="0" collapsed="false">
      <c r="A88" s="5" t="n">
        <v>1999</v>
      </c>
      <c r="B88" s="6" t="n">
        <v>15.875</v>
      </c>
      <c r="C88" s="6" t="n">
        <f aca="false">B88-E$104</f>
        <v>0.610909999999999</v>
      </c>
      <c r="D88" s="6" t="n">
        <f aca="false">D87+C88</f>
        <v>-0.224916666666797</v>
      </c>
      <c r="E88" s="7" t="n">
        <f aca="false">(C88+D88)/2</f>
        <v>0.192996666666601</v>
      </c>
      <c r="G88" s="0"/>
      <c r="H88" s="0"/>
    </row>
    <row r="89" customFormat="false" ht="12.75" hidden="false" customHeight="false" outlineLevel="0" collapsed="false">
      <c r="A89" s="5" t="n">
        <v>2000</v>
      </c>
      <c r="B89" s="6" t="n">
        <v>15.775</v>
      </c>
      <c r="C89" s="6" t="n">
        <f aca="false">B89-E$104</f>
        <v>0.510909999999999</v>
      </c>
      <c r="D89" s="6" t="n">
        <f aca="false">D88+C89</f>
        <v>0.285993333333202</v>
      </c>
      <c r="E89" s="7" t="n">
        <f aca="false">(C89+D89)/2</f>
        <v>0.398451666666601</v>
      </c>
      <c r="G89" s="0"/>
      <c r="H89" s="0"/>
    </row>
    <row r="90" customFormat="false" ht="12.75" hidden="false" customHeight="false" outlineLevel="0" collapsed="false">
      <c r="A90" s="5" t="n">
        <v>2001</v>
      </c>
      <c r="B90" s="6" t="n">
        <v>16.2083333333333</v>
      </c>
      <c r="C90" s="6" t="n">
        <f aca="false">B90-E$104</f>
        <v>0.944243333333331</v>
      </c>
      <c r="D90" s="6" t="n">
        <f aca="false">D89+C90</f>
        <v>1.23023666666653</v>
      </c>
      <c r="E90" s="7" t="n">
        <f aca="false">(C90+D90)/2</f>
        <v>1.08723999999993</v>
      </c>
      <c r="G90" s="0"/>
      <c r="H90" s="0"/>
    </row>
    <row r="91" customFormat="false" ht="12.75" hidden="false" customHeight="false" outlineLevel="0" collapsed="false">
      <c r="A91" s="5" t="n">
        <v>2002</v>
      </c>
      <c r="B91" s="6" t="n">
        <v>15.9333333333333</v>
      </c>
      <c r="C91" s="6" t="n">
        <f aca="false">B91-E$104</f>
        <v>0.669243333333331</v>
      </c>
      <c r="D91" s="6" t="n">
        <f aca="false">D90+C91</f>
        <v>1.89947999999986</v>
      </c>
      <c r="E91" s="7" t="n">
        <f aca="false">(C91+D91)/2</f>
        <v>1.2843616666666</v>
      </c>
      <c r="G91" s="0"/>
      <c r="H91" s="0"/>
    </row>
    <row r="92" customFormat="false" ht="12.75" hidden="false" customHeight="false" outlineLevel="0" collapsed="false">
      <c r="A92" s="5" t="n">
        <v>2003</v>
      </c>
      <c r="B92" s="6" t="n">
        <v>16.0333333333333</v>
      </c>
      <c r="C92" s="6" t="n">
        <f aca="false">B92-E$104</f>
        <v>0.76924333333333</v>
      </c>
      <c r="D92" s="6" t="n">
        <f aca="false">D91+C92</f>
        <v>2.66872333333319</v>
      </c>
      <c r="E92" s="7" t="n">
        <f aca="false">(C92+D92)/2</f>
        <v>1.71898333333326</v>
      </c>
      <c r="G92" s="0"/>
      <c r="H92" s="0"/>
    </row>
    <row r="93" customFormat="false" ht="12.75" hidden="false" customHeight="false" outlineLevel="0" collapsed="false">
      <c r="A93" s="5" t="n">
        <v>2004</v>
      </c>
      <c r="B93" s="6" t="n">
        <v>15.3916666666667</v>
      </c>
      <c r="C93" s="6" t="n">
        <v>0.127576666666666</v>
      </c>
      <c r="D93" s="6" t="n">
        <v>2.79629999999986</v>
      </c>
      <c r="E93" s="7" t="n">
        <v>1.46193833333326</v>
      </c>
      <c r="G93" s="0"/>
      <c r="H93" s="0"/>
    </row>
    <row r="94" customFormat="false" ht="12.75" hidden="false" customHeight="false" outlineLevel="0" collapsed="false">
      <c r="A94" s="5" t="n">
        <v>2005</v>
      </c>
      <c r="B94" s="6" t="n">
        <v>14.95</v>
      </c>
      <c r="C94" s="6" t="n">
        <v>-0.314090000000006</v>
      </c>
      <c r="D94" s="6" t="n">
        <v>2.48220999999986</v>
      </c>
      <c r="E94" s="7" t="n">
        <v>1.08405999999993</v>
      </c>
      <c r="G94" s="0"/>
      <c r="H94" s="0"/>
    </row>
    <row r="95" customFormat="false" ht="12.75" hidden="false" customHeight="false" outlineLevel="0" collapsed="false">
      <c r="A95" s="5" t="n">
        <v>2006</v>
      </c>
      <c r="B95" s="6" t="n">
        <v>16.075</v>
      </c>
      <c r="C95" s="6" t="n">
        <v>0.810909999999998</v>
      </c>
      <c r="D95" s="6" t="n">
        <v>3.29311999999985</v>
      </c>
      <c r="E95" s="7" t="n">
        <v>2.05201499999993</v>
      </c>
      <c r="G95" s="0"/>
      <c r="H95" s="0"/>
    </row>
    <row r="96" customFormat="false" ht="12.75" hidden="false" customHeight="false" outlineLevel="0" collapsed="false">
      <c r="A96" s="5" t="n">
        <v>2007</v>
      </c>
      <c r="B96" s="6" t="n">
        <v>14.825</v>
      </c>
      <c r="C96" s="6" t="n">
        <v>-0.43909</v>
      </c>
      <c r="D96" s="6" t="n">
        <v>2.85402999999985</v>
      </c>
      <c r="E96" s="7" t="n">
        <v>1.20746999999993</v>
      </c>
      <c r="G96" s="0"/>
      <c r="H96" s="0"/>
    </row>
    <row r="97" customFormat="false" ht="12.75" hidden="false" customHeight="false" outlineLevel="0" collapsed="false">
      <c r="A97" s="5" t="n">
        <v>2008</v>
      </c>
      <c r="B97" s="6" t="n">
        <v>14.8916666666667</v>
      </c>
      <c r="C97" s="6" t="n">
        <v>-0.372423333333336</v>
      </c>
      <c r="D97" s="6" t="n">
        <v>2.48160666666652</v>
      </c>
      <c r="E97" s="7" t="n">
        <v>1.05459166666659</v>
      </c>
      <c r="G97" s="0"/>
      <c r="H97" s="0"/>
    </row>
    <row r="98" customFormat="false" ht="12.75" hidden="false" customHeight="false" outlineLevel="0" collapsed="false">
      <c r="A98" s="5" t="n">
        <v>2009</v>
      </c>
      <c r="B98" s="6" t="n">
        <v>15.425</v>
      </c>
      <c r="C98" s="6" t="n">
        <v>0.160909999999998</v>
      </c>
      <c r="D98" s="6" t="n">
        <v>2.64251666666652</v>
      </c>
      <c r="E98" s="7" t="n">
        <v>1.40171333333326</v>
      </c>
      <c r="G98" s="0"/>
      <c r="H98" s="0"/>
    </row>
    <row r="99" customFormat="false" ht="12.75" hidden="false" customHeight="false" outlineLevel="0" collapsed="false">
      <c r="A99" s="5" t="n">
        <v>2010</v>
      </c>
      <c r="B99" s="6" t="n">
        <v>14.7416666666667</v>
      </c>
      <c r="C99" s="6" t="n">
        <v>-0.522423333333334</v>
      </c>
      <c r="D99" s="6" t="n">
        <v>2.12009333333318</v>
      </c>
      <c r="E99" s="7" t="n">
        <v>0.798834999999924</v>
      </c>
      <c r="G99" s="0"/>
      <c r="H99" s="0"/>
    </row>
    <row r="100" customFormat="false" ht="12.75" hidden="false" customHeight="false" outlineLevel="0" collapsed="false">
      <c r="A100" s="5" t="n">
        <v>2011</v>
      </c>
      <c r="B100" s="6" t="n">
        <v>16.775</v>
      </c>
      <c r="C100" s="6" t="n">
        <v>1.51091</v>
      </c>
      <c r="D100" s="6" t="n">
        <v>3.63100333333318</v>
      </c>
      <c r="E100" s="7" t="n">
        <v>2.57095666666659</v>
      </c>
      <c r="G100" s="0"/>
      <c r="H100" s="0"/>
    </row>
    <row r="101" customFormat="false" ht="12.75" hidden="false" customHeight="false" outlineLevel="0" collapsed="false">
      <c r="A101" s="5" t="n">
        <v>2012</v>
      </c>
      <c r="B101" s="6" t="n">
        <v>15.4166666666667</v>
      </c>
      <c r="C101" s="6" t="n">
        <v>0.152576666666665</v>
      </c>
      <c r="D101" s="6" t="n">
        <v>3.78357999999985</v>
      </c>
      <c r="E101" s="7" t="n">
        <v>1.96807833333326</v>
      </c>
      <c r="G101" s="0"/>
      <c r="H101" s="0"/>
    </row>
    <row r="102" customFormat="false" ht="12.75" hidden="false" customHeight="false" outlineLevel="0" collapsed="false">
      <c r="A102" s="5" t="n">
        <v>2013</v>
      </c>
      <c r="B102" s="6" t="n">
        <v>14.7272727272727</v>
      </c>
      <c r="C102" s="6" t="n">
        <v>-0.536817272727276</v>
      </c>
      <c r="D102" s="6" t="n">
        <v>3.24676272727257</v>
      </c>
      <c r="E102" s="7" t="n">
        <v>1.35497272727265</v>
      </c>
      <c r="G102" s="0"/>
      <c r="H102" s="0"/>
    </row>
    <row r="103" customFormat="false" ht="12.75" hidden="false" customHeight="false" outlineLevel="0" collapsed="false">
      <c r="A103" s="5" t="n">
        <v>2014</v>
      </c>
      <c r="B103" s="6" t="n">
        <v>15.7922</v>
      </c>
      <c r="C103" s="6" t="n">
        <v>0.528109999999998</v>
      </c>
      <c r="D103" s="6" t="n">
        <v>3.77487272727257</v>
      </c>
      <c r="E103" s="7" t="n">
        <v>2.15149136363628</v>
      </c>
      <c r="G103" s="0"/>
      <c r="H103" s="0"/>
    </row>
    <row r="104" customFormat="false" ht="12.75" hidden="false" customHeight="false" outlineLevel="0" collapsed="false">
      <c r="A104" s="9" t="s">
        <v>15</v>
      </c>
      <c r="B104" s="0"/>
      <c r="C104" s="0"/>
      <c r="D104" s="5" t="s">
        <v>16</v>
      </c>
      <c r="E104" s="6" t="n">
        <f aca="false">AVERAGE(B50:B79)</f>
        <v>15.26409</v>
      </c>
      <c r="G104" s="6"/>
      <c r="H104" s="5"/>
    </row>
    <row r="105" customFormat="false" ht="12.75" hidden="false" customHeight="false" outlineLevel="0" collapsed="false">
      <c r="A105" s="0"/>
      <c r="B105" s="0"/>
      <c r="C105" s="0"/>
    </row>
    <row r="106" customFormat="false" ht="15.8" hidden="false" customHeight="false" outlineLevel="0" collapsed="false">
      <c r="A106" s="10" t="s">
        <v>17</v>
      </c>
      <c r="B106" s="6" t="s">
        <v>18</v>
      </c>
      <c r="C106" s="0"/>
    </row>
    <row r="107" customFormat="false" ht="15.8" hidden="false" customHeight="false" outlineLevel="0" collapsed="false">
      <c r="A107" s="10"/>
      <c r="B107" s="6"/>
      <c r="C107" s="0"/>
    </row>
    <row r="108" customFormat="false" ht="12.75" hidden="false" customHeight="false" outlineLevel="0" collapsed="false">
      <c r="A108" s="11" t="s">
        <v>19</v>
      </c>
      <c r="B108" s="12"/>
      <c r="C108" s="12"/>
    </row>
    <row r="109" customFormat="false" ht="12.75" hidden="false" customHeight="false" outlineLevel="0" collapsed="false">
      <c r="A109" s="13" t="s">
        <v>2</v>
      </c>
      <c r="B109" s="12" t="s">
        <v>20</v>
      </c>
      <c r="C109" s="12"/>
    </row>
    <row r="110" customFormat="false" ht="12.75" hidden="false" customHeight="false" outlineLevel="0" collapsed="false">
      <c r="A110" s="13" t="s">
        <v>3</v>
      </c>
      <c r="B110" s="12" t="s">
        <v>20</v>
      </c>
      <c r="C110" s="12"/>
    </row>
    <row r="111" customFormat="false" ht="12.75" hidden="false" customHeight="false" outlineLevel="0" collapsed="false">
      <c r="A111" s="13" t="s">
        <v>4</v>
      </c>
      <c r="B111" s="12" t="s">
        <v>20</v>
      </c>
      <c r="C111" s="12"/>
    </row>
    <row r="112" customFormat="false" ht="12.75" hidden="false" customHeight="false" outlineLevel="0" collapsed="false">
      <c r="A112" s="13" t="s">
        <v>5</v>
      </c>
      <c r="B112" s="12" t="s">
        <v>20</v>
      </c>
      <c r="C112" s="12"/>
    </row>
    <row r="113" customFormat="false" ht="12.75" hidden="false" customHeight="false" outlineLevel="0" collapsed="false">
      <c r="A113" s="14"/>
      <c r="B113" s="12"/>
      <c r="C113" s="12"/>
    </row>
    <row r="114" customFormat="false" ht="12.75" hidden="false" customHeight="false" outlineLevel="0" collapsed="false">
      <c r="A114" s="0"/>
      <c r="B114" s="0"/>
    </row>
    <row r="115" customFormat="false" ht="12.75" hidden="false" customHeight="false" outlineLevel="0" collapsed="false">
      <c r="A115" s="1" t="s">
        <v>21</v>
      </c>
      <c r="B115" s="1" t="s">
        <v>22</v>
      </c>
    </row>
  </sheetData>
  <mergeCells count="1">
    <mergeCell ref="A2:E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9" zoomScaleNormal="99" zoomScalePageLayoutView="100" workbookViewId="0">
      <selection pane="topLeft" activeCell="A37" activeCellId="1" sqref="B114:B115 A37"/>
    </sheetView>
  </sheetViews>
  <sheetFormatPr defaultRowHeight="12.75"/>
  <cols>
    <col collapsed="false" hidden="false" max="1025" min="1" style="12" width="11.3418367346939"/>
  </cols>
  <sheetData>
    <row r="1" customFormat="false" ht="51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</row>
    <row r="2" customFormat="false" ht="43.5" hidden="false" customHeight="true" outlineLevel="0" collapsed="false"/>
    <row r="3" customFormat="false" ht="36.75" hidden="false" customHeight="true" outlineLevel="0" collapsed="false"/>
    <row r="37" customFormat="false" ht="24.7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  <dc:creator/>
  <dc:description/>
  <dc:language>es-ES</dc:language>
  <cp:lastModifiedBy/>
  <dcterms:modified xsi:type="dcterms:W3CDTF">2018-06-27T12:09:51Z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