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45" yWindow="7020" windowWidth="17040" windowHeight="4425"/>
  </bookViews>
  <sheets>
    <sheet name="Datos_árboles_dañados" sheetId="26" r:id="rId1"/>
    <sheet name="Graf_árboles_dañados" sheetId="27" r:id="rId2"/>
    <sheet name="Datos_defoliacion" sheetId="20" r:id="rId3"/>
    <sheet name="Graf_defoliación" sheetId="28" r:id="rId4"/>
  </sheets>
  <calcPr calcId="125725"/>
</workbook>
</file>

<file path=xl/calcChain.xml><?xml version="1.0" encoding="utf-8"?>
<calcChain xmlns="http://schemas.openxmlformats.org/spreadsheetml/2006/main">
  <c r="AB10" i="20"/>
  <c r="AB9"/>
  <c r="AB8"/>
  <c r="AB7"/>
  <c r="AB6"/>
</calcChain>
</file>

<file path=xl/sharedStrings.xml><?xml version="1.0" encoding="utf-8"?>
<sst xmlns="http://schemas.openxmlformats.org/spreadsheetml/2006/main" count="28" uniqueCount="18">
  <si>
    <t>Defoliación</t>
  </si>
  <si>
    <t>Frondosas</t>
  </si>
  <si>
    <t>Coníferas</t>
  </si>
  <si>
    <t>Número de puntos</t>
  </si>
  <si>
    <t>Número de árboles</t>
  </si>
  <si>
    <t>Clase 0 - Defoliación nula</t>
  </si>
  <si>
    <t>Clase 1 - Defoliación ligera</t>
  </si>
  <si>
    <t>Clase 2 - Defoliación moderada</t>
  </si>
  <si>
    <t>Clase 3 - Defoliación grave</t>
  </si>
  <si>
    <t>Clase 4 - Árbol seco</t>
  </si>
  <si>
    <t>Defoliación. Red de Nivel I</t>
  </si>
  <si>
    <t>Fuente: Ministerio de Agricultura, Alimentación y Medio Ambiente, 2015</t>
  </si>
  <si>
    <t>Estado fitosanitario de los bosques. Porcentaje de árboles dañados según grupos de especies 1987-2014</t>
  </si>
  <si>
    <r>
      <t>Fuente:</t>
    </r>
    <r>
      <rPr>
        <sz val="10"/>
        <rFont val="Arial"/>
        <family val="2"/>
      </rPr>
      <t xml:space="preserve"> Ministerio de Agricultura, Alimentación y Medio Ambiente, 2015</t>
    </r>
  </si>
  <si>
    <t>ESTADO FITOSANITARIO DE LOS BOSQUES DE ANDALUCÍA (1987-2014)</t>
  </si>
  <si>
    <t>Unidades</t>
  </si>
  <si>
    <t>Porcentaje</t>
  </si>
  <si>
    <t>Unidades: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</si>
</sst>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57"/>
      <name val="Calibri"/>
      <family val="2"/>
    </font>
    <font>
      <b/>
      <sz val="11"/>
      <name val="Calibri"/>
      <family val="2"/>
    </font>
    <font>
      <sz val="10"/>
      <color indexed="57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2" fillId="0" borderId="0" xfId="1"/>
    <xf numFmtId="0" fontId="1" fillId="0" borderId="0" xfId="1" applyFont="1"/>
    <xf numFmtId="0" fontId="2" fillId="0" borderId="0" xfId="1" applyFont="1"/>
    <xf numFmtId="0" fontId="1" fillId="0" borderId="1" xfId="1" applyFont="1" applyFill="1" applyBorder="1" applyAlignment="1">
      <alignment horizontal="center"/>
    </xf>
    <xf numFmtId="0" fontId="2" fillId="0" borderId="2" xfId="1" applyFont="1" applyFill="1" applyBorder="1"/>
    <xf numFmtId="3" fontId="2" fillId="0" borderId="2" xfId="1" applyNumberFormat="1" applyFont="1" applyFill="1" applyBorder="1"/>
    <xf numFmtId="3" fontId="2" fillId="0" borderId="3" xfId="1" applyNumberFormat="1" applyFont="1" applyBorder="1"/>
    <xf numFmtId="3" fontId="2" fillId="0" borderId="3" xfId="1" applyNumberFormat="1" applyFont="1" applyFill="1" applyBorder="1"/>
    <xf numFmtId="0" fontId="2" fillId="0" borderId="3" xfId="1" applyFont="1" applyFill="1" applyBorder="1"/>
    <xf numFmtId="0" fontId="2" fillId="0" borderId="4" xfId="1" applyFont="1" applyFill="1" applyBorder="1"/>
    <xf numFmtId="3" fontId="2" fillId="0" borderId="4" xfId="1" applyNumberFormat="1" applyFont="1" applyFill="1" applyBorder="1"/>
    <xf numFmtId="3" fontId="2" fillId="0" borderId="4" xfId="1" applyNumberFormat="1" applyFont="1" applyBorder="1"/>
    <xf numFmtId="0" fontId="3" fillId="2" borderId="0" xfId="1" applyFont="1" applyFill="1"/>
    <xf numFmtId="0" fontId="4" fillId="2" borderId="0" xfId="1" applyFont="1" applyFill="1" applyBorder="1" applyAlignment="1">
      <alignment wrapText="1"/>
    </xf>
    <xf numFmtId="0" fontId="4" fillId="2" borderId="0" xfId="1" applyFont="1" applyFill="1" applyBorder="1"/>
    <xf numFmtId="0" fontId="3" fillId="2" borderId="0" xfId="1" applyFont="1" applyFill="1" applyBorder="1"/>
    <xf numFmtId="0" fontId="5" fillId="2" borderId="0" xfId="1" applyFont="1" applyFill="1" applyBorder="1" applyAlignment="1">
      <alignment horizontal="center"/>
    </xf>
    <xf numFmtId="165" fontId="3" fillId="2" borderId="0" xfId="1" applyNumberFormat="1" applyFont="1" applyFill="1" applyBorder="1"/>
    <xf numFmtId="0" fontId="1" fillId="0" borderId="0" xfId="1" applyFont="1" applyAlignment="1"/>
    <xf numFmtId="0" fontId="6" fillId="0" borderId="0" xfId="1" applyFont="1" applyFill="1" applyBorder="1" applyAlignment="1">
      <alignment wrapText="1"/>
    </xf>
    <xf numFmtId="0" fontId="6" fillId="0" borderId="0" xfId="1" applyFont="1" applyFill="1" applyBorder="1"/>
    <xf numFmtId="0" fontId="2" fillId="0" borderId="0" xfId="1" applyFont="1" applyFill="1" applyBorder="1"/>
    <xf numFmtId="0" fontId="2" fillId="0" borderId="0" xfId="1" applyFont="1" applyFill="1"/>
    <xf numFmtId="0" fontId="1" fillId="0" borderId="0" xfId="1" applyFont="1" applyFill="1" applyBorder="1" applyAlignment="1">
      <alignment horizontal="center"/>
    </xf>
    <xf numFmtId="0" fontId="1" fillId="0" borderId="0" xfId="1" applyFont="1" applyFill="1" applyBorder="1"/>
    <xf numFmtId="165" fontId="2" fillId="0" borderId="0" xfId="1" applyNumberFormat="1" applyFont="1" applyFill="1" applyBorder="1"/>
    <xf numFmtId="0" fontId="2" fillId="0" borderId="5" xfId="1" applyFont="1" applyBorder="1"/>
    <xf numFmtId="0" fontId="2" fillId="0" borderId="6" xfId="1" applyFont="1" applyBorder="1"/>
    <xf numFmtId="0" fontId="1" fillId="0" borderId="6" xfId="1" applyFont="1" applyBorder="1"/>
    <xf numFmtId="0" fontId="1" fillId="0" borderId="7" xfId="1" applyFont="1" applyBorder="1"/>
    <xf numFmtId="0" fontId="2" fillId="0" borderId="8" xfId="1" applyFont="1" applyBorder="1"/>
    <xf numFmtId="0" fontId="2" fillId="0" borderId="0" xfId="1" applyFont="1" applyBorder="1"/>
    <xf numFmtId="164" fontId="2" fillId="0" borderId="0" xfId="1" applyNumberFormat="1" applyFont="1" applyBorder="1"/>
    <xf numFmtId="164" fontId="2" fillId="0" borderId="9" xfId="1" applyNumberFormat="1" applyFont="1" applyBorder="1"/>
    <xf numFmtId="0" fontId="2" fillId="0" borderId="10" xfId="1" applyFont="1" applyBorder="1"/>
    <xf numFmtId="0" fontId="2" fillId="0" borderId="11" xfId="1" applyFont="1" applyBorder="1"/>
    <xf numFmtId="164" fontId="2" fillId="0" borderId="11" xfId="1" applyNumberFormat="1" applyFont="1" applyBorder="1"/>
    <xf numFmtId="164" fontId="2" fillId="0" borderId="12" xfId="1" applyNumberFormat="1" applyFont="1" applyBorder="1"/>
    <xf numFmtId="164" fontId="2" fillId="0" borderId="0" xfId="1" applyNumberFormat="1" applyFont="1"/>
    <xf numFmtId="3" fontId="2" fillId="0" borderId="0" xfId="1" applyNumberFormat="1" applyFont="1"/>
    <xf numFmtId="3" fontId="7" fillId="0" borderId="3" xfId="1" applyNumberFormat="1" applyFont="1" applyFill="1" applyBorder="1"/>
    <xf numFmtId="3" fontId="7" fillId="0" borderId="3" xfId="1" applyNumberFormat="1" applyFont="1" applyBorder="1"/>
    <xf numFmtId="3" fontId="7" fillId="0" borderId="4" xfId="1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E3EBD1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Estado fitosanitario de los bosques. Porcentaje de árboles dañados según grupos de especies 1987-2014</a:t>
            </a:r>
          </a:p>
        </c:rich>
      </c:tx>
      <c:layout>
        <c:manualLayout>
          <c:xMode val="edge"/>
          <c:yMode val="edge"/>
          <c:x val="0.13829177313100771"/>
          <c:y val="3.330740283970527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0775507982497746E-2"/>
          <c:y val="0.14500017700216924"/>
          <c:w val="0.90845500532142687"/>
          <c:h val="0.54090865402388255"/>
        </c:manualLayout>
      </c:layout>
      <c:lineChart>
        <c:grouping val="standard"/>
        <c:ser>
          <c:idx val="0"/>
          <c:order val="0"/>
          <c:tx>
            <c:v>Frondosas</c:v>
          </c:tx>
          <c:spPr>
            <a:ln w="38100">
              <a:solidFill>
                <a:srgbClr val="FF99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Datos_árboles_dañados!$C$6:$AD$6</c:f>
              <c:numCache>
                <c:formatCode>General</c:formatCode>
                <c:ptCount val="2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</c:numCache>
            </c:numRef>
          </c:cat>
          <c:val>
            <c:numRef>
              <c:f>Datos_árboles_dañados!$C$7:$AD$7</c:f>
              <c:numCache>
                <c:formatCode>0.0</c:formatCode>
                <c:ptCount val="28"/>
                <c:pt idx="0">
                  <c:v>34.072022160664801</c:v>
                </c:pt>
                <c:pt idx="1">
                  <c:v>10.494362532523899</c:v>
                </c:pt>
                <c:pt idx="2">
                  <c:v>6.2250598563447701</c:v>
                </c:pt>
                <c:pt idx="3">
                  <c:v>3.4246575342465801</c:v>
                </c:pt>
                <c:pt idx="4">
                  <c:v>5.9701492537313401</c:v>
                </c:pt>
                <c:pt idx="5">
                  <c:v>7.8178694158075599</c:v>
                </c:pt>
                <c:pt idx="6">
                  <c:v>7.54385964912281</c:v>
                </c:pt>
                <c:pt idx="7">
                  <c:v>11.2007168458781</c:v>
                </c:pt>
                <c:pt idx="8">
                  <c:v>36.091549295774598</c:v>
                </c:pt>
                <c:pt idx="9">
                  <c:v>33.893805309734503</c:v>
                </c:pt>
                <c:pt idx="10">
                  <c:v>24.4031830238727</c:v>
                </c:pt>
                <c:pt idx="11">
                  <c:v>15.2888888888889</c:v>
                </c:pt>
                <c:pt idx="12">
                  <c:v>32.132564841498599</c:v>
                </c:pt>
                <c:pt idx="13">
                  <c:v>33.0453563714903</c:v>
                </c:pt>
                <c:pt idx="14">
                  <c:v>23.487031700288199</c:v>
                </c:pt>
                <c:pt idx="15">
                  <c:v>21.4389534883721</c:v>
                </c:pt>
                <c:pt idx="16">
                  <c:v>20.7658321060383</c:v>
                </c:pt>
                <c:pt idx="17">
                  <c:v>12.628487518355399</c:v>
                </c:pt>
                <c:pt idx="18">
                  <c:v>25.036710719530099</c:v>
                </c:pt>
                <c:pt idx="19">
                  <c:v>22.091310751104601</c:v>
                </c:pt>
                <c:pt idx="20">
                  <c:v>14.727540500736399</c:v>
                </c:pt>
                <c:pt idx="21">
                  <c:v>12.390029325513201</c:v>
                </c:pt>
                <c:pt idx="22">
                  <c:v>21.071953010279</c:v>
                </c:pt>
                <c:pt idx="23">
                  <c:v>11.5</c:v>
                </c:pt>
                <c:pt idx="24">
                  <c:v>10</c:v>
                </c:pt>
                <c:pt idx="25">
                  <c:v>18.399999999999999</c:v>
                </c:pt>
                <c:pt idx="26">
                  <c:v>16.3</c:v>
                </c:pt>
                <c:pt idx="27">
                  <c:v>13.059427732942041</c:v>
                </c:pt>
              </c:numCache>
            </c:numRef>
          </c:val>
          <c:smooth val="1"/>
        </c:ser>
        <c:ser>
          <c:idx val="1"/>
          <c:order val="1"/>
          <c:tx>
            <c:v>Coníferas</c:v>
          </c:tx>
          <c:spPr>
            <a:ln w="38100">
              <a:solidFill>
                <a:srgbClr val="99CC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Datos_árboles_dañados!$C$6:$AD$6</c:f>
              <c:numCache>
                <c:formatCode>General</c:formatCode>
                <c:ptCount val="2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</c:numCache>
            </c:numRef>
          </c:cat>
          <c:val>
            <c:numRef>
              <c:f>Datos_árboles_dañados!$C$8:$AD$8</c:f>
              <c:numCache>
                <c:formatCode>0.0</c:formatCode>
                <c:ptCount val="28"/>
                <c:pt idx="0">
                  <c:v>37.92</c:v>
                </c:pt>
                <c:pt idx="1">
                  <c:v>21.476510067114098</c:v>
                </c:pt>
                <c:pt idx="2">
                  <c:v>9.65034965034965</c:v>
                </c:pt>
                <c:pt idx="3">
                  <c:v>7.9268292682926802</c:v>
                </c:pt>
                <c:pt idx="4">
                  <c:v>6.3291139240506302</c:v>
                </c:pt>
                <c:pt idx="5">
                  <c:v>9.2424242424242404</c:v>
                </c:pt>
                <c:pt idx="6">
                  <c:v>11.0606060606061</c:v>
                </c:pt>
                <c:pt idx="7">
                  <c:v>3.1045751633986898</c:v>
                </c:pt>
                <c:pt idx="8">
                  <c:v>16.883116883116902</c:v>
                </c:pt>
                <c:pt idx="9">
                  <c:v>18.0064308681672</c:v>
                </c:pt>
                <c:pt idx="10">
                  <c:v>8.3735909822866308</c:v>
                </c:pt>
                <c:pt idx="11">
                  <c:v>17.384370015948999</c:v>
                </c:pt>
                <c:pt idx="12">
                  <c:v>12.834224598930501</c:v>
                </c:pt>
                <c:pt idx="13">
                  <c:v>9.6385542168674707</c:v>
                </c:pt>
                <c:pt idx="14">
                  <c:v>3.3422459893048098</c:v>
                </c:pt>
                <c:pt idx="15">
                  <c:v>5.2631578947368398</c:v>
                </c:pt>
                <c:pt idx="16">
                  <c:v>10.9254498714653</c:v>
                </c:pt>
                <c:pt idx="17">
                  <c:v>10.7235142118863</c:v>
                </c:pt>
                <c:pt idx="18">
                  <c:v>20.284237726098201</c:v>
                </c:pt>
                <c:pt idx="19">
                  <c:v>7.1979434447300799</c:v>
                </c:pt>
                <c:pt idx="20">
                  <c:v>9.7686375321336794</c:v>
                </c:pt>
                <c:pt idx="21">
                  <c:v>6.99481865284974</c:v>
                </c:pt>
                <c:pt idx="22">
                  <c:v>10.4651162790698</c:v>
                </c:pt>
                <c:pt idx="23">
                  <c:v>8.6</c:v>
                </c:pt>
                <c:pt idx="24">
                  <c:v>9.4</c:v>
                </c:pt>
                <c:pt idx="25">
                  <c:v>11.4</c:v>
                </c:pt>
                <c:pt idx="26">
                  <c:v>12.4</c:v>
                </c:pt>
                <c:pt idx="27">
                  <c:v>12.160413971539457</c:v>
                </c:pt>
              </c:numCache>
            </c:numRef>
          </c:val>
          <c:smooth val="1"/>
        </c:ser>
        <c:marker val="1"/>
        <c:axId val="94201344"/>
        <c:axId val="94202880"/>
      </c:lineChart>
      <c:catAx>
        <c:axId val="942013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4202880"/>
        <c:crosses val="autoZero"/>
        <c:auto val="1"/>
        <c:lblAlgn val="ctr"/>
        <c:lblOffset val="100"/>
        <c:tickLblSkip val="1"/>
        <c:tickMarkSkip val="1"/>
      </c:catAx>
      <c:valAx>
        <c:axId val="94202880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>
                    <a:solidFill>
                      <a:sysClr val="windowText" lastClr="000000"/>
                    </a:solidFill>
                    <a:latin typeface="Arial" pitchFamily="34" charset="0"/>
                    <a:cs typeface="Arial" pitchFamily="34" charset="0"/>
                  </a:rPr>
                  <a:t>Porcentaje de árboles dañados</a:t>
                </a:r>
              </a:p>
            </c:rich>
          </c:tx>
          <c:layout>
            <c:manualLayout>
              <c:xMode val="edge"/>
              <c:yMode val="edge"/>
              <c:x val="1.6914304354637609E-2"/>
              <c:y val="0.2644218267897237"/>
            </c:manualLayout>
          </c:layout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4201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605866714156789"/>
          <c:y val="0.19998081565105566"/>
          <c:w val="0.19978476842252571"/>
          <c:h val="8.2500289873404381E-2"/>
        </c:manualLayout>
      </c:layout>
      <c:spPr>
        <a:solidFill>
          <a:schemeClr val="accent3">
            <a:lumMod val="20000"/>
            <a:lumOff val="80000"/>
          </a:schemeClr>
        </a:solidFill>
        <a:ln w="3175">
          <a:noFill/>
          <a:prstDash val="solid"/>
        </a:ln>
      </c:spPr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accent3">
              <a:lumMod val="50000"/>
            </a:schemeClr>
          </a:solidFill>
          <a:latin typeface="Verdana"/>
          <a:ea typeface="Verdana"/>
          <a:cs typeface="Verdana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es-ES" sz="1300" u="none">
                <a:solidFill>
                  <a:schemeClr val="tx1">
                    <a:lumMod val="75000"/>
                    <a:lumOff val="25000"/>
                  </a:schemeClr>
                </a:solidFill>
              </a:rPr>
              <a:t>Evolución</a:t>
            </a:r>
            <a:r>
              <a:rPr lang="es-ES" sz="1300" u="none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del estado fitosanitario de los bosques de Andalucía (1987-2014)</a:t>
            </a:r>
          </a:p>
        </c:rich>
      </c:tx>
      <c:layout>
        <c:manualLayout>
          <c:xMode val="edge"/>
          <c:yMode val="edge"/>
          <c:x val="0.28678057009687657"/>
          <c:y val="4.079305471431456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603160667251985E-2"/>
          <c:y val="0.11803093762215894"/>
          <c:w val="0.88674275680421422"/>
          <c:h val="0.69400502596749869"/>
        </c:manualLayout>
      </c:layout>
      <c:barChart>
        <c:barDir val="bar"/>
        <c:grouping val="percentStacked"/>
        <c:ser>
          <c:idx val="0"/>
          <c:order val="0"/>
          <c:tx>
            <c:v>Clase 0 - Defoliación nula</c:v>
          </c:tx>
          <c:spPr>
            <a:solidFill>
              <a:srgbClr val="92D050"/>
            </a:solidFill>
            <a:ln w="12700">
              <a:noFill/>
              <a:prstDash val="solid"/>
            </a:ln>
          </c:spPr>
          <c:cat>
            <c:numRef>
              <c:f>Datos_defoliacion!$B$3:$AC$3</c:f>
              <c:numCache>
                <c:formatCode>General</c:formatCode>
                <c:ptCount val="2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</c:numCache>
            </c:numRef>
          </c:cat>
          <c:val>
            <c:numRef>
              <c:f>Datos_defoliacion!$B$6:$AC$6</c:f>
              <c:numCache>
                <c:formatCode>#,##0</c:formatCode>
                <c:ptCount val="28"/>
                <c:pt idx="0">
                  <c:v>340</c:v>
                </c:pt>
                <c:pt idx="1">
                  <c:v>845</c:v>
                </c:pt>
                <c:pt idx="2">
                  <c:v>1002</c:v>
                </c:pt>
                <c:pt idx="3">
                  <c:v>1037</c:v>
                </c:pt>
                <c:pt idx="4">
                  <c:v>886</c:v>
                </c:pt>
                <c:pt idx="5">
                  <c:v>837</c:v>
                </c:pt>
                <c:pt idx="6">
                  <c:v>730</c:v>
                </c:pt>
                <c:pt idx="7">
                  <c:v>703</c:v>
                </c:pt>
                <c:pt idx="8">
                  <c:v>450</c:v>
                </c:pt>
                <c:pt idx="9">
                  <c:v>438</c:v>
                </c:pt>
                <c:pt idx="10">
                  <c:v>488</c:v>
                </c:pt>
                <c:pt idx="11">
                  <c:v>637</c:v>
                </c:pt>
                <c:pt idx="12">
                  <c:v>685</c:v>
                </c:pt>
                <c:pt idx="13">
                  <c:v>691</c:v>
                </c:pt>
                <c:pt idx="14">
                  <c:v>593</c:v>
                </c:pt>
                <c:pt idx="15">
                  <c:v>546</c:v>
                </c:pt>
                <c:pt idx="16">
                  <c:v>518</c:v>
                </c:pt>
                <c:pt idx="17">
                  <c:v>585</c:v>
                </c:pt>
                <c:pt idx="18">
                  <c:v>287</c:v>
                </c:pt>
                <c:pt idx="19">
                  <c:v>354</c:v>
                </c:pt>
                <c:pt idx="20">
                  <c:v>362</c:v>
                </c:pt>
                <c:pt idx="21">
                  <c:v>334</c:v>
                </c:pt>
                <c:pt idx="22">
                  <c:v>217</c:v>
                </c:pt>
                <c:pt idx="23">
                  <c:v>548</c:v>
                </c:pt>
                <c:pt idx="24">
                  <c:v>683</c:v>
                </c:pt>
                <c:pt idx="25">
                  <c:v>379</c:v>
                </c:pt>
                <c:pt idx="26">
                  <c:v>407.97600000000006</c:v>
                </c:pt>
                <c:pt idx="27">
                  <c:v>410</c:v>
                </c:pt>
              </c:numCache>
            </c:numRef>
          </c:val>
        </c:ser>
        <c:ser>
          <c:idx val="1"/>
          <c:order val="1"/>
          <c:tx>
            <c:v>Clase 1 - Defoliación ligera</c:v>
          </c:tx>
          <c:spPr>
            <a:solidFill>
              <a:srgbClr val="E3EBD1"/>
            </a:solidFill>
            <a:ln w="12700">
              <a:noFill/>
              <a:prstDash val="solid"/>
            </a:ln>
          </c:spPr>
          <c:cat>
            <c:numRef>
              <c:f>Datos_defoliacion!$B$3:$AC$3</c:f>
              <c:numCache>
                <c:formatCode>General</c:formatCode>
                <c:ptCount val="2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</c:numCache>
            </c:numRef>
          </c:cat>
          <c:val>
            <c:numRef>
              <c:f>Datos_defoliacion!$B$7:$AC$7</c:f>
              <c:numCache>
                <c:formatCode>#,##0</c:formatCode>
                <c:ptCount val="28"/>
                <c:pt idx="0">
                  <c:v>762</c:v>
                </c:pt>
                <c:pt idx="1">
                  <c:v>655</c:v>
                </c:pt>
                <c:pt idx="2">
                  <c:v>819</c:v>
                </c:pt>
                <c:pt idx="3">
                  <c:v>695</c:v>
                </c:pt>
                <c:pt idx="4">
                  <c:v>714</c:v>
                </c:pt>
                <c:pt idx="5">
                  <c:v>835</c:v>
                </c:pt>
                <c:pt idx="6">
                  <c:v>911</c:v>
                </c:pt>
                <c:pt idx="7">
                  <c:v>881</c:v>
                </c:pt>
                <c:pt idx="8">
                  <c:v>788</c:v>
                </c:pt>
                <c:pt idx="9">
                  <c:v>819</c:v>
                </c:pt>
                <c:pt idx="10">
                  <c:v>936</c:v>
                </c:pt>
                <c:pt idx="11">
                  <c:v>834</c:v>
                </c:pt>
                <c:pt idx="12">
                  <c:v>909</c:v>
                </c:pt>
                <c:pt idx="13">
                  <c:v>914</c:v>
                </c:pt>
                <c:pt idx="14">
                  <c:v>1192</c:v>
                </c:pt>
                <c:pt idx="15">
                  <c:v>1255</c:v>
                </c:pt>
                <c:pt idx="16">
                  <c:v>1251</c:v>
                </c:pt>
                <c:pt idx="17">
                  <c:v>1296</c:v>
                </c:pt>
                <c:pt idx="18">
                  <c:v>1351</c:v>
                </c:pt>
                <c:pt idx="19">
                  <c:v>1426</c:v>
                </c:pt>
                <c:pt idx="20">
                  <c:v>1498</c:v>
                </c:pt>
                <c:pt idx="21">
                  <c:v>1579</c:v>
                </c:pt>
                <c:pt idx="22">
                  <c:v>1551</c:v>
                </c:pt>
                <c:pt idx="23">
                  <c:v>1364</c:v>
                </c:pt>
                <c:pt idx="24">
                  <c:v>1244</c:v>
                </c:pt>
                <c:pt idx="25">
                  <c:v>1418</c:v>
                </c:pt>
                <c:pt idx="26">
                  <c:v>1409.76</c:v>
                </c:pt>
                <c:pt idx="27">
                  <c:v>1454</c:v>
                </c:pt>
              </c:numCache>
            </c:numRef>
          </c:val>
        </c:ser>
        <c:ser>
          <c:idx val="2"/>
          <c:order val="2"/>
          <c:tx>
            <c:v>Clase 2 - Defoliación moderada</c:v>
          </c:tx>
          <c:spPr>
            <a:solidFill>
              <a:schemeClr val="accent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Datos_defoliacion!$B$3:$AC$3</c:f>
              <c:numCache>
                <c:formatCode>General</c:formatCode>
                <c:ptCount val="2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</c:numCache>
            </c:numRef>
          </c:cat>
          <c:val>
            <c:numRef>
              <c:f>Datos_defoliacion!$B$8:$AC$8</c:f>
              <c:numCache>
                <c:formatCode>#,##0</c:formatCode>
                <c:ptCount val="28"/>
                <c:pt idx="0">
                  <c:v>581</c:v>
                </c:pt>
                <c:pt idx="1">
                  <c:v>203</c:v>
                </c:pt>
                <c:pt idx="2">
                  <c:v>113</c:v>
                </c:pt>
                <c:pt idx="3">
                  <c:v>77</c:v>
                </c:pt>
                <c:pt idx="4">
                  <c:v>74</c:v>
                </c:pt>
                <c:pt idx="5">
                  <c:v>90</c:v>
                </c:pt>
                <c:pt idx="6">
                  <c:v>62</c:v>
                </c:pt>
                <c:pt idx="7">
                  <c:v>57</c:v>
                </c:pt>
                <c:pt idx="8">
                  <c:v>414</c:v>
                </c:pt>
                <c:pt idx="9">
                  <c:v>428</c:v>
                </c:pt>
                <c:pt idx="10">
                  <c:v>229</c:v>
                </c:pt>
                <c:pt idx="11">
                  <c:v>203</c:v>
                </c:pt>
                <c:pt idx="12">
                  <c:v>489</c:v>
                </c:pt>
                <c:pt idx="13">
                  <c:v>443</c:v>
                </c:pt>
                <c:pt idx="14">
                  <c:v>264</c:v>
                </c:pt>
                <c:pt idx="15">
                  <c:v>248</c:v>
                </c:pt>
                <c:pt idx="16">
                  <c:v>296</c:v>
                </c:pt>
                <c:pt idx="17">
                  <c:v>218</c:v>
                </c:pt>
                <c:pt idx="18">
                  <c:v>374</c:v>
                </c:pt>
                <c:pt idx="19">
                  <c:v>280</c:v>
                </c:pt>
                <c:pt idx="20">
                  <c:v>232</c:v>
                </c:pt>
                <c:pt idx="21">
                  <c:v>205</c:v>
                </c:pt>
                <c:pt idx="22">
                  <c:v>276</c:v>
                </c:pt>
                <c:pt idx="23">
                  <c:v>158</c:v>
                </c:pt>
                <c:pt idx="24">
                  <c:v>136</c:v>
                </c:pt>
                <c:pt idx="25">
                  <c:v>260</c:v>
                </c:pt>
                <c:pt idx="26">
                  <c:v>237.09599999999998</c:v>
                </c:pt>
                <c:pt idx="27">
                  <c:v>219</c:v>
                </c:pt>
              </c:numCache>
            </c:numRef>
          </c:val>
        </c:ser>
        <c:ser>
          <c:idx val="3"/>
          <c:order val="3"/>
          <c:tx>
            <c:v>Clase 3 - Defoliación grave</c:v>
          </c:tx>
          <c:spPr>
            <a:solidFill>
              <a:srgbClr val="FFC000"/>
            </a:solidFill>
            <a:ln w="25400">
              <a:noFill/>
            </a:ln>
          </c:spPr>
          <c:cat>
            <c:numRef>
              <c:f>Datos_defoliacion!$B$3:$AC$3</c:f>
              <c:numCache>
                <c:formatCode>General</c:formatCode>
                <c:ptCount val="2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</c:numCache>
            </c:numRef>
          </c:cat>
          <c:val>
            <c:numRef>
              <c:f>Datos_defoliacion!$B$9:$AC$9</c:f>
              <c:numCache>
                <c:formatCode>#,##0</c:formatCode>
                <c:ptCount val="28"/>
                <c:pt idx="0">
                  <c:v>25</c:v>
                </c:pt>
                <c:pt idx="1">
                  <c:v>38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17</c:v>
                </c:pt>
                <c:pt idx="6">
                  <c:v>16</c:v>
                </c:pt>
                <c:pt idx="7">
                  <c:v>11</c:v>
                </c:pt>
                <c:pt idx="8">
                  <c:v>48</c:v>
                </c:pt>
                <c:pt idx="9">
                  <c:v>22</c:v>
                </c:pt>
                <c:pt idx="10">
                  <c:v>13</c:v>
                </c:pt>
                <c:pt idx="11">
                  <c:v>16</c:v>
                </c:pt>
                <c:pt idx="12">
                  <c:v>12</c:v>
                </c:pt>
                <c:pt idx="13">
                  <c:v>22</c:v>
                </c:pt>
                <c:pt idx="14">
                  <c:v>8</c:v>
                </c:pt>
                <c:pt idx="15">
                  <c:v>15</c:v>
                </c:pt>
                <c:pt idx="16">
                  <c:v>15</c:v>
                </c:pt>
                <c:pt idx="17">
                  <c:v>8</c:v>
                </c:pt>
                <c:pt idx="18">
                  <c:v>21</c:v>
                </c:pt>
                <c:pt idx="19">
                  <c:v>15</c:v>
                </c:pt>
                <c:pt idx="20">
                  <c:v>11</c:v>
                </c:pt>
                <c:pt idx="21">
                  <c:v>9</c:v>
                </c:pt>
                <c:pt idx="22">
                  <c:v>12</c:v>
                </c:pt>
                <c:pt idx="23">
                  <c:v>13</c:v>
                </c:pt>
                <c:pt idx="24">
                  <c:v>13</c:v>
                </c:pt>
                <c:pt idx="25">
                  <c:v>31</c:v>
                </c:pt>
                <c:pt idx="26">
                  <c:v>34.176000000000002</c:v>
                </c:pt>
                <c:pt idx="27">
                  <c:v>31</c:v>
                </c:pt>
              </c:numCache>
            </c:numRef>
          </c:val>
        </c:ser>
        <c:ser>
          <c:idx val="4"/>
          <c:order val="4"/>
          <c:tx>
            <c:v>Clase 4 - Árbol seco</c:v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  <c:cat>
            <c:numRef>
              <c:f>Datos_defoliacion!$B$3:$AC$3</c:f>
              <c:numCache>
                <c:formatCode>General</c:formatCode>
                <c:ptCount val="28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</c:numCache>
            </c:numRef>
          </c:cat>
          <c:val>
            <c:numRef>
              <c:f>Datos_defoliacion!$B$10:$AC$10</c:f>
              <c:numCache>
                <c:formatCode>#,##0</c:formatCode>
                <c:ptCount val="28"/>
                <c:pt idx="0">
                  <c:v>0</c:v>
                </c:pt>
                <c:pt idx="1">
                  <c:v>8</c:v>
                </c:pt>
                <c:pt idx="2">
                  <c:v>31</c:v>
                </c:pt>
                <c:pt idx="3">
                  <c:v>11</c:v>
                </c:pt>
                <c:pt idx="4">
                  <c:v>24</c:v>
                </c:pt>
                <c:pt idx="5">
                  <c:v>45</c:v>
                </c:pt>
                <c:pt idx="6">
                  <c:v>81</c:v>
                </c:pt>
                <c:pt idx="7">
                  <c:v>76</c:v>
                </c:pt>
                <c:pt idx="8">
                  <c:v>52</c:v>
                </c:pt>
                <c:pt idx="9">
                  <c:v>45</c:v>
                </c:pt>
                <c:pt idx="10">
                  <c:v>86</c:v>
                </c:pt>
                <c:pt idx="11">
                  <c:v>62</c:v>
                </c:pt>
                <c:pt idx="12">
                  <c:v>41</c:v>
                </c:pt>
                <c:pt idx="13">
                  <c:v>66</c:v>
                </c:pt>
                <c:pt idx="14">
                  <c:v>79</c:v>
                </c:pt>
                <c:pt idx="15">
                  <c:v>72</c:v>
                </c:pt>
                <c:pt idx="16">
                  <c:v>56</c:v>
                </c:pt>
                <c:pt idx="17">
                  <c:v>29</c:v>
                </c:pt>
                <c:pt idx="18">
                  <c:v>103</c:v>
                </c:pt>
                <c:pt idx="19">
                  <c:v>61</c:v>
                </c:pt>
                <c:pt idx="20">
                  <c:v>33</c:v>
                </c:pt>
                <c:pt idx="21">
                  <c:v>9</c:v>
                </c:pt>
                <c:pt idx="22">
                  <c:v>80</c:v>
                </c:pt>
                <c:pt idx="23">
                  <c:v>53</c:v>
                </c:pt>
                <c:pt idx="24">
                  <c:v>60</c:v>
                </c:pt>
                <c:pt idx="25">
                  <c:v>48</c:v>
                </c:pt>
                <c:pt idx="26">
                  <c:v>46.992000000000004</c:v>
                </c:pt>
                <c:pt idx="27">
                  <c:v>22</c:v>
                </c:pt>
              </c:numCache>
            </c:numRef>
          </c:val>
        </c:ser>
        <c:gapWidth val="61"/>
        <c:overlap val="100"/>
        <c:axId val="94396416"/>
        <c:axId val="94397952"/>
      </c:barChart>
      <c:catAx>
        <c:axId val="94396416"/>
        <c:scaling>
          <c:orientation val="minMax"/>
        </c:scaling>
        <c:axPos val="l"/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397952"/>
        <c:crossesAt val="0"/>
        <c:auto val="1"/>
        <c:lblAlgn val="ctr"/>
        <c:lblOffset val="100"/>
        <c:tickLblSkip val="1"/>
        <c:tickMarkSkip val="1"/>
      </c:catAx>
      <c:valAx>
        <c:axId val="94397952"/>
        <c:scaling>
          <c:orientation val="minMax"/>
        </c:scaling>
        <c:axPos val="b"/>
        <c:majorGridlines/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396416"/>
        <c:crossesAt val="1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8157107475432578E-2"/>
          <c:y val="0.90425933992293428"/>
          <c:w val="0.89570234385865177"/>
          <c:h val="5.605084149916885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11" r="0.75000000000000111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219075</xdr:rowOff>
    </xdr:from>
    <xdr:to>
      <xdr:col>6</xdr:col>
      <xdr:colOff>19050</xdr:colOff>
      <xdr:row>2</xdr:row>
      <xdr:rowOff>28575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2190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6</xdr:row>
      <xdr:rowOff>114299</xdr:rowOff>
    </xdr:from>
    <xdr:to>
      <xdr:col>16</xdr:col>
      <xdr:colOff>123825</xdr:colOff>
      <xdr:row>34</xdr:row>
      <xdr:rowOff>171449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9525</xdr:rowOff>
    </xdr:from>
    <xdr:to>
      <xdr:col>5</xdr:col>
      <xdr:colOff>314325</xdr:colOff>
      <xdr:row>4</xdr:row>
      <xdr:rowOff>57150</xdr:rowOff>
    </xdr:to>
    <xdr:pic>
      <xdr:nvPicPr>
        <xdr:cNvPr id="3" name="Picture 4" descr="D:\TRABAJO 2013-14\logos creados 2014\logocmaothori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9525"/>
          <a:ext cx="4124325" cy="9525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0.04362</cdr:x>
      <cdr:y>0.82864</cdr:y>
    </cdr:from>
    <cdr:to>
      <cdr:x>0.97092</cdr:x>
      <cdr:y>0.97418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57175" y="3362324"/>
          <a:ext cx="546735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0.02908</cdr:x>
      <cdr:y>0.8169</cdr:y>
    </cdr:from>
    <cdr:to>
      <cdr:x>0.98384</cdr:x>
      <cdr:y>0.96714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71450" y="3314699"/>
          <a:ext cx="5629275" cy="609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Se consideran árboles dañados aquellos que superan el 25% de defoliación, incluidos los pies muertos y desaparecidos.</a:t>
          </a:r>
        </a:p>
        <a:p xmlns:a="http://schemas.openxmlformats.org/drawingml/2006/main">
          <a:endParaRPr lang="es-ES" sz="1100">
            <a:solidFill>
              <a:schemeClr val="accent3">
                <a:lumMod val="50000"/>
              </a:schemeClr>
            </a:solidFill>
          </a:endParaRPr>
        </a:p>
        <a:p xmlns:a="http://schemas.openxmlformats.org/drawingml/2006/main">
          <a:endParaRPr lang="es-ES" sz="1100">
            <a:solidFill>
              <a:schemeClr val="accent3">
                <a:lumMod val="50000"/>
              </a:schemeClr>
            </a:solidFill>
          </a:endParaRPr>
        </a:p>
        <a:p xmlns:a="http://schemas.openxmlformats.org/drawingml/2006/main">
          <a:r>
            <a:rPr lang="es-ES" sz="1100">
              <a:solidFill>
                <a:schemeClr val="accent3">
                  <a:lumMod val="50000"/>
                </a:schemeClr>
              </a:solidFill>
            </a:rPr>
            <a:t>Fuente: Ministerio de Agricultura, Alimentación y Medio Ambiente, 2015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85725</xdr:rowOff>
    </xdr:from>
    <xdr:to>
      <xdr:col>4</xdr:col>
      <xdr:colOff>142875</xdr:colOff>
      <xdr:row>0</xdr:row>
      <xdr:rowOff>1038225</xdr:rowOff>
    </xdr:to>
    <xdr:pic>
      <xdr:nvPicPr>
        <xdr:cNvPr id="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95250</xdr:rowOff>
    </xdr:from>
    <xdr:to>
      <xdr:col>4</xdr:col>
      <xdr:colOff>238125</xdr:colOff>
      <xdr:row>2</xdr:row>
      <xdr:rowOff>66675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952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194421</xdr:colOff>
      <xdr:row>6</xdr:row>
      <xdr:rowOff>1</xdr:rowOff>
    </xdr:from>
    <xdr:to>
      <xdr:col>15</xdr:col>
      <xdr:colOff>593912</xdr:colOff>
      <xdr:row>38</xdr:row>
      <xdr:rowOff>119344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1"/>
  <sheetViews>
    <sheetView tabSelected="1" workbookViewId="0">
      <selection activeCell="AD8" sqref="AD8"/>
    </sheetView>
  </sheetViews>
  <sheetFormatPr baseColWidth="10" defaultRowHeight="12.75"/>
  <cols>
    <col min="1" max="2" width="11.42578125" style="3"/>
    <col min="3" max="30" width="6.7109375" style="3" customWidth="1"/>
    <col min="31" max="16384" width="11.42578125" style="3"/>
  </cols>
  <sheetData>
    <row r="1" spans="1:30" ht="77.25" customHeight="1"/>
    <row r="3" spans="1:30" ht="25.5" customHeight="1">
      <c r="AC3" s="39"/>
      <c r="AD3" s="39"/>
    </row>
    <row r="4" spans="1:30" ht="14.25" customHeight="1">
      <c r="A4" s="19" t="s">
        <v>12</v>
      </c>
    </row>
    <row r="5" spans="1:30" ht="15" customHeight="1">
      <c r="A5" s="19"/>
    </row>
    <row r="6" spans="1:30" ht="21" customHeight="1">
      <c r="A6" s="27"/>
      <c r="B6" s="28"/>
      <c r="C6" s="29">
        <v>1987</v>
      </c>
      <c r="D6" s="29">
        <v>1988</v>
      </c>
      <c r="E6" s="29">
        <v>1989</v>
      </c>
      <c r="F6" s="29">
        <v>1990</v>
      </c>
      <c r="G6" s="29">
        <v>1991</v>
      </c>
      <c r="H6" s="29">
        <v>1992</v>
      </c>
      <c r="I6" s="29">
        <v>1993</v>
      </c>
      <c r="J6" s="29">
        <v>1994</v>
      </c>
      <c r="K6" s="29">
        <v>1995</v>
      </c>
      <c r="L6" s="29">
        <v>1996</v>
      </c>
      <c r="M6" s="29">
        <v>1997</v>
      </c>
      <c r="N6" s="29">
        <v>1998</v>
      </c>
      <c r="O6" s="29">
        <v>1999</v>
      </c>
      <c r="P6" s="29">
        <v>2000</v>
      </c>
      <c r="Q6" s="29">
        <v>2001</v>
      </c>
      <c r="R6" s="29">
        <v>2002</v>
      </c>
      <c r="S6" s="29">
        <v>2003</v>
      </c>
      <c r="T6" s="29">
        <v>2004</v>
      </c>
      <c r="U6" s="29">
        <v>2005</v>
      </c>
      <c r="V6" s="29">
        <v>2006</v>
      </c>
      <c r="W6" s="29">
        <v>2007</v>
      </c>
      <c r="X6" s="29">
        <v>2008</v>
      </c>
      <c r="Y6" s="29">
        <v>2009</v>
      </c>
      <c r="Z6" s="29">
        <v>2010</v>
      </c>
      <c r="AA6" s="29">
        <v>2011</v>
      </c>
      <c r="AB6" s="29">
        <v>2012</v>
      </c>
      <c r="AC6" s="29">
        <v>2013</v>
      </c>
      <c r="AD6" s="30">
        <v>2014</v>
      </c>
    </row>
    <row r="7" spans="1:30">
      <c r="A7" s="31" t="s">
        <v>0</v>
      </c>
      <c r="B7" s="32" t="s">
        <v>1</v>
      </c>
      <c r="C7" s="33">
        <v>34.072022160664801</v>
      </c>
      <c r="D7" s="33">
        <v>10.494362532523899</v>
      </c>
      <c r="E7" s="33">
        <v>6.2250598563447701</v>
      </c>
      <c r="F7" s="33">
        <v>3.4246575342465801</v>
      </c>
      <c r="G7" s="33">
        <v>5.9701492537313401</v>
      </c>
      <c r="H7" s="33">
        <v>7.8178694158075599</v>
      </c>
      <c r="I7" s="33">
        <v>7.54385964912281</v>
      </c>
      <c r="J7" s="33">
        <v>11.2007168458781</v>
      </c>
      <c r="K7" s="33">
        <v>36.091549295774598</v>
      </c>
      <c r="L7" s="33">
        <v>33.893805309734503</v>
      </c>
      <c r="M7" s="33">
        <v>24.4031830238727</v>
      </c>
      <c r="N7" s="33">
        <v>15.2888888888889</v>
      </c>
      <c r="O7" s="33">
        <v>32.132564841498599</v>
      </c>
      <c r="P7" s="33">
        <v>33.0453563714903</v>
      </c>
      <c r="Q7" s="33">
        <v>23.487031700288199</v>
      </c>
      <c r="R7" s="33">
        <v>21.4389534883721</v>
      </c>
      <c r="S7" s="33">
        <v>20.7658321060383</v>
      </c>
      <c r="T7" s="33">
        <v>12.628487518355399</v>
      </c>
      <c r="U7" s="33">
        <v>25.036710719530099</v>
      </c>
      <c r="V7" s="33">
        <v>22.091310751104601</v>
      </c>
      <c r="W7" s="33">
        <v>14.727540500736399</v>
      </c>
      <c r="X7" s="33">
        <v>12.390029325513201</v>
      </c>
      <c r="Y7" s="33">
        <v>21.071953010279</v>
      </c>
      <c r="Z7" s="33">
        <v>11.5</v>
      </c>
      <c r="AA7" s="33">
        <v>10</v>
      </c>
      <c r="AB7" s="33">
        <v>18.399999999999999</v>
      </c>
      <c r="AC7" s="33">
        <v>16.3</v>
      </c>
      <c r="AD7" s="34">
        <v>13.059427732942041</v>
      </c>
    </row>
    <row r="8" spans="1:30">
      <c r="A8" s="35"/>
      <c r="B8" s="36" t="s">
        <v>2</v>
      </c>
      <c r="C8" s="37">
        <v>37.92</v>
      </c>
      <c r="D8" s="37">
        <v>21.476510067114098</v>
      </c>
      <c r="E8" s="37">
        <v>9.65034965034965</v>
      </c>
      <c r="F8" s="37">
        <v>7.9268292682926802</v>
      </c>
      <c r="G8" s="37">
        <v>6.3291139240506302</v>
      </c>
      <c r="H8" s="37">
        <v>9.2424242424242404</v>
      </c>
      <c r="I8" s="37">
        <v>11.0606060606061</v>
      </c>
      <c r="J8" s="37">
        <v>3.1045751633986898</v>
      </c>
      <c r="K8" s="37">
        <v>16.883116883116902</v>
      </c>
      <c r="L8" s="37">
        <v>18.0064308681672</v>
      </c>
      <c r="M8" s="37">
        <v>8.3735909822866308</v>
      </c>
      <c r="N8" s="37">
        <v>17.384370015948999</v>
      </c>
      <c r="O8" s="37">
        <v>12.834224598930501</v>
      </c>
      <c r="P8" s="37">
        <v>9.6385542168674707</v>
      </c>
      <c r="Q8" s="37">
        <v>3.3422459893048098</v>
      </c>
      <c r="R8" s="37">
        <v>5.2631578947368398</v>
      </c>
      <c r="S8" s="37">
        <v>10.9254498714653</v>
      </c>
      <c r="T8" s="37">
        <v>10.7235142118863</v>
      </c>
      <c r="U8" s="37">
        <v>20.284237726098201</v>
      </c>
      <c r="V8" s="37">
        <v>7.1979434447300799</v>
      </c>
      <c r="W8" s="37">
        <v>9.7686375321336794</v>
      </c>
      <c r="X8" s="37">
        <v>6.99481865284974</v>
      </c>
      <c r="Y8" s="37">
        <v>10.4651162790698</v>
      </c>
      <c r="Z8" s="37">
        <v>8.6</v>
      </c>
      <c r="AA8" s="37">
        <v>9.4</v>
      </c>
      <c r="AB8" s="37">
        <v>11.4</v>
      </c>
      <c r="AC8" s="37">
        <v>12.4</v>
      </c>
      <c r="AD8" s="38">
        <v>12.160413971539457</v>
      </c>
    </row>
    <row r="11" spans="1:30">
      <c r="A11" s="3" t="s">
        <v>15</v>
      </c>
      <c r="B11" s="3" t="s">
        <v>16</v>
      </c>
    </row>
    <row r="13" spans="1:30">
      <c r="A13" s="3" t="s">
        <v>11</v>
      </c>
    </row>
    <row r="33" spans="2:30" ht="28.5" customHeight="1"/>
    <row r="35" spans="2:30" ht="12.75" customHeight="1">
      <c r="B35" s="20"/>
      <c r="C35" s="20"/>
      <c r="D35" s="20"/>
      <c r="E35" s="20"/>
      <c r="F35" s="20"/>
      <c r="G35" s="20"/>
      <c r="H35" s="20"/>
      <c r="I35" s="20"/>
    </row>
    <row r="36" spans="2:30">
      <c r="B36" s="21"/>
      <c r="C36" s="21"/>
      <c r="D36" s="21"/>
      <c r="E36" s="21"/>
      <c r="F36" s="21"/>
      <c r="G36" s="21"/>
      <c r="H36" s="21"/>
      <c r="I36" s="22"/>
    </row>
    <row r="37" spans="2:30">
      <c r="B37" s="23"/>
      <c r="C37" s="23"/>
      <c r="D37" s="23"/>
      <c r="E37" s="23"/>
      <c r="F37" s="23"/>
      <c r="G37" s="23"/>
      <c r="H37" s="23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5"/>
      <c r="AB37" s="25"/>
      <c r="AC37" s="25"/>
      <c r="AD37" s="25"/>
    </row>
    <row r="38" spans="2:30">
      <c r="B38" s="23"/>
      <c r="C38" s="23"/>
      <c r="D38" s="23"/>
      <c r="E38" s="23"/>
      <c r="F38" s="23"/>
      <c r="G38" s="23"/>
      <c r="H38" s="23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  <row r="39" spans="2:30">
      <c r="B39" s="24"/>
      <c r="C39" s="24"/>
      <c r="D39" s="24"/>
      <c r="E39" s="24"/>
      <c r="F39" s="24"/>
      <c r="G39" s="24"/>
      <c r="H39" s="24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</row>
    <row r="40" spans="2:30">
      <c r="B40" s="22"/>
      <c r="C40" s="26"/>
      <c r="D40" s="26"/>
      <c r="E40" s="26"/>
      <c r="F40" s="26"/>
      <c r="G40" s="26"/>
      <c r="H40" s="26"/>
    </row>
    <row r="41" spans="2:30">
      <c r="B41" s="22"/>
      <c r="C41" s="26"/>
      <c r="D41" s="26"/>
      <c r="E41" s="26"/>
      <c r="F41" s="26"/>
      <c r="G41" s="26"/>
      <c r="H41" s="26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8:I36"/>
  <sheetViews>
    <sheetView zoomScale="85" zoomScaleNormal="85" workbookViewId="0">
      <selection activeCell="Q13" sqref="Q13"/>
    </sheetView>
  </sheetViews>
  <sheetFormatPr baseColWidth="10" defaultRowHeight="15"/>
  <cols>
    <col min="1" max="16384" width="11.42578125" style="13"/>
  </cols>
  <sheetData>
    <row r="28" spans="2:9" ht="28.5" customHeight="1"/>
    <row r="30" spans="2:9" ht="12.75" customHeight="1">
      <c r="B30" s="14"/>
      <c r="C30" s="14"/>
      <c r="D30" s="14"/>
      <c r="E30" s="14"/>
      <c r="F30" s="14"/>
      <c r="G30" s="14"/>
      <c r="H30" s="14"/>
      <c r="I30" s="14"/>
    </row>
    <row r="31" spans="2:9">
      <c r="B31" s="15"/>
      <c r="C31" s="15"/>
      <c r="D31" s="15"/>
      <c r="E31" s="15"/>
      <c r="F31" s="15"/>
      <c r="G31" s="15"/>
      <c r="H31" s="15"/>
      <c r="I31" s="16"/>
    </row>
    <row r="32" spans="2:9">
      <c r="I32" s="17"/>
    </row>
    <row r="33" spans="2:9">
      <c r="I33" s="18"/>
    </row>
    <row r="34" spans="2:9">
      <c r="B34" s="17"/>
      <c r="C34" s="17"/>
      <c r="D34" s="17"/>
      <c r="E34" s="17"/>
      <c r="F34" s="17"/>
      <c r="G34" s="17"/>
      <c r="H34" s="17"/>
      <c r="I34" s="18"/>
    </row>
    <row r="35" spans="2:9">
      <c r="B35" s="16"/>
      <c r="C35" s="18"/>
      <c r="D35" s="18"/>
      <c r="E35" s="18"/>
      <c r="F35" s="18"/>
      <c r="G35" s="18"/>
      <c r="H35" s="18"/>
    </row>
    <row r="36" spans="2:9">
      <c r="B36" s="16"/>
      <c r="C36" s="18"/>
      <c r="D36" s="18"/>
      <c r="E36" s="18"/>
      <c r="F36" s="18"/>
      <c r="G36" s="18"/>
      <c r="H36" s="1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22"/>
  <sheetViews>
    <sheetView topLeftCell="A7" workbookViewId="0">
      <selection activeCell="AC8" sqref="AC8"/>
    </sheetView>
  </sheetViews>
  <sheetFormatPr baseColWidth="10" defaultRowHeight="12.75"/>
  <cols>
    <col min="1" max="1" width="26.42578125" style="3" customWidth="1"/>
    <col min="2" max="29" width="6.7109375" style="3" customWidth="1"/>
    <col min="30" max="257" width="11.42578125" style="3"/>
    <col min="258" max="258" width="26.42578125" style="3" customWidth="1"/>
    <col min="259" max="282" width="5.5703125" style="3" customWidth="1"/>
    <col min="283" max="284" width="5.7109375" style="3" customWidth="1"/>
    <col min="285" max="285" width="5.5703125" style="3" bestFit="1" customWidth="1"/>
    <col min="286" max="513" width="11.42578125" style="3"/>
    <col min="514" max="514" width="26.42578125" style="3" customWidth="1"/>
    <col min="515" max="538" width="5.5703125" style="3" customWidth="1"/>
    <col min="539" max="540" width="5.7109375" style="3" customWidth="1"/>
    <col min="541" max="541" width="5.5703125" style="3" bestFit="1" customWidth="1"/>
    <col min="542" max="769" width="11.42578125" style="3"/>
    <col min="770" max="770" width="26.42578125" style="3" customWidth="1"/>
    <col min="771" max="794" width="5.5703125" style="3" customWidth="1"/>
    <col min="795" max="796" width="5.7109375" style="3" customWidth="1"/>
    <col min="797" max="797" width="5.5703125" style="3" bestFit="1" customWidth="1"/>
    <col min="798" max="1025" width="11.42578125" style="3"/>
    <col min="1026" max="1026" width="26.42578125" style="3" customWidth="1"/>
    <col min="1027" max="1050" width="5.5703125" style="3" customWidth="1"/>
    <col min="1051" max="1052" width="5.7109375" style="3" customWidth="1"/>
    <col min="1053" max="1053" width="5.5703125" style="3" bestFit="1" customWidth="1"/>
    <col min="1054" max="1281" width="11.42578125" style="3"/>
    <col min="1282" max="1282" width="26.42578125" style="3" customWidth="1"/>
    <col min="1283" max="1306" width="5.5703125" style="3" customWidth="1"/>
    <col min="1307" max="1308" width="5.7109375" style="3" customWidth="1"/>
    <col min="1309" max="1309" width="5.5703125" style="3" bestFit="1" customWidth="1"/>
    <col min="1310" max="1537" width="11.42578125" style="3"/>
    <col min="1538" max="1538" width="26.42578125" style="3" customWidth="1"/>
    <col min="1539" max="1562" width="5.5703125" style="3" customWidth="1"/>
    <col min="1563" max="1564" width="5.7109375" style="3" customWidth="1"/>
    <col min="1565" max="1565" width="5.5703125" style="3" bestFit="1" customWidth="1"/>
    <col min="1566" max="1793" width="11.42578125" style="3"/>
    <col min="1794" max="1794" width="26.42578125" style="3" customWidth="1"/>
    <col min="1795" max="1818" width="5.5703125" style="3" customWidth="1"/>
    <col min="1819" max="1820" width="5.7109375" style="3" customWidth="1"/>
    <col min="1821" max="1821" width="5.5703125" style="3" bestFit="1" customWidth="1"/>
    <col min="1822" max="2049" width="11.42578125" style="3"/>
    <col min="2050" max="2050" width="26.42578125" style="3" customWidth="1"/>
    <col min="2051" max="2074" width="5.5703125" style="3" customWidth="1"/>
    <col min="2075" max="2076" width="5.7109375" style="3" customWidth="1"/>
    <col min="2077" max="2077" width="5.5703125" style="3" bestFit="1" customWidth="1"/>
    <col min="2078" max="2305" width="11.42578125" style="3"/>
    <col min="2306" max="2306" width="26.42578125" style="3" customWidth="1"/>
    <col min="2307" max="2330" width="5.5703125" style="3" customWidth="1"/>
    <col min="2331" max="2332" width="5.7109375" style="3" customWidth="1"/>
    <col min="2333" max="2333" width="5.5703125" style="3" bestFit="1" customWidth="1"/>
    <col min="2334" max="2561" width="11.42578125" style="3"/>
    <col min="2562" max="2562" width="26.42578125" style="3" customWidth="1"/>
    <col min="2563" max="2586" width="5.5703125" style="3" customWidth="1"/>
    <col min="2587" max="2588" width="5.7109375" style="3" customWidth="1"/>
    <col min="2589" max="2589" width="5.5703125" style="3" bestFit="1" customWidth="1"/>
    <col min="2590" max="2817" width="11.42578125" style="3"/>
    <col min="2818" max="2818" width="26.42578125" style="3" customWidth="1"/>
    <col min="2819" max="2842" width="5.5703125" style="3" customWidth="1"/>
    <col min="2843" max="2844" width="5.7109375" style="3" customWidth="1"/>
    <col min="2845" max="2845" width="5.5703125" style="3" bestFit="1" customWidth="1"/>
    <col min="2846" max="3073" width="11.42578125" style="3"/>
    <col min="3074" max="3074" width="26.42578125" style="3" customWidth="1"/>
    <col min="3075" max="3098" width="5.5703125" style="3" customWidth="1"/>
    <col min="3099" max="3100" width="5.7109375" style="3" customWidth="1"/>
    <col min="3101" max="3101" width="5.5703125" style="3" bestFit="1" customWidth="1"/>
    <col min="3102" max="3329" width="11.42578125" style="3"/>
    <col min="3330" max="3330" width="26.42578125" style="3" customWidth="1"/>
    <col min="3331" max="3354" width="5.5703125" style="3" customWidth="1"/>
    <col min="3355" max="3356" width="5.7109375" style="3" customWidth="1"/>
    <col min="3357" max="3357" width="5.5703125" style="3" bestFit="1" customWidth="1"/>
    <col min="3358" max="3585" width="11.42578125" style="3"/>
    <col min="3586" max="3586" width="26.42578125" style="3" customWidth="1"/>
    <col min="3587" max="3610" width="5.5703125" style="3" customWidth="1"/>
    <col min="3611" max="3612" width="5.7109375" style="3" customWidth="1"/>
    <col min="3613" max="3613" width="5.5703125" style="3" bestFit="1" customWidth="1"/>
    <col min="3614" max="3841" width="11.42578125" style="3"/>
    <col min="3842" max="3842" width="26.42578125" style="3" customWidth="1"/>
    <col min="3843" max="3866" width="5.5703125" style="3" customWidth="1"/>
    <col min="3867" max="3868" width="5.7109375" style="3" customWidth="1"/>
    <col min="3869" max="3869" width="5.5703125" style="3" bestFit="1" customWidth="1"/>
    <col min="3870" max="4097" width="11.42578125" style="3"/>
    <col min="4098" max="4098" width="26.42578125" style="3" customWidth="1"/>
    <col min="4099" max="4122" width="5.5703125" style="3" customWidth="1"/>
    <col min="4123" max="4124" width="5.7109375" style="3" customWidth="1"/>
    <col min="4125" max="4125" width="5.5703125" style="3" bestFit="1" customWidth="1"/>
    <col min="4126" max="4353" width="11.42578125" style="3"/>
    <col min="4354" max="4354" width="26.42578125" style="3" customWidth="1"/>
    <col min="4355" max="4378" width="5.5703125" style="3" customWidth="1"/>
    <col min="4379" max="4380" width="5.7109375" style="3" customWidth="1"/>
    <col min="4381" max="4381" width="5.5703125" style="3" bestFit="1" customWidth="1"/>
    <col min="4382" max="4609" width="11.42578125" style="3"/>
    <col min="4610" max="4610" width="26.42578125" style="3" customWidth="1"/>
    <col min="4611" max="4634" width="5.5703125" style="3" customWidth="1"/>
    <col min="4635" max="4636" width="5.7109375" style="3" customWidth="1"/>
    <col min="4637" max="4637" width="5.5703125" style="3" bestFit="1" customWidth="1"/>
    <col min="4638" max="4865" width="11.42578125" style="3"/>
    <col min="4866" max="4866" width="26.42578125" style="3" customWidth="1"/>
    <col min="4867" max="4890" width="5.5703125" style="3" customWidth="1"/>
    <col min="4891" max="4892" width="5.7109375" style="3" customWidth="1"/>
    <col min="4893" max="4893" width="5.5703125" style="3" bestFit="1" customWidth="1"/>
    <col min="4894" max="5121" width="11.42578125" style="3"/>
    <col min="5122" max="5122" width="26.42578125" style="3" customWidth="1"/>
    <col min="5123" max="5146" width="5.5703125" style="3" customWidth="1"/>
    <col min="5147" max="5148" width="5.7109375" style="3" customWidth="1"/>
    <col min="5149" max="5149" width="5.5703125" style="3" bestFit="1" customWidth="1"/>
    <col min="5150" max="5377" width="11.42578125" style="3"/>
    <col min="5378" max="5378" width="26.42578125" style="3" customWidth="1"/>
    <col min="5379" max="5402" width="5.5703125" style="3" customWidth="1"/>
    <col min="5403" max="5404" width="5.7109375" style="3" customWidth="1"/>
    <col min="5405" max="5405" width="5.5703125" style="3" bestFit="1" customWidth="1"/>
    <col min="5406" max="5633" width="11.42578125" style="3"/>
    <col min="5634" max="5634" width="26.42578125" style="3" customWidth="1"/>
    <col min="5635" max="5658" width="5.5703125" style="3" customWidth="1"/>
    <col min="5659" max="5660" width="5.7109375" style="3" customWidth="1"/>
    <col min="5661" max="5661" width="5.5703125" style="3" bestFit="1" customWidth="1"/>
    <col min="5662" max="5889" width="11.42578125" style="3"/>
    <col min="5890" max="5890" width="26.42578125" style="3" customWidth="1"/>
    <col min="5891" max="5914" width="5.5703125" style="3" customWidth="1"/>
    <col min="5915" max="5916" width="5.7109375" style="3" customWidth="1"/>
    <col min="5917" max="5917" width="5.5703125" style="3" bestFit="1" customWidth="1"/>
    <col min="5918" max="6145" width="11.42578125" style="3"/>
    <col min="6146" max="6146" width="26.42578125" style="3" customWidth="1"/>
    <col min="6147" max="6170" width="5.5703125" style="3" customWidth="1"/>
    <col min="6171" max="6172" width="5.7109375" style="3" customWidth="1"/>
    <col min="6173" max="6173" width="5.5703125" style="3" bestFit="1" customWidth="1"/>
    <col min="6174" max="6401" width="11.42578125" style="3"/>
    <col min="6402" max="6402" width="26.42578125" style="3" customWidth="1"/>
    <col min="6403" max="6426" width="5.5703125" style="3" customWidth="1"/>
    <col min="6427" max="6428" width="5.7109375" style="3" customWidth="1"/>
    <col min="6429" max="6429" width="5.5703125" style="3" bestFit="1" customWidth="1"/>
    <col min="6430" max="6657" width="11.42578125" style="3"/>
    <col min="6658" max="6658" width="26.42578125" style="3" customWidth="1"/>
    <col min="6659" max="6682" width="5.5703125" style="3" customWidth="1"/>
    <col min="6683" max="6684" width="5.7109375" style="3" customWidth="1"/>
    <col min="6685" max="6685" width="5.5703125" style="3" bestFit="1" customWidth="1"/>
    <col min="6686" max="6913" width="11.42578125" style="3"/>
    <col min="6914" max="6914" width="26.42578125" style="3" customWidth="1"/>
    <col min="6915" max="6938" width="5.5703125" style="3" customWidth="1"/>
    <col min="6939" max="6940" width="5.7109375" style="3" customWidth="1"/>
    <col min="6941" max="6941" width="5.5703125" style="3" bestFit="1" customWidth="1"/>
    <col min="6942" max="7169" width="11.42578125" style="3"/>
    <col min="7170" max="7170" width="26.42578125" style="3" customWidth="1"/>
    <col min="7171" max="7194" width="5.5703125" style="3" customWidth="1"/>
    <col min="7195" max="7196" width="5.7109375" style="3" customWidth="1"/>
    <col min="7197" max="7197" width="5.5703125" style="3" bestFit="1" customWidth="1"/>
    <col min="7198" max="7425" width="11.42578125" style="3"/>
    <col min="7426" max="7426" width="26.42578125" style="3" customWidth="1"/>
    <col min="7427" max="7450" width="5.5703125" style="3" customWidth="1"/>
    <col min="7451" max="7452" width="5.7109375" style="3" customWidth="1"/>
    <col min="7453" max="7453" width="5.5703125" style="3" bestFit="1" customWidth="1"/>
    <col min="7454" max="7681" width="11.42578125" style="3"/>
    <col min="7682" max="7682" width="26.42578125" style="3" customWidth="1"/>
    <col min="7683" max="7706" width="5.5703125" style="3" customWidth="1"/>
    <col min="7707" max="7708" width="5.7109375" style="3" customWidth="1"/>
    <col min="7709" max="7709" width="5.5703125" style="3" bestFit="1" customWidth="1"/>
    <col min="7710" max="7937" width="11.42578125" style="3"/>
    <col min="7938" max="7938" width="26.42578125" style="3" customWidth="1"/>
    <col min="7939" max="7962" width="5.5703125" style="3" customWidth="1"/>
    <col min="7963" max="7964" width="5.7109375" style="3" customWidth="1"/>
    <col min="7965" max="7965" width="5.5703125" style="3" bestFit="1" customWidth="1"/>
    <col min="7966" max="8193" width="11.42578125" style="3"/>
    <col min="8194" max="8194" width="26.42578125" style="3" customWidth="1"/>
    <col min="8195" max="8218" width="5.5703125" style="3" customWidth="1"/>
    <col min="8219" max="8220" width="5.7109375" style="3" customWidth="1"/>
    <col min="8221" max="8221" width="5.5703125" style="3" bestFit="1" customWidth="1"/>
    <col min="8222" max="8449" width="11.42578125" style="3"/>
    <col min="8450" max="8450" width="26.42578125" style="3" customWidth="1"/>
    <col min="8451" max="8474" width="5.5703125" style="3" customWidth="1"/>
    <col min="8475" max="8476" width="5.7109375" style="3" customWidth="1"/>
    <col min="8477" max="8477" width="5.5703125" style="3" bestFit="1" customWidth="1"/>
    <col min="8478" max="8705" width="11.42578125" style="3"/>
    <col min="8706" max="8706" width="26.42578125" style="3" customWidth="1"/>
    <col min="8707" max="8730" width="5.5703125" style="3" customWidth="1"/>
    <col min="8731" max="8732" width="5.7109375" style="3" customWidth="1"/>
    <col min="8733" max="8733" width="5.5703125" style="3" bestFit="1" customWidth="1"/>
    <col min="8734" max="8961" width="11.42578125" style="3"/>
    <col min="8962" max="8962" width="26.42578125" style="3" customWidth="1"/>
    <col min="8963" max="8986" width="5.5703125" style="3" customWidth="1"/>
    <col min="8987" max="8988" width="5.7109375" style="3" customWidth="1"/>
    <col min="8989" max="8989" width="5.5703125" style="3" bestFit="1" customWidth="1"/>
    <col min="8990" max="9217" width="11.42578125" style="3"/>
    <col min="9218" max="9218" width="26.42578125" style="3" customWidth="1"/>
    <col min="9219" max="9242" width="5.5703125" style="3" customWidth="1"/>
    <col min="9243" max="9244" width="5.7109375" style="3" customWidth="1"/>
    <col min="9245" max="9245" width="5.5703125" style="3" bestFit="1" customWidth="1"/>
    <col min="9246" max="9473" width="11.42578125" style="3"/>
    <col min="9474" max="9474" width="26.42578125" style="3" customWidth="1"/>
    <col min="9475" max="9498" width="5.5703125" style="3" customWidth="1"/>
    <col min="9499" max="9500" width="5.7109375" style="3" customWidth="1"/>
    <col min="9501" max="9501" width="5.5703125" style="3" bestFit="1" customWidth="1"/>
    <col min="9502" max="9729" width="11.42578125" style="3"/>
    <col min="9730" max="9730" width="26.42578125" style="3" customWidth="1"/>
    <col min="9731" max="9754" width="5.5703125" style="3" customWidth="1"/>
    <col min="9755" max="9756" width="5.7109375" style="3" customWidth="1"/>
    <col min="9757" max="9757" width="5.5703125" style="3" bestFit="1" customWidth="1"/>
    <col min="9758" max="9985" width="11.42578125" style="3"/>
    <col min="9986" max="9986" width="26.42578125" style="3" customWidth="1"/>
    <col min="9987" max="10010" width="5.5703125" style="3" customWidth="1"/>
    <col min="10011" max="10012" width="5.7109375" style="3" customWidth="1"/>
    <col min="10013" max="10013" width="5.5703125" style="3" bestFit="1" customWidth="1"/>
    <col min="10014" max="10241" width="11.42578125" style="3"/>
    <col min="10242" max="10242" width="26.42578125" style="3" customWidth="1"/>
    <col min="10243" max="10266" width="5.5703125" style="3" customWidth="1"/>
    <col min="10267" max="10268" width="5.7109375" style="3" customWidth="1"/>
    <col min="10269" max="10269" width="5.5703125" style="3" bestFit="1" customWidth="1"/>
    <col min="10270" max="10497" width="11.42578125" style="3"/>
    <col min="10498" max="10498" width="26.42578125" style="3" customWidth="1"/>
    <col min="10499" max="10522" width="5.5703125" style="3" customWidth="1"/>
    <col min="10523" max="10524" width="5.7109375" style="3" customWidth="1"/>
    <col min="10525" max="10525" width="5.5703125" style="3" bestFit="1" customWidth="1"/>
    <col min="10526" max="10753" width="11.42578125" style="3"/>
    <col min="10754" max="10754" width="26.42578125" style="3" customWidth="1"/>
    <col min="10755" max="10778" width="5.5703125" style="3" customWidth="1"/>
    <col min="10779" max="10780" width="5.7109375" style="3" customWidth="1"/>
    <col min="10781" max="10781" width="5.5703125" style="3" bestFit="1" customWidth="1"/>
    <col min="10782" max="11009" width="11.42578125" style="3"/>
    <col min="11010" max="11010" width="26.42578125" style="3" customWidth="1"/>
    <col min="11011" max="11034" width="5.5703125" style="3" customWidth="1"/>
    <col min="11035" max="11036" width="5.7109375" style="3" customWidth="1"/>
    <col min="11037" max="11037" width="5.5703125" style="3" bestFit="1" customWidth="1"/>
    <col min="11038" max="11265" width="11.42578125" style="3"/>
    <col min="11266" max="11266" width="26.42578125" style="3" customWidth="1"/>
    <col min="11267" max="11290" width="5.5703125" style="3" customWidth="1"/>
    <col min="11291" max="11292" width="5.7109375" style="3" customWidth="1"/>
    <col min="11293" max="11293" width="5.5703125" style="3" bestFit="1" customWidth="1"/>
    <col min="11294" max="11521" width="11.42578125" style="3"/>
    <col min="11522" max="11522" width="26.42578125" style="3" customWidth="1"/>
    <col min="11523" max="11546" width="5.5703125" style="3" customWidth="1"/>
    <col min="11547" max="11548" width="5.7109375" style="3" customWidth="1"/>
    <col min="11549" max="11549" width="5.5703125" style="3" bestFit="1" customWidth="1"/>
    <col min="11550" max="11777" width="11.42578125" style="3"/>
    <col min="11778" max="11778" width="26.42578125" style="3" customWidth="1"/>
    <col min="11779" max="11802" width="5.5703125" style="3" customWidth="1"/>
    <col min="11803" max="11804" width="5.7109375" style="3" customWidth="1"/>
    <col min="11805" max="11805" width="5.5703125" style="3" bestFit="1" customWidth="1"/>
    <col min="11806" max="12033" width="11.42578125" style="3"/>
    <col min="12034" max="12034" width="26.42578125" style="3" customWidth="1"/>
    <col min="12035" max="12058" width="5.5703125" style="3" customWidth="1"/>
    <col min="12059" max="12060" width="5.7109375" style="3" customWidth="1"/>
    <col min="12061" max="12061" width="5.5703125" style="3" bestFit="1" customWidth="1"/>
    <col min="12062" max="12289" width="11.42578125" style="3"/>
    <col min="12290" max="12290" width="26.42578125" style="3" customWidth="1"/>
    <col min="12291" max="12314" width="5.5703125" style="3" customWidth="1"/>
    <col min="12315" max="12316" width="5.7109375" style="3" customWidth="1"/>
    <col min="12317" max="12317" width="5.5703125" style="3" bestFit="1" customWidth="1"/>
    <col min="12318" max="12545" width="11.42578125" style="3"/>
    <col min="12546" max="12546" width="26.42578125" style="3" customWidth="1"/>
    <col min="12547" max="12570" width="5.5703125" style="3" customWidth="1"/>
    <col min="12571" max="12572" width="5.7109375" style="3" customWidth="1"/>
    <col min="12573" max="12573" width="5.5703125" style="3" bestFit="1" customWidth="1"/>
    <col min="12574" max="12801" width="11.42578125" style="3"/>
    <col min="12802" max="12802" width="26.42578125" style="3" customWidth="1"/>
    <col min="12803" max="12826" width="5.5703125" style="3" customWidth="1"/>
    <col min="12827" max="12828" width="5.7109375" style="3" customWidth="1"/>
    <col min="12829" max="12829" width="5.5703125" style="3" bestFit="1" customWidth="1"/>
    <col min="12830" max="13057" width="11.42578125" style="3"/>
    <col min="13058" max="13058" width="26.42578125" style="3" customWidth="1"/>
    <col min="13059" max="13082" width="5.5703125" style="3" customWidth="1"/>
    <col min="13083" max="13084" width="5.7109375" style="3" customWidth="1"/>
    <col min="13085" max="13085" width="5.5703125" style="3" bestFit="1" customWidth="1"/>
    <col min="13086" max="13313" width="11.42578125" style="3"/>
    <col min="13314" max="13314" width="26.42578125" style="3" customWidth="1"/>
    <col min="13315" max="13338" width="5.5703125" style="3" customWidth="1"/>
    <col min="13339" max="13340" width="5.7109375" style="3" customWidth="1"/>
    <col min="13341" max="13341" width="5.5703125" style="3" bestFit="1" customWidth="1"/>
    <col min="13342" max="13569" width="11.42578125" style="3"/>
    <col min="13570" max="13570" width="26.42578125" style="3" customWidth="1"/>
    <col min="13571" max="13594" width="5.5703125" style="3" customWidth="1"/>
    <col min="13595" max="13596" width="5.7109375" style="3" customWidth="1"/>
    <col min="13597" max="13597" width="5.5703125" style="3" bestFit="1" customWidth="1"/>
    <col min="13598" max="13825" width="11.42578125" style="3"/>
    <col min="13826" max="13826" width="26.42578125" style="3" customWidth="1"/>
    <col min="13827" max="13850" width="5.5703125" style="3" customWidth="1"/>
    <col min="13851" max="13852" width="5.7109375" style="3" customWidth="1"/>
    <col min="13853" max="13853" width="5.5703125" style="3" bestFit="1" customWidth="1"/>
    <col min="13854" max="14081" width="11.42578125" style="3"/>
    <col min="14082" max="14082" width="26.42578125" style="3" customWidth="1"/>
    <col min="14083" max="14106" width="5.5703125" style="3" customWidth="1"/>
    <col min="14107" max="14108" width="5.7109375" style="3" customWidth="1"/>
    <col min="14109" max="14109" width="5.5703125" style="3" bestFit="1" customWidth="1"/>
    <col min="14110" max="14337" width="11.42578125" style="3"/>
    <col min="14338" max="14338" width="26.42578125" style="3" customWidth="1"/>
    <col min="14339" max="14362" width="5.5703125" style="3" customWidth="1"/>
    <col min="14363" max="14364" width="5.7109375" style="3" customWidth="1"/>
    <col min="14365" max="14365" width="5.5703125" style="3" bestFit="1" customWidth="1"/>
    <col min="14366" max="14593" width="11.42578125" style="3"/>
    <col min="14594" max="14594" width="26.42578125" style="3" customWidth="1"/>
    <col min="14595" max="14618" width="5.5703125" style="3" customWidth="1"/>
    <col min="14619" max="14620" width="5.7109375" style="3" customWidth="1"/>
    <col min="14621" max="14621" width="5.5703125" style="3" bestFit="1" customWidth="1"/>
    <col min="14622" max="14849" width="11.42578125" style="3"/>
    <col min="14850" max="14850" width="26.42578125" style="3" customWidth="1"/>
    <col min="14851" max="14874" width="5.5703125" style="3" customWidth="1"/>
    <col min="14875" max="14876" width="5.7109375" style="3" customWidth="1"/>
    <col min="14877" max="14877" width="5.5703125" style="3" bestFit="1" customWidth="1"/>
    <col min="14878" max="15105" width="11.42578125" style="3"/>
    <col min="15106" max="15106" width="26.42578125" style="3" customWidth="1"/>
    <col min="15107" max="15130" width="5.5703125" style="3" customWidth="1"/>
    <col min="15131" max="15132" width="5.7109375" style="3" customWidth="1"/>
    <col min="15133" max="15133" width="5.5703125" style="3" bestFit="1" customWidth="1"/>
    <col min="15134" max="15361" width="11.42578125" style="3"/>
    <col min="15362" max="15362" width="26.42578125" style="3" customWidth="1"/>
    <col min="15363" max="15386" width="5.5703125" style="3" customWidth="1"/>
    <col min="15387" max="15388" width="5.7109375" style="3" customWidth="1"/>
    <col min="15389" max="15389" width="5.5703125" style="3" bestFit="1" customWidth="1"/>
    <col min="15390" max="15617" width="11.42578125" style="3"/>
    <col min="15618" max="15618" width="26.42578125" style="3" customWidth="1"/>
    <col min="15619" max="15642" width="5.5703125" style="3" customWidth="1"/>
    <col min="15643" max="15644" width="5.7109375" style="3" customWidth="1"/>
    <col min="15645" max="15645" width="5.5703125" style="3" bestFit="1" customWidth="1"/>
    <col min="15646" max="15873" width="11.42578125" style="3"/>
    <col min="15874" max="15874" width="26.42578125" style="3" customWidth="1"/>
    <col min="15875" max="15898" width="5.5703125" style="3" customWidth="1"/>
    <col min="15899" max="15900" width="5.7109375" style="3" customWidth="1"/>
    <col min="15901" max="15901" width="5.5703125" style="3" bestFit="1" customWidth="1"/>
    <col min="15902" max="16129" width="11.42578125" style="3"/>
    <col min="16130" max="16130" width="26.42578125" style="3" customWidth="1"/>
    <col min="16131" max="16154" width="5.5703125" style="3" customWidth="1"/>
    <col min="16155" max="16156" width="5.7109375" style="3" customWidth="1"/>
    <col min="16157" max="16157" width="5.5703125" style="3" bestFit="1" customWidth="1"/>
    <col min="16158" max="16384" width="11.42578125" style="3"/>
  </cols>
  <sheetData>
    <row r="1" spans="1:30" ht="117" customHeight="1"/>
    <row r="2" spans="1:30" ht="18.75" customHeight="1">
      <c r="A2" s="2" t="s">
        <v>14</v>
      </c>
    </row>
    <row r="3" spans="1:30">
      <c r="A3" s="4" t="s">
        <v>10</v>
      </c>
      <c r="B3" s="4">
        <v>1987</v>
      </c>
      <c r="C3" s="4">
        <v>1988</v>
      </c>
      <c r="D3" s="4">
        <v>1989</v>
      </c>
      <c r="E3" s="4">
        <v>1990</v>
      </c>
      <c r="F3" s="4">
        <v>1991</v>
      </c>
      <c r="G3" s="4">
        <v>1992</v>
      </c>
      <c r="H3" s="4">
        <v>1993</v>
      </c>
      <c r="I3" s="4">
        <v>1994</v>
      </c>
      <c r="J3" s="4">
        <v>1995</v>
      </c>
      <c r="K3" s="4">
        <v>1996</v>
      </c>
      <c r="L3" s="4">
        <v>1997</v>
      </c>
      <c r="M3" s="4">
        <v>1998</v>
      </c>
      <c r="N3" s="4">
        <v>1999</v>
      </c>
      <c r="O3" s="4">
        <v>2000</v>
      </c>
      <c r="P3" s="4">
        <v>2001</v>
      </c>
      <c r="Q3" s="4">
        <v>2002</v>
      </c>
      <c r="R3" s="4">
        <v>2003</v>
      </c>
      <c r="S3" s="4">
        <v>2004</v>
      </c>
      <c r="T3" s="4">
        <v>2005</v>
      </c>
      <c r="U3" s="4">
        <v>2006</v>
      </c>
      <c r="V3" s="4">
        <v>2007</v>
      </c>
      <c r="W3" s="4">
        <v>2008</v>
      </c>
      <c r="X3" s="4">
        <v>2009</v>
      </c>
      <c r="Y3" s="4">
        <v>2010</v>
      </c>
      <c r="Z3" s="4">
        <v>2011</v>
      </c>
      <c r="AA3" s="4">
        <v>2012</v>
      </c>
      <c r="AB3" s="4">
        <v>2013</v>
      </c>
      <c r="AC3" s="4">
        <v>2014</v>
      </c>
    </row>
    <row r="4" spans="1:30">
      <c r="A4" s="5" t="s">
        <v>3</v>
      </c>
      <c r="B4" s="6">
        <v>95</v>
      </c>
      <c r="C4" s="6">
        <v>73</v>
      </c>
      <c r="D4" s="6">
        <v>82</v>
      </c>
      <c r="E4" s="6">
        <v>76</v>
      </c>
      <c r="F4" s="6">
        <v>71</v>
      </c>
      <c r="G4" s="6">
        <v>76</v>
      </c>
      <c r="H4" s="6">
        <v>75</v>
      </c>
      <c r="I4" s="6">
        <v>72</v>
      </c>
      <c r="J4" s="6">
        <v>73</v>
      </c>
      <c r="K4" s="6">
        <v>73</v>
      </c>
      <c r="L4" s="6">
        <v>73</v>
      </c>
      <c r="M4" s="6">
        <v>73</v>
      </c>
      <c r="N4" s="6">
        <v>89</v>
      </c>
      <c r="O4" s="6">
        <v>89</v>
      </c>
      <c r="P4" s="6">
        <v>89</v>
      </c>
      <c r="Q4" s="6">
        <v>89</v>
      </c>
      <c r="R4" s="6">
        <v>89</v>
      </c>
      <c r="S4" s="6">
        <v>89</v>
      </c>
      <c r="T4" s="6">
        <v>89</v>
      </c>
      <c r="U4" s="6">
        <v>89</v>
      </c>
      <c r="V4" s="6">
        <v>89</v>
      </c>
      <c r="W4" s="6">
        <v>89</v>
      </c>
      <c r="X4" s="6">
        <v>89</v>
      </c>
      <c r="Y4" s="6">
        <v>89</v>
      </c>
      <c r="Z4" s="7">
        <v>89</v>
      </c>
      <c r="AA4" s="7">
        <v>89</v>
      </c>
      <c r="AB4" s="8">
        <v>89</v>
      </c>
      <c r="AC4" s="41">
        <v>89</v>
      </c>
    </row>
    <row r="5" spans="1:30">
      <c r="A5" s="9" t="s">
        <v>4</v>
      </c>
      <c r="B5" s="8">
        <v>1708</v>
      </c>
      <c r="C5" s="8">
        <v>1749</v>
      </c>
      <c r="D5" s="8">
        <v>1968</v>
      </c>
      <c r="E5" s="8">
        <v>1824</v>
      </c>
      <c r="F5" s="8">
        <v>1704</v>
      </c>
      <c r="G5" s="8">
        <v>1824</v>
      </c>
      <c r="H5" s="8">
        <v>1800</v>
      </c>
      <c r="I5" s="8">
        <v>1728</v>
      </c>
      <c r="J5" s="8">
        <v>1752</v>
      </c>
      <c r="K5" s="8">
        <v>1752</v>
      </c>
      <c r="L5" s="8">
        <v>1752</v>
      </c>
      <c r="M5" s="8">
        <v>1752</v>
      </c>
      <c r="N5" s="8">
        <v>2136</v>
      </c>
      <c r="O5" s="8">
        <v>2136</v>
      </c>
      <c r="P5" s="8">
        <v>2136</v>
      </c>
      <c r="Q5" s="8">
        <v>2136</v>
      </c>
      <c r="R5" s="8">
        <v>2136</v>
      </c>
      <c r="S5" s="8">
        <v>2136</v>
      </c>
      <c r="T5" s="8">
        <v>2136</v>
      </c>
      <c r="U5" s="8">
        <v>2136</v>
      </c>
      <c r="V5" s="8">
        <v>2136</v>
      </c>
      <c r="W5" s="8">
        <v>2136</v>
      </c>
      <c r="X5" s="8">
        <v>2136</v>
      </c>
      <c r="Y5" s="8">
        <v>2136</v>
      </c>
      <c r="Z5" s="7">
        <v>2136</v>
      </c>
      <c r="AA5" s="7">
        <v>2136</v>
      </c>
      <c r="AB5" s="7">
        <v>2136</v>
      </c>
      <c r="AC5" s="42">
        <v>2136</v>
      </c>
    </row>
    <row r="6" spans="1:30">
      <c r="A6" s="9" t="s">
        <v>5</v>
      </c>
      <c r="B6" s="8">
        <v>340</v>
      </c>
      <c r="C6" s="8">
        <v>845</v>
      </c>
      <c r="D6" s="8">
        <v>1002</v>
      </c>
      <c r="E6" s="8">
        <v>1037</v>
      </c>
      <c r="F6" s="8">
        <v>886</v>
      </c>
      <c r="G6" s="8">
        <v>837</v>
      </c>
      <c r="H6" s="8">
        <v>730</v>
      </c>
      <c r="I6" s="8">
        <v>703</v>
      </c>
      <c r="J6" s="8">
        <v>450</v>
      </c>
      <c r="K6" s="8">
        <v>438</v>
      </c>
      <c r="L6" s="8">
        <v>488</v>
      </c>
      <c r="M6" s="8">
        <v>637</v>
      </c>
      <c r="N6" s="8">
        <v>685</v>
      </c>
      <c r="O6" s="8">
        <v>691</v>
      </c>
      <c r="P6" s="8">
        <v>593</v>
      </c>
      <c r="Q6" s="8">
        <v>546</v>
      </c>
      <c r="R6" s="8">
        <v>518</v>
      </c>
      <c r="S6" s="8">
        <v>585</v>
      </c>
      <c r="T6" s="8">
        <v>287</v>
      </c>
      <c r="U6" s="8">
        <v>354</v>
      </c>
      <c r="V6" s="8">
        <v>362</v>
      </c>
      <c r="W6" s="8">
        <v>334</v>
      </c>
      <c r="X6" s="8">
        <v>217</v>
      </c>
      <c r="Y6" s="8">
        <v>548</v>
      </c>
      <c r="Z6" s="7">
        <v>683</v>
      </c>
      <c r="AA6" s="7">
        <v>379</v>
      </c>
      <c r="AB6" s="7">
        <f>(AB5*19.1)/100</f>
        <v>407.97600000000006</v>
      </c>
      <c r="AC6" s="42">
        <v>410</v>
      </c>
      <c r="AD6" s="40"/>
    </row>
    <row r="7" spans="1:30">
      <c r="A7" s="9" t="s">
        <v>6</v>
      </c>
      <c r="B7" s="8">
        <v>762</v>
      </c>
      <c r="C7" s="8">
        <v>655</v>
      </c>
      <c r="D7" s="8">
        <v>819</v>
      </c>
      <c r="E7" s="8">
        <v>695</v>
      </c>
      <c r="F7" s="8">
        <v>714</v>
      </c>
      <c r="G7" s="8">
        <v>835</v>
      </c>
      <c r="H7" s="8">
        <v>911</v>
      </c>
      <c r="I7" s="8">
        <v>881</v>
      </c>
      <c r="J7" s="8">
        <v>788</v>
      </c>
      <c r="K7" s="8">
        <v>819</v>
      </c>
      <c r="L7" s="8">
        <v>936</v>
      </c>
      <c r="M7" s="8">
        <v>834</v>
      </c>
      <c r="N7" s="8">
        <v>909</v>
      </c>
      <c r="O7" s="8">
        <v>914</v>
      </c>
      <c r="P7" s="8">
        <v>1192</v>
      </c>
      <c r="Q7" s="8">
        <v>1255</v>
      </c>
      <c r="R7" s="8">
        <v>1251</v>
      </c>
      <c r="S7" s="8">
        <v>1296</v>
      </c>
      <c r="T7" s="8">
        <v>1351</v>
      </c>
      <c r="U7" s="8">
        <v>1426</v>
      </c>
      <c r="V7" s="8">
        <v>1498</v>
      </c>
      <c r="W7" s="8">
        <v>1579</v>
      </c>
      <c r="X7" s="8">
        <v>1551</v>
      </c>
      <c r="Y7" s="8">
        <v>1364</v>
      </c>
      <c r="Z7" s="7">
        <v>1244</v>
      </c>
      <c r="AA7" s="7">
        <v>1418</v>
      </c>
      <c r="AB7" s="7">
        <f>(AB5*66)/100</f>
        <v>1409.76</v>
      </c>
      <c r="AC7" s="42">
        <v>1454</v>
      </c>
      <c r="AD7" s="40"/>
    </row>
    <row r="8" spans="1:30">
      <c r="A8" s="9" t="s">
        <v>7</v>
      </c>
      <c r="B8" s="8">
        <v>581</v>
      </c>
      <c r="C8" s="8">
        <v>203</v>
      </c>
      <c r="D8" s="8">
        <v>113</v>
      </c>
      <c r="E8" s="8">
        <v>77</v>
      </c>
      <c r="F8" s="8">
        <v>74</v>
      </c>
      <c r="G8" s="8">
        <v>90</v>
      </c>
      <c r="H8" s="8">
        <v>62</v>
      </c>
      <c r="I8" s="8">
        <v>57</v>
      </c>
      <c r="J8" s="8">
        <v>414</v>
      </c>
      <c r="K8" s="8">
        <v>428</v>
      </c>
      <c r="L8" s="8">
        <v>229</v>
      </c>
      <c r="M8" s="8">
        <v>203</v>
      </c>
      <c r="N8" s="8">
        <v>489</v>
      </c>
      <c r="O8" s="8">
        <v>443</v>
      </c>
      <c r="P8" s="8">
        <v>264</v>
      </c>
      <c r="Q8" s="8">
        <v>248</v>
      </c>
      <c r="R8" s="8">
        <v>296</v>
      </c>
      <c r="S8" s="8">
        <v>218</v>
      </c>
      <c r="T8" s="8">
        <v>374</v>
      </c>
      <c r="U8" s="8">
        <v>280</v>
      </c>
      <c r="V8" s="8">
        <v>232</v>
      </c>
      <c r="W8" s="8">
        <v>205</v>
      </c>
      <c r="X8" s="8">
        <v>276</v>
      </c>
      <c r="Y8" s="8">
        <v>158</v>
      </c>
      <c r="Z8" s="7">
        <v>136</v>
      </c>
      <c r="AA8" s="7">
        <v>260</v>
      </c>
      <c r="AB8" s="7">
        <f>(AB5*11.1)/100</f>
        <v>237.09599999999998</v>
      </c>
      <c r="AC8" s="42">
        <v>219</v>
      </c>
      <c r="AD8" s="40"/>
    </row>
    <row r="9" spans="1:30">
      <c r="A9" s="9" t="s">
        <v>8</v>
      </c>
      <c r="B9" s="8">
        <v>25</v>
      </c>
      <c r="C9" s="8">
        <v>38</v>
      </c>
      <c r="D9" s="8">
        <v>3</v>
      </c>
      <c r="E9" s="8">
        <v>4</v>
      </c>
      <c r="F9" s="8">
        <v>6</v>
      </c>
      <c r="G9" s="8">
        <v>17</v>
      </c>
      <c r="H9" s="8">
        <v>16</v>
      </c>
      <c r="I9" s="8">
        <v>11</v>
      </c>
      <c r="J9" s="8">
        <v>48</v>
      </c>
      <c r="K9" s="8">
        <v>22</v>
      </c>
      <c r="L9" s="8">
        <v>13</v>
      </c>
      <c r="M9" s="8">
        <v>16</v>
      </c>
      <c r="N9" s="8">
        <v>12</v>
      </c>
      <c r="O9" s="8">
        <v>22</v>
      </c>
      <c r="P9" s="8">
        <v>8</v>
      </c>
      <c r="Q9" s="8">
        <v>15</v>
      </c>
      <c r="R9" s="8">
        <v>15</v>
      </c>
      <c r="S9" s="8">
        <v>8</v>
      </c>
      <c r="T9" s="8">
        <v>21</v>
      </c>
      <c r="U9" s="8">
        <v>15</v>
      </c>
      <c r="V9" s="8">
        <v>11</v>
      </c>
      <c r="W9" s="8">
        <v>9</v>
      </c>
      <c r="X9" s="8">
        <v>12</v>
      </c>
      <c r="Y9" s="8">
        <v>13</v>
      </c>
      <c r="Z9" s="7">
        <v>13</v>
      </c>
      <c r="AA9" s="7">
        <v>31</v>
      </c>
      <c r="AB9" s="7">
        <f>(AB5*1.6)/100</f>
        <v>34.176000000000002</v>
      </c>
      <c r="AC9" s="42">
        <v>31</v>
      </c>
      <c r="AD9" s="40"/>
    </row>
    <row r="10" spans="1:30">
      <c r="A10" s="10" t="s">
        <v>9</v>
      </c>
      <c r="B10" s="11">
        <v>0</v>
      </c>
      <c r="C10" s="11">
        <v>8</v>
      </c>
      <c r="D10" s="11">
        <v>31</v>
      </c>
      <c r="E10" s="11">
        <v>11</v>
      </c>
      <c r="F10" s="11">
        <v>24</v>
      </c>
      <c r="G10" s="11">
        <v>45</v>
      </c>
      <c r="H10" s="11">
        <v>81</v>
      </c>
      <c r="I10" s="11">
        <v>76</v>
      </c>
      <c r="J10" s="11">
        <v>52</v>
      </c>
      <c r="K10" s="11">
        <v>45</v>
      </c>
      <c r="L10" s="11">
        <v>86</v>
      </c>
      <c r="M10" s="11">
        <v>62</v>
      </c>
      <c r="N10" s="11">
        <v>41</v>
      </c>
      <c r="O10" s="11">
        <v>66</v>
      </c>
      <c r="P10" s="11">
        <v>79</v>
      </c>
      <c r="Q10" s="11">
        <v>72</v>
      </c>
      <c r="R10" s="11">
        <v>56</v>
      </c>
      <c r="S10" s="11">
        <v>29</v>
      </c>
      <c r="T10" s="11">
        <v>103</v>
      </c>
      <c r="U10" s="11">
        <v>61</v>
      </c>
      <c r="V10" s="11">
        <v>33</v>
      </c>
      <c r="W10" s="11">
        <v>9</v>
      </c>
      <c r="X10" s="11">
        <v>80</v>
      </c>
      <c r="Y10" s="11">
        <v>53</v>
      </c>
      <c r="Z10" s="12">
        <v>60</v>
      </c>
      <c r="AA10" s="12">
        <v>48</v>
      </c>
      <c r="AB10" s="12">
        <f>(AB5*2.2)/100</f>
        <v>46.992000000000004</v>
      </c>
      <c r="AC10" s="43">
        <v>22</v>
      </c>
      <c r="AD10" s="40"/>
    </row>
    <row r="11" spans="1:30">
      <c r="AB11" s="40"/>
      <c r="AC11" s="40"/>
    </row>
    <row r="14" spans="1:30">
      <c r="A14" s="2" t="s">
        <v>17</v>
      </c>
    </row>
    <row r="15" spans="1:30">
      <c r="A15" s="3" t="s">
        <v>5</v>
      </c>
      <c r="B15" s="3" t="s">
        <v>4</v>
      </c>
    </row>
    <row r="16" spans="1:30">
      <c r="A16" s="3" t="s">
        <v>6</v>
      </c>
      <c r="B16" s="3" t="s">
        <v>4</v>
      </c>
    </row>
    <row r="17" spans="1:2">
      <c r="A17" s="3" t="s">
        <v>7</v>
      </c>
      <c r="B17" s="3" t="s">
        <v>4</v>
      </c>
    </row>
    <row r="18" spans="1:2">
      <c r="A18" s="3" t="s">
        <v>8</v>
      </c>
      <c r="B18" s="3" t="s">
        <v>4</v>
      </c>
    </row>
    <row r="19" spans="1:2">
      <c r="A19" s="3" t="s">
        <v>9</v>
      </c>
      <c r="B19" s="3" t="s">
        <v>4</v>
      </c>
    </row>
    <row r="22" spans="1:2">
      <c r="A22" s="2" t="s">
        <v>13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E43" sqref="E43"/>
    </sheetView>
  </sheetViews>
  <sheetFormatPr baseColWidth="10" defaultColWidth="11.5703125" defaultRowHeight="12.75"/>
  <cols>
    <col min="1" max="16384" width="11.5703125" style="1"/>
  </cols>
  <sheetData>
    <row r="1" ht="64.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Datos_árboles_dañados</vt:lpstr>
      <vt:lpstr>Graf_árboles_dañados</vt:lpstr>
      <vt:lpstr>Datos_defoliacion</vt:lpstr>
      <vt:lpstr>Graf_defoliación</vt:lpstr>
    </vt:vector>
  </TitlesOfParts>
  <Company>egmasa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maestroxp</dc:creator>
  <cp:lastModifiedBy>mmmartinez</cp:lastModifiedBy>
  <cp:lastPrinted>2009-04-13T08:28:13Z</cp:lastPrinted>
  <dcterms:created xsi:type="dcterms:W3CDTF">2007-05-07T17:04:04Z</dcterms:created>
  <dcterms:modified xsi:type="dcterms:W3CDTF">2016-01-25T14:58:59Z</dcterms:modified>
</cp:coreProperties>
</file>