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380" yWindow="330" windowWidth="15480" windowHeight="11640"/>
  </bookViews>
  <sheets>
    <sheet name="Datos IVA" sheetId="3" r:id="rId1"/>
    <sheet name="Datos Básicos" sheetId="9" r:id="rId2"/>
    <sheet name="Grafica IVA 14" sheetId="15" r:id="rId3"/>
    <sheet name="Grafica IVA recortada 14" sheetId="16" r:id="rId4"/>
  </sheets>
  <calcPr calcId="125725"/>
</workbook>
</file>

<file path=xl/calcChain.xml><?xml version="1.0" encoding="utf-8"?>
<calcChain xmlns="http://schemas.openxmlformats.org/spreadsheetml/2006/main">
  <c r="O26" i="3"/>
  <c r="B78"/>
  <c r="O25"/>
  <c r="B197"/>
  <c r="O36"/>
  <c r="B64"/>
  <c r="C208"/>
  <c r="C207"/>
  <c r="O35"/>
  <c r="B99"/>
  <c r="C206"/>
  <c r="C205"/>
  <c r="B198"/>
  <c r="B202"/>
  <c r="C198"/>
  <c r="C199"/>
  <c r="C200"/>
  <c r="C201"/>
  <c r="C202"/>
  <c r="C203"/>
  <c r="C204"/>
  <c r="C197"/>
  <c r="O31"/>
  <c r="B203"/>
  <c r="O30"/>
  <c r="B34"/>
  <c r="B54"/>
  <c r="C196"/>
  <c r="C195"/>
  <c r="A194"/>
  <c r="O34"/>
  <c r="C194"/>
  <c r="C193"/>
  <c r="A193"/>
  <c r="O33"/>
  <c r="C192"/>
  <c r="A192"/>
  <c r="O32"/>
  <c r="C190"/>
  <c r="C191"/>
  <c r="C189"/>
  <c r="A189"/>
  <c r="O29"/>
  <c r="B81" s="1"/>
  <c r="C188"/>
  <c r="A188"/>
  <c r="O28"/>
  <c r="B92"/>
  <c r="C187"/>
  <c r="A187"/>
  <c r="O27"/>
  <c r="C186"/>
  <c r="C185"/>
  <c r="C174"/>
  <c r="C175"/>
  <c r="C176"/>
  <c r="C177"/>
  <c r="C178"/>
  <c r="C179"/>
  <c r="C180"/>
  <c r="C181"/>
  <c r="C182"/>
  <c r="C183"/>
  <c r="C184"/>
  <c r="C173"/>
  <c r="C162"/>
  <c r="C163"/>
  <c r="C164"/>
  <c r="C165"/>
  <c r="C166"/>
  <c r="C167"/>
  <c r="C168"/>
  <c r="C169"/>
  <c r="C170"/>
  <c r="C171"/>
  <c r="C172"/>
  <c r="C161"/>
  <c r="C150"/>
  <c r="C151"/>
  <c r="C152"/>
  <c r="C153"/>
  <c r="C154"/>
  <c r="C155"/>
  <c r="C156"/>
  <c r="C157"/>
  <c r="C158"/>
  <c r="C159"/>
  <c r="C160"/>
  <c r="C149"/>
  <c r="C138"/>
  <c r="C139"/>
  <c r="C140"/>
  <c r="C141"/>
  <c r="C142"/>
  <c r="C143"/>
  <c r="C144"/>
  <c r="C145"/>
  <c r="C146"/>
  <c r="C147"/>
  <c r="C148"/>
  <c r="C137"/>
  <c r="C126"/>
  <c r="C127"/>
  <c r="C128"/>
  <c r="C129"/>
  <c r="C130"/>
  <c r="C131"/>
  <c r="C132"/>
  <c r="C133"/>
  <c r="C134"/>
  <c r="C135"/>
  <c r="C136"/>
  <c r="C125"/>
  <c r="C114"/>
  <c r="C115"/>
  <c r="C116"/>
  <c r="C117"/>
  <c r="C118"/>
  <c r="C119"/>
  <c r="C120"/>
  <c r="C121"/>
  <c r="C122"/>
  <c r="C123"/>
  <c r="C124"/>
  <c r="C113"/>
  <c r="C102"/>
  <c r="C103"/>
  <c r="C104"/>
  <c r="C105"/>
  <c r="C106"/>
  <c r="C107"/>
  <c r="C108"/>
  <c r="C109"/>
  <c r="C110"/>
  <c r="C111"/>
  <c r="C112"/>
  <c r="C101"/>
  <c r="C90"/>
  <c r="C91"/>
  <c r="C92"/>
  <c r="C93"/>
  <c r="C94"/>
  <c r="C95"/>
  <c r="C96"/>
  <c r="C97"/>
  <c r="C98"/>
  <c r="C99"/>
  <c r="C100"/>
  <c r="C89"/>
  <c r="C78"/>
  <c r="C79"/>
  <c r="C80"/>
  <c r="C81"/>
  <c r="C82"/>
  <c r="C83"/>
  <c r="C84"/>
  <c r="C85"/>
  <c r="C86"/>
  <c r="C87"/>
  <c r="C88"/>
  <c r="C77"/>
  <c r="C66"/>
  <c r="C67"/>
  <c r="C68"/>
  <c r="C69"/>
  <c r="C70"/>
  <c r="C71"/>
  <c r="C72"/>
  <c r="C73"/>
  <c r="C74"/>
  <c r="C75"/>
  <c r="C76"/>
  <c r="C65"/>
  <c r="C54"/>
  <c r="C55"/>
  <c r="C56"/>
  <c r="C57"/>
  <c r="C58"/>
  <c r="C59"/>
  <c r="C60"/>
  <c r="C61"/>
  <c r="C62"/>
  <c r="C63"/>
  <c r="C64"/>
  <c r="C53"/>
  <c r="C42"/>
  <c r="C43"/>
  <c r="C44"/>
  <c r="C45"/>
  <c r="C46"/>
  <c r="C47"/>
  <c r="C48"/>
  <c r="C49"/>
  <c r="C50"/>
  <c r="C51"/>
  <c r="C52"/>
  <c r="C41"/>
  <c r="C30"/>
  <c r="C31"/>
  <c r="C32"/>
  <c r="C33"/>
  <c r="C34"/>
  <c r="C35"/>
  <c r="C36"/>
  <c r="C37"/>
  <c r="C38"/>
  <c r="C39"/>
  <c r="C40"/>
  <c r="C29"/>
  <c r="C18"/>
  <c r="C19"/>
  <c r="C20"/>
  <c r="C21"/>
  <c r="C22"/>
  <c r="C23"/>
  <c r="C24"/>
  <c r="C25"/>
  <c r="C26"/>
  <c r="C27"/>
  <c r="C28"/>
  <c r="C17"/>
  <c r="C6"/>
  <c r="C7"/>
  <c r="C8"/>
  <c r="C9"/>
  <c r="C10"/>
  <c r="C11"/>
  <c r="C12"/>
  <c r="C13"/>
  <c r="C14"/>
  <c r="C15"/>
  <c r="C16"/>
  <c r="C5"/>
  <c r="B173"/>
  <c r="B137"/>
  <c r="B130"/>
  <c r="B131"/>
  <c r="B118"/>
  <c r="B101"/>
  <c r="B82"/>
  <c r="B77"/>
  <c r="B58"/>
  <c r="B46"/>
  <c r="B35"/>
  <c r="B17"/>
  <c r="B10"/>
  <c r="B178"/>
  <c r="B88"/>
  <c r="B94"/>
  <c r="B142"/>
  <c r="B83"/>
  <c r="B167"/>
  <c r="B11"/>
  <c r="B59"/>
  <c r="B107"/>
  <c r="B155"/>
  <c r="B23"/>
  <c r="B47"/>
  <c r="B71"/>
  <c r="B95"/>
  <c r="B119"/>
  <c r="B143"/>
  <c r="B179"/>
  <c r="B30"/>
  <c r="B147"/>
  <c r="B63"/>
  <c r="B27"/>
  <c r="B51"/>
  <c r="B114"/>
  <c r="B150"/>
  <c r="B159"/>
  <c r="B52"/>
  <c r="B87"/>
  <c r="B160"/>
  <c r="B174"/>
  <c r="B42"/>
  <c r="B138"/>
  <c r="B184"/>
  <c r="B40"/>
  <c r="B5"/>
  <c r="B18"/>
  <c r="B65"/>
  <c r="B66"/>
  <c r="B90"/>
  <c r="B102"/>
  <c r="B126"/>
  <c r="B136"/>
  <c r="B162"/>
  <c r="B124"/>
  <c r="B186"/>
  <c r="B53"/>
  <c r="B125"/>
  <c r="B149"/>
  <c r="B185"/>
  <c r="B161"/>
  <c r="B29"/>
  <c r="B41"/>
  <c r="B89"/>
  <c r="B76"/>
  <c r="B16"/>
  <c r="B112"/>
  <c r="B28"/>
  <c r="B148"/>
  <c r="B152"/>
  <c r="B116"/>
  <c r="B68"/>
  <c r="B140"/>
  <c r="B44"/>
  <c r="B164"/>
  <c r="B200"/>
  <c r="B56"/>
  <c r="B80"/>
  <c r="B188"/>
  <c r="B20"/>
  <c r="B32"/>
  <c r="B104"/>
  <c r="B55"/>
  <c r="B19"/>
  <c r="B151"/>
  <c r="B127"/>
  <c r="B139"/>
  <c r="B91"/>
  <c r="B163"/>
  <c r="B7"/>
  <c r="B79"/>
  <c r="B175"/>
  <c r="B31"/>
  <c r="B103"/>
  <c r="B199"/>
  <c r="B67"/>
  <c r="B43"/>
  <c r="B187"/>
  <c r="B115"/>
  <c r="B169"/>
  <c r="B61"/>
  <c r="B49"/>
  <c r="B121"/>
  <c r="B97"/>
  <c r="B37"/>
  <c r="B145"/>
  <c r="B85"/>
  <c r="B193"/>
  <c r="B205"/>
  <c r="B181"/>
  <c r="B157"/>
  <c r="B133"/>
  <c r="B25"/>
  <c r="B73"/>
  <c r="B109"/>
  <c r="B13"/>
  <c r="B75"/>
  <c r="B15"/>
  <c r="B106"/>
  <c r="B190"/>
  <c r="B70"/>
  <c r="B171"/>
  <c r="B207"/>
  <c r="B208"/>
  <c r="B172"/>
  <c r="B6"/>
  <c r="B100"/>
  <c r="B22"/>
  <c r="B195"/>
  <c r="B183"/>
  <c r="B39"/>
  <c r="B111"/>
  <c r="B196"/>
  <c r="B123"/>
  <c r="B166"/>
  <c r="B135"/>
  <c r="B206"/>
  <c r="B38"/>
  <c r="B98"/>
  <c r="B158"/>
  <c r="B146"/>
  <c r="B134"/>
  <c r="B50"/>
  <c r="B182"/>
  <c r="B74"/>
  <c r="B170"/>
  <c r="B194"/>
  <c r="B62"/>
  <c r="B14"/>
  <c r="B26"/>
  <c r="B110"/>
  <c r="B122"/>
  <c r="B86"/>
  <c r="B57"/>
  <c r="B144"/>
  <c r="B120"/>
  <c r="B12"/>
  <c r="B36"/>
  <c r="B192"/>
  <c r="B96"/>
  <c r="B132"/>
  <c r="B168"/>
  <c r="B84"/>
  <c r="B180"/>
  <c r="B24"/>
  <c r="B204"/>
  <c r="B72"/>
  <c r="B48"/>
  <c r="B156"/>
  <c r="B108"/>
  <c r="B60"/>
  <c r="B8"/>
  <c r="B176"/>
  <c r="B128"/>
  <c r="B191"/>
  <c r="B154"/>
  <c r="B113"/>
  <c r="B177" l="1"/>
  <c r="B45"/>
  <c r="B129"/>
  <c r="B9"/>
  <c r="B69"/>
  <c r="B117"/>
  <c r="B165"/>
  <c r="B33"/>
  <c r="B153"/>
  <c r="B189"/>
  <c r="B141"/>
  <c r="B201"/>
  <c r="B105"/>
  <c r="B21"/>
  <c r="B93"/>
</calcChain>
</file>

<file path=xl/sharedStrings.xml><?xml version="1.0" encoding="utf-8"?>
<sst xmlns="http://schemas.openxmlformats.org/spreadsheetml/2006/main" count="92" uniqueCount="66">
  <si>
    <t>97/98</t>
  </si>
  <si>
    <t>98/99</t>
  </si>
  <si>
    <t>99/00</t>
  </si>
  <si>
    <t>00/01</t>
  </si>
  <si>
    <t>01/02</t>
  </si>
  <si>
    <t>02/03</t>
  </si>
  <si>
    <t>03/04</t>
  </si>
  <si>
    <t>04/05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</si>
  <si>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</si>
  <si>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</si>
  <si>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</si>
  <si>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</si>
  <si>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</si>
  <si>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</si>
  <si>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</si>
  <si>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</si>
  <si>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</si>
  <si>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</si>
  <si>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</si>
  <si>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</si>
  <si>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FECHA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</si>
  <si>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</si>
  <si>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</si>
  <si>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</si>
  <si>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</si>
  <si>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</si>
  <si>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</si>
  <si>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</si>
  <si>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</si>
  <si>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Valores Medios</t>
  </si>
  <si>
    <t>Formaciones densas</t>
  </si>
  <si>
    <t>Formaciones dispersas</t>
  </si>
  <si>
    <t>Cultivos herbáceos en secano</t>
  </si>
  <si>
    <t>05/06</t>
  </si>
  <si>
    <t>2005/2006</t>
  </si>
  <si>
    <t>2006/2007</t>
  </si>
  <si>
    <t>06/07</t>
  </si>
  <si>
    <t>Precipitaciones</t>
  </si>
  <si>
    <t>2007/2008</t>
  </si>
  <si>
    <t>07/08</t>
  </si>
  <si>
    <t>2008/2009</t>
  </si>
  <si>
    <t>08/09</t>
  </si>
  <si>
    <t>2009/2010</t>
  </si>
  <si>
    <t>09/10</t>
  </si>
  <si>
    <t>10/11</t>
  </si>
  <si>
    <t>2010/2011</t>
  </si>
  <si>
    <t>2011/2012</t>
  </si>
  <si>
    <t>Valores Medios (71-00)</t>
  </si>
  <si>
    <t>Precipitaciones medias (1971-2000)</t>
  </si>
  <si>
    <t>11/12</t>
  </si>
  <si>
    <t>2012/2013</t>
  </si>
  <si>
    <t>12/13</t>
  </si>
  <si>
    <t>Precipitaciones medias (1997-2014)</t>
  </si>
  <si>
    <t>2013/2014</t>
  </si>
  <si>
    <t>13/14</t>
  </si>
  <si>
    <t>Valores del Indice de Vegetación Acumulado para la serie WIFS-MODIS 1997- 2014</t>
  </si>
  <si>
    <t>Índice de Vegetación Medio (IVM)</t>
  </si>
  <si>
    <t>Descripción de los campos</t>
  </si>
  <si>
    <t>Valores medios del Índice de Vegetación Medio, en el periodo 1997-2014</t>
  </si>
  <si>
    <t>Valores medios del Índice de Vegetación Medio, en el periodo 1971-2000</t>
  </si>
  <si>
    <t>Periodo</t>
  </si>
  <si>
    <t>Precipitación media mensual para Andalucía</t>
  </si>
  <si>
    <t>Formaciones Naturales Densas</t>
  </si>
  <si>
    <t>Formaciones Naturales Dispersas</t>
  </si>
  <si>
    <t>Índice de Vegetación Medio de las Formaciones Naturales (1997 - 2014)</t>
  </si>
  <si>
    <t>Fuente: Consejería de Medio Ambiente y Ordenación del Territorio. Red de Información Ambiental de Andalucía, 2015.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</si>
</sst>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mmmm"/>
    <numFmt numFmtId="166" formatCode="0.0000"/>
    <numFmt numFmtId="167" formatCode="0.0"/>
    <numFmt numFmtId="168" formatCode="#,##0.00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8">
    <xf numFmtId="0" fontId="0" fillId="0" borderId="0" xfId="0"/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2" fillId="0" borderId="0" xfId="0" applyFont="1"/>
    <xf numFmtId="167" fontId="4" fillId="0" borderId="0" xfId="2" applyNumberFormat="1" applyFont="1" applyFill="1" applyBorder="1" applyAlignment="1">
      <alignment horizontal="right" wrapText="1"/>
    </xf>
    <xf numFmtId="0" fontId="0" fillId="3" borderId="0" xfId="0" applyFill="1"/>
    <xf numFmtId="0" fontId="1" fillId="0" borderId="0" xfId="0" applyFont="1"/>
    <xf numFmtId="0" fontId="5" fillId="0" borderId="0" xfId="0" applyFont="1" applyAlignment="1">
      <alignment horizontal="left" readingOrder="1"/>
    </xf>
    <xf numFmtId="166" fontId="0" fillId="0" borderId="8" xfId="0" applyNumberFormat="1" applyBorder="1"/>
    <xf numFmtId="0" fontId="0" fillId="0" borderId="9" xfId="0" applyBorder="1"/>
    <xf numFmtId="166" fontId="0" fillId="0" borderId="9" xfId="0" applyNumberFormat="1" applyBorder="1"/>
    <xf numFmtId="166" fontId="1" fillId="0" borderId="0" xfId="0" applyNumberFormat="1" applyFont="1" applyBorder="1"/>
    <xf numFmtId="166" fontId="0" fillId="0" borderId="10" xfId="0" applyNumberFormat="1" applyBorder="1"/>
    <xf numFmtId="166" fontId="0" fillId="0" borderId="0" xfId="0" applyNumberFormat="1" applyBorder="1"/>
    <xf numFmtId="164" fontId="0" fillId="0" borderId="0" xfId="0" applyNumberFormat="1" applyBorder="1"/>
    <xf numFmtId="166" fontId="0" fillId="0" borderId="10" xfId="0" applyNumberFormat="1" applyFill="1" applyBorder="1"/>
    <xf numFmtId="166" fontId="2" fillId="0" borderId="10" xfId="0" applyNumberFormat="1" applyFont="1" applyBorder="1"/>
    <xf numFmtId="0" fontId="2" fillId="0" borderId="0" xfId="0" applyFont="1" applyBorder="1"/>
    <xf numFmtId="166" fontId="0" fillId="0" borderId="0" xfId="0" applyNumberFormat="1" applyFill="1" applyBorder="1"/>
    <xf numFmtId="166" fontId="2" fillId="0" borderId="0" xfId="0" applyNumberFormat="1" applyFont="1" applyBorder="1"/>
    <xf numFmtId="166" fontId="0" fillId="0" borderId="11" xfId="0" applyNumberFormat="1" applyBorder="1"/>
    <xf numFmtId="166" fontId="0" fillId="0" borderId="12" xfId="0" applyNumberFormat="1" applyFill="1" applyBorder="1"/>
    <xf numFmtId="166" fontId="0" fillId="0" borderId="12" xfId="0" applyNumberFormat="1" applyBorder="1"/>
    <xf numFmtId="164" fontId="0" fillId="0" borderId="12" xfId="0" applyNumberForma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1" fillId="0" borderId="9" xfId="0" applyFont="1" applyBorder="1"/>
    <xf numFmtId="0" fontId="1" fillId="0" borderId="13" xfId="0" applyFont="1" applyBorder="1"/>
    <xf numFmtId="168" fontId="0" fillId="0" borderId="0" xfId="0" applyNumberFormat="1" applyBorder="1"/>
    <xf numFmtId="166" fontId="0" fillId="0" borderId="1" xfId="0" applyNumberFormat="1" applyBorder="1"/>
    <xf numFmtId="168" fontId="0" fillId="0" borderId="12" xfId="0" applyNumberFormat="1" applyBorder="1"/>
    <xf numFmtId="166" fontId="0" fillId="0" borderId="14" xfId="0" applyNumberFormat="1" applyBorder="1"/>
    <xf numFmtId="0" fontId="1" fillId="0" borderId="0" xfId="1" applyFont="1"/>
    <xf numFmtId="0" fontId="1" fillId="0" borderId="0" xfId="1" applyFont="1" applyFill="1"/>
    <xf numFmtId="0" fontId="0" fillId="0" borderId="0" xfId="0" applyBorder="1" applyAlignment="1"/>
    <xf numFmtId="164" fontId="2" fillId="0" borderId="0" xfId="0" applyNumberFormat="1" applyFont="1" applyBorder="1"/>
    <xf numFmtId="165" fontId="1" fillId="0" borderId="12" xfId="0" applyNumberFormat="1" applyFont="1" applyBorder="1" applyAlignment="1">
      <alignment horizontal="center"/>
    </xf>
    <xf numFmtId="17" fontId="0" fillId="0" borderId="10" xfId="0" applyNumberFormat="1" applyBorder="1"/>
    <xf numFmtId="166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6" fillId="3" borderId="5" xfId="0" applyFont="1" applyFill="1" applyBorder="1"/>
    <xf numFmtId="1" fontId="6" fillId="3" borderId="0" xfId="0" applyNumberFormat="1" applyFont="1" applyFill="1" applyBorder="1"/>
    <xf numFmtId="1" fontId="6" fillId="3" borderId="1" xfId="0" applyNumberFormat="1" applyFont="1" applyFill="1" applyBorder="1"/>
    <xf numFmtId="0" fontId="6" fillId="3" borderId="6" xfId="0" applyFont="1" applyFill="1" applyBorder="1"/>
    <xf numFmtId="0" fontId="6" fillId="3" borderId="0" xfId="0" applyFont="1" applyFill="1"/>
    <xf numFmtId="0" fontId="6" fillId="4" borderId="4" xfId="0" applyFont="1" applyFill="1" applyBorder="1"/>
    <xf numFmtId="0" fontId="8" fillId="4" borderId="2" xfId="0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Hoja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Índice de Vegetación Medio de las Formaciones Naturales (1997 - 2014)</a:t>
            </a:r>
          </a:p>
        </c:rich>
      </c:tx>
      <c:layout>
        <c:manualLayout>
          <c:xMode val="edge"/>
          <c:yMode val="edge"/>
          <c:x val="0.16157358623112048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023784901758007E-2"/>
          <c:y val="5.5932203389830543E-2"/>
          <c:w val="0.92665433153837884"/>
          <c:h val="0.6958290996234171"/>
        </c:manualLayout>
      </c:layout>
      <c:lineChart>
        <c:grouping val="standard"/>
        <c:ser>
          <c:idx val="0"/>
          <c:order val="0"/>
          <c:tx>
            <c:strRef>
              <c:f>'Datos IVA'!$D$3</c:f>
              <c:strCache>
                <c:ptCount val="1"/>
                <c:pt idx="0">
                  <c:v>Formaciones Naturales Densas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IVA'!$E$5:$E$207</c:f>
              <c:numCache>
                <c:formatCode>0.0000</c:formatCode>
                <c:ptCount val="203"/>
                <c:pt idx="0">
                  <c:v>0.54574385992617569</c:v>
                </c:pt>
                <c:pt idx="1">
                  <c:v>0.56249297462686421</c:v>
                </c:pt>
                <c:pt idx="2">
                  <c:v>0.57450483029402322</c:v>
                </c:pt>
                <c:pt idx="3">
                  <c:v>0.57349384831293937</c:v>
                </c:pt>
                <c:pt idx="4">
                  <c:v>0.52788672261904857</c:v>
                </c:pt>
                <c:pt idx="5">
                  <c:v>0.55379288142380334</c:v>
                </c:pt>
                <c:pt idx="6">
                  <c:v>0.52752634455772052</c:v>
                </c:pt>
                <c:pt idx="7">
                  <c:v>0.5235104820971862</c:v>
                </c:pt>
                <c:pt idx="8">
                  <c:v>0.54763145725490137</c:v>
                </c:pt>
                <c:pt idx="9">
                  <c:v>0.51020841774193537</c:v>
                </c:pt>
                <c:pt idx="10">
                  <c:v>0.47852024516128999</c:v>
                </c:pt>
                <c:pt idx="11">
                  <c:v>0.50706198747126485</c:v>
                </c:pt>
                <c:pt idx="12">
                  <c:v>0.54944011064608822</c:v>
                </c:pt>
                <c:pt idx="13">
                  <c:v>0.53111490647802495</c:v>
                </c:pt>
                <c:pt idx="14">
                  <c:v>0.51409497462686704</c:v>
                </c:pt>
                <c:pt idx="15">
                  <c:v>0.5027551283582129</c:v>
                </c:pt>
                <c:pt idx="16">
                  <c:v>0.48636371880722534</c:v>
                </c:pt>
                <c:pt idx="17">
                  <c:v>0.49011711314041612</c:v>
                </c:pt>
                <c:pt idx="18">
                  <c:v>0.48794789431818197</c:v>
                </c:pt>
                <c:pt idx="19">
                  <c:v>0.52183974538687139</c:v>
                </c:pt>
                <c:pt idx="20">
                  <c:v>0.47342495344729252</c:v>
                </c:pt>
                <c:pt idx="21">
                  <c:v>0.47490762336917658</c:v>
                </c:pt>
                <c:pt idx="22">
                  <c:v>0.49820664006451759</c:v>
                </c:pt>
                <c:pt idx="23">
                  <c:v>0.48418400760000319</c:v>
                </c:pt>
                <c:pt idx="24">
                  <c:v>0.50645349999999845</c:v>
                </c:pt>
                <c:pt idx="25">
                  <c:v>0.5447412724242422</c:v>
                </c:pt>
                <c:pt idx="26">
                  <c:v>0.52985174120234568</c:v>
                </c:pt>
                <c:pt idx="27">
                  <c:v>0.51937813900293317</c:v>
                </c:pt>
                <c:pt idx="28">
                  <c:v>0.49661541892427058</c:v>
                </c:pt>
                <c:pt idx="29">
                  <c:v>0.46500408805178284</c:v>
                </c:pt>
                <c:pt idx="30">
                  <c:v>0.49616995624999877</c:v>
                </c:pt>
                <c:pt idx="31">
                  <c:v>0.54144224121391971</c:v>
                </c:pt>
                <c:pt idx="32">
                  <c:v>0.58571280734394138</c:v>
                </c:pt>
                <c:pt idx="33">
                  <c:v>0.5547247059514897</c:v>
                </c:pt>
                <c:pt idx="34">
                  <c:v>0.46312651545698924</c:v>
                </c:pt>
                <c:pt idx="35">
                  <c:v>0.49279349757183855</c:v>
                </c:pt>
                <c:pt idx="36">
                  <c:v>0.51961973484233115</c:v>
                </c:pt>
                <c:pt idx="37">
                  <c:v>0.49442921981727672</c:v>
                </c:pt>
                <c:pt idx="38">
                  <c:v>0.52539508413854652</c:v>
                </c:pt>
                <c:pt idx="39">
                  <c:v>0.51757874999999776</c:v>
                </c:pt>
                <c:pt idx="40">
                  <c:v>0.47641503321610285</c:v>
                </c:pt>
                <c:pt idx="41">
                  <c:v>0.48661953378607786</c:v>
                </c:pt>
                <c:pt idx="42">
                  <c:v>0.47441443488372076</c:v>
                </c:pt>
                <c:pt idx="43">
                  <c:v>0.48839937439096581</c:v>
                </c:pt>
                <c:pt idx="44">
                  <c:v>0.52930801315789411</c:v>
                </c:pt>
                <c:pt idx="45">
                  <c:v>0.48363981516129023</c:v>
                </c:pt>
                <c:pt idx="46">
                  <c:v>0.44012593891341217</c:v>
                </c:pt>
                <c:pt idx="47">
                  <c:v>0.45712528245613854</c:v>
                </c:pt>
                <c:pt idx="48">
                  <c:v>0.53972736511627861</c:v>
                </c:pt>
                <c:pt idx="49">
                  <c:v>0.55183941039433693</c:v>
                </c:pt>
                <c:pt idx="50">
                  <c:v>0.49826678009349995</c:v>
                </c:pt>
                <c:pt idx="51">
                  <c:v>0.50529898000000018</c:v>
                </c:pt>
                <c:pt idx="52">
                  <c:v>0.54996824290726798</c:v>
                </c:pt>
                <c:pt idx="53">
                  <c:v>0.54550354627656417</c:v>
                </c:pt>
                <c:pt idx="54">
                  <c:v>0.49463433122298944</c:v>
                </c:pt>
                <c:pt idx="55">
                  <c:v>0.4935972380037959</c:v>
                </c:pt>
                <c:pt idx="56">
                  <c:v>0.58292335036764853</c:v>
                </c:pt>
                <c:pt idx="57">
                  <c:v>0.45688249626485605</c:v>
                </c:pt>
                <c:pt idx="58">
                  <c:v>0.41690306795801757</c:v>
                </c:pt>
                <c:pt idx="59">
                  <c:v>0.4575452502483856</c:v>
                </c:pt>
                <c:pt idx="60">
                  <c:v>0.51357361311475624</c:v>
                </c:pt>
                <c:pt idx="61">
                  <c:v>0.52164058514470868</c:v>
                </c:pt>
                <c:pt idx="62">
                  <c:v>0.52309724444444794</c:v>
                </c:pt>
                <c:pt idx="63">
                  <c:v>0.53525839444606504</c:v>
                </c:pt>
                <c:pt idx="64">
                  <c:v>0.53685100540540531</c:v>
                </c:pt>
                <c:pt idx="65">
                  <c:v>0.54030964463818587</c:v>
                </c:pt>
                <c:pt idx="66">
                  <c:v>0.56837857142856985</c:v>
                </c:pt>
                <c:pt idx="67">
                  <c:v>0.54768709677419358</c:v>
                </c:pt>
                <c:pt idx="68">
                  <c:v>0.45984158730158736</c:v>
                </c:pt>
                <c:pt idx="69">
                  <c:v>0.48028446314477147</c:v>
                </c:pt>
                <c:pt idx="70">
                  <c:v>0.43928803909537156</c:v>
                </c:pt>
                <c:pt idx="71">
                  <c:v>0.44844622916666643</c:v>
                </c:pt>
                <c:pt idx="72">
                  <c:v>0.49093999999999982</c:v>
                </c:pt>
                <c:pt idx="73">
                  <c:v>0.52961400000000092</c:v>
                </c:pt>
                <c:pt idx="74">
                  <c:v>0.56737096774193718</c:v>
                </c:pt>
                <c:pt idx="75">
                  <c:v>0.57546189516129032</c:v>
                </c:pt>
                <c:pt idx="76">
                  <c:v>0.55901142241379309</c:v>
                </c:pt>
                <c:pt idx="77">
                  <c:v>0.55045958254269456</c:v>
                </c:pt>
                <c:pt idx="78">
                  <c:v>0.5982714313725489</c:v>
                </c:pt>
                <c:pt idx="79">
                  <c:v>0.57568612903225846</c:v>
                </c:pt>
                <c:pt idx="80">
                  <c:v>0.52051766666666643</c:v>
                </c:pt>
                <c:pt idx="81">
                  <c:v>0.47801854838709673</c:v>
                </c:pt>
                <c:pt idx="82">
                  <c:v>0.44351003584229393</c:v>
                </c:pt>
                <c:pt idx="83">
                  <c:v>0.43706892255892282</c:v>
                </c:pt>
                <c:pt idx="84">
                  <c:v>0.48613939393939432</c:v>
                </c:pt>
                <c:pt idx="85">
                  <c:v>0.51904242424242519</c:v>
                </c:pt>
                <c:pt idx="86">
                  <c:v>0.55194545454545629</c:v>
                </c:pt>
                <c:pt idx="87">
                  <c:v>0.56479978005865139</c:v>
                </c:pt>
                <c:pt idx="88">
                  <c:v>0.53535762362637374</c:v>
                </c:pt>
                <c:pt idx="89">
                  <c:v>0.46853198511166211</c:v>
                </c:pt>
                <c:pt idx="90">
                  <c:v>0.48069700000000049</c:v>
                </c:pt>
                <c:pt idx="91">
                  <c:v>0.48534903225806458</c:v>
                </c:pt>
                <c:pt idx="92">
                  <c:v>0.44041222222222226</c:v>
                </c:pt>
                <c:pt idx="93">
                  <c:v>0.38888817204301079</c:v>
                </c:pt>
                <c:pt idx="94">
                  <c:v>0.39412150537634411</c:v>
                </c:pt>
                <c:pt idx="95">
                  <c:v>0.43403333333333277</c:v>
                </c:pt>
                <c:pt idx="96">
                  <c:v>0.45639999999999864</c:v>
                </c:pt>
                <c:pt idx="97">
                  <c:v>0.47876666666666456</c:v>
                </c:pt>
                <c:pt idx="98">
                  <c:v>0.50113333333333077</c:v>
                </c:pt>
                <c:pt idx="99">
                  <c:v>0.5238666666666647</c:v>
                </c:pt>
                <c:pt idx="100">
                  <c:v>0.50224285714285677</c:v>
                </c:pt>
                <c:pt idx="101">
                  <c:v>0.46499354838709694</c:v>
                </c:pt>
                <c:pt idx="102">
                  <c:v>0.49226633333333319</c:v>
                </c:pt>
                <c:pt idx="103">
                  <c:v>0.45502258064516116</c:v>
                </c:pt>
                <c:pt idx="104">
                  <c:v>0.4672462878787878</c:v>
                </c:pt>
                <c:pt idx="105">
                  <c:v>0.44867016129032256</c:v>
                </c:pt>
                <c:pt idx="106">
                  <c:v>0.43700071684587821</c:v>
                </c:pt>
                <c:pt idx="107">
                  <c:v>0.47122592592592594</c:v>
                </c:pt>
                <c:pt idx="108">
                  <c:v>0.49862768090671317</c:v>
                </c:pt>
                <c:pt idx="109">
                  <c:v>0.5327088963963964</c:v>
                </c:pt>
                <c:pt idx="110">
                  <c:v>0.56790274193548385</c:v>
                </c:pt>
                <c:pt idx="111">
                  <c:v>0.55053032258064516</c:v>
                </c:pt>
                <c:pt idx="112">
                  <c:v>0.5476000000000002</c:v>
                </c:pt>
                <c:pt idx="113">
                  <c:v>0.54114206451612901</c:v>
                </c:pt>
                <c:pt idx="114">
                  <c:v>0.5372463481481482</c:v>
                </c:pt>
                <c:pt idx="115">
                  <c:v>0.50196123911930379</c:v>
                </c:pt>
                <c:pt idx="116">
                  <c:v>0.46615436507936497</c:v>
                </c:pt>
                <c:pt idx="117">
                  <c:v>0.42724086021505375</c:v>
                </c:pt>
                <c:pt idx="118">
                  <c:v>0.40215161290322582</c:v>
                </c:pt>
                <c:pt idx="119">
                  <c:v>0.43531718181818202</c:v>
                </c:pt>
                <c:pt idx="120">
                  <c:v>0.51353413229064837</c:v>
                </c:pt>
                <c:pt idx="121">
                  <c:v>0.54918031481481511</c:v>
                </c:pt>
                <c:pt idx="122">
                  <c:v>0.56355583870967751</c:v>
                </c:pt>
                <c:pt idx="123">
                  <c:v>0.57403308064516134</c:v>
                </c:pt>
                <c:pt idx="124">
                  <c:v>0.54924453918495286</c:v>
                </c:pt>
                <c:pt idx="125">
                  <c:v>0.58427217302052792</c:v>
                </c:pt>
                <c:pt idx="126">
                  <c:v>0.5289070222222223</c:v>
                </c:pt>
                <c:pt idx="127">
                  <c:v>0.4935450038402458</c:v>
                </c:pt>
                <c:pt idx="128">
                  <c:v>0.50451721428571417</c:v>
                </c:pt>
                <c:pt idx="129">
                  <c:v>0.45077277419354844</c:v>
                </c:pt>
                <c:pt idx="130">
                  <c:v>0.44433400000000001</c:v>
                </c:pt>
                <c:pt idx="131">
                  <c:v>0.4500488333333334</c:v>
                </c:pt>
                <c:pt idx="132">
                  <c:v>0.47962512655086847</c:v>
                </c:pt>
                <c:pt idx="133">
                  <c:v>0.54781013765182196</c:v>
                </c:pt>
                <c:pt idx="134">
                  <c:v>0.5776360386247873</c:v>
                </c:pt>
                <c:pt idx="135">
                  <c:v>0.57335904569892415</c:v>
                </c:pt>
                <c:pt idx="136">
                  <c:v>0.57698689215686261</c:v>
                </c:pt>
                <c:pt idx="137">
                  <c:v>0.54562299232361566</c:v>
                </c:pt>
                <c:pt idx="138">
                  <c:v>0.53988480454545451</c:v>
                </c:pt>
                <c:pt idx="139">
                  <c:v>0.52216691788856295</c:v>
                </c:pt>
                <c:pt idx="140">
                  <c:v>0.45266221666666673</c:v>
                </c:pt>
                <c:pt idx="141">
                  <c:v>0.43659144086021512</c:v>
                </c:pt>
                <c:pt idx="142">
                  <c:v>0.40985352688172044</c:v>
                </c:pt>
                <c:pt idx="143">
                  <c:v>0.40513814285714272</c:v>
                </c:pt>
                <c:pt idx="144">
                  <c:v>0.46387724884792619</c:v>
                </c:pt>
                <c:pt idx="145">
                  <c:v>0.4901568</c:v>
                </c:pt>
                <c:pt idx="146">
                  <c:v>0.48443177419354833</c:v>
                </c:pt>
                <c:pt idx="147">
                  <c:v>0.48902122580645163</c:v>
                </c:pt>
                <c:pt idx="148">
                  <c:v>0.50972295833333336</c:v>
                </c:pt>
                <c:pt idx="149">
                  <c:v>0.51956982795698925</c:v>
                </c:pt>
                <c:pt idx="150">
                  <c:v>0.5122545833333334</c:v>
                </c:pt>
                <c:pt idx="151">
                  <c:v>0.50067251612903219</c:v>
                </c:pt>
                <c:pt idx="152">
                  <c:v>0.46734914999999988</c:v>
                </c:pt>
                <c:pt idx="153">
                  <c:v>0.42445557194060429</c:v>
                </c:pt>
                <c:pt idx="154">
                  <c:v>0.44330734050179216</c:v>
                </c:pt>
                <c:pt idx="155">
                  <c:v>0.44814493333333338</c:v>
                </c:pt>
                <c:pt idx="156">
                  <c:v>0.51898109139784965</c:v>
                </c:pt>
                <c:pt idx="157">
                  <c:v>0.55630575222222234</c:v>
                </c:pt>
                <c:pt idx="158">
                  <c:v>0.58004474516129034</c:v>
                </c:pt>
                <c:pt idx="159">
                  <c:v>0.57017239784946194</c:v>
                </c:pt>
                <c:pt idx="160">
                  <c:v>0.55656082023809528</c:v>
                </c:pt>
                <c:pt idx="161">
                  <c:v>0.56783473225806436</c:v>
                </c:pt>
                <c:pt idx="162">
                  <c:v>0.5565079926666664</c:v>
                </c:pt>
                <c:pt idx="163">
                  <c:v>0.54983926516129011</c:v>
                </c:pt>
                <c:pt idx="164">
                  <c:v>0.55658419444444418</c:v>
                </c:pt>
                <c:pt idx="165">
                  <c:v>0.49898852688172052</c:v>
                </c:pt>
                <c:pt idx="166">
                  <c:v>0.49643240322580651</c:v>
                </c:pt>
                <c:pt idx="167">
                  <c:v>0.4996284222222222</c:v>
                </c:pt>
                <c:pt idx="168">
                  <c:v>0.5502900525806449</c:v>
                </c:pt>
                <c:pt idx="169">
                  <c:v>0.58346739663742653</c:v>
                </c:pt>
                <c:pt idx="170">
                  <c:v>0.59569466723259756</c:v>
                </c:pt>
                <c:pt idx="171">
                  <c:v>0.59766553225806462</c:v>
                </c:pt>
                <c:pt idx="172">
                  <c:v>0.54827795812807867</c:v>
                </c:pt>
                <c:pt idx="173">
                  <c:v>0.52372425471302886</c:v>
                </c:pt>
                <c:pt idx="174">
                  <c:v>0.51301117727272727</c:v>
                </c:pt>
                <c:pt idx="175">
                  <c:v>0.49967801612903207</c:v>
                </c:pt>
                <c:pt idx="176">
                  <c:v>0.42510496666666658</c:v>
                </c:pt>
                <c:pt idx="177">
                  <c:v>0.41311014516129013</c:v>
                </c:pt>
                <c:pt idx="178">
                  <c:v>0.40595464516129043</c:v>
                </c:pt>
                <c:pt idx="179">
                  <c:v>0.39790500000000001</c:v>
                </c:pt>
                <c:pt idx="180">
                  <c:v>0.43007624193548399</c:v>
                </c:pt>
                <c:pt idx="181">
                  <c:v>0.4818005833333332</c:v>
                </c:pt>
                <c:pt idx="182">
                  <c:v>0.52116785483870953</c:v>
                </c:pt>
                <c:pt idx="183">
                  <c:v>0.57264099999999996</c:v>
                </c:pt>
                <c:pt idx="184">
                  <c:v>0.58457565000000022</c:v>
                </c:pt>
                <c:pt idx="185">
                  <c:v>0.56174100000000149</c:v>
                </c:pt>
                <c:pt idx="186">
                  <c:v>0.5317996333333338</c:v>
                </c:pt>
                <c:pt idx="187">
                  <c:v>0.47956245161290312</c:v>
                </c:pt>
                <c:pt idx="188">
                  <c:v>0.47891062000000001</c:v>
                </c:pt>
                <c:pt idx="189">
                  <c:v>0.465395</c:v>
                </c:pt>
                <c:pt idx="190">
                  <c:v>0.45505967741935471</c:v>
                </c:pt>
                <c:pt idx="191">
                  <c:v>0.44330702999999999</c:v>
                </c:pt>
                <c:pt idx="192">
                  <c:v>0.54</c:v>
                </c:pt>
                <c:pt idx="193">
                  <c:v>0.57999999999999996</c:v>
                </c:pt>
                <c:pt idx="194">
                  <c:v>0.56999999999999995</c:v>
                </c:pt>
                <c:pt idx="195">
                  <c:v>0.56999999999999995</c:v>
                </c:pt>
                <c:pt idx="196">
                  <c:v>0.56999999999999995</c:v>
                </c:pt>
                <c:pt idx="197">
                  <c:v>0.59</c:v>
                </c:pt>
                <c:pt idx="198">
                  <c:v>0.6</c:v>
                </c:pt>
                <c:pt idx="199">
                  <c:v>0.51</c:v>
                </c:pt>
                <c:pt idx="200">
                  <c:v>0.49110846000000002</c:v>
                </c:pt>
                <c:pt idx="201">
                  <c:v>0.46244099999999999</c:v>
                </c:pt>
                <c:pt idx="202">
                  <c:v>0.44509900000000002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'Datos IVA'!$H$3</c:f>
              <c:strCache>
                <c:ptCount val="1"/>
                <c:pt idx="0">
                  <c:v>Formaciones Naturales Dispersas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IVA'!$I$5:$I$207</c:f>
              <c:numCache>
                <c:formatCode>0.0000</c:formatCode>
                <c:ptCount val="203"/>
                <c:pt idx="0">
                  <c:v>0.36856748387096777</c:v>
                </c:pt>
                <c:pt idx="1">
                  <c:v>0.44528401666666662</c:v>
                </c:pt>
                <c:pt idx="2">
                  <c:v>0.48962501612903225</c:v>
                </c:pt>
                <c:pt idx="3">
                  <c:v>0.53051599999999999</c:v>
                </c:pt>
                <c:pt idx="4">
                  <c:v>0.55071229285714274</c:v>
                </c:pt>
                <c:pt idx="5">
                  <c:v>0.53627079999999883</c:v>
                </c:pt>
                <c:pt idx="6">
                  <c:v>0.53311376666666632</c:v>
                </c:pt>
                <c:pt idx="7">
                  <c:v>0.45017748387096768</c:v>
                </c:pt>
                <c:pt idx="8">
                  <c:v>0.41549591000000002</c:v>
                </c:pt>
                <c:pt idx="9">
                  <c:v>0.39140200000000003</c:v>
                </c:pt>
                <c:pt idx="10">
                  <c:v>0.37432048387096772</c:v>
                </c:pt>
                <c:pt idx="11">
                  <c:v>0.36247372999999999</c:v>
                </c:pt>
                <c:pt idx="12">
                  <c:v>0.36856748387096777</c:v>
                </c:pt>
                <c:pt idx="13">
                  <c:v>0.44528401666666662</c:v>
                </c:pt>
                <c:pt idx="14">
                  <c:v>0.48962501612903225</c:v>
                </c:pt>
                <c:pt idx="15">
                  <c:v>0.53051599999999999</c:v>
                </c:pt>
                <c:pt idx="16">
                  <c:v>0.55071229285714274</c:v>
                </c:pt>
                <c:pt idx="17">
                  <c:v>0.53627079999999883</c:v>
                </c:pt>
                <c:pt idx="18">
                  <c:v>0.53311376666666632</c:v>
                </c:pt>
                <c:pt idx="19">
                  <c:v>0.45017748387096768</c:v>
                </c:pt>
                <c:pt idx="20">
                  <c:v>0.41549591000000002</c:v>
                </c:pt>
                <c:pt idx="21">
                  <c:v>0.39140200000000003</c:v>
                </c:pt>
                <c:pt idx="22">
                  <c:v>0.37432048387096772</c:v>
                </c:pt>
                <c:pt idx="23">
                  <c:v>0.36247372999999999</c:v>
                </c:pt>
                <c:pt idx="24">
                  <c:v>0.36856748387096777</c:v>
                </c:pt>
                <c:pt idx="25">
                  <c:v>0.44528401666666662</c:v>
                </c:pt>
                <c:pt idx="26">
                  <c:v>0.48962501612903225</c:v>
                </c:pt>
                <c:pt idx="27">
                  <c:v>0.53051599999999999</c:v>
                </c:pt>
                <c:pt idx="28">
                  <c:v>0.55071229285714274</c:v>
                </c:pt>
                <c:pt idx="29">
                  <c:v>0.53627079999999883</c:v>
                </c:pt>
                <c:pt idx="30">
                  <c:v>0.53311376666666632</c:v>
                </c:pt>
                <c:pt idx="31">
                  <c:v>0.45017748387096768</c:v>
                </c:pt>
                <c:pt idx="32">
                  <c:v>0.41549591000000002</c:v>
                </c:pt>
                <c:pt idx="33">
                  <c:v>0.39140200000000003</c:v>
                </c:pt>
                <c:pt idx="34">
                  <c:v>0.37432048387096772</c:v>
                </c:pt>
                <c:pt idx="35">
                  <c:v>0.36247372999999999</c:v>
                </c:pt>
                <c:pt idx="36">
                  <c:v>0.36856748387096777</c:v>
                </c:pt>
                <c:pt idx="37">
                  <c:v>0.44528401666666662</c:v>
                </c:pt>
                <c:pt idx="38">
                  <c:v>0.48962501612903225</c:v>
                </c:pt>
                <c:pt idx="39">
                  <c:v>0.53051599999999999</c:v>
                </c:pt>
                <c:pt idx="40">
                  <c:v>0.55071229285714274</c:v>
                </c:pt>
                <c:pt idx="41">
                  <c:v>0.53627079999999883</c:v>
                </c:pt>
                <c:pt idx="42">
                  <c:v>0.53311376666666632</c:v>
                </c:pt>
                <c:pt idx="43">
                  <c:v>0.45017748387096768</c:v>
                </c:pt>
                <c:pt idx="44">
                  <c:v>0.41549591000000002</c:v>
                </c:pt>
                <c:pt idx="45">
                  <c:v>0.39140200000000003</c:v>
                </c:pt>
                <c:pt idx="46">
                  <c:v>0.37432048387096772</c:v>
                </c:pt>
                <c:pt idx="47">
                  <c:v>0.36247372999999999</c:v>
                </c:pt>
                <c:pt idx="48">
                  <c:v>0.36856748387096777</c:v>
                </c:pt>
                <c:pt idx="49">
                  <c:v>0.44528401666666662</c:v>
                </c:pt>
                <c:pt idx="50">
                  <c:v>0.48962501612903225</c:v>
                </c:pt>
                <c:pt idx="51">
                  <c:v>0.53051599999999999</c:v>
                </c:pt>
                <c:pt idx="52">
                  <c:v>0.55071229285714274</c:v>
                </c:pt>
                <c:pt idx="53">
                  <c:v>0.53627079999999883</c:v>
                </c:pt>
                <c:pt idx="54">
                  <c:v>0.53311376666666632</c:v>
                </c:pt>
                <c:pt idx="55">
                  <c:v>0.45017748387096768</c:v>
                </c:pt>
                <c:pt idx="56">
                  <c:v>0.41549591000000002</c:v>
                </c:pt>
                <c:pt idx="57">
                  <c:v>0.39140200000000003</c:v>
                </c:pt>
                <c:pt idx="58">
                  <c:v>0.37432048387096772</c:v>
                </c:pt>
                <c:pt idx="59">
                  <c:v>0.36247372999999999</c:v>
                </c:pt>
                <c:pt idx="60">
                  <c:v>0.36856748387096777</c:v>
                </c:pt>
                <c:pt idx="61">
                  <c:v>0.44528401666666662</c:v>
                </c:pt>
                <c:pt idx="62">
                  <c:v>0.48962501612903225</c:v>
                </c:pt>
                <c:pt idx="63">
                  <c:v>0.53051599999999999</c:v>
                </c:pt>
                <c:pt idx="64">
                  <c:v>0.55071229285714274</c:v>
                </c:pt>
                <c:pt idx="65">
                  <c:v>0.53627079999999883</c:v>
                </c:pt>
                <c:pt idx="66">
                  <c:v>0.53311376666666632</c:v>
                </c:pt>
                <c:pt idx="67">
                  <c:v>0.45017748387096768</c:v>
                </c:pt>
                <c:pt idx="68">
                  <c:v>0.41549591000000002</c:v>
                </c:pt>
                <c:pt idx="69">
                  <c:v>0.39140200000000003</c:v>
                </c:pt>
                <c:pt idx="70">
                  <c:v>0.37432048387096772</c:v>
                </c:pt>
                <c:pt idx="71">
                  <c:v>0.36247372999999999</c:v>
                </c:pt>
                <c:pt idx="72">
                  <c:v>0.36856748387096777</c:v>
                </c:pt>
                <c:pt idx="73">
                  <c:v>0.44528401666666662</c:v>
                </c:pt>
                <c:pt idx="74">
                  <c:v>0.48962501612903225</c:v>
                </c:pt>
                <c:pt idx="75">
                  <c:v>0.53051599999999999</c:v>
                </c:pt>
                <c:pt idx="76">
                  <c:v>0.55071229285714274</c:v>
                </c:pt>
                <c:pt idx="77">
                  <c:v>0.53627079999999883</c:v>
                </c:pt>
                <c:pt idx="78">
                  <c:v>0.53311376666666632</c:v>
                </c:pt>
                <c:pt idx="79">
                  <c:v>0.45017748387096768</c:v>
                </c:pt>
                <c:pt idx="80">
                  <c:v>0.41549591000000002</c:v>
                </c:pt>
                <c:pt idx="81">
                  <c:v>0.39140200000000003</c:v>
                </c:pt>
                <c:pt idx="82">
                  <c:v>0.37432048387096772</c:v>
                </c:pt>
                <c:pt idx="83">
                  <c:v>0.36247372999999999</c:v>
                </c:pt>
                <c:pt idx="84">
                  <c:v>0.36856748387096777</c:v>
                </c:pt>
                <c:pt idx="85">
                  <c:v>0.44528401666666662</c:v>
                </c:pt>
                <c:pt idx="86">
                  <c:v>0.48962501612903225</c:v>
                </c:pt>
                <c:pt idx="87">
                  <c:v>0.53051599999999999</c:v>
                </c:pt>
                <c:pt idx="88">
                  <c:v>0.55071229285714274</c:v>
                </c:pt>
                <c:pt idx="89">
                  <c:v>0.53627079999999883</c:v>
                </c:pt>
                <c:pt idx="90">
                  <c:v>0.53311376666666632</c:v>
                </c:pt>
                <c:pt idx="91">
                  <c:v>0.45017748387096768</c:v>
                </c:pt>
                <c:pt idx="92">
                  <c:v>0.41549591000000002</c:v>
                </c:pt>
                <c:pt idx="93">
                  <c:v>0.39140200000000003</c:v>
                </c:pt>
                <c:pt idx="94">
                  <c:v>0.37432048387096772</c:v>
                </c:pt>
                <c:pt idx="95">
                  <c:v>0.36247372999999999</c:v>
                </c:pt>
                <c:pt idx="96">
                  <c:v>0.36856748387096777</c:v>
                </c:pt>
                <c:pt idx="97">
                  <c:v>0.44528401666666662</c:v>
                </c:pt>
                <c:pt idx="98">
                  <c:v>0.48962501612903225</c:v>
                </c:pt>
                <c:pt idx="99">
                  <c:v>0.53051599999999999</c:v>
                </c:pt>
                <c:pt idx="100">
                  <c:v>0.55071229285714274</c:v>
                </c:pt>
                <c:pt idx="101">
                  <c:v>0.53627079999999883</c:v>
                </c:pt>
                <c:pt idx="102">
                  <c:v>0.53311376666666632</c:v>
                </c:pt>
                <c:pt idx="103">
                  <c:v>0.45017748387096768</c:v>
                </c:pt>
                <c:pt idx="104">
                  <c:v>0.41549591000000002</c:v>
                </c:pt>
                <c:pt idx="105">
                  <c:v>0.39140200000000003</c:v>
                </c:pt>
                <c:pt idx="106">
                  <c:v>0.37432048387096772</c:v>
                </c:pt>
                <c:pt idx="107">
                  <c:v>0.36247372999999999</c:v>
                </c:pt>
                <c:pt idx="108">
                  <c:v>0.36856748387096777</c:v>
                </c:pt>
                <c:pt idx="109">
                  <c:v>0.44528401666666662</c:v>
                </c:pt>
                <c:pt idx="110">
                  <c:v>0.48962501612903225</c:v>
                </c:pt>
                <c:pt idx="111">
                  <c:v>0.53051599999999999</c:v>
                </c:pt>
                <c:pt idx="112">
                  <c:v>0.55071229285714274</c:v>
                </c:pt>
                <c:pt idx="113">
                  <c:v>0.53627079999999883</c:v>
                </c:pt>
                <c:pt idx="114">
                  <c:v>0.53311376666666632</c:v>
                </c:pt>
                <c:pt idx="115">
                  <c:v>0.45017748387096768</c:v>
                </c:pt>
                <c:pt idx="116">
                  <c:v>0.41549591000000002</c:v>
                </c:pt>
                <c:pt idx="117">
                  <c:v>0.39140200000000003</c:v>
                </c:pt>
                <c:pt idx="118">
                  <c:v>0.37432048387096772</c:v>
                </c:pt>
                <c:pt idx="119">
                  <c:v>0.36247372999999999</c:v>
                </c:pt>
                <c:pt idx="120">
                  <c:v>0.36856748387096777</c:v>
                </c:pt>
                <c:pt idx="121">
                  <c:v>0.44528401666666662</c:v>
                </c:pt>
                <c:pt idx="122">
                  <c:v>0.48962501612903225</c:v>
                </c:pt>
                <c:pt idx="123">
                  <c:v>0.53051599999999999</c:v>
                </c:pt>
                <c:pt idx="124">
                  <c:v>0.55071229285714274</c:v>
                </c:pt>
                <c:pt idx="125">
                  <c:v>0.53627079999999883</c:v>
                </c:pt>
                <c:pt idx="126">
                  <c:v>0.53311376666666632</c:v>
                </c:pt>
                <c:pt idx="127">
                  <c:v>0.45017748387096768</c:v>
                </c:pt>
                <c:pt idx="128">
                  <c:v>0.41549591000000002</c:v>
                </c:pt>
                <c:pt idx="129">
                  <c:v>0.39140200000000003</c:v>
                </c:pt>
                <c:pt idx="130">
                  <c:v>0.37432048387096772</c:v>
                </c:pt>
                <c:pt idx="131">
                  <c:v>0.36247372999999999</c:v>
                </c:pt>
                <c:pt idx="132">
                  <c:v>0.36856748387096777</c:v>
                </c:pt>
                <c:pt idx="133">
                  <c:v>0.44528401666666662</c:v>
                </c:pt>
                <c:pt idx="134">
                  <c:v>0.48962501612903225</c:v>
                </c:pt>
                <c:pt idx="135">
                  <c:v>0.53051599999999999</c:v>
                </c:pt>
                <c:pt idx="136">
                  <c:v>0.55071229285714274</c:v>
                </c:pt>
                <c:pt idx="137">
                  <c:v>0.53627079999999883</c:v>
                </c:pt>
                <c:pt idx="138">
                  <c:v>0.53311376666666632</c:v>
                </c:pt>
                <c:pt idx="139">
                  <c:v>0.45017748387096768</c:v>
                </c:pt>
                <c:pt idx="140">
                  <c:v>0.41549591000000002</c:v>
                </c:pt>
                <c:pt idx="141">
                  <c:v>0.39140200000000003</c:v>
                </c:pt>
                <c:pt idx="142">
                  <c:v>0.37432048387096772</c:v>
                </c:pt>
                <c:pt idx="143">
                  <c:v>0.36247372999999999</c:v>
                </c:pt>
                <c:pt idx="144">
                  <c:v>0.36856748387096777</c:v>
                </c:pt>
                <c:pt idx="145">
                  <c:v>0.44528401666666662</c:v>
                </c:pt>
                <c:pt idx="146">
                  <c:v>0.48962501612903225</c:v>
                </c:pt>
                <c:pt idx="147">
                  <c:v>0.53051599999999999</c:v>
                </c:pt>
                <c:pt idx="148">
                  <c:v>0.55071229285714274</c:v>
                </c:pt>
                <c:pt idx="149">
                  <c:v>0.53627079999999883</c:v>
                </c:pt>
                <c:pt idx="150">
                  <c:v>0.53311376666666632</c:v>
                </c:pt>
                <c:pt idx="151">
                  <c:v>0.45017748387096768</c:v>
                </c:pt>
                <c:pt idx="152">
                  <c:v>0.41549591000000002</c:v>
                </c:pt>
                <c:pt idx="153">
                  <c:v>0.39140200000000003</c:v>
                </c:pt>
                <c:pt idx="154">
                  <c:v>0.37432048387096772</c:v>
                </c:pt>
                <c:pt idx="155">
                  <c:v>0.36247372999999999</c:v>
                </c:pt>
                <c:pt idx="156">
                  <c:v>0.36856748387096777</c:v>
                </c:pt>
                <c:pt idx="157">
                  <c:v>0.44528401666666662</c:v>
                </c:pt>
                <c:pt idx="158">
                  <c:v>0.48962501612903225</c:v>
                </c:pt>
                <c:pt idx="159">
                  <c:v>0.53051599999999999</c:v>
                </c:pt>
                <c:pt idx="160">
                  <c:v>0.55071229285714274</c:v>
                </c:pt>
                <c:pt idx="161">
                  <c:v>0.53627079999999883</c:v>
                </c:pt>
                <c:pt idx="162">
                  <c:v>0.53311376666666632</c:v>
                </c:pt>
                <c:pt idx="163">
                  <c:v>0.45017748387096768</c:v>
                </c:pt>
                <c:pt idx="164">
                  <c:v>0.41549591000000002</c:v>
                </c:pt>
                <c:pt idx="165">
                  <c:v>0.39140200000000003</c:v>
                </c:pt>
                <c:pt idx="166">
                  <c:v>0.37432048387096772</c:v>
                </c:pt>
                <c:pt idx="167">
                  <c:v>0.36247372999999999</c:v>
                </c:pt>
                <c:pt idx="168">
                  <c:v>0.44957200000000003</c:v>
                </c:pt>
                <c:pt idx="169">
                  <c:v>0.48439199999999999</c:v>
                </c:pt>
                <c:pt idx="170">
                  <c:v>0.47755734</c:v>
                </c:pt>
                <c:pt idx="171">
                  <c:v>0.53051599999999999</c:v>
                </c:pt>
                <c:pt idx="172">
                  <c:v>0.55071229285714274</c:v>
                </c:pt>
                <c:pt idx="173">
                  <c:v>0.53627079999999883</c:v>
                </c:pt>
                <c:pt idx="174">
                  <c:v>0.53311376666666632</c:v>
                </c:pt>
                <c:pt idx="175">
                  <c:v>0.45017748387096768</c:v>
                </c:pt>
                <c:pt idx="176">
                  <c:v>0.41549591000000002</c:v>
                </c:pt>
                <c:pt idx="177">
                  <c:v>0.39140200000000003</c:v>
                </c:pt>
                <c:pt idx="178">
                  <c:v>0.37432048387096772</c:v>
                </c:pt>
                <c:pt idx="179">
                  <c:v>0.36247372999999999</c:v>
                </c:pt>
                <c:pt idx="180">
                  <c:v>0.44957200000000003</c:v>
                </c:pt>
                <c:pt idx="181">
                  <c:v>0.48439199999999999</c:v>
                </c:pt>
                <c:pt idx="182">
                  <c:v>0.47755734</c:v>
                </c:pt>
                <c:pt idx="183">
                  <c:v>0.53051599999999999</c:v>
                </c:pt>
                <c:pt idx="184">
                  <c:v>0.55071229285714274</c:v>
                </c:pt>
                <c:pt idx="185">
                  <c:v>0.53627079999999883</c:v>
                </c:pt>
                <c:pt idx="186">
                  <c:v>0.53311376666666632</c:v>
                </c:pt>
                <c:pt idx="187">
                  <c:v>0.45017748387096768</c:v>
                </c:pt>
                <c:pt idx="188">
                  <c:v>0.41549591000000002</c:v>
                </c:pt>
                <c:pt idx="189">
                  <c:v>0.39140200000000003</c:v>
                </c:pt>
                <c:pt idx="190">
                  <c:v>0.37432048387096772</c:v>
                </c:pt>
                <c:pt idx="191">
                  <c:v>0.36247372999999999</c:v>
                </c:pt>
                <c:pt idx="192">
                  <c:v>0.44</c:v>
                </c:pt>
                <c:pt idx="193">
                  <c:v>0.47</c:v>
                </c:pt>
                <c:pt idx="194">
                  <c:v>0.47</c:v>
                </c:pt>
                <c:pt idx="195">
                  <c:v>0.5</c:v>
                </c:pt>
                <c:pt idx="196">
                  <c:v>0.48</c:v>
                </c:pt>
                <c:pt idx="197">
                  <c:v>0.54</c:v>
                </c:pt>
                <c:pt idx="198">
                  <c:v>0.51</c:v>
                </c:pt>
                <c:pt idx="199">
                  <c:v>0.45</c:v>
                </c:pt>
                <c:pt idx="200">
                  <c:v>0.40642304000000001</c:v>
                </c:pt>
                <c:pt idx="201">
                  <c:v>0.374724</c:v>
                </c:pt>
                <c:pt idx="202">
                  <c:v>0.35580800000000001</c:v>
                </c:pt>
              </c:numCache>
            </c:numRef>
          </c:val>
          <c:smooth val="1"/>
        </c:ser>
        <c:ser>
          <c:idx val="4"/>
          <c:order val="2"/>
          <c:tx>
            <c:v>Precipitación media mensual para Andalucía (ml/m2)</c:v>
          </c:tx>
          <c:spPr>
            <a:ln w="1905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IVA'!$A$5:$A$207</c:f>
              <c:numCache>
                <c:formatCode>0.0000</c:formatCode>
                <c:ptCount val="203"/>
                <c:pt idx="0">
                  <c:v>4.680297157622737E-2</c:v>
                </c:pt>
                <c:pt idx="1">
                  <c:v>0.21041195499296747</c:v>
                </c:pt>
                <c:pt idx="2">
                  <c:v>0.18670266875981162</c:v>
                </c:pt>
                <c:pt idx="3">
                  <c:v>5.1491150442477894E-2</c:v>
                </c:pt>
                <c:pt idx="4">
                  <c:v>7.9942114695340447E-2</c:v>
                </c:pt>
                <c:pt idx="5">
                  <c:v>1.874245115452931E-2</c:v>
                </c:pt>
                <c:pt idx="6">
                  <c:v>3.1702385321100923E-2</c:v>
                </c:pt>
                <c:pt idx="7">
                  <c:v>7.8560249554367217E-2</c:v>
                </c:pt>
                <c:pt idx="8">
                  <c:v>1.5728125000000003E-2</c:v>
                </c:pt>
                <c:pt idx="9">
                  <c:v>3.3119092627599241E-4</c:v>
                </c:pt>
                <c:pt idx="10">
                  <c:v>2.717857142857143E-3</c:v>
                </c:pt>
                <c:pt idx="11">
                  <c:v>4.6465148063781297E-2</c:v>
                </c:pt>
                <c:pt idx="12">
                  <c:v>6.7464351005484466E-3</c:v>
                </c:pt>
                <c:pt idx="13">
                  <c:v>1.4458747697974212E-2</c:v>
                </c:pt>
                <c:pt idx="14">
                  <c:v>4.493168880455408E-2</c:v>
                </c:pt>
                <c:pt idx="15">
                  <c:v>4.309488491048595E-2</c:v>
                </c:pt>
                <c:pt idx="16">
                  <c:v>2.5838051750380505E-2</c:v>
                </c:pt>
                <c:pt idx="17">
                  <c:v>5.4070858895705468E-2</c:v>
                </c:pt>
                <c:pt idx="18">
                  <c:v>2.0335211267605647E-3</c:v>
                </c:pt>
                <c:pt idx="19">
                  <c:v>1.5721300813008158E-2</c:v>
                </c:pt>
                <c:pt idx="20">
                  <c:v>4.4945072697899812E-3</c:v>
                </c:pt>
                <c:pt idx="21">
                  <c:v>1.5456910569105694E-3</c:v>
                </c:pt>
                <c:pt idx="22">
                  <c:v>1.4506622516556288E-3</c:v>
                </c:pt>
                <c:pt idx="23">
                  <c:v>5.1044701986754974E-2</c:v>
                </c:pt>
                <c:pt idx="24">
                  <c:v>0.1675664484451718</c:v>
                </c:pt>
                <c:pt idx="25">
                  <c:v>2.6336724960254364E-2</c:v>
                </c:pt>
                <c:pt idx="26">
                  <c:v>5.5632899022801288E-2</c:v>
                </c:pt>
                <c:pt idx="27">
                  <c:v>2.860133689839572E-2</c:v>
                </c:pt>
                <c:pt idx="28">
                  <c:v>2.572199730094465E-4</c:v>
                </c:pt>
                <c:pt idx="29">
                  <c:v>2.1514533333333336E-2</c:v>
                </c:pt>
                <c:pt idx="30">
                  <c:v>0.13770216216216211</c:v>
                </c:pt>
                <c:pt idx="31">
                  <c:v>7.1420301783264778E-2</c:v>
                </c:pt>
                <c:pt idx="32">
                  <c:v>6.9066478076379055E-4</c:v>
                </c:pt>
                <c:pt idx="33">
                  <c:v>1.9599999999999997E-4</c:v>
                </c:pt>
                <c:pt idx="34">
                  <c:v>4.032210834553437E-4</c:v>
                </c:pt>
                <c:pt idx="35">
                  <c:v>1.3710461538461532E-2</c:v>
                </c:pt>
                <c:pt idx="36">
                  <c:v>6.4572676837725398E-2</c:v>
                </c:pt>
                <c:pt idx="37">
                  <c:v>7.8803116147308713E-2</c:v>
                </c:pt>
                <c:pt idx="38">
                  <c:v>0.19833838550247135</c:v>
                </c:pt>
                <c:pt idx="39">
                  <c:v>0.12829765193370174</c:v>
                </c:pt>
                <c:pt idx="40">
                  <c:v>3.7705434782608717E-2</c:v>
                </c:pt>
                <c:pt idx="41">
                  <c:v>0.11211225352112676</c:v>
                </c:pt>
                <c:pt idx="42">
                  <c:v>5.779943899018228E-3</c:v>
                </c:pt>
                <c:pt idx="43">
                  <c:v>5.1689606741573038E-2</c:v>
                </c:pt>
                <c:pt idx="44">
                  <c:v>3.9475146198830425E-3</c:v>
                </c:pt>
                <c:pt idx="45">
                  <c:v>4.0980683506686459E-4</c:v>
                </c:pt>
                <c:pt idx="46">
                  <c:v>1.4005925925925935E-3</c:v>
                </c:pt>
                <c:pt idx="47">
                  <c:v>6.1861505065122988E-2</c:v>
                </c:pt>
                <c:pt idx="48">
                  <c:v>9.6647067238912698E-2</c:v>
                </c:pt>
                <c:pt idx="49">
                  <c:v>6.5125235109717822E-2</c:v>
                </c:pt>
                <c:pt idx="50">
                  <c:v>6.6661648745519747E-2</c:v>
                </c:pt>
                <c:pt idx="51">
                  <c:v>3.5342620689655144E-2</c:v>
                </c:pt>
                <c:pt idx="52">
                  <c:v>7.6595890410958911E-3</c:v>
                </c:pt>
                <c:pt idx="53">
                  <c:v>9.662109589041086E-2</c:v>
                </c:pt>
                <c:pt idx="54">
                  <c:v>8.4765006915629271E-2</c:v>
                </c:pt>
                <c:pt idx="55">
                  <c:v>2.0256923076923079E-2</c:v>
                </c:pt>
                <c:pt idx="56">
                  <c:v>9.0971830985915568E-3</c:v>
                </c:pt>
                <c:pt idx="57">
                  <c:v>9.3039073806078199E-4</c:v>
                </c:pt>
                <c:pt idx="58">
                  <c:v>3.1193687230989934E-3</c:v>
                </c:pt>
                <c:pt idx="59">
                  <c:v>4.5775648414985583E-2</c:v>
                </c:pt>
                <c:pt idx="60">
                  <c:v>3.8335193133047202E-2</c:v>
                </c:pt>
                <c:pt idx="61">
                  <c:v>0.1435117940199335</c:v>
                </c:pt>
                <c:pt idx="62">
                  <c:v>0.10048566666666665</c:v>
                </c:pt>
                <c:pt idx="63">
                  <c:v>7.3440196078431316E-2</c:v>
                </c:pt>
                <c:pt idx="64">
                  <c:v>8.8148743016759706E-2</c:v>
                </c:pt>
                <c:pt idx="65">
                  <c:v>6.1599433427762078E-2</c:v>
                </c:pt>
                <c:pt idx="66">
                  <c:v>6.0449147727272709E-2</c:v>
                </c:pt>
                <c:pt idx="67">
                  <c:v>1.1512356321839083E-2</c:v>
                </c:pt>
                <c:pt idx="68">
                  <c:v>2.8837518463810919E-3</c:v>
                </c:pt>
                <c:pt idx="69">
                  <c:v>1.3452914798206276E-4</c:v>
                </c:pt>
                <c:pt idx="70">
                  <c:v>3.7759322033898294E-3</c:v>
                </c:pt>
                <c:pt idx="71">
                  <c:v>2.3145937961595271E-2</c:v>
                </c:pt>
                <c:pt idx="72">
                  <c:v>0.17234813153961145</c:v>
                </c:pt>
                <c:pt idx="73">
                  <c:v>9.457923976608186E-2</c:v>
                </c:pt>
                <c:pt idx="74">
                  <c:v>0.10171051004636784</c:v>
                </c:pt>
                <c:pt idx="75">
                  <c:v>2.2137517630465439E-2</c:v>
                </c:pt>
                <c:pt idx="76">
                  <c:v>9.2136595744680819E-2</c:v>
                </c:pt>
                <c:pt idx="77">
                  <c:v>9.4894117647058768E-2</c:v>
                </c:pt>
                <c:pt idx="78">
                  <c:v>5.909667149059334E-2</c:v>
                </c:pt>
                <c:pt idx="79">
                  <c:v>8.1206911764705902E-2</c:v>
                </c:pt>
                <c:pt idx="80">
                  <c:v>6.1176562499999955E-3</c:v>
                </c:pt>
                <c:pt idx="81">
                  <c:v>1.8710264900662268E-3</c:v>
                </c:pt>
                <c:pt idx="82">
                  <c:v>4.0898710865561686E-3</c:v>
                </c:pt>
                <c:pt idx="83">
                  <c:v>4.2242187499999971E-3</c:v>
                </c:pt>
                <c:pt idx="84">
                  <c:v>8.2408900000000007E-2</c:v>
                </c:pt>
                <c:pt idx="85">
                  <c:v>1.1149900000000001E-2</c:v>
                </c:pt>
                <c:pt idx="86">
                  <c:v>4.5724500000000001E-2</c:v>
                </c:pt>
                <c:pt idx="87">
                  <c:v>7.6710000000000005E-4</c:v>
                </c:pt>
                <c:pt idx="88">
                  <c:v>5.78976E-2</c:v>
                </c:pt>
                <c:pt idx="89">
                  <c:v>3.8738399999999999E-2</c:v>
                </c:pt>
                <c:pt idx="90">
                  <c:v>1.00141E-2</c:v>
                </c:pt>
                <c:pt idx="91">
                  <c:v>1.94241E-2</c:v>
                </c:pt>
                <c:pt idx="92">
                  <c:v>2.7387000000000002E-3</c:v>
                </c:pt>
                <c:pt idx="93">
                  <c:v>8.0360000000000002E-4</c:v>
                </c:pt>
                <c:pt idx="94">
                  <c:v>1.021E-3</c:v>
                </c:pt>
                <c:pt idx="95">
                  <c:v>1.50703E-2</c:v>
                </c:pt>
                <c:pt idx="96">
                  <c:v>7.3747500000000007E-2</c:v>
                </c:pt>
                <c:pt idx="97">
                  <c:v>2.9762199999999999E-2</c:v>
                </c:pt>
                <c:pt idx="98">
                  <c:v>3.77206E-2</c:v>
                </c:pt>
                <c:pt idx="99">
                  <c:v>8.1788200000000005E-2</c:v>
                </c:pt>
                <c:pt idx="100">
                  <c:v>4.6095999999999998E-2</c:v>
                </c:pt>
                <c:pt idx="101">
                  <c:v>6.8337200000000001E-2</c:v>
                </c:pt>
                <c:pt idx="102">
                  <c:v>4.5618499999999999E-2</c:v>
                </c:pt>
                <c:pt idx="103">
                  <c:v>2.8033200000000001E-2</c:v>
                </c:pt>
                <c:pt idx="104">
                  <c:v>2.1727799999999999E-2</c:v>
                </c:pt>
                <c:pt idx="105">
                  <c:v>1.1407000000000001E-3</c:v>
                </c:pt>
                <c:pt idx="106">
                  <c:v>1.59452E-2</c:v>
                </c:pt>
                <c:pt idx="107">
                  <c:v>2.9446100000000003E-2</c:v>
                </c:pt>
                <c:pt idx="108">
                  <c:v>9.7568700000000008E-2</c:v>
                </c:pt>
                <c:pt idx="109">
                  <c:v>8.4204400000000013E-2</c:v>
                </c:pt>
                <c:pt idx="110">
                  <c:v>2.8287299999999998E-2</c:v>
                </c:pt>
                <c:pt idx="111">
                  <c:v>2.3893299999999999E-2</c:v>
                </c:pt>
                <c:pt idx="112">
                  <c:v>5.4014E-2</c:v>
                </c:pt>
                <c:pt idx="113">
                  <c:v>2.5448399999999999E-2</c:v>
                </c:pt>
                <c:pt idx="114">
                  <c:v>6.2905099999999992E-2</c:v>
                </c:pt>
                <c:pt idx="115">
                  <c:v>6.5143000000000006E-2</c:v>
                </c:pt>
                <c:pt idx="116">
                  <c:v>5.5124000000000006E-3</c:v>
                </c:pt>
                <c:pt idx="117">
                  <c:v>6.514300000000001E-5</c:v>
                </c:pt>
                <c:pt idx="118">
                  <c:v>1.1509499999999999E-2</c:v>
                </c:pt>
                <c:pt idx="119">
                  <c:v>4.5239400000000006E-2</c:v>
                </c:pt>
                <c:pt idx="120">
                  <c:v>4.0214199999999999E-2</c:v>
                </c:pt>
                <c:pt idx="121">
                  <c:v>5.0267699999999998E-2</c:v>
                </c:pt>
                <c:pt idx="122">
                  <c:v>2.6189E-2</c:v>
                </c:pt>
                <c:pt idx="123">
                  <c:v>7.1851799999999993E-2</c:v>
                </c:pt>
                <c:pt idx="124">
                  <c:v>4.5781200000000001E-2</c:v>
                </c:pt>
                <c:pt idx="125">
                  <c:v>1.9202899999999998E-2</c:v>
                </c:pt>
                <c:pt idx="126">
                  <c:v>0.11624469999999999</c:v>
                </c:pt>
                <c:pt idx="127">
                  <c:v>5.1589900000000001E-2</c:v>
                </c:pt>
                <c:pt idx="128">
                  <c:v>3.0680999999999998E-3</c:v>
                </c:pt>
                <c:pt idx="129">
                  <c:v>5.0273000000000002E-3</c:v>
                </c:pt>
                <c:pt idx="130">
                  <c:v>1.4892E-3</c:v>
                </c:pt>
                <c:pt idx="131">
                  <c:v>5.5608100000000001E-2</c:v>
                </c:pt>
                <c:pt idx="132">
                  <c:v>8.7646399999999999E-2</c:v>
                </c:pt>
                <c:pt idx="133">
                  <c:v>5.2017800000000003E-2</c:v>
                </c:pt>
                <c:pt idx="134">
                  <c:v>5.4414999999999998E-2</c:v>
                </c:pt>
                <c:pt idx="135">
                  <c:v>6.7622500000000002E-2</c:v>
                </c:pt>
                <c:pt idx="136">
                  <c:v>7.7233700000000002E-2</c:v>
                </c:pt>
                <c:pt idx="137">
                  <c:v>5.4823500000000004E-2</c:v>
                </c:pt>
                <c:pt idx="138">
                  <c:v>3.3897900000000002E-2</c:v>
                </c:pt>
                <c:pt idx="139">
                  <c:v>8.3892000000000012E-3</c:v>
                </c:pt>
                <c:pt idx="140">
                  <c:v>5.1449E-3</c:v>
                </c:pt>
                <c:pt idx="141">
                  <c:v>6.0650000000000005E-4</c:v>
                </c:pt>
                <c:pt idx="142">
                  <c:v>9.5067999999999993E-3</c:v>
                </c:pt>
                <c:pt idx="143">
                  <c:v>3.5225299999999994E-2</c:v>
                </c:pt>
                <c:pt idx="144">
                  <c:v>3.06593E-2</c:v>
                </c:pt>
                <c:pt idx="145">
                  <c:v>2.0305499999999997E-2</c:v>
                </c:pt>
                <c:pt idx="146">
                  <c:v>0.26332920000000004</c:v>
                </c:pt>
                <c:pt idx="147">
                  <c:v>0.1303202</c:v>
                </c:pt>
                <c:pt idx="148">
                  <c:v>0.1918803</c:v>
                </c:pt>
                <c:pt idx="149">
                  <c:v>9.1271000000000005E-2</c:v>
                </c:pt>
                <c:pt idx="150">
                  <c:v>4.91505E-2</c:v>
                </c:pt>
                <c:pt idx="151">
                  <c:v>1.8614699999999998E-2</c:v>
                </c:pt>
                <c:pt idx="152">
                  <c:v>2.85591E-2</c:v>
                </c:pt>
                <c:pt idx="153">
                  <c:v>8.5680000000000001E-4</c:v>
                </c:pt>
                <c:pt idx="154">
                  <c:v>1.54205E-2</c:v>
                </c:pt>
                <c:pt idx="155">
                  <c:v>2.01058E-2</c:v>
                </c:pt>
                <c:pt idx="156">
                  <c:v>6.8879999999999997E-2</c:v>
                </c:pt>
                <c:pt idx="157">
                  <c:v>9.1027999999999998E-2</c:v>
                </c:pt>
                <c:pt idx="158">
                  <c:v>0.20480000000000001</c:v>
                </c:pt>
                <c:pt idx="159">
                  <c:v>5.4198999999999997E-2</c:v>
                </c:pt>
                <c:pt idx="160">
                  <c:v>5.713E-2</c:v>
                </c:pt>
                <c:pt idx="161">
                  <c:v>6.3750699999999993E-2</c:v>
                </c:pt>
                <c:pt idx="162">
                  <c:v>7.3660000000000003E-2</c:v>
                </c:pt>
                <c:pt idx="163">
                  <c:v>4.8818100000000003E-2</c:v>
                </c:pt>
                <c:pt idx="164">
                  <c:v>1.3709000000000001E-2</c:v>
                </c:pt>
                <c:pt idx="165">
                  <c:v>6.6E-4</c:v>
                </c:pt>
                <c:pt idx="166">
                  <c:v>2.8800000000000002E-3</c:v>
                </c:pt>
                <c:pt idx="167">
                  <c:v>1.4319999999999999E-2</c:v>
                </c:pt>
                <c:pt idx="168">
                  <c:v>4.2603200000000001E-2</c:v>
                </c:pt>
                <c:pt idx="169">
                  <c:v>8.62063E-2</c:v>
                </c:pt>
                <c:pt idx="170">
                  <c:v>9.162E-3</c:v>
                </c:pt>
                <c:pt idx="171">
                  <c:v>1.8735100000000001E-2</c:v>
                </c:pt>
                <c:pt idx="172">
                  <c:v>3.7353899999999999E-3</c:v>
                </c:pt>
                <c:pt idx="173">
                  <c:v>1.6039399999999999E-2</c:v>
                </c:pt>
                <c:pt idx="174">
                  <c:v>5.42541E-2</c:v>
                </c:pt>
                <c:pt idx="175">
                  <c:v>3.0194447999999999E-2</c:v>
                </c:pt>
                <c:pt idx="176">
                  <c:v>9.1379600000000003E-4</c:v>
                </c:pt>
                <c:pt idx="177">
                  <c:v>6.9633637699999999E-4</c:v>
                </c:pt>
                <c:pt idx="178">
                  <c:v>1E-3</c:v>
                </c:pt>
                <c:pt idx="179">
                  <c:v>3.7374612499999998E-4</c:v>
                </c:pt>
                <c:pt idx="180">
                  <c:v>8.1470000000000001E-2</c:v>
                </c:pt>
                <c:pt idx="181">
                  <c:v>0.14081959999999999</c:v>
                </c:pt>
                <c:pt idx="182">
                  <c:v>2.4989999999999998E-2</c:v>
                </c:pt>
                <c:pt idx="183">
                  <c:v>5.2912899999999999E-2</c:v>
                </c:pt>
                <c:pt idx="184">
                  <c:v>5.4844203020000003E-2</c:v>
                </c:pt>
                <c:pt idx="185">
                  <c:v>0.18828787829999999</c:v>
                </c:pt>
                <c:pt idx="186">
                  <c:v>4.4134769999999997E-2</c:v>
                </c:pt>
                <c:pt idx="187">
                  <c:v>2.3727887999999999E-2</c:v>
                </c:pt>
                <c:pt idx="188">
                  <c:v>1.79944E-3</c:v>
                </c:pt>
                <c:pt idx="189">
                  <c:v>2.5999999999999999E-3</c:v>
                </c:pt>
                <c:pt idx="190">
                  <c:v>0</c:v>
                </c:pt>
                <c:pt idx="191">
                  <c:v>2.7400000000000001E-2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0.05</c:v>
                </c:pt>
                <c:pt idx="196">
                  <c:v>0.08</c:v>
                </c:pt>
                <c:pt idx="197">
                  <c:v>0.03</c:v>
                </c:pt>
                <c:pt idx="198">
                  <c:v>0.06</c:v>
                </c:pt>
                <c:pt idx="199">
                  <c:v>0.01</c:v>
                </c:pt>
                <c:pt idx="200">
                  <c:v>0.01</c:v>
                </c:pt>
                <c:pt idx="201">
                  <c:v>4.7999999999999996E-4</c:v>
                </c:pt>
                <c:pt idx="202">
                  <c:v>0</c:v>
                </c:pt>
              </c:numCache>
            </c:numRef>
          </c:val>
        </c:ser>
        <c:ser>
          <c:idx val="2"/>
          <c:order val="3"/>
          <c:tx>
            <c:v>Media F. Naturales Densas 1997-2014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IVA'!$F$5:$F$207</c:f>
              <c:numCache>
                <c:formatCode>0.000</c:formatCode>
                <c:ptCount val="203"/>
                <c:pt idx="0">
                  <c:v>0.5055772074260565</c:v>
                </c:pt>
                <c:pt idx="1">
                  <c:v>0.53198916430651255</c:v>
                </c:pt>
                <c:pt idx="2">
                  <c:v>0.54647500000000004</c:v>
                </c:pt>
                <c:pt idx="3">
                  <c:v>0.55208699999999999</c:v>
                </c:pt>
                <c:pt idx="4">
                  <c:v>0.53952699999999998</c:v>
                </c:pt>
                <c:pt idx="5">
                  <c:v>0.52781740126582799</c:v>
                </c:pt>
                <c:pt idx="6">
                  <c:v>0.52684789169934998</c:v>
                </c:pt>
                <c:pt idx="7">
                  <c:v>0.5125882668630608</c:v>
                </c:pt>
                <c:pt idx="8">
                  <c:v>0.49703725392192283</c:v>
                </c:pt>
                <c:pt idx="9">
                  <c:v>0.46208101566971665</c:v>
                </c:pt>
                <c:pt idx="10">
                  <c:v>0.44188312500547172</c:v>
                </c:pt>
                <c:pt idx="11">
                  <c:v>0.45274183096901577</c:v>
                </c:pt>
                <c:pt idx="12">
                  <c:v>0.5055772074260565</c:v>
                </c:pt>
                <c:pt idx="13">
                  <c:v>0.53198916430651255</c:v>
                </c:pt>
                <c:pt idx="14">
                  <c:v>0.54647500000000004</c:v>
                </c:pt>
                <c:pt idx="15">
                  <c:v>0.55208699999999999</c:v>
                </c:pt>
                <c:pt idx="16">
                  <c:v>0.53952699999999998</c:v>
                </c:pt>
                <c:pt idx="17">
                  <c:v>0.52781740126582799</c:v>
                </c:pt>
                <c:pt idx="18">
                  <c:v>0.52684789169934998</c:v>
                </c:pt>
                <c:pt idx="19">
                  <c:v>0.5125882668630608</c:v>
                </c:pt>
                <c:pt idx="20">
                  <c:v>0.49703725392192283</c:v>
                </c:pt>
                <c:pt idx="21">
                  <c:v>0.46208101566971665</c:v>
                </c:pt>
                <c:pt idx="22">
                  <c:v>0.44188312500547172</c:v>
                </c:pt>
                <c:pt idx="23">
                  <c:v>0.45274183096901577</c:v>
                </c:pt>
                <c:pt idx="24">
                  <c:v>0.5055772074260565</c:v>
                </c:pt>
                <c:pt idx="25">
                  <c:v>0.53198916430651255</c:v>
                </c:pt>
                <c:pt idx="26">
                  <c:v>0.54647500000000004</c:v>
                </c:pt>
                <c:pt idx="27">
                  <c:v>0.55208699999999999</c:v>
                </c:pt>
                <c:pt idx="28">
                  <c:v>0.53952699999999998</c:v>
                </c:pt>
                <c:pt idx="29">
                  <c:v>0.52781740126582799</c:v>
                </c:pt>
                <c:pt idx="30">
                  <c:v>0.52684789169934998</c:v>
                </c:pt>
                <c:pt idx="31">
                  <c:v>0.5125882668630608</c:v>
                </c:pt>
                <c:pt idx="32">
                  <c:v>0.49703725392192283</c:v>
                </c:pt>
                <c:pt idx="33">
                  <c:v>0.46208101566971665</c:v>
                </c:pt>
                <c:pt idx="34">
                  <c:v>0.44188312500547172</c:v>
                </c:pt>
                <c:pt idx="35">
                  <c:v>0.45274183096901577</c:v>
                </c:pt>
                <c:pt idx="36">
                  <c:v>0.5055772074260565</c:v>
                </c:pt>
                <c:pt idx="37">
                  <c:v>0.53198916430651255</c:v>
                </c:pt>
                <c:pt idx="38">
                  <c:v>0.54647500000000004</c:v>
                </c:pt>
                <c:pt idx="39">
                  <c:v>0.55208699999999999</c:v>
                </c:pt>
                <c:pt idx="40">
                  <c:v>0.53952699999999998</c:v>
                </c:pt>
                <c:pt idx="41">
                  <c:v>0.52781740126582799</c:v>
                </c:pt>
                <c:pt idx="42">
                  <c:v>0.52684789169934998</c:v>
                </c:pt>
                <c:pt idx="43">
                  <c:v>0.5125882668630608</c:v>
                </c:pt>
                <c:pt idx="44">
                  <c:v>0.49703725392192283</c:v>
                </c:pt>
                <c:pt idx="45">
                  <c:v>0.46208101566971665</c:v>
                </c:pt>
                <c:pt idx="46">
                  <c:v>0.44188312500547172</c:v>
                </c:pt>
                <c:pt idx="47">
                  <c:v>0.45274183096901577</c:v>
                </c:pt>
                <c:pt idx="48">
                  <c:v>0.5055772074260565</c:v>
                </c:pt>
                <c:pt idx="49">
                  <c:v>0.53198916430651255</c:v>
                </c:pt>
                <c:pt idx="50">
                  <c:v>0.54647500000000004</c:v>
                </c:pt>
                <c:pt idx="51">
                  <c:v>0.55208699999999999</c:v>
                </c:pt>
                <c:pt idx="52">
                  <c:v>0.53952699999999998</c:v>
                </c:pt>
                <c:pt idx="53">
                  <c:v>0.52781740126582799</c:v>
                </c:pt>
                <c:pt idx="54">
                  <c:v>0.52684789169934998</c:v>
                </c:pt>
                <c:pt idx="55">
                  <c:v>0.5125882668630608</c:v>
                </c:pt>
                <c:pt idx="56">
                  <c:v>0.49703725392192283</c:v>
                </c:pt>
                <c:pt idx="57">
                  <c:v>0.46208101566971665</c:v>
                </c:pt>
                <c:pt idx="58">
                  <c:v>0.44188312500547172</c:v>
                </c:pt>
                <c:pt idx="59">
                  <c:v>0.45274183096901577</c:v>
                </c:pt>
                <c:pt idx="60">
                  <c:v>0.5055772074260565</c:v>
                </c:pt>
                <c:pt idx="61">
                  <c:v>0.53198916430651255</c:v>
                </c:pt>
                <c:pt idx="62">
                  <c:v>0.54647500000000004</c:v>
                </c:pt>
                <c:pt idx="63">
                  <c:v>0.55208699999999999</c:v>
                </c:pt>
                <c:pt idx="64">
                  <c:v>0.53952699999999998</c:v>
                </c:pt>
                <c:pt idx="65">
                  <c:v>0.52781740126582799</c:v>
                </c:pt>
                <c:pt idx="66">
                  <c:v>0.52684789169934998</c:v>
                </c:pt>
                <c:pt idx="67">
                  <c:v>0.5125882668630608</c:v>
                </c:pt>
                <c:pt idx="68">
                  <c:v>0.49703725392192283</c:v>
                </c:pt>
                <c:pt idx="69">
                  <c:v>0.46208101566971665</c:v>
                </c:pt>
                <c:pt idx="70">
                  <c:v>0.44188312500547172</c:v>
                </c:pt>
                <c:pt idx="71">
                  <c:v>0.45274183096901577</c:v>
                </c:pt>
                <c:pt idx="72">
                  <c:v>0.5055772074260565</c:v>
                </c:pt>
                <c:pt idx="73">
                  <c:v>0.53198916430651255</c:v>
                </c:pt>
                <c:pt idx="74">
                  <c:v>0.54647500000000004</c:v>
                </c:pt>
                <c:pt idx="75">
                  <c:v>0.55208699999999999</c:v>
                </c:pt>
                <c:pt idx="76">
                  <c:v>0.53952699999999998</c:v>
                </c:pt>
                <c:pt idx="77">
                  <c:v>0.52781740126582799</c:v>
                </c:pt>
                <c:pt idx="78">
                  <c:v>0.52684789169934998</c:v>
                </c:pt>
                <c:pt idx="79">
                  <c:v>0.5125882668630608</c:v>
                </c:pt>
                <c:pt idx="80">
                  <c:v>0.49703725392192283</c:v>
                </c:pt>
                <c:pt idx="81">
                  <c:v>0.46208101566971665</c:v>
                </c:pt>
                <c:pt idx="82">
                  <c:v>0.44188312500547172</c:v>
                </c:pt>
                <c:pt idx="83">
                  <c:v>0.45274183096901577</c:v>
                </c:pt>
                <c:pt idx="84">
                  <c:v>0.5055772074260565</c:v>
                </c:pt>
                <c:pt idx="85">
                  <c:v>0.53198916430651255</c:v>
                </c:pt>
                <c:pt idx="86">
                  <c:v>0.54647500000000004</c:v>
                </c:pt>
                <c:pt idx="87">
                  <c:v>0.55208699999999999</c:v>
                </c:pt>
                <c:pt idx="88">
                  <c:v>0.53952699999999998</c:v>
                </c:pt>
                <c:pt idx="89">
                  <c:v>0.52781740126582799</c:v>
                </c:pt>
                <c:pt idx="90">
                  <c:v>0.52684789169934998</c:v>
                </c:pt>
                <c:pt idx="91">
                  <c:v>0.5125882668630608</c:v>
                </c:pt>
                <c:pt idx="92">
                  <c:v>0.49703725392192283</c:v>
                </c:pt>
                <c:pt idx="93">
                  <c:v>0.46208101566971665</c:v>
                </c:pt>
                <c:pt idx="94">
                  <c:v>0.44188312500547172</c:v>
                </c:pt>
                <c:pt idx="95">
                  <c:v>0.45274183096901577</c:v>
                </c:pt>
                <c:pt idx="96">
                  <c:v>0.5055772074260565</c:v>
                </c:pt>
                <c:pt idx="97">
                  <c:v>0.53198916430651255</c:v>
                </c:pt>
                <c:pt idx="98">
                  <c:v>0.54647500000000004</c:v>
                </c:pt>
                <c:pt idx="99">
                  <c:v>0.55208699999999999</c:v>
                </c:pt>
                <c:pt idx="100">
                  <c:v>0.53952699999999998</c:v>
                </c:pt>
                <c:pt idx="101">
                  <c:v>0.52781740126582799</c:v>
                </c:pt>
                <c:pt idx="102">
                  <c:v>0.52684789169934998</c:v>
                </c:pt>
                <c:pt idx="103">
                  <c:v>0.5125882668630608</c:v>
                </c:pt>
                <c:pt idx="104">
                  <c:v>0.49703725392192283</c:v>
                </c:pt>
                <c:pt idx="105">
                  <c:v>0.46208101566971665</c:v>
                </c:pt>
                <c:pt idx="106">
                  <c:v>0.44188312500547172</c:v>
                </c:pt>
                <c:pt idx="107">
                  <c:v>0.45274183096901577</c:v>
                </c:pt>
                <c:pt idx="108">
                  <c:v>0.5055772074260565</c:v>
                </c:pt>
                <c:pt idx="109">
                  <c:v>0.53198916430651255</c:v>
                </c:pt>
                <c:pt idx="110">
                  <c:v>0.54647500000000004</c:v>
                </c:pt>
                <c:pt idx="111">
                  <c:v>0.55208699999999999</c:v>
                </c:pt>
                <c:pt idx="112">
                  <c:v>0.53952699999999998</c:v>
                </c:pt>
                <c:pt idx="113">
                  <c:v>0.52781740126582799</c:v>
                </c:pt>
                <c:pt idx="114">
                  <c:v>0.52684789169934998</c:v>
                </c:pt>
                <c:pt idx="115">
                  <c:v>0.5125882668630608</c:v>
                </c:pt>
                <c:pt idx="116">
                  <c:v>0.49703725392192283</c:v>
                </c:pt>
                <c:pt idx="117">
                  <c:v>0.46208101566971665</c:v>
                </c:pt>
                <c:pt idx="118">
                  <c:v>0.44188312500547172</c:v>
                </c:pt>
                <c:pt idx="119">
                  <c:v>0.45274183096901577</c:v>
                </c:pt>
                <c:pt idx="120">
                  <c:v>0.5055772074260565</c:v>
                </c:pt>
                <c:pt idx="121">
                  <c:v>0.53198916430651255</c:v>
                </c:pt>
                <c:pt idx="122">
                  <c:v>0.54647500000000004</c:v>
                </c:pt>
                <c:pt idx="123">
                  <c:v>0.55208699999999999</c:v>
                </c:pt>
                <c:pt idx="124">
                  <c:v>0.53952699999999998</c:v>
                </c:pt>
                <c:pt idx="125">
                  <c:v>0.52781740126582799</c:v>
                </c:pt>
                <c:pt idx="126">
                  <c:v>0.52684789169934998</c:v>
                </c:pt>
                <c:pt idx="127">
                  <c:v>0.5125882668630608</c:v>
                </c:pt>
                <c:pt idx="128">
                  <c:v>0.49703725392192283</c:v>
                </c:pt>
                <c:pt idx="129">
                  <c:v>0.46208101566971665</c:v>
                </c:pt>
                <c:pt idx="130">
                  <c:v>0.44188312500547172</c:v>
                </c:pt>
                <c:pt idx="131">
                  <c:v>0.45274183096901577</c:v>
                </c:pt>
                <c:pt idx="132">
                  <c:v>0.5055772074260565</c:v>
                </c:pt>
                <c:pt idx="133">
                  <c:v>0.53198916430651255</c:v>
                </c:pt>
                <c:pt idx="134">
                  <c:v>0.54647500000000004</c:v>
                </c:pt>
                <c:pt idx="135">
                  <c:v>0.55208699999999999</c:v>
                </c:pt>
                <c:pt idx="136">
                  <c:v>0.53952699999999998</c:v>
                </c:pt>
                <c:pt idx="137">
                  <c:v>0.52781740126582799</c:v>
                </c:pt>
                <c:pt idx="138">
                  <c:v>0.52684789169934998</c:v>
                </c:pt>
                <c:pt idx="139">
                  <c:v>0.5125882668630608</c:v>
                </c:pt>
                <c:pt idx="140">
                  <c:v>0.49703725392192283</c:v>
                </c:pt>
                <c:pt idx="141">
                  <c:v>0.46208101566971665</c:v>
                </c:pt>
                <c:pt idx="142">
                  <c:v>0.44188312500547172</c:v>
                </c:pt>
                <c:pt idx="143">
                  <c:v>0.45274183096901577</c:v>
                </c:pt>
                <c:pt idx="144">
                  <c:v>0.5055772074260565</c:v>
                </c:pt>
                <c:pt idx="145">
                  <c:v>0.53198916430651255</c:v>
                </c:pt>
                <c:pt idx="146">
                  <c:v>0.54647500000000004</c:v>
                </c:pt>
                <c:pt idx="147">
                  <c:v>0.55208699999999999</c:v>
                </c:pt>
                <c:pt idx="148">
                  <c:v>0.53952699999999998</c:v>
                </c:pt>
                <c:pt idx="149">
                  <c:v>0.52781740126582799</c:v>
                </c:pt>
                <c:pt idx="150">
                  <c:v>0.52684789169934998</c:v>
                </c:pt>
                <c:pt idx="151">
                  <c:v>0.5125882668630608</c:v>
                </c:pt>
                <c:pt idx="152">
                  <c:v>0.49703725392192283</c:v>
                </c:pt>
                <c:pt idx="153">
                  <c:v>0.46208101566971665</c:v>
                </c:pt>
                <c:pt idx="154">
                  <c:v>0.44188312500547172</c:v>
                </c:pt>
                <c:pt idx="155">
                  <c:v>0.45274183096901577</c:v>
                </c:pt>
                <c:pt idx="156">
                  <c:v>0.5055772074260565</c:v>
                </c:pt>
                <c:pt idx="157">
                  <c:v>0.53198916430651255</c:v>
                </c:pt>
                <c:pt idx="158">
                  <c:v>0.54647500000000004</c:v>
                </c:pt>
                <c:pt idx="159">
                  <c:v>0.55208699999999999</c:v>
                </c:pt>
                <c:pt idx="160">
                  <c:v>0.53952699999999998</c:v>
                </c:pt>
                <c:pt idx="161">
                  <c:v>0.52781740126582799</c:v>
                </c:pt>
                <c:pt idx="162">
                  <c:v>0.52684789169934998</c:v>
                </c:pt>
                <c:pt idx="163">
                  <c:v>0.5125882668630608</c:v>
                </c:pt>
                <c:pt idx="164">
                  <c:v>0.49703725392192283</c:v>
                </c:pt>
                <c:pt idx="165">
                  <c:v>0.46208101566971665</c:v>
                </c:pt>
                <c:pt idx="166">
                  <c:v>0.44188312500547172</c:v>
                </c:pt>
                <c:pt idx="167">
                  <c:v>0.45274183096901577</c:v>
                </c:pt>
                <c:pt idx="168">
                  <c:v>0.5055772074260565</c:v>
                </c:pt>
                <c:pt idx="169">
                  <c:v>0.53198916430651255</c:v>
                </c:pt>
                <c:pt idx="170">
                  <c:v>0.54647500000000004</c:v>
                </c:pt>
                <c:pt idx="171">
                  <c:v>0.55208699999999999</c:v>
                </c:pt>
                <c:pt idx="172">
                  <c:v>0.53952699999999998</c:v>
                </c:pt>
                <c:pt idx="173">
                  <c:v>0.52781740126582799</c:v>
                </c:pt>
                <c:pt idx="174">
                  <c:v>0.52684789169934998</c:v>
                </c:pt>
                <c:pt idx="175">
                  <c:v>0.5125882668630608</c:v>
                </c:pt>
                <c:pt idx="176">
                  <c:v>0.49703725392192283</c:v>
                </c:pt>
                <c:pt idx="177">
                  <c:v>0.46208101566971665</c:v>
                </c:pt>
                <c:pt idx="178">
                  <c:v>0.44188312500547172</c:v>
                </c:pt>
                <c:pt idx="179">
                  <c:v>0.45274183096901577</c:v>
                </c:pt>
                <c:pt idx="180">
                  <c:v>0.5055772074260565</c:v>
                </c:pt>
                <c:pt idx="181">
                  <c:v>0.53198916430651255</c:v>
                </c:pt>
                <c:pt idx="182">
                  <c:v>0.54647500000000004</c:v>
                </c:pt>
                <c:pt idx="183">
                  <c:v>0.55208699999999999</c:v>
                </c:pt>
                <c:pt idx="184">
                  <c:v>0.53952699999999998</c:v>
                </c:pt>
                <c:pt idx="185">
                  <c:v>0.52781740126582799</c:v>
                </c:pt>
                <c:pt idx="186">
                  <c:v>0.52684789169934998</c:v>
                </c:pt>
                <c:pt idx="187">
                  <c:v>0.5125882668630608</c:v>
                </c:pt>
                <c:pt idx="188">
                  <c:v>0.49703725392192283</c:v>
                </c:pt>
                <c:pt idx="189">
                  <c:v>0.46208101566971665</c:v>
                </c:pt>
                <c:pt idx="190">
                  <c:v>0.44188312500547172</c:v>
                </c:pt>
                <c:pt idx="191">
                  <c:v>0.45274183096901577</c:v>
                </c:pt>
                <c:pt idx="192">
                  <c:v>0.5055772074260565</c:v>
                </c:pt>
                <c:pt idx="193">
                  <c:v>0.53198916430651255</c:v>
                </c:pt>
                <c:pt idx="194">
                  <c:v>0.54647500000000004</c:v>
                </c:pt>
                <c:pt idx="195">
                  <c:v>0.55208699999999999</c:v>
                </c:pt>
                <c:pt idx="196">
                  <c:v>0.53952699999999998</c:v>
                </c:pt>
                <c:pt idx="197">
                  <c:v>0.52781740126582799</c:v>
                </c:pt>
                <c:pt idx="198">
                  <c:v>0.52684789169934998</c:v>
                </c:pt>
                <c:pt idx="199">
                  <c:v>0.5125882668630608</c:v>
                </c:pt>
                <c:pt idx="200">
                  <c:v>0.49703725392192283</c:v>
                </c:pt>
                <c:pt idx="201">
                  <c:v>0.46208101566971665</c:v>
                </c:pt>
                <c:pt idx="202">
                  <c:v>0.44188312500547172</c:v>
                </c:pt>
              </c:numCache>
            </c:numRef>
          </c:val>
        </c:ser>
        <c:ser>
          <c:idx val="3"/>
          <c:order val="4"/>
          <c:tx>
            <c:v>Media F. Naturales Dispersas 1997-2014</c:v>
          </c:tx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IVA'!$J$5:$J$207</c:f>
              <c:numCache>
                <c:formatCode>0.000</c:formatCode>
                <c:ptCount val="203"/>
                <c:pt idx="0">
                  <c:v>0.39318938435856676</c:v>
                </c:pt>
                <c:pt idx="1">
                  <c:v>0.43130473466859576</c:v>
                </c:pt>
                <c:pt idx="2">
                  <c:v>0.45596500000000001</c:v>
                </c:pt>
                <c:pt idx="3">
                  <c:v>0.46603600000000001</c:v>
                </c:pt>
                <c:pt idx="4">
                  <c:v>0.46472599999999997</c:v>
                </c:pt>
                <c:pt idx="5">
                  <c:v>0.4573923786333669</c:v>
                </c:pt>
                <c:pt idx="6">
                  <c:v>0.45404002480209771</c:v>
                </c:pt>
                <c:pt idx="7">
                  <c:v>0.42483977226983238</c:v>
                </c:pt>
                <c:pt idx="8">
                  <c:v>0.38551524912595675</c:v>
                </c:pt>
                <c:pt idx="9">
                  <c:v>0.35096106209476863</c:v>
                </c:pt>
                <c:pt idx="10">
                  <c:v>0.33267977143094585</c:v>
                </c:pt>
                <c:pt idx="11">
                  <c:v>0.34121051076735853</c:v>
                </c:pt>
                <c:pt idx="12">
                  <c:v>0.39318938435856676</c:v>
                </c:pt>
                <c:pt idx="13">
                  <c:v>0.43130473466859576</c:v>
                </c:pt>
                <c:pt idx="14">
                  <c:v>0.45596500000000001</c:v>
                </c:pt>
                <c:pt idx="15">
                  <c:v>0.46603600000000001</c:v>
                </c:pt>
                <c:pt idx="16">
                  <c:v>0.46472599999999997</c:v>
                </c:pt>
                <c:pt idx="17">
                  <c:v>0.4573923786333669</c:v>
                </c:pt>
                <c:pt idx="18">
                  <c:v>0.45404002480209771</c:v>
                </c:pt>
                <c:pt idx="19">
                  <c:v>0.42483977226983238</c:v>
                </c:pt>
                <c:pt idx="20">
                  <c:v>0.38551524912595675</c:v>
                </c:pt>
                <c:pt idx="21">
                  <c:v>0.35096106209476863</c:v>
                </c:pt>
                <c:pt idx="22">
                  <c:v>0.33267977143094585</c:v>
                </c:pt>
                <c:pt idx="23">
                  <c:v>0.34121051076735853</c:v>
                </c:pt>
                <c:pt idx="24">
                  <c:v>0.39318938435856676</c:v>
                </c:pt>
                <c:pt idx="25">
                  <c:v>0.43130473466859576</c:v>
                </c:pt>
                <c:pt idx="26">
                  <c:v>0.45596500000000001</c:v>
                </c:pt>
                <c:pt idx="27">
                  <c:v>0.46603600000000001</c:v>
                </c:pt>
                <c:pt idx="28">
                  <c:v>0.46472599999999997</c:v>
                </c:pt>
                <c:pt idx="29">
                  <c:v>0.4573923786333669</c:v>
                </c:pt>
                <c:pt idx="30">
                  <c:v>0.45404002480209771</c:v>
                </c:pt>
                <c:pt idx="31">
                  <c:v>0.42483977226983238</c:v>
                </c:pt>
                <c:pt idx="32">
                  <c:v>0.38551524912595675</c:v>
                </c:pt>
                <c:pt idx="33">
                  <c:v>0.35096106209476863</c:v>
                </c:pt>
                <c:pt idx="34">
                  <c:v>0.33267977143094585</c:v>
                </c:pt>
                <c:pt idx="35">
                  <c:v>0.34121051076735853</c:v>
                </c:pt>
                <c:pt idx="36">
                  <c:v>0.39318938435856676</c:v>
                </c:pt>
                <c:pt idx="37">
                  <c:v>0.43130473466859576</c:v>
                </c:pt>
                <c:pt idx="38">
                  <c:v>0.45596500000000001</c:v>
                </c:pt>
                <c:pt idx="39">
                  <c:v>0.46603600000000001</c:v>
                </c:pt>
                <c:pt idx="40">
                  <c:v>0.46472599999999997</c:v>
                </c:pt>
                <c:pt idx="41">
                  <c:v>0.4573923786333669</c:v>
                </c:pt>
                <c:pt idx="42">
                  <c:v>0.45404002480209771</c:v>
                </c:pt>
                <c:pt idx="43">
                  <c:v>0.42483977226983238</c:v>
                </c:pt>
                <c:pt idx="44">
                  <c:v>0.38551524912595675</c:v>
                </c:pt>
                <c:pt idx="45">
                  <c:v>0.35096106209476863</c:v>
                </c:pt>
                <c:pt idx="46">
                  <c:v>0.33267977143094585</c:v>
                </c:pt>
                <c:pt idx="47">
                  <c:v>0.34121051076735853</c:v>
                </c:pt>
                <c:pt idx="48">
                  <c:v>0.39318938435856676</c:v>
                </c:pt>
                <c:pt idx="49">
                  <c:v>0.43130473466859576</c:v>
                </c:pt>
                <c:pt idx="50">
                  <c:v>0.45596500000000001</c:v>
                </c:pt>
                <c:pt idx="51">
                  <c:v>0.46603600000000001</c:v>
                </c:pt>
                <c:pt idx="52">
                  <c:v>0.46472599999999997</c:v>
                </c:pt>
                <c:pt idx="53">
                  <c:v>0.4573923786333669</c:v>
                </c:pt>
                <c:pt idx="54">
                  <c:v>0.45404002480209771</c:v>
                </c:pt>
                <c:pt idx="55">
                  <c:v>0.42483977226983238</c:v>
                </c:pt>
                <c:pt idx="56">
                  <c:v>0.38551524912595675</c:v>
                </c:pt>
                <c:pt idx="57">
                  <c:v>0.35096106209476863</c:v>
                </c:pt>
                <c:pt idx="58">
                  <c:v>0.33267977143094585</c:v>
                </c:pt>
                <c:pt idx="59">
                  <c:v>0.34121051076735853</c:v>
                </c:pt>
                <c:pt idx="60">
                  <c:v>0.39318938435856676</c:v>
                </c:pt>
                <c:pt idx="61">
                  <c:v>0.43130473466859576</c:v>
                </c:pt>
                <c:pt idx="62">
                  <c:v>0.45596500000000001</c:v>
                </c:pt>
                <c:pt idx="63">
                  <c:v>0.46603600000000001</c:v>
                </c:pt>
                <c:pt idx="64">
                  <c:v>0.46472599999999997</c:v>
                </c:pt>
                <c:pt idx="65">
                  <c:v>0.4573923786333669</c:v>
                </c:pt>
                <c:pt idx="66">
                  <c:v>0.45404002480209771</c:v>
                </c:pt>
                <c:pt idx="67">
                  <c:v>0.42483977226983238</c:v>
                </c:pt>
                <c:pt idx="68">
                  <c:v>0.38551524912595675</c:v>
                </c:pt>
                <c:pt idx="69">
                  <c:v>0.35096106209476863</c:v>
                </c:pt>
                <c:pt idx="70">
                  <c:v>0.33267977143094585</c:v>
                </c:pt>
                <c:pt idx="71">
                  <c:v>0.34121051076735853</c:v>
                </c:pt>
                <c:pt idx="72">
                  <c:v>0.39318938435856676</c:v>
                </c:pt>
                <c:pt idx="73">
                  <c:v>0.43130473466859576</c:v>
                </c:pt>
                <c:pt idx="74">
                  <c:v>0.45596500000000001</c:v>
                </c:pt>
                <c:pt idx="75">
                  <c:v>0.46603600000000001</c:v>
                </c:pt>
                <c:pt idx="76">
                  <c:v>0.46472599999999997</c:v>
                </c:pt>
                <c:pt idx="77">
                  <c:v>0.4573923786333669</c:v>
                </c:pt>
                <c:pt idx="78">
                  <c:v>0.45404002480209771</c:v>
                </c:pt>
                <c:pt idx="79">
                  <c:v>0.42483977226983238</c:v>
                </c:pt>
                <c:pt idx="80">
                  <c:v>0.38551524912595675</c:v>
                </c:pt>
                <c:pt idx="81">
                  <c:v>0.35096106209476863</c:v>
                </c:pt>
                <c:pt idx="82">
                  <c:v>0.33267977143094585</c:v>
                </c:pt>
                <c:pt idx="83">
                  <c:v>0.34121051076735853</c:v>
                </c:pt>
                <c:pt idx="84">
                  <c:v>0.39318938435856676</c:v>
                </c:pt>
                <c:pt idx="85">
                  <c:v>0.43130473466859576</c:v>
                </c:pt>
                <c:pt idx="86">
                  <c:v>0.45596500000000001</c:v>
                </c:pt>
                <c:pt idx="87">
                  <c:v>0.46603600000000001</c:v>
                </c:pt>
                <c:pt idx="88">
                  <c:v>0.46472599999999997</c:v>
                </c:pt>
                <c:pt idx="89">
                  <c:v>0.4573923786333669</c:v>
                </c:pt>
                <c:pt idx="90">
                  <c:v>0.45404002480209771</c:v>
                </c:pt>
                <c:pt idx="91">
                  <c:v>0.42483977226983238</c:v>
                </c:pt>
                <c:pt idx="92">
                  <c:v>0.38551524912595675</c:v>
                </c:pt>
                <c:pt idx="93">
                  <c:v>0.35096106209476863</c:v>
                </c:pt>
                <c:pt idx="94">
                  <c:v>0.33267977143094585</c:v>
                </c:pt>
                <c:pt idx="95">
                  <c:v>0.34121051076735853</c:v>
                </c:pt>
                <c:pt idx="96">
                  <c:v>0.39318938435856676</c:v>
                </c:pt>
                <c:pt idx="97">
                  <c:v>0.43130473466859576</c:v>
                </c:pt>
                <c:pt idx="98">
                  <c:v>0.45596500000000001</c:v>
                </c:pt>
                <c:pt idx="99">
                  <c:v>0.46603600000000001</c:v>
                </c:pt>
                <c:pt idx="100">
                  <c:v>0.46472599999999997</c:v>
                </c:pt>
                <c:pt idx="101">
                  <c:v>0.4573923786333669</c:v>
                </c:pt>
                <c:pt idx="102">
                  <c:v>0.45404002480209771</c:v>
                </c:pt>
                <c:pt idx="103">
                  <c:v>0.42483977226983238</c:v>
                </c:pt>
                <c:pt idx="104">
                  <c:v>0.38551524912595675</c:v>
                </c:pt>
                <c:pt idx="105">
                  <c:v>0.35096106209476863</c:v>
                </c:pt>
                <c:pt idx="106">
                  <c:v>0.33267977143094585</c:v>
                </c:pt>
                <c:pt idx="107">
                  <c:v>0.34121051076735853</c:v>
                </c:pt>
                <c:pt idx="108">
                  <c:v>0.39318938435856676</c:v>
                </c:pt>
                <c:pt idx="109">
                  <c:v>0.43130473466859576</c:v>
                </c:pt>
                <c:pt idx="110">
                  <c:v>0.45596500000000001</c:v>
                </c:pt>
                <c:pt idx="111">
                  <c:v>0.46603600000000001</c:v>
                </c:pt>
                <c:pt idx="112">
                  <c:v>0.46472599999999997</c:v>
                </c:pt>
                <c:pt idx="113">
                  <c:v>0.4573923786333669</c:v>
                </c:pt>
                <c:pt idx="114">
                  <c:v>0.45404002480209771</c:v>
                </c:pt>
                <c:pt idx="115">
                  <c:v>0.42483977226983238</c:v>
                </c:pt>
                <c:pt idx="116">
                  <c:v>0.38551524912595675</c:v>
                </c:pt>
                <c:pt idx="117">
                  <c:v>0.35096106209476863</c:v>
                </c:pt>
                <c:pt idx="118">
                  <c:v>0.33267977143094585</c:v>
                </c:pt>
                <c:pt idx="119">
                  <c:v>0.34121051076735853</c:v>
                </c:pt>
                <c:pt idx="120">
                  <c:v>0.39318938435856676</c:v>
                </c:pt>
                <c:pt idx="121">
                  <c:v>0.43130473466859576</c:v>
                </c:pt>
                <c:pt idx="122">
                  <c:v>0.45596500000000001</c:v>
                </c:pt>
                <c:pt idx="123">
                  <c:v>0.46603600000000001</c:v>
                </c:pt>
                <c:pt idx="124">
                  <c:v>0.46472599999999997</c:v>
                </c:pt>
                <c:pt idx="125">
                  <c:v>0.4573923786333669</c:v>
                </c:pt>
                <c:pt idx="126">
                  <c:v>0.45404002480209771</c:v>
                </c:pt>
                <c:pt idx="127">
                  <c:v>0.42483977226983238</c:v>
                </c:pt>
                <c:pt idx="128">
                  <c:v>0.38551524912595675</c:v>
                </c:pt>
                <c:pt idx="129">
                  <c:v>0.35096106209476863</c:v>
                </c:pt>
                <c:pt idx="130">
                  <c:v>0.33267977143094585</c:v>
                </c:pt>
                <c:pt idx="131">
                  <c:v>0.34121051076735853</c:v>
                </c:pt>
                <c:pt idx="132">
                  <c:v>0.39318938435856676</c:v>
                </c:pt>
                <c:pt idx="133">
                  <c:v>0.43130473466859576</c:v>
                </c:pt>
                <c:pt idx="134">
                  <c:v>0.45596500000000001</c:v>
                </c:pt>
                <c:pt idx="135">
                  <c:v>0.46603600000000001</c:v>
                </c:pt>
                <c:pt idx="136">
                  <c:v>0.46472599999999997</c:v>
                </c:pt>
                <c:pt idx="137">
                  <c:v>0.4573923786333669</c:v>
                </c:pt>
                <c:pt idx="138">
                  <c:v>0.45404002480209771</c:v>
                </c:pt>
                <c:pt idx="139">
                  <c:v>0.42483977226983238</c:v>
                </c:pt>
                <c:pt idx="140">
                  <c:v>0.38551524912595675</c:v>
                </c:pt>
                <c:pt idx="141">
                  <c:v>0.35096106209476863</c:v>
                </c:pt>
                <c:pt idx="142">
                  <c:v>0.33267977143094585</c:v>
                </c:pt>
                <c:pt idx="143">
                  <c:v>0.34121051076735853</c:v>
                </c:pt>
                <c:pt idx="144">
                  <c:v>0.39318938435856676</c:v>
                </c:pt>
                <c:pt idx="145">
                  <c:v>0.43130473466859576</c:v>
                </c:pt>
                <c:pt idx="146">
                  <c:v>0.45596500000000001</c:v>
                </c:pt>
                <c:pt idx="147">
                  <c:v>0.46603600000000001</c:v>
                </c:pt>
                <c:pt idx="148">
                  <c:v>0.46472599999999997</c:v>
                </c:pt>
                <c:pt idx="149">
                  <c:v>0.4573923786333669</c:v>
                </c:pt>
                <c:pt idx="150">
                  <c:v>0.45404002480209771</c:v>
                </c:pt>
                <c:pt idx="151">
                  <c:v>0.42483977226983238</c:v>
                </c:pt>
                <c:pt idx="152">
                  <c:v>0.38551524912595675</c:v>
                </c:pt>
                <c:pt idx="153">
                  <c:v>0.35096106209476863</c:v>
                </c:pt>
                <c:pt idx="154">
                  <c:v>0.33267977143094585</c:v>
                </c:pt>
                <c:pt idx="155">
                  <c:v>0.34121051076735853</c:v>
                </c:pt>
                <c:pt idx="156">
                  <c:v>0.39318938435856676</c:v>
                </c:pt>
                <c:pt idx="157">
                  <c:v>0.43130473466859576</c:v>
                </c:pt>
                <c:pt idx="158">
                  <c:v>0.45596500000000001</c:v>
                </c:pt>
                <c:pt idx="159">
                  <c:v>0.46603600000000001</c:v>
                </c:pt>
                <c:pt idx="160">
                  <c:v>0.46472599999999997</c:v>
                </c:pt>
                <c:pt idx="161">
                  <c:v>0.4573923786333669</c:v>
                </c:pt>
                <c:pt idx="162">
                  <c:v>0.45404002480209771</c:v>
                </c:pt>
                <c:pt idx="163">
                  <c:v>0.42483977226983238</c:v>
                </c:pt>
                <c:pt idx="164">
                  <c:v>0.38551524912595675</c:v>
                </c:pt>
                <c:pt idx="165">
                  <c:v>0.35096106209476863</c:v>
                </c:pt>
                <c:pt idx="166">
                  <c:v>0.33267977143094585</c:v>
                </c:pt>
                <c:pt idx="167">
                  <c:v>0.34121051076735853</c:v>
                </c:pt>
                <c:pt idx="168">
                  <c:v>0.39318938435856676</c:v>
                </c:pt>
                <c:pt idx="169">
                  <c:v>0.43130473466859576</c:v>
                </c:pt>
                <c:pt idx="170">
                  <c:v>0.45596500000000001</c:v>
                </c:pt>
                <c:pt idx="171">
                  <c:v>0.46603600000000001</c:v>
                </c:pt>
                <c:pt idx="172">
                  <c:v>0.46472599999999997</c:v>
                </c:pt>
                <c:pt idx="173">
                  <c:v>0.4573923786333669</c:v>
                </c:pt>
                <c:pt idx="174">
                  <c:v>0.45404002480209771</c:v>
                </c:pt>
                <c:pt idx="175">
                  <c:v>0.42483977226983238</c:v>
                </c:pt>
                <c:pt idx="176">
                  <c:v>0.38551524912595675</c:v>
                </c:pt>
                <c:pt idx="177">
                  <c:v>0.35096106209476863</c:v>
                </c:pt>
                <c:pt idx="178">
                  <c:v>0.33267977143094585</c:v>
                </c:pt>
                <c:pt idx="179">
                  <c:v>0.34121051076735853</c:v>
                </c:pt>
                <c:pt idx="180">
                  <c:v>0.39318938435856676</c:v>
                </c:pt>
                <c:pt idx="181">
                  <c:v>0.43130473466859576</c:v>
                </c:pt>
                <c:pt idx="182">
                  <c:v>0.45596500000000001</c:v>
                </c:pt>
                <c:pt idx="183">
                  <c:v>0.46603600000000001</c:v>
                </c:pt>
                <c:pt idx="184">
                  <c:v>0.46472599999999997</c:v>
                </c:pt>
                <c:pt idx="185">
                  <c:v>0.4573923786333669</c:v>
                </c:pt>
                <c:pt idx="186">
                  <c:v>0.45404002480209771</c:v>
                </c:pt>
                <c:pt idx="187">
                  <c:v>0.42483977226983238</c:v>
                </c:pt>
                <c:pt idx="188">
                  <c:v>0.38551524912595675</c:v>
                </c:pt>
                <c:pt idx="189">
                  <c:v>0.35096106209476863</c:v>
                </c:pt>
                <c:pt idx="190">
                  <c:v>0.33267977143094585</c:v>
                </c:pt>
                <c:pt idx="191">
                  <c:v>0.34121051076735853</c:v>
                </c:pt>
                <c:pt idx="192">
                  <c:v>0.39318938435856676</c:v>
                </c:pt>
                <c:pt idx="193">
                  <c:v>0.43130473466859576</c:v>
                </c:pt>
                <c:pt idx="194">
                  <c:v>0.45596500000000001</c:v>
                </c:pt>
                <c:pt idx="195">
                  <c:v>0.46603600000000001</c:v>
                </c:pt>
                <c:pt idx="196">
                  <c:v>0.46472599999999997</c:v>
                </c:pt>
                <c:pt idx="197">
                  <c:v>0.4573923786333669</c:v>
                </c:pt>
                <c:pt idx="198">
                  <c:v>0.45404002480209771</c:v>
                </c:pt>
                <c:pt idx="199">
                  <c:v>0.42483977226983238</c:v>
                </c:pt>
                <c:pt idx="200">
                  <c:v>0.38551524912595675</c:v>
                </c:pt>
                <c:pt idx="201">
                  <c:v>0.35096106209476863</c:v>
                </c:pt>
                <c:pt idx="202">
                  <c:v>0.33267977143094585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'Datos IVA'!$O$24</c:f>
              <c:strCache>
                <c:ptCount val="1"/>
                <c:pt idx="0">
                  <c:v>Precipitaciones medias (1997-2014)</c:v>
                </c:pt>
              </c:strCache>
            </c:strRef>
          </c:tx>
          <c:spPr>
            <a:ln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IVA'!$B$5:$B$207</c:f>
              <c:numCache>
                <c:formatCode>0.0000</c:formatCode>
                <c:ptCount val="203"/>
                <c:pt idx="0">
                  <c:v>7.22480661100732E-2</c:v>
                </c:pt>
                <c:pt idx="1">
                  <c:v>7.229342427613164E-2</c:v>
                </c:pt>
                <c:pt idx="2">
                  <c:v>8.7004768679305455E-2</c:v>
                </c:pt>
                <c:pt idx="3">
                  <c:v>5.497032109315373E-2</c:v>
                </c:pt>
                <c:pt idx="4">
                  <c:v>5.8841184824933855E-2</c:v>
                </c:pt>
                <c:pt idx="5">
                  <c:v>6.2085536598230982E-2</c:v>
                </c:pt>
                <c:pt idx="6">
                  <c:v>5.4788735802502188E-2</c:v>
                </c:pt>
                <c:pt idx="7">
                  <c:v>3.7311893297393019E-2</c:v>
                </c:pt>
                <c:pt idx="8">
                  <c:v>8.0078022862005577E-3</c:v>
                </c:pt>
                <c:pt idx="9">
                  <c:v>1.0797067394919114E-3</c:v>
                </c:pt>
                <c:pt idx="10">
                  <c:v>4.4546885343297472E-3</c:v>
                </c:pt>
                <c:pt idx="11">
                  <c:v>3.153625693562951E-2</c:v>
                </c:pt>
                <c:pt idx="12">
                  <c:v>7.22480661100732E-2</c:v>
                </c:pt>
                <c:pt idx="13">
                  <c:v>7.229342427613164E-2</c:v>
                </c:pt>
                <c:pt idx="14">
                  <c:v>8.7004768679305455E-2</c:v>
                </c:pt>
                <c:pt idx="15">
                  <c:v>5.497032109315373E-2</c:v>
                </c:pt>
                <c:pt idx="16">
                  <c:v>5.8841184824933855E-2</c:v>
                </c:pt>
                <c:pt idx="17">
                  <c:v>6.2085536598230982E-2</c:v>
                </c:pt>
                <c:pt idx="18">
                  <c:v>5.4788735802502188E-2</c:v>
                </c:pt>
                <c:pt idx="19">
                  <c:v>3.7311893297393019E-2</c:v>
                </c:pt>
                <c:pt idx="20">
                  <c:v>8.0078022862005577E-3</c:v>
                </c:pt>
                <c:pt idx="21">
                  <c:v>1.0797067394919114E-3</c:v>
                </c:pt>
                <c:pt idx="22">
                  <c:v>4.4546885343297472E-3</c:v>
                </c:pt>
                <c:pt idx="23">
                  <c:v>3.153625693562951E-2</c:v>
                </c:pt>
                <c:pt idx="24">
                  <c:v>7.22480661100732E-2</c:v>
                </c:pt>
                <c:pt idx="25">
                  <c:v>7.229342427613164E-2</c:v>
                </c:pt>
                <c:pt idx="26">
                  <c:v>8.7004768679305455E-2</c:v>
                </c:pt>
                <c:pt idx="27">
                  <c:v>5.497032109315373E-2</c:v>
                </c:pt>
                <c:pt idx="28">
                  <c:v>5.8841184824933855E-2</c:v>
                </c:pt>
                <c:pt idx="29">
                  <c:v>6.2085536598230982E-2</c:v>
                </c:pt>
                <c:pt idx="30">
                  <c:v>5.4788735802502188E-2</c:v>
                </c:pt>
                <c:pt idx="31">
                  <c:v>3.7311893297393019E-2</c:v>
                </c:pt>
                <c:pt idx="32">
                  <c:v>8.0078022862005577E-3</c:v>
                </c:pt>
                <c:pt idx="33">
                  <c:v>1.0797067394919114E-3</c:v>
                </c:pt>
                <c:pt idx="34">
                  <c:v>4.4546885343297472E-3</c:v>
                </c:pt>
                <c:pt idx="35">
                  <c:v>3.153625693562951E-2</c:v>
                </c:pt>
                <c:pt idx="36">
                  <c:v>7.22480661100732E-2</c:v>
                </c:pt>
                <c:pt idx="37">
                  <c:v>7.229342427613164E-2</c:v>
                </c:pt>
                <c:pt idx="38">
                  <c:v>8.7004768679305455E-2</c:v>
                </c:pt>
                <c:pt idx="39">
                  <c:v>5.497032109315373E-2</c:v>
                </c:pt>
                <c:pt idx="40">
                  <c:v>5.8841184824933855E-2</c:v>
                </c:pt>
                <c:pt idx="41">
                  <c:v>6.2085536598230982E-2</c:v>
                </c:pt>
                <c:pt idx="42">
                  <c:v>5.4788735802502188E-2</c:v>
                </c:pt>
                <c:pt idx="43">
                  <c:v>3.7311893297393019E-2</c:v>
                </c:pt>
                <c:pt idx="44">
                  <c:v>8.0078022862005577E-3</c:v>
                </c:pt>
                <c:pt idx="45">
                  <c:v>1.0797067394919114E-3</c:v>
                </c:pt>
                <c:pt idx="46">
                  <c:v>4.4546885343297472E-3</c:v>
                </c:pt>
                <c:pt idx="47">
                  <c:v>3.153625693562951E-2</c:v>
                </c:pt>
                <c:pt idx="48">
                  <c:v>7.22480661100732E-2</c:v>
                </c:pt>
                <c:pt idx="49">
                  <c:v>7.229342427613164E-2</c:v>
                </c:pt>
                <c:pt idx="50">
                  <c:v>8.7004768679305455E-2</c:v>
                </c:pt>
                <c:pt idx="51">
                  <c:v>5.497032109315373E-2</c:v>
                </c:pt>
                <c:pt idx="52">
                  <c:v>5.8841184824933855E-2</c:v>
                </c:pt>
                <c:pt idx="53">
                  <c:v>6.2085536598230982E-2</c:v>
                </c:pt>
                <c:pt idx="54">
                  <c:v>5.4788735802502188E-2</c:v>
                </c:pt>
                <c:pt idx="55">
                  <c:v>3.7311893297393019E-2</c:v>
                </c:pt>
                <c:pt idx="56">
                  <c:v>8.0078022862005577E-3</c:v>
                </c:pt>
                <c:pt idx="57">
                  <c:v>1.0797067394919114E-3</c:v>
                </c:pt>
                <c:pt idx="58">
                  <c:v>4.4546885343297472E-3</c:v>
                </c:pt>
                <c:pt idx="59">
                  <c:v>3.153625693562951E-2</c:v>
                </c:pt>
                <c:pt idx="60">
                  <c:v>7.22480661100732E-2</c:v>
                </c:pt>
                <c:pt idx="61">
                  <c:v>7.229342427613164E-2</c:v>
                </c:pt>
                <c:pt idx="62">
                  <c:v>8.7004768679305455E-2</c:v>
                </c:pt>
                <c:pt idx="63">
                  <c:v>5.497032109315373E-2</c:v>
                </c:pt>
                <c:pt idx="64">
                  <c:v>5.8841184824933855E-2</c:v>
                </c:pt>
                <c:pt idx="65">
                  <c:v>6.2085536598230982E-2</c:v>
                </c:pt>
                <c:pt idx="66">
                  <c:v>5.4788735802502188E-2</c:v>
                </c:pt>
                <c:pt idx="67">
                  <c:v>3.7311893297393019E-2</c:v>
                </c:pt>
                <c:pt idx="68">
                  <c:v>8.0078022862005577E-3</c:v>
                </c:pt>
                <c:pt idx="69">
                  <c:v>1.0797067394919114E-3</c:v>
                </c:pt>
                <c:pt idx="70">
                  <c:v>4.4546885343297472E-3</c:v>
                </c:pt>
                <c:pt idx="71">
                  <c:v>3.153625693562951E-2</c:v>
                </c:pt>
                <c:pt idx="72">
                  <c:v>7.22480661100732E-2</c:v>
                </c:pt>
                <c:pt idx="73">
                  <c:v>7.229342427613164E-2</c:v>
                </c:pt>
                <c:pt idx="74">
                  <c:v>8.7004768679305455E-2</c:v>
                </c:pt>
                <c:pt idx="75">
                  <c:v>5.497032109315373E-2</c:v>
                </c:pt>
                <c:pt idx="76">
                  <c:v>5.8841184824933855E-2</c:v>
                </c:pt>
                <c:pt idx="77">
                  <c:v>6.2085536598230982E-2</c:v>
                </c:pt>
                <c:pt idx="78">
                  <c:v>5.4788735802502188E-2</c:v>
                </c:pt>
                <c:pt idx="79">
                  <c:v>3.7311893297393019E-2</c:v>
                </c:pt>
                <c:pt idx="80">
                  <c:v>8.0078022862005577E-3</c:v>
                </c:pt>
                <c:pt idx="81">
                  <c:v>1.0797067394919114E-3</c:v>
                </c:pt>
                <c:pt idx="82">
                  <c:v>4.4546885343297472E-3</c:v>
                </c:pt>
                <c:pt idx="83">
                  <c:v>3.153625693562951E-2</c:v>
                </c:pt>
                <c:pt idx="84">
                  <c:v>7.22480661100732E-2</c:v>
                </c:pt>
                <c:pt idx="85">
                  <c:v>7.229342427613164E-2</c:v>
                </c:pt>
                <c:pt idx="86">
                  <c:v>8.7004768679305455E-2</c:v>
                </c:pt>
                <c:pt idx="87">
                  <c:v>5.497032109315373E-2</c:v>
                </c:pt>
                <c:pt idx="88">
                  <c:v>5.8841184824933855E-2</c:v>
                </c:pt>
                <c:pt idx="89">
                  <c:v>6.2085536598230982E-2</c:v>
                </c:pt>
                <c:pt idx="90">
                  <c:v>5.4788735802502188E-2</c:v>
                </c:pt>
                <c:pt idx="91">
                  <c:v>3.7311893297393019E-2</c:v>
                </c:pt>
                <c:pt idx="92">
                  <c:v>8.0078022862005577E-3</c:v>
                </c:pt>
                <c:pt idx="93">
                  <c:v>1.0797067394919114E-3</c:v>
                </c:pt>
                <c:pt idx="94">
                  <c:v>4.4546885343297472E-3</c:v>
                </c:pt>
                <c:pt idx="95">
                  <c:v>3.153625693562951E-2</c:v>
                </c:pt>
                <c:pt idx="96">
                  <c:v>7.22480661100732E-2</c:v>
                </c:pt>
                <c:pt idx="97">
                  <c:v>7.229342427613164E-2</c:v>
                </c:pt>
                <c:pt idx="98">
                  <c:v>8.7004768679305455E-2</c:v>
                </c:pt>
                <c:pt idx="99">
                  <c:v>5.497032109315373E-2</c:v>
                </c:pt>
                <c:pt idx="100">
                  <c:v>5.8841184824933855E-2</c:v>
                </c:pt>
                <c:pt idx="101">
                  <c:v>6.2085536598230982E-2</c:v>
                </c:pt>
                <c:pt idx="102">
                  <c:v>5.4788735802502188E-2</c:v>
                </c:pt>
                <c:pt idx="103">
                  <c:v>3.7311893297393019E-2</c:v>
                </c:pt>
                <c:pt idx="104">
                  <c:v>8.0078022862005577E-3</c:v>
                </c:pt>
                <c:pt idx="105">
                  <c:v>1.0797067394919114E-3</c:v>
                </c:pt>
                <c:pt idx="106">
                  <c:v>4.4546885343297472E-3</c:v>
                </c:pt>
                <c:pt idx="107">
                  <c:v>3.153625693562951E-2</c:v>
                </c:pt>
                <c:pt idx="108">
                  <c:v>7.22480661100732E-2</c:v>
                </c:pt>
                <c:pt idx="109">
                  <c:v>7.229342427613164E-2</c:v>
                </c:pt>
                <c:pt idx="110">
                  <c:v>8.7004768679305455E-2</c:v>
                </c:pt>
                <c:pt idx="111">
                  <c:v>5.497032109315373E-2</c:v>
                </c:pt>
                <c:pt idx="112">
                  <c:v>5.8841184824933855E-2</c:v>
                </c:pt>
                <c:pt idx="113">
                  <c:v>6.2085536598230982E-2</c:v>
                </c:pt>
                <c:pt idx="114">
                  <c:v>5.4788735802502188E-2</c:v>
                </c:pt>
                <c:pt idx="115">
                  <c:v>3.7311893297393019E-2</c:v>
                </c:pt>
                <c:pt idx="116">
                  <c:v>8.0078022862005577E-3</c:v>
                </c:pt>
                <c:pt idx="117">
                  <c:v>1.0797067394919114E-3</c:v>
                </c:pt>
                <c:pt idx="118">
                  <c:v>4.4546885343297472E-3</c:v>
                </c:pt>
                <c:pt idx="119">
                  <c:v>3.153625693562951E-2</c:v>
                </c:pt>
                <c:pt idx="120">
                  <c:v>7.22480661100732E-2</c:v>
                </c:pt>
                <c:pt idx="121">
                  <c:v>7.229342427613164E-2</c:v>
                </c:pt>
                <c:pt idx="122">
                  <c:v>8.7004768679305455E-2</c:v>
                </c:pt>
                <c:pt idx="123">
                  <c:v>5.497032109315373E-2</c:v>
                </c:pt>
                <c:pt idx="124">
                  <c:v>5.8841184824933855E-2</c:v>
                </c:pt>
                <c:pt idx="125">
                  <c:v>6.2085536598230982E-2</c:v>
                </c:pt>
                <c:pt idx="126">
                  <c:v>5.4788735802502188E-2</c:v>
                </c:pt>
                <c:pt idx="127">
                  <c:v>3.7311893297393019E-2</c:v>
                </c:pt>
                <c:pt idx="128">
                  <c:v>8.0078022862005577E-3</c:v>
                </c:pt>
                <c:pt idx="129">
                  <c:v>1.0797067394919114E-3</c:v>
                </c:pt>
                <c:pt idx="130">
                  <c:v>4.4546885343297472E-3</c:v>
                </c:pt>
                <c:pt idx="131">
                  <c:v>3.153625693562951E-2</c:v>
                </c:pt>
                <c:pt idx="132">
                  <c:v>7.22480661100732E-2</c:v>
                </c:pt>
                <c:pt idx="133">
                  <c:v>7.229342427613164E-2</c:v>
                </c:pt>
                <c:pt idx="134">
                  <c:v>8.7004768679305455E-2</c:v>
                </c:pt>
                <c:pt idx="135">
                  <c:v>5.497032109315373E-2</c:v>
                </c:pt>
                <c:pt idx="136">
                  <c:v>5.8841184824933855E-2</c:v>
                </c:pt>
                <c:pt idx="137">
                  <c:v>6.2085536598230982E-2</c:v>
                </c:pt>
                <c:pt idx="138">
                  <c:v>5.4788735802502188E-2</c:v>
                </c:pt>
                <c:pt idx="139">
                  <c:v>3.7311893297393019E-2</c:v>
                </c:pt>
                <c:pt idx="140">
                  <c:v>8.0078022862005577E-3</c:v>
                </c:pt>
                <c:pt idx="141">
                  <c:v>1.0797067394919114E-3</c:v>
                </c:pt>
                <c:pt idx="142">
                  <c:v>4.4546885343297472E-3</c:v>
                </c:pt>
                <c:pt idx="143">
                  <c:v>3.153625693562951E-2</c:v>
                </c:pt>
                <c:pt idx="144">
                  <c:v>7.22480661100732E-2</c:v>
                </c:pt>
                <c:pt idx="145">
                  <c:v>7.229342427613164E-2</c:v>
                </c:pt>
                <c:pt idx="146">
                  <c:v>8.7004768679305455E-2</c:v>
                </c:pt>
                <c:pt idx="147">
                  <c:v>5.497032109315373E-2</c:v>
                </c:pt>
                <c:pt idx="148">
                  <c:v>5.8841184824933855E-2</c:v>
                </c:pt>
                <c:pt idx="149">
                  <c:v>6.2085536598230982E-2</c:v>
                </c:pt>
                <c:pt idx="150">
                  <c:v>5.4788735802502188E-2</c:v>
                </c:pt>
                <c:pt idx="151">
                  <c:v>3.7311893297393019E-2</c:v>
                </c:pt>
                <c:pt idx="152">
                  <c:v>8.0078022862005577E-3</c:v>
                </c:pt>
                <c:pt idx="153">
                  <c:v>1.0797067394919114E-3</c:v>
                </c:pt>
                <c:pt idx="154">
                  <c:v>4.4546885343297472E-3</c:v>
                </c:pt>
                <c:pt idx="155">
                  <c:v>3.153625693562951E-2</c:v>
                </c:pt>
                <c:pt idx="156">
                  <c:v>7.22480661100732E-2</c:v>
                </c:pt>
                <c:pt idx="157">
                  <c:v>7.229342427613164E-2</c:v>
                </c:pt>
                <c:pt idx="158">
                  <c:v>8.7004768679305455E-2</c:v>
                </c:pt>
                <c:pt idx="159">
                  <c:v>5.497032109315373E-2</c:v>
                </c:pt>
                <c:pt idx="160">
                  <c:v>5.8841184824933855E-2</c:v>
                </c:pt>
                <c:pt idx="161">
                  <c:v>6.2085536598230982E-2</c:v>
                </c:pt>
                <c:pt idx="162">
                  <c:v>5.4788735802502188E-2</c:v>
                </c:pt>
                <c:pt idx="163">
                  <c:v>3.7311893297393019E-2</c:v>
                </c:pt>
                <c:pt idx="164">
                  <c:v>8.0078022862005577E-3</c:v>
                </c:pt>
                <c:pt idx="165">
                  <c:v>1.0797067394919114E-3</c:v>
                </c:pt>
                <c:pt idx="166">
                  <c:v>4.4546885343297472E-3</c:v>
                </c:pt>
                <c:pt idx="167">
                  <c:v>3.153625693562951E-2</c:v>
                </c:pt>
                <c:pt idx="168">
                  <c:v>7.22480661100732E-2</c:v>
                </c:pt>
                <c:pt idx="169">
                  <c:v>7.229342427613164E-2</c:v>
                </c:pt>
                <c:pt idx="170">
                  <c:v>8.7004768679305455E-2</c:v>
                </c:pt>
                <c:pt idx="171">
                  <c:v>5.497032109315373E-2</c:v>
                </c:pt>
                <c:pt idx="172">
                  <c:v>5.8841184824933855E-2</c:v>
                </c:pt>
                <c:pt idx="173">
                  <c:v>6.2085536598230982E-2</c:v>
                </c:pt>
                <c:pt idx="174">
                  <c:v>5.4788735802502188E-2</c:v>
                </c:pt>
                <c:pt idx="175">
                  <c:v>3.7311893297393019E-2</c:v>
                </c:pt>
                <c:pt idx="176">
                  <c:v>8.0078022862005577E-3</c:v>
                </c:pt>
                <c:pt idx="177">
                  <c:v>1.0797067394919114E-3</c:v>
                </c:pt>
                <c:pt idx="178">
                  <c:v>4.4546885343297472E-3</c:v>
                </c:pt>
                <c:pt idx="179">
                  <c:v>3.153625693562951E-2</c:v>
                </c:pt>
                <c:pt idx="180">
                  <c:v>7.22480661100732E-2</c:v>
                </c:pt>
                <c:pt idx="181">
                  <c:v>7.229342427613164E-2</c:v>
                </c:pt>
                <c:pt idx="182">
                  <c:v>8.7004768679305455E-2</c:v>
                </c:pt>
                <c:pt idx="183">
                  <c:v>5.497032109315373E-2</c:v>
                </c:pt>
                <c:pt idx="184">
                  <c:v>5.8841184824933855E-2</c:v>
                </c:pt>
                <c:pt idx="185">
                  <c:v>6.2085536598230982E-2</c:v>
                </c:pt>
                <c:pt idx="186">
                  <c:v>5.4788735802502188E-2</c:v>
                </c:pt>
                <c:pt idx="187">
                  <c:v>3.7311893297393019E-2</c:v>
                </c:pt>
                <c:pt idx="188">
                  <c:v>8.0078022862005577E-3</c:v>
                </c:pt>
                <c:pt idx="189">
                  <c:v>1.0797067394919114E-3</c:v>
                </c:pt>
                <c:pt idx="190">
                  <c:v>4.4546885343297472E-3</c:v>
                </c:pt>
                <c:pt idx="191">
                  <c:v>3.153625693562951E-2</c:v>
                </c:pt>
                <c:pt idx="192">
                  <c:v>7.22480661100732E-2</c:v>
                </c:pt>
                <c:pt idx="193">
                  <c:v>7.229342427613164E-2</c:v>
                </c:pt>
                <c:pt idx="194">
                  <c:v>8.7004768679305455E-2</c:v>
                </c:pt>
                <c:pt idx="195">
                  <c:v>5.497032109315373E-2</c:v>
                </c:pt>
                <c:pt idx="196">
                  <c:v>5.8841184824933855E-2</c:v>
                </c:pt>
                <c:pt idx="197">
                  <c:v>6.2085536598230982E-2</c:v>
                </c:pt>
                <c:pt idx="198">
                  <c:v>5.4788735802502188E-2</c:v>
                </c:pt>
                <c:pt idx="199">
                  <c:v>3.7311893297393019E-2</c:v>
                </c:pt>
                <c:pt idx="200">
                  <c:v>8.0078022862005577E-3</c:v>
                </c:pt>
                <c:pt idx="201">
                  <c:v>1.0797067394919114E-3</c:v>
                </c:pt>
                <c:pt idx="202">
                  <c:v>4.4546885343297472E-3</c:v>
                </c:pt>
              </c:numCache>
            </c:numRef>
          </c:val>
        </c:ser>
        <c:ser>
          <c:idx val="6"/>
          <c:order val="6"/>
          <c:tx>
            <c:strRef>
              <c:f>'Datos IVA'!$N$24</c:f>
              <c:strCache>
                <c:ptCount val="1"/>
                <c:pt idx="0">
                  <c:v>Precipitaciones medias (1971-2000)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'Datos IVA'!$H$5:$H$207</c:f>
              <c:numCache>
                <c:formatCode>mmm\-yy</c:formatCode>
                <c:ptCount val="203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  <c:pt idx="192">
                  <c:v>41548</c:v>
                </c:pt>
                <c:pt idx="193">
                  <c:v>41579</c:v>
                </c:pt>
                <c:pt idx="194">
                  <c:v>41609</c:v>
                </c:pt>
                <c:pt idx="195">
                  <c:v>41640</c:v>
                </c:pt>
                <c:pt idx="196">
                  <c:v>41671</c:v>
                </c:pt>
                <c:pt idx="197">
                  <c:v>41699</c:v>
                </c:pt>
                <c:pt idx="198">
                  <c:v>41730</c:v>
                </c:pt>
                <c:pt idx="199">
                  <c:v>41760</c:v>
                </c:pt>
                <c:pt idx="200">
                  <c:v>41791</c:v>
                </c:pt>
                <c:pt idx="201">
                  <c:v>41821</c:v>
                </c:pt>
                <c:pt idx="202">
                  <c:v>41852</c:v>
                </c:pt>
              </c:numCache>
            </c:numRef>
          </c:cat>
          <c:val>
            <c:numRef>
              <c:f>'Datos IVA'!$C$5:$C$207</c:f>
              <c:numCache>
                <c:formatCode>0.0000</c:formatCode>
                <c:ptCount val="203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  <c:pt idx="72">
                  <c:v>5.5443089100000002E-2</c:v>
                </c:pt>
                <c:pt idx="73">
                  <c:v>5.8840295350000002E-2</c:v>
                </c:pt>
                <c:pt idx="74">
                  <c:v>6.4545293360000006E-2</c:v>
                </c:pt>
                <c:pt idx="75">
                  <c:v>5.2111894504999992E-2</c:v>
                </c:pt>
                <c:pt idx="76">
                  <c:v>6.034880712E-2</c:v>
                </c:pt>
                <c:pt idx="77">
                  <c:v>3.8668743740000004E-2</c:v>
                </c:pt>
                <c:pt idx="78">
                  <c:v>4.6210075539999999E-2</c:v>
                </c:pt>
                <c:pt idx="79">
                  <c:v>3.617871341E-2</c:v>
                </c:pt>
                <c:pt idx="80">
                  <c:v>1.2981353119999999E-2</c:v>
                </c:pt>
                <c:pt idx="81">
                  <c:v>2.8154930999999997E-3</c:v>
                </c:pt>
                <c:pt idx="82">
                  <c:v>2.5959647999999999E-3</c:v>
                </c:pt>
                <c:pt idx="83">
                  <c:v>1.4527612965000001E-2</c:v>
                </c:pt>
                <c:pt idx="84">
                  <c:v>5.5443089100000002E-2</c:v>
                </c:pt>
                <c:pt idx="85">
                  <c:v>5.8840295350000002E-2</c:v>
                </c:pt>
                <c:pt idx="86">
                  <c:v>6.4545293360000006E-2</c:v>
                </c:pt>
                <c:pt idx="87">
                  <c:v>5.2111894504999992E-2</c:v>
                </c:pt>
                <c:pt idx="88">
                  <c:v>6.034880712E-2</c:v>
                </c:pt>
                <c:pt idx="89">
                  <c:v>3.8668743740000004E-2</c:v>
                </c:pt>
                <c:pt idx="90">
                  <c:v>4.6210075539999999E-2</c:v>
                </c:pt>
                <c:pt idx="91">
                  <c:v>3.617871341E-2</c:v>
                </c:pt>
                <c:pt idx="92">
                  <c:v>1.2981353119999999E-2</c:v>
                </c:pt>
                <c:pt idx="93">
                  <c:v>2.8154930999999997E-3</c:v>
                </c:pt>
                <c:pt idx="94">
                  <c:v>2.5959647999999999E-3</c:v>
                </c:pt>
                <c:pt idx="95">
                  <c:v>1.4527612965000001E-2</c:v>
                </c:pt>
                <c:pt idx="96">
                  <c:v>5.5443089100000002E-2</c:v>
                </c:pt>
                <c:pt idx="97">
                  <c:v>5.8840295350000002E-2</c:v>
                </c:pt>
                <c:pt idx="98">
                  <c:v>6.4545293360000006E-2</c:v>
                </c:pt>
                <c:pt idx="99">
                  <c:v>5.2111894504999992E-2</c:v>
                </c:pt>
                <c:pt idx="100">
                  <c:v>6.034880712E-2</c:v>
                </c:pt>
                <c:pt idx="101">
                  <c:v>3.8668743740000004E-2</c:v>
                </c:pt>
                <c:pt idx="102">
                  <c:v>4.6210075539999999E-2</c:v>
                </c:pt>
                <c:pt idx="103">
                  <c:v>3.617871341E-2</c:v>
                </c:pt>
                <c:pt idx="104">
                  <c:v>1.2981353119999999E-2</c:v>
                </c:pt>
                <c:pt idx="105">
                  <c:v>2.8154930999999997E-3</c:v>
                </c:pt>
                <c:pt idx="106">
                  <c:v>2.5959647999999999E-3</c:v>
                </c:pt>
                <c:pt idx="107">
                  <c:v>1.4527612965000001E-2</c:v>
                </c:pt>
                <c:pt idx="108">
                  <c:v>5.5443089100000002E-2</c:v>
                </c:pt>
                <c:pt idx="109">
                  <c:v>5.8840295350000002E-2</c:v>
                </c:pt>
                <c:pt idx="110">
                  <c:v>6.4545293360000006E-2</c:v>
                </c:pt>
                <c:pt idx="111">
                  <c:v>5.2111894504999992E-2</c:v>
                </c:pt>
                <c:pt idx="112">
                  <c:v>6.034880712E-2</c:v>
                </c:pt>
                <c:pt idx="113">
                  <c:v>3.8668743740000004E-2</c:v>
                </c:pt>
                <c:pt idx="114">
                  <c:v>4.6210075539999999E-2</c:v>
                </c:pt>
                <c:pt idx="115">
                  <c:v>3.617871341E-2</c:v>
                </c:pt>
                <c:pt idx="116">
                  <c:v>1.2981353119999999E-2</c:v>
                </c:pt>
                <c:pt idx="117">
                  <c:v>2.8154930999999997E-3</c:v>
                </c:pt>
                <c:pt idx="118">
                  <c:v>2.5959647999999999E-3</c:v>
                </c:pt>
                <c:pt idx="119">
                  <c:v>1.4527612965000001E-2</c:v>
                </c:pt>
                <c:pt idx="120">
                  <c:v>5.5443089100000002E-2</c:v>
                </c:pt>
                <c:pt idx="121">
                  <c:v>5.8840295350000002E-2</c:v>
                </c:pt>
                <c:pt idx="122">
                  <c:v>6.4545293360000006E-2</c:v>
                </c:pt>
                <c:pt idx="123">
                  <c:v>5.2111894504999992E-2</c:v>
                </c:pt>
                <c:pt idx="124">
                  <c:v>6.034880712E-2</c:v>
                </c:pt>
                <c:pt idx="125">
                  <c:v>3.8668743740000004E-2</c:v>
                </c:pt>
                <c:pt idx="126">
                  <c:v>4.6210075539999999E-2</c:v>
                </c:pt>
                <c:pt idx="127">
                  <c:v>3.617871341E-2</c:v>
                </c:pt>
                <c:pt idx="128">
                  <c:v>1.2981353119999999E-2</c:v>
                </c:pt>
                <c:pt idx="129">
                  <c:v>2.8154930999999997E-3</c:v>
                </c:pt>
                <c:pt idx="130">
                  <c:v>2.5959647999999999E-3</c:v>
                </c:pt>
                <c:pt idx="131">
                  <c:v>1.4527612965000001E-2</c:v>
                </c:pt>
                <c:pt idx="132">
                  <c:v>5.5443089100000002E-2</c:v>
                </c:pt>
                <c:pt idx="133">
                  <c:v>5.8840295350000002E-2</c:v>
                </c:pt>
                <c:pt idx="134">
                  <c:v>6.4545293360000006E-2</c:v>
                </c:pt>
                <c:pt idx="135">
                  <c:v>5.2111894504999992E-2</c:v>
                </c:pt>
                <c:pt idx="136">
                  <c:v>6.034880712E-2</c:v>
                </c:pt>
                <c:pt idx="137">
                  <c:v>3.8668743740000004E-2</c:v>
                </c:pt>
                <c:pt idx="138">
                  <c:v>4.6210075539999999E-2</c:v>
                </c:pt>
                <c:pt idx="139">
                  <c:v>3.617871341E-2</c:v>
                </c:pt>
                <c:pt idx="140">
                  <c:v>1.2981353119999999E-2</c:v>
                </c:pt>
                <c:pt idx="141">
                  <c:v>2.8154930999999997E-3</c:v>
                </c:pt>
                <c:pt idx="142">
                  <c:v>2.5959647999999999E-3</c:v>
                </c:pt>
                <c:pt idx="143">
                  <c:v>1.4527612965000001E-2</c:v>
                </c:pt>
                <c:pt idx="144">
                  <c:v>5.5443089100000002E-2</c:v>
                </c:pt>
                <c:pt idx="145">
                  <c:v>5.8840295350000002E-2</c:v>
                </c:pt>
                <c:pt idx="146">
                  <c:v>6.4545293360000006E-2</c:v>
                </c:pt>
                <c:pt idx="147">
                  <c:v>5.2111894504999992E-2</c:v>
                </c:pt>
                <c:pt idx="148">
                  <c:v>6.034880712E-2</c:v>
                </c:pt>
                <c:pt idx="149">
                  <c:v>3.8668743740000004E-2</c:v>
                </c:pt>
                <c:pt idx="150">
                  <c:v>4.6210075539999999E-2</c:v>
                </c:pt>
                <c:pt idx="151">
                  <c:v>3.617871341E-2</c:v>
                </c:pt>
                <c:pt idx="152">
                  <c:v>1.2981353119999999E-2</c:v>
                </c:pt>
                <c:pt idx="153">
                  <c:v>2.8154930999999997E-3</c:v>
                </c:pt>
                <c:pt idx="154">
                  <c:v>2.5959647999999999E-3</c:v>
                </c:pt>
                <c:pt idx="155">
                  <c:v>1.4527612965000001E-2</c:v>
                </c:pt>
                <c:pt idx="156">
                  <c:v>5.5443089100000002E-2</c:v>
                </c:pt>
                <c:pt idx="157">
                  <c:v>5.8840295350000002E-2</c:v>
                </c:pt>
                <c:pt idx="158">
                  <c:v>6.4545293360000006E-2</c:v>
                </c:pt>
                <c:pt idx="159">
                  <c:v>5.2111894504999992E-2</c:v>
                </c:pt>
                <c:pt idx="160">
                  <c:v>6.034880712E-2</c:v>
                </c:pt>
                <c:pt idx="161">
                  <c:v>3.8668743740000004E-2</c:v>
                </c:pt>
                <c:pt idx="162">
                  <c:v>4.6210075539999999E-2</c:v>
                </c:pt>
                <c:pt idx="163">
                  <c:v>3.617871341E-2</c:v>
                </c:pt>
                <c:pt idx="164">
                  <c:v>1.2981353119999999E-2</c:v>
                </c:pt>
                <c:pt idx="165">
                  <c:v>2.8154930999999997E-3</c:v>
                </c:pt>
                <c:pt idx="166">
                  <c:v>2.5959647999999999E-3</c:v>
                </c:pt>
                <c:pt idx="167">
                  <c:v>1.4527612965000001E-2</c:v>
                </c:pt>
                <c:pt idx="168">
                  <c:v>5.5443089100000002E-2</c:v>
                </c:pt>
                <c:pt idx="169">
                  <c:v>5.8840295350000002E-2</c:v>
                </c:pt>
                <c:pt idx="170">
                  <c:v>6.4545293360000006E-2</c:v>
                </c:pt>
                <c:pt idx="171">
                  <c:v>5.2111894504999992E-2</c:v>
                </c:pt>
                <c:pt idx="172">
                  <c:v>6.034880712E-2</c:v>
                </c:pt>
                <c:pt idx="173">
                  <c:v>3.8668743740000004E-2</c:v>
                </c:pt>
                <c:pt idx="174">
                  <c:v>4.6210075539999999E-2</c:v>
                </c:pt>
                <c:pt idx="175">
                  <c:v>3.617871341E-2</c:v>
                </c:pt>
                <c:pt idx="176">
                  <c:v>1.2981353119999999E-2</c:v>
                </c:pt>
                <c:pt idx="177">
                  <c:v>2.8154930999999997E-3</c:v>
                </c:pt>
                <c:pt idx="178">
                  <c:v>2.5959647999999999E-3</c:v>
                </c:pt>
                <c:pt idx="179">
                  <c:v>1.4527612965000001E-2</c:v>
                </c:pt>
                <c:pt idx="180">
                  <c:v>5.5443089100000002E-2</c:v>
                </c:pt>
                <c:pt idx="181">
                  <c:v>5.8840295350000002E-2</c:v>
                </c:pt>
                <c:pt idx="182">
                  <c:v>6.4545293360000006E-2</c:v>
                </c:pt>
                <c:pt idx="183">
                  <c:v>5.2111894504999992E-2</c:v>
                </c:pt>
                <c:pt idx="184">
                  <c:v>6.034880712E-2</c:v>
                </c:pt>
                <c:pt idx="185">
                  <c:v>3.8668743740000004E-2</c:v>
                </c:pt>
                <c:pt idx="186">
                  <c:v>4.6210075539999999E-2</c:v>
                </c:pt>
                <c:pt idx="187">
                  <c:v>3.617871341E-2</c:v>
                </c:pt>
                <c:pt idx="188">
                  <c:v>1.2981353119999999E-2</c:v>
                </c:pt>
                <c:pt idx="189">
                  <c:v>2.8154930999999997E-3</c:v>
                </c:pt>
                <c:pt idx="190">
                  <c:v>2.5959647999999999E-3</c:v>
                </c:pt>
                <c:pt idx="191">
                  <c:v>1.4527612965000001E-2</c:v>
                </c:pt>
                <c:pt idx="192">
                  <c:v>5.5443089100000002E-2</c:v>
                </c:pt>
                <c:pt idx="193">
                  <c:v>5.8840295350000002E-2</c:v>
                </c:pt>
                <c:pt idx="194">
                  <c:v>6.4545293360000006E-2</c:v>
                </c:pt>
                <c:pt idx="195">
                  <c:v>5.2111894504999992E-2</c:v>
                </c:pt>
                <c:pt idx="196">
                  <c:v>6.034880712E-2</c:v>
                </c:pt>
                <c:pt idx="197">
                  <c:v>3.8668743740000004E-2</c:v>
                </c:pt>
                <c:pt idx="198">
                  <c:v>4.6210075539999999E-2</c:v>
                </c:pt>
                <c:pt idx="199">
                  <c:v>3.617871341E-2</c:v>
                </c:pt>
                <c:pt idx="200">
                  <c:v>1.2981353119999999E-2</c:v>
                </c:pt>
                <c:pt idx="201">
                  <c:v>2.8154930999999997E-3</c:v>
                </c:pt>
                <c:pt idx="202">
                  <c:v>2.5959647999999999E-3</c:v>
                </c:pt>
              </c:numCache>
            </c:numRef>
          </c:val>
        </c:ser>
        <c:marker val="1"/>
        <c:axId val="124301312"/>
        <c:axId val="124302848"/>
      </c:lineChart>
      <c:dateAx>
        <c:axId val="1243013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mm\-yy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302848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124302848"/>
        <c:scaling>
          <c:orientation val="minMax"/>
          <c:max val="0.700000000000000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301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365050654231995E-2"/>
          <c:y val="0.85487107155083908"/>
          <c:w val="0.94015183823834492"/>
          <c:h val="0.135641766518315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/>
              <a:t>Índice de Vegetación Medio de las Formaciones Naturales (2007 - 2014)</a:t>
            </a:r>
          </a:p>
        </c:rich>
      </c:tx>
      <c:layout>
        <c:manualLayout>
          <c:xMode val="edge"/>
          <c:yMode val="edge"/>
          <c:x val="0.22750775594622544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539124439848331E-2"/>
          <c:y val="4.0112994350282531E-2"/>
          <c:w val="0.95139607032057993"/>
          <c:h val="0.66764948045877903"/>
        </c:manualLayout>
      </c:layout>
      <c:lineChart>
        <c:grouping val="standard"/>
        <c:ser>
          <c:idx val="0"/>
          <c:order val="0"/>
          <c:tx>
            <c:strRef>
              <c:f>'Datos IVA'!$D$3</c:f>
              <c:strCache>
                <c:ptCount val="1"/>
                <c:pt idx="0">
                  <c:v>Formaciones Naturales Densas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IVA'!$E$125:$E$211</c:f>
              <c:numCache>
                <c:formatCode>0.0000</c:formatCode>
                <c:ptCount val="87"/>
                <c:pt idx="0">
                  <c:v>0.51353413229064837</c:v>
                </c:pt>
                <c:pt idx="1">
                  <c:v>0.54918031481481511</c:v>
                </c:pt>
                <c:pt idx="2">
                  <c:v>0.56355583870967751</c:v>
                </c:pt>
                <c:pt idx="3">
                  <c:v>0.57403308064516134</c:v>
                </c:pt>
                <c:pt idx="4">
                  <c:v>0.54924453918495286</c:v>
                </c:pt>
                <c:pt idx="5">
                  <c:v>0.58427217302052792</c:v>
                </c:pt>
                <c:pt idx="6">
                  <c:v>0.5289070222222223</c:v>
                </c:pt>
                <c:pt idx="7">
                  <c:v>0.4935450038402458</c:v>
                </c:pt>
                <c:pt idx="8">
                  <c:v>0.50451721428571417</c:v>
                </c:pt>
                <c:pt idx="9">
                  <c:v>0.45077277419354844</c:v>
                </c:pt>
                <c:pt idx="10">
                  <c:v>0.44433400000000001</c:v>
                </c:pt>
                <c:pt idx="11">
                  <c:v>0.4500488333333334</c:v>
                </c:pt>
                <c:pt idx="12">
                  <c:v>0.47962512655086847</c:v>
                </c:pt>
                <c:pt idx="13">
                  <c:v>0.54781013765182196</c:v>
                </c:pt>
                <c:pt idx="14">
                  <c:v>0.5776360386247873</c:v>
                </c:pt>
                <c:pt idx="15">
                  <c:v>0.57335904569892415</c:v>
                </c:pt>
                <c:pt idx="16">
                  <c:v>0.57698689215686261</c:v>
                </c:pt>
                <c:pt idx="17">
                  <c:v>0.54562299232361566</c:v>
                </c:pt>
                <c:pt idx="18">
                  <c:v>0.53988480454545451</c:v>
                </c:pt>
                <c:pt idx="19">
                  <c:v>0.52216691788856295</c:v>
                </c:pt>
                <c:pt idx="20">
                  <c:v>0.45266221666666673</c:v>
                </c:pt>
                <c:pt idx="21">
                  <c:v>0.43659144086021512</c:v>
                </c:pt>
                <c:pt idx="22">
                  <c:v>0.40985352688172044</c:v>
                </c:pt>
                <c:pt idx="23">
                  <c:v>0.40513814285714272</c:v>
                </c:pt>
                <c:pt idx="24">
                  <c:v>0.46387724884792619</c:v>
                </c:pt>
                <c:pt idx="25">
                  <c:v>0.4901568</c:v>
                </c:pt>
                <c:pt idx="26">
                  <c:v>0.48443177419354833</c:v>
                </c:pt>
                <c:pt idx="27">
                  <c:v>0.48902122580645163</c:v>
                </c:pt>
                <c:pt idx="28">
                  <c:v>0.50972295833333336</c:v>
                </c:pt>
                <c:pt idx="29">
                  <c:v>0.51956982795698925</c:v>
                </c:pt>
                <c:pt idx="30">
                  <c:v>0.5122545833333334</c:v>
                </c:pt>
                <c:pt idx="31">
                  <c:v>0.50067251612903219</c:v>
                </c:pt>
                <c:pt idx="32">
                  <c:v>0.46734914999999988</c:v>
                </c:pt>
                <c:pt idx="33">
                  <c:v>0.42445557194060429</c:v>
                </c:pt>
                <c:pt idx="34">
                  <c:v>0.44330734050179216</c:v>
                </c:pt>
                <c:pt idx="35">
                  <c:v>0.44814493333333338</c:v>
                </c:pt>
                <c:pt idx="36">
                  <c:v>0.51898109139784965</c:v>
                </c:pt>
                <c:pt idx="37">
                  <c:v>0.55630575222222234</c:v>
                </c:pt>
                <c:pt idx="38">
                  <c:v>0.58004474516129034</c:v>
                </c:pt>
                <c:pt idx="39">
                  <c:v>0.57017239784946194</c:v>
                </c:pt>
                <c:pt idx="40">
                  <c:v>0.55656082023809528</c:v>
                </c:pt>
                <c:pt idx="41">
                  <c:v>0.56783473225806436</c:v>
                </c:pt>
                <c:pt idx="42">
                  <c:v>0.5565079926666664</c:v>
                </c:pt>
                <c:pt idx="43">
                  <c:v>0.54983926516129011</c:v>
                </c:pt>
                <c:pt idx="44">
                  <c:v>0.55658419444444418</c:v>
                </c:pt>
                <c:pt idx="45">
                  <c:v>0.49898852688172052</c:v>
                </c:pt>
                <c:pt idx="46">
                  <c:v>0.49643240322580651</c:v>
                </c:pt>
                <c:pt idx="47">
                  <c:v>0.4996284222222222</c:v>
                </c:pt>
                <c:pt idx="48">
                  <c:v>0.5502900525806449</c:v>
                </c:pt>
                <c:pt idx="49">
                  <c:v>0.58346739663742653</c:v>
                </c:pt>
                <c:pt idx="50">
                  <c:v>0.59569466723259756</c:v>
                </c:pt>
                <c:pt idx="51">
                  <c:v>0.59766553225806462</c:v>
                </c:pt>
                <c:pt idx="52">
                  <c:v>0.54827795812807867</c:v>
                </c:pt>
                <c:pt idx="53">
                  <c:v>0.52372425471302886</c:v>
                </c:pt>
                <c:pt idx="54">
                  <c:v>0.51301117727272727</c:v>
                </c:pt>
                <c:pt idx="55">
                  <c:v>0.49967801612903207</c:v>
                </c:pt>
                <c:pt idx="56">
                  <c:v>0.42510496666666658</c:v>
                </c:pt>
                <c:pt idx="57">
                  <c:v>0.41311014516129013</c:v>
                </c:pt>
                <c:pt idx="58">
                  <c:v>0.40595464516129043</c:v>
                </c:pt>
                <c:pt idx="59">
                  <c:v>0.39790500000000001</c:v>
                </c:pt>
                <c:pt idx="60">
                  <c:v>0.43007624193548399</c:v>
                </c:pt>
                <c:pt idx="61">
                  <c:v>0.4818005833333332</c:v>
                </c:pt>
                <c:pt idx="62">
                  <c:v>0.52116785483870953</c:v>
                </c:pt>
                <c:pt idx="63">
                  <c:v>0.57264099999999996</c:v>
                </c:pt>
                <c:pt idx="64">
                  <c:v>0.58457565000000022</c:v>
                </c:pt>
                <c:pt idx="65">
                  <c:v>0.56174100000000149</c:v>
                </c:pt>
                <c:pt idx="66">
                  <c:v>0.5317996333333338</c:v>
                </c:pt>
                <c:pt idx="67">
                  <c:v>0.47956245161290312</c:v>
                </c:pt>
                <c:pt idx="68">
                  <c:v>0.47891062000000001</c:v>
                </c:pt>
                <c:pt idx="69">
                  <c:v>0.465395</c:v>
                </c:pt>
                <c:pt idx="70">
                  <c:v>0.45505967741935471</c:v>
                </c:pt>
                <c:pt idx="71">
                  <c:v>0.44330702999999999</c:v>
                </c:pt>
                <c:pt idx="72">
                  <c:v>0.54</c:v>
                </c:pt>
                <c:pt idx="73">
                  <c:v>0.57999999999999996</c:v>
                </c:pt>
                <c:pt idx="74">
                  <c:v>0.56999999999999995</c:v>
                </c:pt>
                <c:pt idx="75">
                  <c:v>0.56999999999999995</c:v>
                </c:pt>
                <c:pt idx="76">
                  <c:v>0.56999999999999995</c:v>
                </c:pt>
                <c:pt idx="77">
                  <c:v>0.59</c:v>
                </c:pt>
                <c:pt idx="78">
                  <c:v>0.6</c:v>
                </c:pt>
                <c:pt idx="79">
                  <c:v>0.51</c:v>
                </c:pt>
                <c:pt idx="80">
                  <c:v>0.49110846000000002</c:v>
                </c:pt>
                <c:pt idx="81">
                  <c:v>0.46244099999999999</c:v>
                </c:pt>
                <c:pt idx="82">
                  <c:v>0.44509900000000002</c:v>
                </c:pt>
                <c:pt idx="83">
                  <c:v>0.42521988999999999</c:v>
                </c:pt>
              </c:numCache>
            </c:numRef>
          </c:val>
          <c:smooth val="1"/>
        </c:ser>
        <c:ser>
          <c:idx val="2"/>
          <c:order val="1"/>
          <c:tx>
            <c:v>Media F. Naturales Densas 1997-2014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IVA'!$F$125:$F$211</c:f>
              <c:numCache>
                <c:formatCode>0.000</c:formatCode>
                <c:ptCount val="87"/>
                <c:pt idx="0">
                  <c:v>0.5055772074260565</c:v>
                </c:pt>
                <c:pt idx="1">
                  <c:v>0.53198916430651255</c:v>
                </c:pt>
                <c:pt idx="2">
                  <c:v>0.54647500000000004</c:v>
                </c:pt>
                <c:pt idx="3">
                  <c:v>0.55208699999999999</c:v>
                </c:pt>
                <c:pt idx="4">
                  <c:v>0.53952699999999998</c:v>
                </c:pt>
                <c:pt idx="5">
                  <c:v>0.52781740126582799</c:v>
                </c:pt>
                <c:pt idx="6">
                  <c:v>0.52684789169934998</c:v>
                </c:pt>
                <c:pt idx="7">
                  <c:v>0.5125882668630608</c:v>
                </c:pt>
                <c:pt idx="8">
                  <c:v>0.49703725392192283</c:v>
                </c:pt>
                <c:pt idx="9">
                  <c:v>0.46208101566971665</c:v>
                </c:pt>
                <c:pt idx="10">
                  <c:v>0.44188312500547172</c:v>
                </c:pt>
                <c:pt idx="11">
                  <c:v>0.45274183096901577</c:v>
                </c:pt>
                <c:pt idx="12">
                  <c:v>0.5055772074260565</c:v>
                </c:pt>
                <c:pt idx="13">
                  <c:v>0.53198916430651255</c:v>
                </c:pt>
                <c:pt idx="14">
                  <c:v>0.54647500000000004</c:v>
                </c:pt>
                <c:pt idx="15">
                  <c:v>0.55208699999999999</c:v>
                </c:pt>
                <c:pt idx="16">
                  <c:v>0.53952699999999998</c:v>
                </c:pt>
                <c:pt idx="17">
                  <c:v>0.52781740126582799</c:v>
                </c:pt>
                <c:pt idx="18">
                  <c:v>0.52684789169934998</c:v>
                </c:pt>
                <c:pt idx="19">
                  <c:v>0.5125882668630608</c:v>
                </c:pt>
                <c:pt idx="20">
                  <c:v>0.49703725392192283</c:v>
                </c:pt>
                <c:pt idx="21">
                  <c:v>0.46208101566971665</c:v>
                </c:pt>
                <c:pt idx="22">
                  <c:v>0.44188312500547172</c:v>
                </c:pt>
                <c:pt idx="23">
                  <c:v>0.45274183096901577</c:v>
                </c:pt>
                <c:pt idx="24">
                  <c:v>0.5055772074260565</c:v>
                </c:pt>
                <c:pt idx="25">
                  <c:v>0.53198916430651255</c:v>
                </c:pt>
                <c:pt idx="26">
                  <c:v>0.54647500000000004</c:v>
                </c:pt>
                <c:pt idx="27">
                  <c:v>0.55208699999999999</c:v>
                </c:pt>
                <c:pt idx="28">
                  <c:v>0.53952699999999998</c:v>
                </c:pt>
                <c:pt idx="29">
                  <c:v>0.52781740126582799</c:v>
                </c:pt>
                <c:pt idx="30">
                  <c:v>0.52684789169934998</c:v>
                </c:pt>
                <c:pt idx="31">
                  <c:v>0.5125882668630608</c:v>
                </c:pt>
                <c:pt idx="32">
                  <c:v>0.49703725392192283</c:v>
                </c:pt>
                <c:pt idx="33">
                  <c:v>0.46208101566971665</c:v>
                </c:pt>
                <c:pt idx="34">
                  <c:v>0.44188312500547172</c:v>
                </c:pt>
                <c:pt idx="35">
                  <c:v>0.45274183096901577</c:v>
                </c:pt>
                <c:pt idx="36">
                  <c:v>0.5055772074260565</c:v>
                </c:pt>
                <c:pt idx="37">
                  <c:v>0.53198916430651255</c:v>
                </c:pt>
                <c:pt idx="38">
                  <c:v>0.54647500000000004</c:v>
                </c:pt>
                <c:pt idx="39">
                  <c:v>0.55208699999999999</c:v>
                </c:pt>
                <c:pt idx="40">
                  <c:v>0.53952699999999998</c:v>
                </c:pt>
                <c:pt idx="41">
                  <c:v>0.52781740126582799</c:v>
                </c:pt>
                <c:pt idx="42">
                  <c:v>0.52684789169934998</c:v>
                </c:pt>
                <c:pt idx="43">
                  <c:v>0.5125882668630608</c:v>
                </c:pt>
                <c:pt idx="44">
                  <c:v>0.49703725392192283</c:v>
                </c:pt>
                <c:pt idx="45">
                  <c:v>0.46208101566971665</c:v>
                </c:pt>
                <c:pt idx="46">
                  <c:v>0.44188312500547172</c:v>
                </c:pt>
                <c:pt idx="47">
                  <c:v>0.45274183096901577</c:v>
                </c:pt>
                <c:pt idx="48">
                  <c:v>0.5055772074260565</c:v>
                </c:pt>
                <c:pt idx="49">
                  <c:v>0.53198916430651255</c:v>
                </c:pt>
                <c:pt idx="50">
                  <c:v>0.54647500000000004</c:v>
                </c:pt>
                <c:pt idx="51">
                  <c:v>0.55208699999999999</c:v>
                </c:pt>
                <c:pt idx="52">
                  <c:v>0.53952699999999998</c:v>
                </c:pt>
                <c:pt idx="53">
                  <c:v>0.52781740126582799</c:v>
                </c:pt>
                <c:pt idx="54">
                  <c:v>0.52684789169934998</c:v>
                </c:pt>
                <c:pt idx="55">
                  <c:v>0.5125882668630608</c:v>
                </c:pt>
                <c:pt idx="56">
                  <c:v>0.49703725392192283</c:v>
                </c:pt>
                <c:pt idx="57">
                  <c:v>0.46208101566971665</c:v>
                </c:pt>
                <c:pt idx="58">
                  <c:v>0.44188312500547172</c:v>
                </c:pt>
                <c:pt idx="59">
                  <c:v>0.45274183096901577</c:v>
                </c:pt>
                <c:pt idx="60">
                  <c:v>0.5055772074260565</c:v>
                </c:pt>
                <c:pt idx="61">
                  <c:v>0.53198916430651255</c:v>
                </c:pt>
                <c:pt idx="62">
                  <c:v>0.54647500000000004</c:v>
                </c:pt>
                <c:pt idx="63">
                  <c:v>0.55208699999999999</c:v>
                </c:pt>
                <c:pt idx="64">
                  <c:v>0.53952699999999998</c:v>
                </c:pt>
                <c:pt idx="65">
                  <c:v>0.52781740126582799</c:v>
                </c:pt>
                <c:pt idx="66">
                  <c:v>0.52684789169934998</c:v>
                </c:pt>
                <c:pt idx="67">
                  <c:v>0.5125882668630608</c:v>
                </c:pt>
                <c:pt idx="68">
                  <c:v>0.49703725392192283</c:v>
                </c:pt>
                <c:pt idx="69">
                  <c:v>0.46208101566971665</c:v>
                </c:pt>
                <c:pt idx="70">
                  <c:v>0.44188312500547172</c:v>
                </c:pt>
                <c:pt idx="71">
                  <c:v>0.45274183096901577</c:v>
                </c:pt>
                <c:pt idx="72">
                  <c:v>0.5055772074260565</c:v>
                </c:pt>
                <c:pt idx="73">
                  <c:v>0.53198916430651255</c:v>
                </c:pt>
                <c:pt idx="74">
                  <c:v>0.54647500000000004</c:v>
                </c:pt>
                <c:pt idx="75">
                  <c:v>0.55208699999999999</c:v>
                </c:pt>
                <c:pt idx="76">
                  <c:v>0.53952699999999998</c:v>
                </c:pt>
                <c:pt idx="77">
                  <c:v>0.52781740126582799</c:v>
                </c:pt>
                <c:pt idx="78">
                  <c:v>0.52684789169934998</c:v>
                </c:pt>
                <c:pt idx="79">
                  <c:v>0.5125882668630608</c:v>
                </c:pt>
                <c:pt idx="80">
                  <c:v>0.49703725392192283</c:v>
                </c:pt>
                <c:pt idx="81">
                  <c:v>0.46208101566971665</c:v>
                </c:pt>
                <c:pt idx="82">
                  <c:v>0.44188312500547172</c:v>
                </c:pt>
                <c:pt idx="83">
                  <c:v>0.45274183096901577</c:v>
                </c:pt>
              </c:numCache>
            </c:numRef>
          </c:val>
        </c:ser>
        <c:ser>
          <c:idx val="5"/>
          <c:order val="2"/>
          <c:tx>
            <c:strRef>
              <c:f>'Datos IVA'!$O$24</c:f>
              <c:strCache>
                <c:ptCount val="1"/>
                <c:pt idx="0">
                  <c:v>Precipitaciones medias (1997-2014)</c:v>
                </c:pt>
              </c:strCache>
            </c:strRef>
          </c:tx>
          <c:spPr>
            <a:ln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IVA'!$B$125:$B$211</c:f>
              <c:numCache>
                <c:formatCode>0.0000</c:formatCode>
                <c:ptCount val="87"/>
                <c:pt idx="0">
                  <c:v>7.22480661100732E-2</c:v>
                </c:pt>
                <c:pt idx="1">
                  <c:v>7.229342427613164E-2</c:v>
                </c:pt>
                <c:pt idx="2">
                  <c:v>8.7004768679305455E-2</c:v>
                </c:pt>
                <c:pt idx="3">
                  <c:v>5.497032109315373E-2</c:v>
                </c:pt>
                <c:pt idx="4">
                  <c:v>5.8841184824933855E-2</c:v>
                </c:pt>
                <c:pt idx="5">
                  <c:v>6.2085536598230982E-2</c:v>
                </c:pt>
                <c:pt idx="6">
                  <c:v>5.4788735802502188E-2</c:v>
                </c:pt>
                <c:pt idx="7">
                  <c:v>3.7311893297393019E-2</c:v>
                </c:pt>
                <c:pt idx="8">
                  <c:v>8.0078022862005577E-3</c:v>
                </c:pt>
                <c:pt idx="9">
                  <c:v>1.0797067394919114E-3</c:v>
                </c:pt>
                <c:pt idx="10">
                  <c:v>4.4546885343297472E-3</c:v>
                </c:pt>
                <c:pt idx="11">
                  <c:v>3.153625693562951E-2</c:v>
                </c:pt>
                <c:pt idx="12">
                  <c:v>7.22480661100732E-2</c:v>
                </c:pt>
                <c:pt idx="13">
                  <c:v>7.229342427613164E-2</c:v>
                </c:pt>
                <c:pt idx="14">
                  <c:v>8.7004768679305455E-2</c:v>
                </c:pt>
                <c:pt idx="15">
                  <c:v>5.497032109315373E-2</c:v>
                </c:pt>
                <c:pt idx="16">
                  <c:v>5.8841184824933855E-2</c:v>
                </c:pt>
                <c:pt idx="17">
                  <c:v>6.2085536598230982E-2</c:v>
                </c:pt>
                <c:pt idx="18">
                  <c:v>5.4788735802502188E-2</c:v>
                </c:pt>
                <c:pt idx="19">
                  <c:v>3.7311893297393019E-2</c:v>
                </c:pt>
                <c:pt idx="20">
                  <c:v>8.0078022862005577E-3</c:v>
                </c:pt>
                <c:pt idx="21">
                  <c:v>1.0797067394919114E-3</c:v>
                </c:pt>
                <c:pt idx="22">
                  <c:v>4.4546885343297472E-3</c:v>
                </c:pt>
                <c:pt idx="23">
                  <c:v>3.153625693562951E-2</c:v>
                </c:pt>
                <c:pt idx="24">
                  <c:v>7.22480661100732E-2</c:v>
                </c:pt>
                <c:pt idx="25">
                  <c:v>7.229342427613164E-2</c:v>
                </c:pt>
                <c:pt idx="26">
                  <c:v>8.7004768679305455E-2</c:v>
                </c:pt>
                <c:pt idx="27">
                  <c:v>5.497032109315373E-2</c:v>
                </c:pt>
                <c:pt idx="28">
                  <c:v>5.8841184824933855E-2</c:v>
                </c:pt>
                <c:pt idx="29">
                  <c:v>6.2085536598230982E-2</c:v>
                </c:pt>
                <c:pt idx="30">
                  <c:v>5.4788735802502188E-2</c:v>
                </c:pt>
                <c:pt idx="31">
                  <c:v>3.7311893297393019E-2</c:v>
                </c:pt>
                <c:pt idx="32">
                  <c:v>8.0078022862005577E-3</c:v>
                </c:pt>
                <c:pt idx="33">
                  <c:v>1.0797067394919114E-3</c:v>
                </c:pt>
                <c:pt idx="34">
                  <c:v>4.4546885343297472E-3</c:v>
                </c:pt>
                <c:pt idx="35">
                  <c:v>3.153625693562951E-2</c:v>
                </c:pt>
                <c:pt idx="36">
                  <c:v>7.22480661100732E-2</c:v>
                </c:pt>
                <c:pt idx="37">
                  <c:v>7.229342427613164E-2</c:v>
                </c:pt>
                <c:pt idx="38">
                  <c:v>8.7004768679305455E-2</c:v>
                </c:pt>
                <c:pt idx="39">
                  <c:v>5.497032109315373E-2</c:v>
                </c:pt>
                <c:pt idx="40">
                  <c:v>5.8841184824933855E-2</c:v>
                </c:pt>
                <c:pt idx="41">
                  <c:v>6.2085536598230982E-2</c:v>
                </c:pt>
                <c:pt idx="42">
                  <c:v>5.4788735802502188E-2</c:v>
                </c:pt>
                <c:pt idx="43">
                  <c:v>3.7311893297393019E-2</c:v>
                </c:pt>
                <c:pt idx="44">
                  <c:v>8.0078022862005577E-3</c:v>
                </c:pt>
                <c:pt idx="45">
                  <c:v>1.0797067394919114E-3</c:v>
                </c:pt>
                <c:pt idx="46">
                  <c:v>4.4546885343297472E-3</c:v>
                </c:pt>
                <c:pt idx="47">
                  <c:v>3.153625693562951E-2</c:v>
                </c:pt>
                <c:pt idx="48">
                  <c:v>7.22480661100732E-2</c:v>
                </c:pt>
                <c:pt idx="49">
                  <c:v>7.229342427613164E-2</c:v>
                </c:pt>
                <c:pt idx="50">
                  <c:v>8.7004768679305455E-2</c:v>
                </c:pt>
                <c:pt idx="51">
                  <c:v>5.497032109315373E-2</c:v>
                </c:pt>
                <c:pt idx="52">
                  <c:v>5.8841184824933855E-2</c:v>
                </c:pt>
                <c:pt idx="53">
                  <c:v>6.2085536598230982E-2</c:v>
                </c:pt>
                <c:pt idx="54">
                  <c:v>5.4788735802502188E-2</c:v>
                </c:pt>
                <c:pt idx="55">
                  <c:v>3.7311893297393019E-2</c:v>
                </c:pt>
                <c:pt idx="56">
                  <c:v>8.0078022862005577E-3</c:v>
                </c:pt>
                <c:pt idx="57">
                  <c:v>1.0797067394919114E-3</c:v>
                </c:pt>
                <c:pt idx="58">
                  <c:v>4.4546885343297472E-3</c:v>
                </c:pt>
                <c:pt idx="59">
                  <c:v>3.153625693562951E-2</c:v>
                </c:pt>
                <c:pt idx="60">
                  <c:v>7.22480661100732E-2</c:v>
                </c:pt>
                <c:pt idx="61">
                  <c:v>7.229342427613164E-2</c:v>
                </c:pt>
                <c:pt idx="62">
                  <c:v>8.7004768679305455E-2</c:v>
                </c:pt>
                <c:pt idx="63">
                  <c:v>5.497032109315373E-2</c:v>
                </c:pt>
                <c:pt idx="64">
                  <c:v>5.8841184824933855E-2</c:v>
                </c:pt>
                <c:pt idx="65">
                  <c:v>6.2085536598230982E-2</c:v>
                </c:pt>
                <c:pt idx="66">
                  <c:v>5.4788735802502188E-2</c:v>
                </c:pt>
                <c:pt idx="67">
                  <c:v>3.7311893297393019E-2</c:v>
                </c:pt>
                <c:pt idx="68">
                  <c:v>8.0078022862005577E-3</c:v>
                </c:pt>
                <c:pt idx="69">
                  <c:v>1.0797067394919114E-3</c:v>
                </c:pt>
                <c:pt idx="70">
                  <c:v>4.4546885343297472E-3</c:v>
                </c:pt>
                <c:pt idx="71">
                  <c:v>3.153625693562951E-2</c:v>
                </c:pt>
                <c:pt idx="72">
                  <c:v>7.22480661100732E-2</c:v>
                </c:pt>
                <c:pt idx="73">
                  <c:v>7.229342427613164E-2</c:v>
                </c:pt>
                <c:pt idx="74">
                  <c:v>8.7004768679305455E-2</c:v>
                </c:pt>
                <c:pt idx="75">
                  <c:v>5.497032109315373E-2</c:v>
                </c:pt>
                <c:pt idx="76">
                  <c:v>5.8841184824933855E-2</c:v>
                </c:pt>
                <c:pt idx="77">
                  <c:v>6.2085536598230982E-2</c:v>
                </c:pt>
                <c:pt idx="78">
                  <c:v>5.4788735802502188E-2</c:v>
                </c:pt>
                <c:pt idx="79">
                  <c:v>3.7311893297393019E-2</c:v>
                </c:pt>
                <c:pt idx="80">
                  <c:v>8.0078022862005577E-3</c:v>
                </c:pt>
                <c:pt idx="81">
                  <c:v>1.0797067394919114E-3</c:v>
                </c:pt>
                <c:pt idx="82">
                  <c:v>4.4546885343297472E-3</c:v>
                </c:pt>
                <c:pt idx="83">
                  <c:v>3.153625693562951E-2</c:v>
                </c:pt>
              </c:numCache>
            </c:numRef>
          </c:val>
        </c:ser>
        <c:ser>
          <c:idx val="1"/>
          <c:order val="3"/>
          <c:tx>
            <c:strRef>
              <c:f>'Datos IVA'!$H$3</c:f>
              <c:strCache>
                <c:ptCount val="1"/>
                <c:pt idx="0">
                  <c:v>Formaciones Naturales Dispersas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IVA'!$I$125:$I$211</c:f>
              <c:numCache>
                <c:formatCode>0.0000</c:formatCode>
                <c:ptCount val="87"/>
                <c:pt idx="0">
                  <c:v>0.36856748387096777</c:v>
                </c:pt>
                <c:pt idx="1">
                  <c:v>0.44528401666666662</c:v>
                </c:pt>
                <c:pt idx="2">
                  <c:v>0.48962501612903225</c:v>
                </c:pt>
                <c:pt idx="3">
                  <c:v>0.53051599999999999</c:v>
                </c:pt>
                <c:pt idx="4">
                  <c:v>0.55071229285714274</c:v>
                </c:pt>
                <c:pt idx="5">
                  <c:v>0.53627079999999883</c:v>
                </c:pt>
                <c:pt idx="6">
                  <c:v>0.53311376666666632</c:v>
                </c:pt>
                <c:pt idx="7">
                  <c:v>0.45017748387096768</c:v>
                </c:pt>
                <c:pt idx="8">
                  <c:v>0.41549591000000002</c:v>
                </c:pt>
                <c:pt idx="9">
                  <c:v>0.39140200000000003</c:v>
                </c:pt>
                <c:pt idx="10">
                  <c:v>0.37432048387096772</c:v>
                </c:pt>
                <c:pt idx="11">
                  <c:v>0.36247372999999999</c:v>
                </c:pt>
                <c:pt idx="12">
                  <c:v>0.36856748387096777</c:v>
                </c:pt>
                <c:pt idx="13">
                  <c:v>0.44528401666666662</c:v>
                </c:pt>
                <c:pt idx="14">
                  <c:v>0.48962501612903225</c:v>
                </c:pt>
                <c:pt idx="15">
                  <c:v>0.53051599999999999</c:v>
                </c:pt>
                <c:pt idx="16">
                  <c:v>0.55071229285714274</c:v>
                </c:pt>
                <c:pt idx="17">
                  <c:v>0.53627079999999883</c:v>
                </c:pt>
                <c:pt idx="18">
                  <c:v>0.53311376666666632</c:v>
                </c:pt>
                <c:pt idx="19">
                  <c:v>0.45017748387096768</c:v>
                </c:pt>
                <c:pt idx="20">
                  <c:v>0.41549591000000002</c:v>
                </c:pt>
                <c:pt idx="21">
                  <c:v>0.39140200000000003</c:v>
                </c:pt>
                <c:pt idx="22">
                  <c:v>0.37432048387096772</c:v>
                </c:pt>
                <c:pt idx="23">
                  <c:v>0.36247372999999999</c:v>
                </c:pt>
                <c:pt idx="24">
                  <c:v>0.36856748387096777</c:v>
                </c:pt>
                <c:pt idx="25">
                  <c:v>0.44528401666666662</c:v>
                </c:pt>
                <c:pt idx="26">
                  <c:v>0.48962501612903225</c:v>
                </c:pt>
                <c:pt idx="27">
                  <c:v>0.53051599999999999</c:v>
                </c:pt>
                <c:pt idx="28">
                  <c:v>0.55071229285714274</c:v>
                </c:pt>
                <c:pt idx="29">
                  <c:v>0.53627079999999883</c:v>
                </c:pt>
                <c:pt idx="30">
                  <c:v>0.53311376666666632</c:v>
                </c:pt>
                <c:pt idx="31">
                  <c:v>0.45017748387096768</c:v>
                </c:pt>
                <c:pt idx="32">
                  <c:v>0.41549591000000002</c:v>
                </c:pt>
                <c:pt idx="33">
                  <c:v>0.39140200000000003</c:v>
                </c:pt>
                <c:pt idx="34">
                  <c:v>0.37432048387096772</c:v>
                </c:pt>
                <c:pt idx="35">
                  <c:v>0.36247372999999999</c:v>
                </c:pt>
                <c:pt idx="36">
                  <c:v>0.36856748387096777</c:v>
                </c:pt>
                <c:pt idx="37">
                  <c:v>0.44528401666666662</c:v>
                </c:pt>
                <c:pt idx="38">
                  <c:v>0.48962501612903225</c:v>
                </c:pt>
                <c:pt idx="39">
                  <c:v>0.53051599999999999</c:v>
                </c:pt>
                <c:pt idx="40">
                  <c:v>0.55071229285714274</c:v>
                </c:pt>
                <c:pt idx="41">
                  <c:v>0.53627079999999883</c:v>
                </c:pt>
                <c:pt idx="42">
                  <c:v>0.53311376666666632</c:v>
                </c:pt>
                <c:pt idx="43">
                  <c:v>0.45017748387096768</c:v>
                </c:pt>
                <c:pt idx="44">
                  <c:v>0.41549591000000002</c:v>
                </c:pt>
                <c:pt idx="45">
                  <c:v>0.39140200000000003</c:v>
                </c:pt>
                <c:pt idx="46">
                  <c:v>0.37432048387096772</c:v>
                </c:pt>
                <c:pt idx="47">
                  <c:v>0.36247372999999999</c:v>
                </c:pt>
                <c:pt idx="48">
                  <c:v>0.44957200000000003</c:v>
                </c:pt>
                <c:pt idx="49">
                  <c:v>0.48439199999999999</c:v>
                </c:pt>
                <c:pt idx="50">
                  <c:v>0.47755734</c:v>
                </c:pt>
                <c:pt idx="51">
                  <c:v>0.53051599999999999</c:v>
                </c:pt>
                <c:pt idx="52">
                  <c:v>0.55071229285714274</c:v>
                </c:pt>
                <c:pt idx="53">
                  <c:v>0.53627079999999883</c:v>
                </c:pt>
                <c:pt idx="54">
                  <c:v>0.53311376666666632</c:v>
                </c:pt>
                <c:pt idx="55">
                  <c:v>0.45017748387096768</c:v>
                </c:pt>
                <c:pt idx="56">
                  <c:v>0.41549591000000002</c:v>
                </c:pt>
                <c:pt idx="57">
                  <c:v>0.39140200000000003</c:v>
                </c:pt>
                <c:pt idx="58">
                  <c:v>0.37432048387096772</c:v>
                </c:pt>
                <c:pt idx="59">
                  <c:v>0.36247372999999999</c:v>
                </c:pt>
                <c:pt idx="60">
                  <c:v>0.44957200000000003</c:v>
                </c:pt>
                <c:pt idx="61">
                  <c:v>0.48439199999999999</c:v>
                </c:pt>
                <c:pt idx="62">
                  <c:v>0.47755734</c:v>
                </c:pt>
                <c:pt idx="63">
                  <c:v>0.53051599999999999</c:v>
                </c:pt>
                <c:pt idx="64">
                  <c:v>0.55071229285714274</c:v>
                </c:pt>
                <c:pt idx="65">
                  <c:v>0.53627079999999883</c:v>
                </c:pt>
                <c:pt idx="66">
                  <c:v>0.53311376666666632</c:v>
                </c:pt>
                <c:pt idx="67">
                  <c:v>0.45017748387096768</c:v>
                </c:pt>
                <c:pt idx="68">
                  <c:v>0.41549591000000002</c:v>
                </c:pt>
                <c:pt idx="69">
                  <c:v>0.39140200000000003</c:v>
                </c:pt>
                <c:pt idx="70">
                  <c:v>0.37432048387096772</c:v>
                </c:pt>
                <c:pt idx="71">
                  <c:v>0.36247372999999999</c:v>
                </c:pt>
                <c:pt idx="72">
                  <c:v>0.44</c:v>
                </c:pt>
                <c:pt idx="73">
                  <c:v>0.47</c:v>
                </c:pt>
                <c:pt idx="74">
                  <c:v>0.47</c:v>
                </c:pt>
                <c:pt idx="75">
                  <c:v>0.5</c:v>
                </c:pt>
                <c:pt idx="76">
                  <c:v>0.48</c:v>
                </c:pt>
                <c:pt idx="77">
                  <c:v>0.54</c:v>
                </c:pt>
                <c:pt idx="78">
                  <c:v>0.51</c:v>
                </c:pt>
                <c:pt idx="79">
                  <c:v>0.45</c:v>
                </c:pt>
                <c:pt idx="80">
                  <c:v>0.40642304000000001</c:v>
                </c:pt>
                <c:pt idx="81">
                  <c:v>0.374724</c:v>
                </c:pt>
                <c:pt idx="82">
                  <c:v>0.35580800000000001</c:v>
                </c:pt>
                <c:pt idx="83">
                  <c:v>0.35160437999999999</c:v>
                </c:pt>
              </c:numCache>
            </c:numRef>
          </c:val>
          <c:smooth val="1"/>
        </c:ser>
        <c:ser>
          <c:idx val="3"/>
          <c:order val="4"/>
          <c:tx>
            <c:v>Media F. Naturales Dispersas 1997-2014</c:v>
          </c:tx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IVA'!$J$125:$J$211</c:f>
              <c:numCache>
                <c:formatCode>0.000</c:formatCode>
                <c:ptCount val="87"/>
                <c:pt idx="0">
                  <c:v>0.39318938435856676</c:v>
                </c:pt>
                <c:pt idx="1">
                  <c:v>0.43130473466859576</c:v>
                </c:pt>
                <c:pt idx="2">
                  <c:v>0.45596500000000001</c:v>
                </c:pt>
                <c:pt idx="3">
                  <c:v>0.46603600000000001</c:v>
                </c:pt>
                <c:pt idx="4">
                  <c:v>0.46472599999999997</c:v>
                </c:pt>
                <c:pt idx="5">
                  <c:v>0.4573923786333669</c:v>
                </c:pt>
                <c:pt idx="6">
                  <c:v>0.45404002480209771</c:v>
                </c:pt>
                <c:pt idx="7">
                  <c:v>0.42483977226983238</c:v>
                </c:pt>
                <c:pt idx="8">
                  <c:v>0.38551524912595675</c:v>
                </c:pt>
                <c:pt idx="9">
                  <c:v>0.35096106209476863</c:v>
                </c:pt>
                <c:pt idx="10">
                  <c:v>0.33267977143094585</c:v>
                </c:pt>
                <c:pt idx="11">
                  <c:v>0.34121051076735853</c:v>
                </c:pt>
                <c:pt idx="12">
                  <c:v>0.39318938435856676</c:v>
                </c:pt>
                <c:pt idx="13">
                  <c:v>0.43130473466859576</c:v>
                </c:pt>
                <c:pt idx="14">
                  <c:v>0.45596500000000001</c:v>
                </c:pt>
                <c:pt idx="15">
                  <c:v>0.46603600000000001</c:v>
                </c:pt>
                <c:pt idx="16">
                  <c:v>0.46472599999999997</c:v>
                </c:pt>
                <c:pt idx="17">
                  <c:v>0.4573923786333669</c:v>
                </c:pt>
                <c:pt idx="18">
                  <c:v>0.45404002480209771</c:v>
                </c:pt>
                <c:pt idx="19">
                  <c:v>0.42483977226983238</c:v>
                </c:pt>
                <c:pt idx="20">
                  <c:v>0.38551524912595675</c:v>
                </c:pt>
                <c:pt idx="21">
                  <c:v>0.35096106209476863</c:v>
                </c:pt>
                <c:pt idx="22">
                  <c:v>0.33267977143094585</c:v>
                </c:pt>
                <c:pt idx="23">
                  <c:v>0.34121051076735853</c:v>
                </c:pt>
                <c:pt idx="24">
                  <c:v>0.39318938435856676</c:v>
                </c:pt>
                <c:pt idx="25">
                  <c:v>0.43130473466859576</c:v>
                </c:pt>
                <c:pt idx="26">
                  <c:v>0.45596500000000001</c:v>
                </c:pt>
                <c:pt idx="27">
                  <c:v>0.46603600000000001</c:v>
                </c:pt>
                <c:pt idx="28">
                  <c:v>0.46472599999999997</c:v>
                </c:pt>
                <c:pt idx="29">
                  <c:v>0.4573923786333669</c:v>
                </c:pt>
                <c:pt idx="30">
                  <c:v>0.45404002480209771</c:v>
                </c:pt>
                <c:pt idx="31">
                  <c:v>0.42483977226983238</c:v>
                </c:pt>
                <c:pt idx="32">
                  <c:v>0.38551524912595675</c:v>
                </c:pt>
                <c:pt idx="33">
                  <c:v>0.35096106209476863</c:v>
                </c:pt>
                <c:pt idx="34">
                  <c:v>0.33267977143094585</c:v>
                </c:pt>
                <c:pt idx="35">
                  <c:v>0.34121051076735853</c:v>
                </c:pt>
                <c:pt idx="36">
                  <c:v>0.39318938435856676</c:v>
                </c:pt>
                <c:pt idx="37">
                  <c:v>0.43130473466859576</c:v>
                </c:pt>
                <c:pt idx="38">
                  <c:v>0.45596500000000001</c:v>
                </c:pt>
                <c:pt idx="39">
                  <c:v>0.46603600000000001</c:v>
                </c:pt>
                <c:pt idx="40">
                  <c:v>0.46472599999999997</c:v>
                </c:pt>
                <c:pt idx="41">
                  <c:v>0.4573923786333669</c:v>
                </c:pt>
                <c:pt idx="42">
                  <c:v>0.45404002480209771</c:v>
                </c:pt>
                <c:pt idx="43">
                  <c:v>0.42483977226983238</c:v>
                </c:pt>
                <c:pt idx="44">
                  <c:v>0.38551524912595675</c:v>
                </c:pt>
                <c:pt idx="45">
                  <c:v>0.35096106209476863</c:v>
                </c:pt>
                <c:pt idx="46">
                  <c:v>0.33267977143094585</c:v>
                </c:pt>
                <c:pt idx="47">
                  <c:v>0.34121051076735853</c:v>
                </c:pt>
                <c:pt idx="48">
                  <c:v>0.39318938435856676</c:v>
                </c:pt>
                <c:pt idx="49">
                  <c:v>0.43130473466859576</c:v>
                </c:pt>
                <c:pt idx="50">
                  <c:v>0.45596500000000001</c:v>
                </c:pt>
                <c:pt idx="51">
                  <c:v>0.46603600000000001</c:v>
                </c:pt>
                <c:pt idx="52">
                  <c:v>0.46472599999999997</c:v>
                </c:pt>
                <c:pt idx="53">
                  <c:v>0.4573923786333669</c:v>
                </c:pt>
                <c:pt idx="54">
                  <c:v>0.45404002480209771</c:v>
                </c:pt>
                <c:pt idx="55">
                  <c:v>0.42483977226983238</c:v>
                </c:pt>
                <c:pt idx="56">
                  <c:v>0.38551524912595675</c:v>
                </c:pt>
                <c:pt idx="57">
                  <c:v>0.35096106209476863</c:v>
                </c:pt>
                <c:pt idx="58">
                  <c:v>0.33267977143094585</c:v>
                </c:pt>
                <c:pt idx="59">
                  <c:v>0.34121051076735853</c:v>
                </c:pt>
                <c:pt idx="60">
                  <c:v>0.39318938435856676</c:v>
                </c:pt>
                <c:pt idx="61">
                  <c:v>0.43130473466859576</c:v>
                </c:pt>
                <c:pt idx="62">
                  <c:v>0.45596500000000001</c:v>
                </c:pt>
                <c:pt idx="63">
                  <c:v>0.46603600000000001</c:v>
                </c:pt>
                <c:pt idx="64">
                  <c:v>0.46472599999999997</c:v>
                </c:pt>
                <c:pt idx="65">
                  <c:v>0.4573923786333669</c:v>
                </c:pt>
                <c:pt idx="66">
                  <c:v>0.45404002480209771</c:v>
                </c:pt>
                <c:pt idx="67">
                  <c:v>0.42483977226983238</c:v>
                </c:pt>
                <c:pt idx="68">
                  <c:v>0.38551524912595675</c:v>
                </c:pt>
                <c:pt idx="69">
                  <c:v>0.35096106209476863</c:v>
                </c:pt>
                <c:pt idx="70">
                  <c:v>0.33267977143094585</c:v>
                </c:pt>
                <c:pt idx="71">
                  <c:v>0.34121051076735853</c:v>
                </c:pt>
                <c:pt idx="72">
                  <c:v>0.39318938435856676</c:v>
                </c:pt>
                <c:pt idx="73">
                  <c:v>0.43130473466859576</c:v>
                </c:pt>
                <c:pt idx="74">
                  <c:v>0.45596500000000001</c:v>
                </c:pt>
                <c:pt idx="75">
                  <c:v>0.46603600000000001</c:v>
                </c:pt>
                <c:pt idx="76">
                  <c:v>0.46472599999999997</c:v>
                </c:pt>
                <c:pt idx="77">
                  <c:v>0.4573923786333669</c:v>
                </c:pt>
                <c:pt idx="78">
                  <c:v>0.45404002480209771</c:v>
                </c:pt>
                <c:pt idx="79">
                  <c:v>0.42483977226983238</c:v>
                </c:pt>
                <c:pt idx="80">
                  <c:v>0.38551524912595675</c:v>
                </c:pt>
                <c:pt idx="81">
                  <c:v>0.35096106209476863</c:v>
                </c:pt>
                <c:pt idx="82">
                  <c:v>0.33267977143094585</c:v>
                </c:pt>
                <c:pt idx="83">
                  <c:v>0.34121051076735853</c:v>
                </c:pt>
              </c:numCache>
            </c:numRef>
          </c:val>
          <c:smooth val="1"/>
        </c:ser>
        <c:ser>
          <c:idx val="6"/>
          <c:order val="5"/>
          <c:tx>
            <c:strRef>
              <c:f>'Datos IVA'!$N$24</c:f>
              <c:strCache>
                <c:ptCount val="1"/>
                <c:pt idx="0">
                  <c:v>Precipitaciones medias (1971-2000)</c:v>
                </c:pt>
              </c:strCache>
            </c:strRef>
          </c:tx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IVA'!$C$125:$C$211</c:f>
              <c:numCache>
                <c:formatCode>0.0000</c:formatCode>
                <c:ptCount val="87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  <c:pt idx="72">
                  <c:v>5.5443089100000002E-2</c:v>
                </c:pt>
                <c:pt idx="73">
                  <c:v>5.8840295350000002E-2</c:v>
                </c:pt>
                <c:pt idx="74">
                  <c:v>6.4545293360000006E-2</c:v>
                </c:pt>
                <c:pt idx="75">
                  <c:v>5.2111894504999992E-2</c:v>
                </c:pt>
                <c:pt idx="76">
                  <c:v>6.034880712E-2</c:v>
                </c:pt>
                <c:pt idx="77">
                  <c:v>3.8668743740000004E-2</c:v>
                </c:pt>
                <c:pt idx="78">
                  <c:v>4.6210075539999999E-2</c:v>
                </c:pt>
                <c:pt idx="79">
                  <c:v>3.617871341E-2</c:v>
                </c:pt>
                <c:pt idx="80">
                  <c:v>1.2981353119999999E-2</c:v>
                </c:pt>
                <c:pt idx="81">
                  <c:v>2.8154930999999997E-3</c:v>
                </c:pt>
                <c:pt idx="82">
                  <c:v>2.5959647999999999E-3</c:v>
                </c:pt>
                <c:pt idx="83">
                  <c:v>1.4527612965000001E-2</c:v>
                </c:pt>
              </c:numCache>
            </c:numRef>
          </c:val>
        </c:ser>
        <c:ser>
          <c:idx val="4"/>
          <c:order val="6"/>
          <c:tx>
            <c:v>Precipitación media mensual para Andalucía (ml/m2)</c:v>
          </c:tx>
          <c:spPr>
            <a:ln w="1905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'Datos IVA'!$H$125:$H$211</c:f>
              <c:numCache>
                <c:formatCode>mmm\-yy</c:formatCode>
                <c:ptCount val="87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</c:numCache>
            </c:numRef>
          </c:cat>
          <c:val>
            <c:numRef>
              <c:f>'Datos IVA'!$A$125:$A$211</c:f>
              <c:numCache>
                <c:formatCode>0.0000</c:formatCode>
                <c:ptCount val="87"/>
                <c:pt idx="0">
                  <c:v>4.0214199999999999E-2</c:v>
                </c:pt>
                <c:pt idx="1">
                  <c:v>5.0267699999999998E-2</c:v>
                </c:pt>
                <c:pt idx="2">
                  <c:v>2.6189E-2</c:v>
                </c:pt>
                <c:pt idx="3">
                  <c:v>7.1851799999999993E-2</c:v>
                </c:pt>
                <c:pt idx="4">
                  <c:v>4.5781200000000001E-2</c:v>
                </c:pt>
                <c:pt idx="5">
                  <c:v>1.9202899999999998E-2</c:v>
                </c:pt>
                <c:pt idx="6">
                  <c:v>0.11624469999999999</c:v>
                </c:pt>
                <c:pt idx="7">
                  <c:v>5.1589900000000001E-2</c:v>
                </c:pt>
                <c:pt idx="8">
                  <c:v>3.0680999999999998E-3</c:v>
                </c:pt>
                <c:pt idx="9">
                  <c:v>5.0273000000000002E-3</c:v>
                </c:pt>
                <c:pt idx="10">
                  <c:v>1.4892E-3</c:v>
                </c:pt>
                <c:pt idx="11">
                  <c:v>5.5608100000000001E-2</c:v>
                </c:pt>
                <c:pt idx="12">
                  <c:v>8.7646399999999999E-2</c:v>
                </c:pt>
                <c:pt idx="13">
                  <c:v>5.2017800000000003E-2</c:v>
                </c:pt>
                <c:pt idx="14">
                  <c:v>5.4414999999999998E-2</c:v>
                </c:pt>
                <c:pt idx="15">
                  <c:v>6.7622500000000002E-2</c:v>
                </c:pt>
                <c:pt idx="16">
                  <c:v>7.7233700000000002E-2</c:v>
                </c:pt>
                <c:pt idx="17">
                  <c:v>5.4823500000000004E-2</c:v>
                </c:pt>
                <c:pt idx="18">
                  <c:v>3.3897900000000002E-2</c:v>
                </c:pt>
                <c:pt idx="19">
                  <c:v>8.3892000000000012E-3</c:v>
                </c:pt>
                <c:pt idx="20">
                  <c:v>5.1449E-3</c:v>
                </c:pt>
                <c:pt idx="21">
                  <c:v>6.0650000000000005E-4</c:v>
                </c:pt>
                <c:pt idx="22">
                  <c:v>9.5067999999999993E-3</c:v>
                </c:pt>
                <c:pt idx="23">
                  <c:v>3.5225299999999994E-2</c:v>
                </c:pt>
                <c:pt idx="24">
                  <c:v>3.06593E-2</c:v>
                </c:pt>
                <c:pt idx="25">
                  <c:v>2.0305499999999997E-2</c:v>
                </c:pt>
                <c:pt idx="26">
                  <c:v>0.26332920000000004</c:v>
                </c:pt>
                <c:pt idx="27">
                  <c:v>0.1303202</c:v>
                </c:pt>
                <c:pt idx="28">
                  <c:v>0.1918803</c:v>
                </c:pt>
                <c:pt idx="29">
                  <c:v>9.1271000000000005E-2</c:v>
                </c:pt>
                <c:pt idx="30">
                  <c:v>4.91505E-2</c:v>
                </c:pt>
                <c:pt idx="31">
                  <c:v>1.8614699999999998E-2</c:v>
                </c:pt>
                <c:pt idx="32">
                  <c:v>2.85591E-2</c:v>
                </c:pt>
                <c:pt idx="33">
                  <c:v>8.5680000000000001E-4</c:v>
                </c:pt>
                <c:pt idx="34">
                  <c:v>1.54205E-2</c:v>
                </c:pt>
                <c:pt idx="35">
                  <c:v>2.01058E-2</c:v>
                </c:pt>
                <c:pt idx="36">
                  <c:v>6.8879999999999997E-2</c:v>
                </c:pt>
                <c:pt idx="37">
                  <c:v>9.1027999999999998E-2</c:v>
                </c:pt>
                <c:pt idx="38">
                  <c:v>0.20480000000000001</c:v>
                </c:pt>
                <c:pt idx="39">
                  <c:v>5.4198999999999997E-2</c:v>
                </c:pt>
                <c:pt idx="40">
                  <c:v>5.713E-2</c:v>
                </c:pt>
                <c:pt idx="41">
                  <c:v>6.3750699999999993E-2</c:v>
                </c:pt>
                <c:pt idx="42">
                  <c:v>7.3660000000000003E-2</c:v>
                </c:pt>
                <c:pt idx="43">
                  <c:v>4.8818100000000003E-2</c:v>
                </c:pt>
                <c:pt idx="44">
                  <c:v>1.3709000000000001E-2</c:v>
                </c:pt>
                <c:pt idx="45">
                  <c:v>6.6E-4</c:v>
                </c:pt>
                <c:pt idx="46">
                  <c:v>2.8800000000000002E-3</c:v>
                </c:pt>
                <c:pt idx="47">
                  <c:v>1.4319999999999999E-2</c:v>
                </c:pt>
                <c:pt idx="48">
                  <c:v>4.2603200000000001E-2</c:v>
                </c:pt>
                <c:pt idx="49">
                  <c:v>8.62063E-2</c:v>
                </c:pt>
                <c:pt idx="50">
                  <c:v>9.162E-3</c:v>
                </c:pt>
                <c:pt idx="51">
                  <c:v>1.8735100000000001E-2</c:v>
                </c:pt>
                <c:pt idx="52">
                  <c:v>3.7353899999999999E-3</c:v>
                </c:pt>
                <c:pt idx="53">
                  <c:v>1.6039399999999999E-2</c:v>
                </c:pt>
                <c:pt idx="54">
                  <c:v>5.42541E-2</c:v>
                </c:pt>
                <c:pt idx="55">
                  <c:v>3.0194447999999999E-2</c:v>
                </c:pt>
                <c:pt idx="56">
                  <c:v>9.1379600000000003E-4</c:v>
                </c:pt>
                <c:pt idx="57">
                  <c:v>6.9633637699999999E-4</c:v>
                </c:pt>
                <c:pt idx="58">
                  <c:v>1E-3</c:v>
                </c:pt>
                <c:pt idx="59">
                  <c:v>3.7374612499999998E-4</c:v>
                </c:pt>
                <c:pt idx="60">
                  <c:v>8.1470000000000001E-2</c:v>
                </c:pt>
                <c:pt idx="61">
                  <c:v>0.14081959999999999</c:v>
                </c:pt>
                <c:pt idx="62">
                  <c:v>2.4989999999999998E-2</c:v>
                </c:pt>
                <c:pt idx="63">
                  <c:v>5.2912899999999999E-2</c:v>
                </c:pt>
                <c:pt idx="64">
                  <c:v>5.4844203020000003E-2</c:v>
                </c:pt>
                <c:pt idx="65">
                  <c:v>0.18828787829999999</c:v>
                </c:pt>
                <c:pt idx="66">
                  <c:v>4.4134769999999997E-2</c:v>
                </c:pt>
                <c:pt idx="67">
                  <c:v>2.3727887999999999E-2</c:v>
                </c:pt>
                <c:pt idx="68">
                  <c:v>1.79944E-3</c:v>
                </c:pt>
                <c:pt idx="69">
                  <c:v>2.5999999999999999E-3</c:v>
                </c:pt>
                <c:pt idx="70">
                  <c:v>0</c:v>
                </c:pt>
                <c:pt idx="71">
                  <c:v>2.7400000000000001E-2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0.05</c:v>
                </c:pt>
                <c:pt idx="76">
                  <c:v>0.08</c:v>
                </c:pt>
                <c:pt idx="77">
                  <c:v>0.03</c:v>
                </c:pt>
                <c:pt idx="78">
                  <c:v>0.06</c:v>
                </c:pt>
                <c:pt idx="79">
                  <c:v>0.01</c:v>
                </c:pt>
                <c:pt idx="80">
                  <c:v>0.01</c:v>
                </c:pt>
                <c:pt idx="81">
                  <c:v>4.7999999999999996E-4</c:v>
                </c:pt>
                <c:pt idx="82">
                  <c:v>0</c:v>
                </c:pt>
                <c:pt idx="83">
                  <c:v>4.7100000000000003E-2</c:v>
                </c:pt>
              </c:numCache>
            </c:numRef>
          </c:val>
        </c:ser>
        <c:marker val="1"/>
        <c:axId val="75838208"/>
        <c:axId val="75839744"/>
      </c:lineChart>
      <c:dateAx>
        <c:axId val="758382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chemeClr val="tx1"/>
              </a:solidFill>
              <a:prstDash val="sysDot"/>
            </a:ln>
          </c:spPr>
        </c:minorGridlines>
        <c:numFmt formatCode="mmm\-yy" sourceLinked="1"/>
        <c:minorTickMark val="cross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39744"/>
        <c:crosses val="autoZero"/>
        <c:auto val="1"/>
        <c:lblOffset val="100"/>
        <c:minorUnit val="12"/>
      </c:dateAx>
      <c:valAx>
        <c:axId val="75839744"/>
        <c:scaling>
          <c:orientation val="minMax"/>
          <c:max val="0.7000000000000005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382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2929508423654"/>
          <c:y val="0.82446949268327785"/>
          <c:w val="0.86195115993127558"/>
          <c:h val="0.16248409017365983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30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2</xdr:col>
      <xdr:colOff>590550</xdr:colOff>
      <xdr:row>0</xdr:row>
      <xdr:rowOff>1066800</xdr:rowOff>
    </xdr:to>
    <xdr:pic>
      <xdr:nvPicPr>
        <xdr:cNvPr id="4201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152400</xdr:rowOff>
    </xdr:from>
    <xdr:to>
      <xdr:col>2</xdr:col>
      <xdr:colOff>371475</xdr:colOff>
      <xdr:row>0</xdr:row>
      <xdr:rowOff>1104900</xdr:rowOff>
    </xdr:to>
    <xdr:pic>
      <xdr:nvPicPr>
        <xdr:cNvPr id="4610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5476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0.483</cdr:x>
      <cdr:y>0.7565</cdr:y>
    </cdr:from>
    <cdr:to>
      <cdr:x>0.48505</cdr:x>
      <cdr:y>0.79216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5946" y="414325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5530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0.06895</cdr:x>
      <cdr:y>0.06416</cdr:y>
    </cdr:from>
    <cdr:to>
      <cdr:x>0.16059</cdr:x>
      <cdr:y>0.09719</cdr:y>
    </cdr:to>
    <cdr:sp macro="" textlink="">
      <cdr:nvSpPr>
        <cdr:cNvPr id="21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045" y="356916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2007/2008</a:t>
          </a:r>
        </a:p>
      </cdr:txBody>
    </cdr:sp>
  </cdr:relSizeAnchor>
  <cdr:relSizeAnchor xmlns:cdr="http://schemas.openxmlformats.org/drawingml/2006/chartDrawing">
    <cdr:from>
      <cdr:x>0.484</cdr:x>
      <cdr:y>0.76275</cdr:y>
    </cdr:from>
    <cdr:to>
      <cdr:x>0.48601</cdr:x>
      <cdr:y>0.79792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967" y="423560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0.484</cdr:x>
      <cdr:y>0.76275</cdr:y>
    </cdr:from>
    <cdr:to>
      <cdr:x>0.48601</cdr:x>
      <cdr:y>0.79792</cdr:y>
    </cdr:to>
    <cdr:sp macro="" textlink="">
      <cdr:nvSpPr>
        <cdr:cNvPr id="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967" y="423560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0.3326</cdr:x>
      <cdr:y>0.06633</cdr:y>
    </cdr:from>
    <cdr:to>
      <cdr:x>0.42424</cdr:x>
      <cdr:y>0.09936</cdr:y>
    </cdr:to>
    <cdr:sp macro="" textlink="">
      <cdr:nvSpPr>
        <cdr:cNvPr id="11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3447" y="368985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2009/2010</a:t>
          </a:r>
        </a:p>
      </cdr:txBody>
    </cdr:sp>
  </cdr:relSizeAnchor>
  <cdr:relSizeAnchor xmlns:cdr="http://schemas.openxmlformats.org/drawingml/2006/chartDrawing">
    <cdr:from>
      <cdr:x>0.19844</cdr:x>
      <cdr:y>0.06479</cdr:y>
    </cdr:from>
    <cdr:to>
      <cdr:x>0.29008</cdr:x>
      <cdr:y>0.09781</cdr:y>
    </cdr:to>
    <cdr:sp macro="" textlink="">
      <cdr:nvSpPr>
        <cdr:cNvPr id="1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7771" y="360405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2008/2009</a:t>
          </a:r>
        </a:p>
      </cdr:txBody>
    </cdr:sp>
  </cdr:relSizeAnchor>
  <cdr:relSizeAnchor xmlns:cdr="http://schemas.openxmlformats.org/drawingml/2006/chartDrawing">
    <cdr:from>
      <cdr:x>0.46023</cdr:x>
      <cdr:y>0.06788</cdr:y>
    </cdr:from>
    <cdr:to>
      <cdr:x>0.55187</cdr:x>
      <cdr:y>0.1009</cdr:y>
    </cdr:to>
    <cdr:sp macro="" textlink="">
      <cdr:nvSpPr>
        <cdr:cNvPr id="1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9055" y="377568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2010/2011</a:t>
          </a:r>
        </a:p>
      </cdr:txBody>
    </cdr:sp>
  </cdr:relSizeAnchor>
  <cdr:relSizeAnchor xmlns:cdr="http://schemas.openxmlformats.org/drawingml/2006/chartDrawing">
    <cdr:from>
      <cdr:x>0.59625</cdr:x>
      <cdr:y>0.06788</cdr:y>
    </cdr:from>
    <cdr:to>
      <cdr:x>0.68789</cdr:x>
      <cdr:y>0.1009</cdr:y>
    </cdr:to>
    <cdr:sp macro="" textlink="">
      <cdr:nvSpPr>
        <cdr:cNvPr id="1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1891" y="377567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2011/2012</a:t>
          </a:r>
        </a:p>
      </cdr:txBody>
    </cdr:sp>
  </cdr:relSizeAnchor>
  <cdr:relSizeAnchor xmlns:cdr="http://schemas.openxmlformats.org/drawingml/2006/chartDrawing">
    <cdr:from>
      <cdr:x>0.72482</cdr:x>
      <cdr:y>0.06788</cdr:y>
    </cdr:from>
    <cdr:to>
      <cdr:x>0.81646</cdr:x>
      <cdr:y>0.1009</cdr:y>
    </cdr:to>
    <cdr:sp macro="" textlink="">
      <cdr:nvSpPr>
        <cdr:cNvPr id="1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6081" y="377568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2012/2013</a:t>
          </a:r>
        </a:p>
      </cdr:txBody>
    </cdr:sp>
  </cdr:relSizeAnchor>
  <cdr:relSizeAnchor xmlns:cdr="http://schemas.openxmlformats.org/drawingml/2006/chartDrawing">
    <cdr:from>
      <cdr:x>0.85432</cdr:x>
      <cdr:y>0.06788</cdr:y>
    </cdr:from>
    <cdr:to>
      <cdr:x>0.94596</cdr:x>
      <cdr:y>0.1009</cdr:y>
    </cdr:to>
    <cdr:sp macro="" textlink="">
      <cdr:nvSpPr>
        <cdr:cNvPr id="1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8852" y="377568"/>
          <a:ext cx="844076" cy="183693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2013/2014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227"/>
  <sheetViews>
    <sheetView tabSelected="1" zoomScale="90" zoomScaleNormal="90" workbookViewId="0">
      <selection activeCell="B218" sqref="B218"/>
    </sheetView>
  </sheetViews>
  <sheetFormatPr baseColWidth="10" defaultRowHeight="12.75"/>
  <cols>
    <col min="1" max="1" width="23.28515625" style="2" customWidth="1"/>
    <col min="2" max="2" width="18.42578125" customWidth="1"/>
    <col min="3" max="3" width="22.7109375" style="2" customWidth="1"/>
    <col min="4" max="4" width="11.5703125" customWidth="1"/>
    <col min="5" max="5" width="32.140625" style="2" bestFit="1" customWidth="1"/>
    <col min="6" max="6" width="16.42578125" style="1" customWidth="1"/>
    <col min="7" max="7" width="15.42578125" customWidth="1"/>
    <col min="9" max="9" width="32.140625" style="2" bestFit="1" customWidth="1"/>
    <col min="10" max="10" width="18" style="1" customWidth="1"/>
    <col min="11" max="11" width="18.7109375" customWidth="1"/>
    <col min="13" max="13" width="33.140625" customWidth="1"/>
    <col min="14" max="14" width="34.28515625" customWidth="1"/>
    <col min="15" max="15" width="39" customWidth="1"/>
    <col min="16" max="16" width="15.28515625" customWidth="1"/>
    <col min="17" max="20" width="6.7109375" customWidth="1"/>
    <col min="21" max="21" width="5.5703125" bestFit="1" customWidth="1"/>
    <col min="22" max="22" width="6.140625" bestFit="1" customWidth="1"/>
    <col min="23" max="23" width="5.28515625" bestFit="1" customWidth="1"/>
    <col min="24" max="24" width="4.7109375" bestFit="1" customWidth="1"/>
    <col min="25" max="26" width="5.85546875" bestFit="1" customWidth="1"/>
    <col min="27" max="27" width="5.42578125" bestFit="1" customWidth="1"/>
    <col min="28" max="28" width="5.85546875" bestFit="1" customWidth="1"/>
    <col min="29" max="29" width="5.28515625" bestFit="1" customWidth="1"/>
    <col min="30" max="30" width="5.85546875" bestFit="1" customWidth="1"/>
    <col min="31" max="31" width="5.5703125" bestFit="1" customWidth="1"/>
    <col min="32" max="32" width="5.85546875" bestFit="1" customWidth="1"/>
    <col min="33" max="33" width="5.5703125" bestFit="1" customWidth="1"/>
    <col min="34" max="34" width="6.140625" bestFit="1" customWidth="1"/>
    <col min="35" max="35" width="5.28515625" bestFit="1" customWidth="1"/>
    <col min="36" max="36" width="4.7109375" bestFit="1" customWidth="1"/>
    <col min="37" max="38" width="5.85546875" bestFit="1" customWidth="1"/>
    <col min="39" max="39" width="5.7109375" customWidth="1"/>
    <col min="40" max="41" width="6" customWidth="1"/>
  </cols>
  <sheetData>
    <row r="1" spans="1:14" ht="99.75" customHeight="1"/>
    <row r="2" spans="1:14" ht="28.5" customHeight="1">
      <c r="A2" s="8" t="s">
        <v>64</v>
      </c>
    </row>
    <row r="3" spans="1:14" ht="24.75" customHeight="1">
      <c r="A3" s="9"/>
      <c r="B3" s="10"/>
      <c r="C3" s="11"/>
      <c r="D3" s="65" t="s">
        <v>62</v>
      </c>
      <c r="E3" s="66"/>
      <c r="F3" s="66"/>
      <c r="G3" s="67"/>
      <c r="H3" s="66" t="s">
        <v>63</v>
      </c>
      <c r="I3" s="66"/>
      <c r="J3" s="66"/>
      <c r="K3" s="67"/>
    </row>
    <row r="4" spans="1:14">
      <c r="A4" s="40" t="s">
        <v>37</v>
      </c>
      <c r="B4" s="41" t="s">
        <v>29</v>
      </c>
      <c r="C4" s="42" t="s">
        <v>47</v>
      </c>
      <c r="D4" s="43" t="s">
        <v>20</v>
      </c>
      <c r="E4" s="42" t="s">
        <v>56</v>
      </c>
      <c r="F4" s="44" t="s">
        <v>29</v>
      </c>
      <c r="G4" s="44" t="s">
        <v>60</v>
      </c>
      <c r="H4" s="38" t="s">
        <v>20</v>
      </c>
      <c r="I4" s="42" t="s">
        <v>56</v>
      </c>
      <c r="J4" s="44" t="s">
        <v>29</v>
      </c>
      <c r="K4" s="44" t="s">
        <v>60</v>
      </c>
      <c r="L4" s="7"/>
      <c r="M4" s="34" t="s">
        <v>57</v>
      </c>
    </row>
    <row r="5" spans="1:14">
      <c r="A5" s="13">
        <v>4.680297157622737E-2</v>
      </c>
      <c r="B5" s="14">
        <f t="shared" ref="B5:B16" si="0">O25</f>
        <v>7.22480661100732E-2</v>
      </c>
      <c r="C5" s="14">
        <f t="shared" ref="C5:C16" si="1">N25</f>
        <v>5.5443089100000002E-2</v>
      </c>
      <c r="D5" s="39">
        <v>35704</v>
      </c>
      <c r="E5" s="14">
        <v>0.54574385992617569</v>
      </c>
      <c r="F5" s="15">
        <v>0.5055772074260565</v>
      </c>
      <c r="G5" s="45" t="s">
        <v>21</v>
      </c>
      <c r="H5" s="39">
        <v>35704</v>
      </c>
      <c r="I5" s="14">
        <v>0.36856748387096777</v>
      </c>
      <c r="J5" s="15">
        <v>0.39318938435856676</v>
      </c>
      <c r="K5" s="45" t="s">
        <v>21</v>
      </c>
      <c r="M5" s="18" t="s">
        <v>29</v>
      </c>
      <c r="N5" s="4" t="s">
        <v>58</v>
      </c>
    </row>
    <row r="6" spans="1:14">
      <c r="A6" s="13">
        <v>0.21041195499296747</v>
      </c>
      <c r="B6" s="14">
        <f t="shared" si="0"/>
        <v>7.229342427613164E-2</v>
      </c>
      <c r="C6" s="14">
        <f t="shared" si="1"/>
        <v>5.8840295350000002E-2</v>
      </c>
      <c r="D6" s="39">
        <v>35735</v>
      </c>
      <c r="E6" s="14">
        <v>0.56249297462686421</v>
      </c>
      <c r="F6" s="15">
        <v>0.53198916430651255</v>
      </c>
      <c r="G6" s="45"/>
      <c r="H6" s="39">
        <v>35735</v>
      </c>
      <c r="I6" s="14">
        <v>0.44528401666666662</v>
      </c>
      <c r="J6" s="15">
        <v>0.43130473466859576</v>
      </c>
      <c r="K6" s="45"/>
      <c r="M6" s="20" t="s">
        <v>47</v>
      </c>
      <c r="N6" s="4" t="s">
        <v>59</v>
      </c>
    </row>
    <row r="7" spans="1:14">
      <c r="A7" s="13">
        <v>0.18670266875981162</v>
      </c>
      <c r="B7" s="14">
        <f t="shared" si="0"/>
        <v>8.7004768679305455E-2</v>
      </c>
      <c r="C7" s="14">
        <f t="shared" si="1"/>
        <v>6.4545293360000006E-2</v>
      </c>
      <c r="D7" s="39">
        <v>35765</v>
      </c>
      <c r="E7" s="14">
        <v>0.57450483029402322</v>
      </c>
      <c r="F7" s="15">
        <v>0.54647500000000004</v>
      </c>
      <c r="G7" s="45"/>
      <c r="H7" s="39">
        <v>35765</v>
      </c>
      <c r="I7" s="14">
        <v>0.48962501612903225</v>
      </c>
      <c r="J7" s="15">
        <v>0.45596500000000001</v>
      </c>
      <c r="K7" s="45"/>
      <c r="M7" s="37" t="s">
        <v>37</v>
      </c>
      <c r="N7" s="4" t="s">
        <v>61</v>
      </c>
    </row>
    <row r="8" spans="1:14">
      <c r="A8" s="13">
        <v>5.1491150442477894E-2</v>
      </c>
      <c r="B8" s="14">
        <f t="shared" si="0"/>
        <v>5.497032109315373E-2</v>
      </c>
      <c r="C8" s="14">
        <f t="shared" si="1"/>
        <v>5.2111894504999992E-2</v>
      </c>
      <c r="D8" s="39">
        <v>35796</v>
      </c>
      <c r="E8" s="14">
        <v>0.57349384831293937</v>
      </c>
      <c r="F8" s="15">
        <v>0.55208699999999999</v>
      </c>
      <c r="G8" s="45"/>
      <c r="H8" s="39">
        <v>35796</v>
      </c>
      <c r="I8" s="14">
        <v>0.53051599999999999</v>
      </c>
      <c r="J8" s="15">
        <v>0.46603600000000001</v>
      </c>
      <c r="K8" s="45"/>
    </row>
    <row r="9" spans="1:14">
      <c r="A9" s="13">
        <v>7.9942114695340447E-2</v>
      </c>
      <c r="B9" s="14">
        <f t="shared" si="0"/>
        <v>5.8841184824933855E-2</v>
      </c>
      <c r="C9" s="14">
        <f t="shared" si="1"/>
        <v>6.034880712E-2</v>
      </c>
      <c r="D9" s="39">
        <v>35827</v>
      </c>
      <c r="E9" s="14">
        <v>0.52788672261904857</v>
      </c>
      <c r="F9" s="15">
        <v>0.53952699999999998</v>
      </c>
      <c r="G9" s="45"/>
      <c r="H9" s="39">
        <v>35827</v>
      </c>
      <c r="I9" s="14">
        <v>0.55071229285714274</v>
      </c>
      <c r="J9" s="15">
        <v>0.46472599999999997</v>
      </c>
      <c r="K9" s="45"/>
      <c r="M9" s="35"/>
    </row>
    <row r="10" spans="1:14">
      <c r="A10" s="13">
        <v>1.874245115452931E-2</v>
      </c>
      <c r="B10" s="14">
        <f t="shared" si="0"/>
        <v>6.2085536598230982E-2</v>
      </c>
      <c r="C10" s="14">
        <f t="shared" si="1"/>
        <v>3.8668743740000004E-2</v>
      </c>
      <c r="D10" s="39">
        <v>35855</v>
      </c>
      <c r="E10" s="14">
        <v>0.55379288142380334</v>
      </c>
      <c r="F10" s="15">
        <v>0.52781740126582799</v>
      </c>
      <c r="G10" s="45"/>
      <c r="H10" s="39">
        <v>35855</v>
      </c>
      <c r="I10" s="14">
        <v>0.53627079999999883</v>
      </c>
      <c r="J10" s="15">
        <v>0.4573923786333669</v>
      </c>
      <c r="K10" s="45"/>
      <c r="M10" s="34"/>
    </row>
    <row r="11" spans="1:14">
      <c r="A11" s="13">
        <v>3.1702385321100923E-2</v>
      </c>
      <c r="B11" s="14">
        <f t="shared" si="0"/>
        <v>5.4788735802502188E-2</v>
      </c>
      <c r="C11" s="14">
        <f t="shared" si="1"/>
        <v>4.6210075539999999E-2</v>
      </c>
      <c r="D11" s="39">
        <v>35886</v>
      </c>
      <c r="E11" s="14">
        <v>0.52752634455772052</v>
      </c>
      <c r="F11" s="15">
        <v>0.52684789169934998</v>
      </c>
      <c r="G11" s="45"/>
      <c r="H11" s="39">
        <v>35886</v>
      </c>
      <c r="I11" s="14">
        <v>0.53311376666666632</v>
      </c>
      <c r="J11" s="15">
        <v>0.45404002480209771</v>
      </c>
      <c r="K11" s="45"/>
      <c r="M11" s="12"/>
      <c r="N11" s="36"/>
    </row>
    <row r="12" spans="1:14">
      <c r="A12" s="13">
        <v>7.8560249554367217E-2</v>
      </c>
      <c r="B12" s="14">
        <f t="shared" si="0"/>
        <v>3.7311893297393019E-2</v>
      </c>
      <c r="C12" s="14">
        <f t="shared" si="1"/>
        <v>3.617871341E-2</v>
      </c>
      <c r="D12" s="39">
        <v>35916</v>
      </c>
      <c r="E12" s="14">
        <v>0.5235104820971862</v>
      </c>
      <c r="F12" s="15">
        <v>0.5125882668630608</v>
      </c>
      <c r="G12" s="45"/>
      <c r="H12" s="39">
        <v>35916</v>
      </c>
      <c r="I12" s="14">
        <v>0.45017748387096768</v>
      </c>
      <c r="J12" s="15">
        <v>0.42483977226983238</v>
      </c>
      <c r="K12" s="45"/>
    </row>
    <row r="13" spans="1:14">
      <c r="A13" s="13">
        <v>1.5728125000000003E-2</v>
      </c>
      <c r="B13" s="14">
        <f t="shared" si="0"/>
        <v>8.0078022862005577E-3</v>
      </c>
      <c r="C13" s="14">
        <f t="shared" si="1"/>
        <v>1.2981353119999999E-2</v>
      </c>
      <c r="D13" s="39">
        <v>35947</v>
      </c>
      <c r="E13" s="14">
        <v>0.54763145725490137</v>
      </c>
      <c r="F13" s="15">
        <v>0.49703725392192283</v>
      </c>
      <c r="G13" s="45"/>
      <c r="H13" s="39">
        <v>35947</v>
      </c>
      <c r="I13" s="14">
        <v>0.41549591000000002</v>
      </c>
      <c r="J13" s="15">
        <v>0.38551524912595675</v>
      </c>
      <c r="K13" s="45"/>
    </row>
    <row r="14" spans="1:14">
      <c r="A14" s="13">
        <v>3.3119092627599241E-4</v>
      </c>
      <c r="B14" s="14">
        <f t="shared" si="0"/>
        <v>1.0797067394919114E-3</v>
      </c>
      <c r="C14" s="14">
        <f t="shared" si="1"/>
        <v>2.8154930999999997E-3</v>
      </c>
      <c r="D14" s="39">
        <v>35977</v>
      </c>
      <c r="E14" s="14">
        <v>0.51020841774193537</v>
      </c>
      <c r="F14" s="15">
        <v>0.46208101566971665</v>
      </c>
      <c r="G14" s="45"/>
      <c r="H14" s="39">
        <v>35977</v>
      </c>
      <c r="I14" s="14">
        <v>0.39140200000000003</v>
      </c>
      <c r="J14" s="15">
        <v>0.35096106209476863</v>
      </c>
      <c r="K14" s="45"/>
    </row>
    <row r="15" spans="1:14">
      <c r="A15" s="13">
        <v>2.717857142857143E-3</v>
      </c>
      <c r="B15" s="14">
        <f t="shared" si="0"/>
        <v>4.4546885343297472E-3</v>
      </c>
      <c r="C15" s="14">
        <f t="shared" si="1"/>
        <v>2.5959647999999999E-3</v>
      </c>
      <c r="D15" s="39">
        <v>36008</v>
      </c>
      <c r="E15" s="14">
        <v>0.47852024516128999</v>
      </c>
      <c r="F15" s="15">
        <v>0.44188312500547172</v>
      </c>
      <c r="G15" s="45"/>
      <c r="H15" s="39">
        <v>36008</v>
      </c>
      <c r="I15" s="14">
        <v>0.37432048387096772</v>
      </c>
      <c r="J15" s="15">
        <v>0.33267977143094585</v>
      </c>
      <c r="K15" s="45"/>
    </row>
    <row r="16" spans="1:14">
      <c r="A16" s="13">
        <v>4.6465148063781297E-2</v>
      </c>
      <c r="B16" s="14">
        <f t="shared" si="0"/>
        <v>3.153625693562951E-2</v>
      </c>
      <c r="C16" s="14">
        <f t="shared" si="1"/>
        <v>1.4527612965000001E-2</v>
      </c>
      <c r="D16" s="39">
        <v>36039</v>
      </c>
      <c r="E16" s="14">
        <v>0.50706198747126485</v>
      </c>
      <c r="F16" s="15">
        <v>0.45274183096901577</v>
      </c>
      <c r="G16" s="45"/>
      <c r="H16" s="39">
        <v>36039</v>
      </c>
      <c r="I16" s="14">
        <v>0.36247372999999999</v>
      </c>
      <c r="J16" s="15">
        <v>0.34121051076735853</v>
      </c>
      <c r="K16" s="45"/>
    </row>
    <row r="17" spans="1:15">
      <c r="A17" s="13">
        <v>6.7464351005484466E-3</v>
      </c>
      <c r="B17" s="14">
        <f t="shared" ref="B17:B28" si="2">O25</f>
        <v>7.22480661100732E-2</v>
      </c>
      <c r="C17" s="14">
        <f t="shared" ref="C17:C28" si="3">N25</f>
        <v>5.5443089100000002E-2</v>
      </c>
      <c r="D17" s="39">
        <v>36069</v>
      </c>
      <c r="E17" s="14">
        <v>0.54944011064608822</v>
      </c>
      <c r="F17" s="15">
        <v>0.5055772074260565</v>
      </c>
      <c r="G17" s="45" t="s">
        <v>22</v>
      </c>
      <c r="H17" s="39">
        <v>36069</v>
      </c>
      <c r="I17" s="14">
        <v>0.36856748387096777</v>
      </c>
      <c r="J17" s="15">
        <v>0.39318938435856676</v>
      </c>
      <c r="K17" s="45" t="s">
        <v>22</v>
      </c>
    </row>
    <row r="18" spans="1:15">
      <c r="A18" s="13">
        <v>1.4458747697974212E-2</v>
      </c>
      <c r="B18" s="14">
        <f t="shared" si="2"/>
        <v>7.229342427613164E-2</v>
      </c>
      <c r="C18" s="14">
        <f t="shared" si="3"/>
        <v>5.8840295350000002E-2</v>
      </c>
      <c r="D18" s="39">
        <v>36100</v>
      </c>
      <c r="E18" s="14">
        <v>0.53111490647802495</v>
      </c>
      <c r="F18" s="15">
        <v>0.53198916430651255</v>
      </c>
      <c r="G18" s="45"/>
      <c r="H18" s="39">
        <v>36100</v>
      </c>
      <c r="I18" s="14">
        <v>0.44528401666666662</v>
      </c>
      <c r="J18" s="15">
        <v>0.43130473466859576</v>
      </c>
      <c r="K18" s="45"/>
    </row>
    <row r="19" spans="1:15">
      <c r="A19" s="13">
        <v>4.493168880455408E-2</v>
      </c>
      <c r="B19" s="14">
        <f t="shared" si="2"/>
        <v>8.7004768679305455E-2</v>
      </c>
      <c r="C19" s="14">
        <f t="shared" si="3"/>
        <v>6.4545293360000006E-2</v>
      </c>
      <c r="D19" s="39">
        <v>36130</v>
      </c>
      <c r="E19" s="14">
        <v>0.51409497462686704</v>
      </c>
      <c r="F19" s="15">
        <v>0.54647500000000004</v>
      </c>
      <c r="G19" s="45"/>
      <c r="H19" s="39">
        <v>36130</v>
      </c>
      <c r="I19" s="14">
        <v>0.48962501612903225</v>
      </c>
      <c r="J19" s="15">
        <v>0.45596500000000001</v>
      </c>
      <c r="K19" s="45"/>
    </row>
    <row r="20" spans="1:15">
      <c r="A20" s="13">
        <v>4.309488491048595E-2</v>
      </c>
      <c r="B20" s="14">
        <f t="shared" si="2"/>
        <v>5.497032109315373E-2</v>
      </c>
      <c r="C20" s="14">
        <f t="shared" si="3"/>
        <v>5.2111894504999992E-2</v>
      </c>
      <c r="D20" s="39">
        <v>36161</v>
      </c>
      <c r="E20" s="14">
        <v>0.5027551283582129</v>
      </c>
      <c r="F20" s="15">
        <v>0.55208699999999999</v>
      </c>
      <c r="G20" s="45"/>
      <c r="H20" s="39">
        <v>36161</v>
      </c>
      <c r="I20" s="14">
        <v>0.53051599999999999</v>
      </c>
      <c r="J20" s="15">
        <v>0.46603600000000001</v>
      </c>
      <c r="K20" s="45"/>
    </row>
    <row r="21" spans="1:15">
      <c r="A21" s="13">
        <v>2.5838051750380505E-2</v>
      </c>
      <c r="B21" s="14">
        <f t="shared" si="2"/>
        <v>5.8841184824933855E-2</v>
      </c>
      <c r="C21" s="14">
        <f t="shared" si="3"/>
        <v>6.034880712E-2</v>
      </c>
      <c r="D21" s="39">
        <v>36192</v>
      </c>
      <c r="E21" s="14">
        <v>0.48636371880722534</v>
      </c>
      <c r="F21" s="15">
        <v>0.53952699999999998</v>
      </c>
      <c r="G21" s="45"/>
      <c r="H21" s="39">
        <v>36192</v>
      </c>
      <c r="I21" s="14">
        <v>0.55071229285714274</v>
      </c>
      <c r="J21" s="15">
        <v>0.46472599999999997</v>
      </c>
      <c r="K21" s="45"/>
    </row>
    <row r="22" spans="1:15">
      <c r="A22" s="13">
        <v>5.4070858895705468E-2</v>
      </c>
      <c r="B22" s="14">
        <f t="shared" si="2"/>
        <v>6.2085536598230982E-2</v>
      </c>
      <c r="C22" s="14">
        <f t="shared" si="3"/>
        <v>3.8668743740000004E-2</v>
      </c>
      <c r="D22" s="39">
        <v>36220</v>
      </c>
      <c r="E22" s="14">
        <v>0.49011711314041612</v>
      </c>
      <c r="F22" s="15">
        <v>0.52781740126582799</v>
      </c>
      <c r="G22" s="45"/>
      <c r="H22" s="39">
        <v>36220</v>
      </c>
      <c r="I22" s="14">
        <v>0.53627079999999883</v>
      </c>
      <c r="J22" s="15">
        <v>0.4573923786333669</v>
      </c>
      <c r="K22" s="45"/>
    </row>
    <row r="23" spans="1:15">
      <c r="A23" s="13">
        <v>2.0335211267605647E-3</v>
      </c>
      <c r="B23" s="14">
        <f t="shared" si="2"/>
        <v>5.4788735802502188E-2</v>
      </c>
      <c r="C23" s="14">
        <f t="shared" si="3"/>
        <v>4.6210075539999999E-2</v>
      </c>
      <c r="D23" s="39">
        <v>36251</v>
      </c>
      <c r="E23" s="14">
        <v>0.48794789431818197</v>
      </c>
      <c r="F23" s="15">
        <v>0.52684789169934998</v>
      </c>
      <c r="G23" s="45"/>
      <c r="H23" s="39">
        <v>36251</v>
      </c>
      <c r="I23" s="14">
        <v>0.53311376666666632</v>
      </c>
      <c r="J23" s="15">
        <v>0.45404002480209771</v>
      </c>
      <c r="K23" s="45"/>
    </row>
    <row r="24" spans="1:15">
      <c r="A24" s="13">
        <v>1.5721300813008158E-2</v>
      </c>
      <c r="B24" s="14">
        <f t="shared" si="2"/>
        <v>3.7311893297393019E-2</v>
      </c>
      <c r="C24" s="14">
        <f t="shared" si="3"/>
        <v>3.617871341E-2</v>
      </c>
      <c r="D24" s="39">
        <v>36281</v>
      </c>
      <c r="E24" s="14">
        <v>0.52183974538687139</v>
      </c>
      <c r="F24" s="15">
        <v>0.5125882668630608</v>
      </c>
      <c r="G24" s="45"/>
      <c r="H24" s="39">
        <v>36281</v>
      </c>
      <c r="I24" s="14">
        <v>0.45017748387096768</v>
      </c>
      <c r="J24" s="15">
        <v>0.42483977226983238</v>
      </c>
      <c r="K24" s="45"/>
      <c r="M24" s="27"/>
      <c r="N24" s="28" t="s">
        <v>48</v>
      </c>
      <c r="O24" s="29" t="s">
        <v>52</v>
      </c>
    </row>
    <row r="25" spans="1:15">
      <c r="A25" s="13">
        <v>4.4945072697899812E-3</v>
      </c>
      <c r="B25" s="14">
        <f t="shared" si="2"/>
        <v>8.0078022862005577E-3</v>
      </c>
      <c r="C25" s="14">
        <f t="shared" si="3"/>
        <v>1.2981353119999999E-2</v>
      </c>
      <c r="D25" s="39">
        <v>36312</v>
      </c>
      <c r="E25" s="14">
        <v>0.47342495344729252</v>
      </c>
      <c r="F25" s="15">
        <v>0.49703725392192283</v>
      </c>
      <c r="G25" s="45"/>
      <c r="H25" s="39">
        <v>36312</v>
      </c>
      <c r="I25" s="14">
        <v>0.41549591000000002</v>
      </c>
      <c r="J25" s="15">
        <v>0.38551524912595675</v>
      </c>
      <c r="K25" s="45"/>
      <c r="M25" s="25" t="s">
        <v>8</v>
      </c>
      <c r="N25" s="30">
        <v>5.5443089100000002E-2</v>
      </c>
      <c r="O25" s="31">
        <f>AVERAGE(A5,A17,A29,A41,A53,A65,A77,A89,A101,A113,A125,A137,A149,A161,A173,A185,A197,A209)</f>
        <v>7.22480661100732E-2</v>
      </c>
    </row>
    <row r="26" spans="1:15">
      <c r="A26" s="13">
        <v>1.5456910569105694E-3</v>
      </c>
      <c r="B26" s="14">
        <f t="shared" si="2"/>
        <v>1.0797067394919114E-3</v>
      </c>
      <c r="C26" s="14">
        <f t="shared" si="3"/>
        <v>2.8154930999999997E-3</v>
      </c>
      <c r="D26" s="39">
        <v>36342</v>
      </c>
      <c r="E26" s="14">
        <v>0.47490762336917658</v>
      </c>
      <c r="F26" s="15">
        <v>0.46208101566971665</v>
      </c>
      <c r="G26" s="45"/>
      <c r="H26" s="39">
        <v>36342</v>
      </c>
      <c r="I26" s="14">
        <v>0.39140200000000003</v>
      </c>
      <c r="J26" s="15">
        <v>0.35096106209476863</v>
      </c>
      <c r="K26" s="45"/>
      <c r="M26" s="25" t="s">
        <v>9</v>
      </c>
      <c r="N26" s="30">
        <v>5.8840295350000002E-2</v>
      </c>
      <c r="O26" s="31">
        <f>AVERAGE(A6,A18,A30,A42,A54,A66,A78,A90,A102,A114,A126,A138,A150,A162,A174,A186,A198,A210)</f>
        <v>7.229342427613164E-2</v>
      </c>
    </row>
    <row r="27" spans="1:15">
      <c r="A27" s="13">
        <v>1.4506622516556288E-3</v>
      </c>
      <c r="B27" s="14">
        <f t="shared" si="2"/>
        <v>4.4546885343297472E-3</v>
      </c>
      <c r="C27" s="14">
        <f t="shared" si="3"/>
        <v>2.5959647999999999E-3</v>
      </c>
      <c r="D27" s="39">
        <v>36373</v>
      </c>
      <c r="E27" s="14">
        <v>0.49820664006451759</v>
      </c>
      <c r="F27" s="15">
        <v>0.44188312500547172</v>
      </c>
      <c r="G27" s="45"/>
      <c r="H27" s="39">
        <v>36373</v>
      </c>
      <c r="I27" s="14">
        <v>0.37432048387096772</v>
      </c>
      <c r="J27" s="15">
        <v>0.33267977143094585</v>
      </c>
      <c r="K27" s="45"/>
      <c r="M27" s="25" t="s">
        <v>10</v>
      </c>
      <c r="N27" s="30">
        <v>6.4545293360000006E-2</v>
      </c>
      <c r="O27" s="31">
        <f>AVERAGE(A7,A19,A31,A43,A55,A67,A79,A91,A103,A115,A127,A139,A151,A163,A175,A187,A199,A211)</f>
        <v>8.7004768679305455E-2</v>
      </c>
    </row>
    <row r="28" spans="1:15">
      <c r="A28" s="13">
        <v>5.1044701986754974E-2</v>
      </c>
      <c r="B28" s="14">
        <f t="shared" si="2"/>
        <v>3.153625693562951E-2</v>
      </c>
      <c r="C28" s="14">
        <f t="shared" si="3"/>
        <v>1.4527612965000001E-2</v>
      </c>
      <c r="D28" s="39">
        <v>36404</v>
      </c>
      <c r="E28" s="14">
        <v>0.48418400760000319</v>
      </c>
      <c r="F28" s="15">
        <v>0.45274183096901577</v>
      </c>
      <c r="G28" s="45"/>
      <c r="H28" s="39">
        <v>36404</v>
      </c>
      <c r="I28" s="14">
        <v>0.36247372999999999</v>
      </c>
      <c r="J28" s="15">
        <v>0.34121051076735853</v>
      </c>
      <c r="K28" s="45"/>
      <c r="M28" s="25" t="s">
        <v>11</v>
      </c>
      <c r="N28" s="30">
        <v>5.2111894504999992E-2</v>
      </c>
      <c r="O28" s="31">
        <f>AVERAGE(A8,A20,A32,A44,A56,A68,A80,A92,A104,A116,A128,A140,A152,A164,A176,A188,A200)</f>
        <v>5.497032109315373E-2</v>
      </c>
    </row>
    <row r="29" spans="1:15">
      <c r="A29" s="13">
        <v>0.1675664484451718</v>
      </c>
      <c r="B29" s="14">
        <f t="shared" ref="B29:B40" si="4">O25</f>
        <v>7.22480661100732E-2</v>
      </c>
      <c r="C29" s="14">
        <f t="shared" ref="C29:C40" si="5">N25</f>
        <v>5.5443089100000002E-2</v>
      </c>
      <c r="D29" s="39">
        <v>36434</v>
      </c>
      <c r="E29" s="14">
        <v>0.50645349999999845</v>
      </c>
      <c r="F29" s="15">
        <v>0.5055772074260565</v>
      </c>
      <c r="G29" s="45" t="s">
        <v>23</v>
      </c>
      <c r="H29" s="39">
        <v>36434</v>
      </c>
      <c r="I29" s="14">
        <v>0.36856748387096777</v>
      </c>
      <c r="J29" s="15">
        <v>0.39318938435856676</v>
      </c>
      <c r="K29" s="45" t="s">
        <v>23</v>
      </c>
      <c r="M29" s="25" t="s">
        <v>12</v>
      </c>
      <c r="N29" s="30">
        <v>6.034880712E-2</v>
      </c>
      <c r="O29" s="31">
        <f>AVERAGE(A9,A21,A33,A45,A57,A69,A81,A93,A105,A117,A129,A141,A153,A165,A177,A189,A201,A212)</f>
        <v>5.8841184824933855E-2</v>
      </c>
    </row>
    <row r="30" spans="1:15">
      <c r="A30" s="13">
        <v>2.6336724960254364E-2</v>
      </c>
      <c r="B30" s="14">
        <f t="shared" si="4"/>
        <v>7.229342427613164E-2</v>
      </c>
      <c r="C30" s="14">
        <f t="shared" si="5"/>
        <v>5.8840295350000002E-2</v>
      </c>
      <c r="D30" s="39">
        <v>36465</v>
      </c>
      <c r="E30" s="14">
        <v>0.5447412724242422</v>
      </c>
      <c r="F30" s="15">
        <v>0.53198916430651255</v>
      </c>
      <c r="G30" s="45"/>
      <c r="H30" s="39">
        <v>36465</v>
      </c>
      <c r="I30" s="14">
        <v>0.44528401666666662</v>
      </c>
      <c r="J30" s="15">
        <v>0.43130473466859576</v>
      </c>
      <c r="K30" s="45"/>
      <c r="M30" s="25" t="s">
        <v>13</v>
      </c>
      <c r="N30" s="30">
        <v>3.8668743740000004E-2</v>
      </c>
      <c r="O30" s="31">
        <f t="shared" ref="O30:O36" si="6">AVERAGE(A10,A22,A34,A46,A58,A70,A82,A94,A106,A118,A130,A142,A154,A166,A178,A190,A202)</f>
        <v>6.2085536598230982E-2</v>
      </c>
    </row>
    <row r="31" spans="1:15">
      <c r="A31" s="13">
        <v>5.5632899022801288E-2</v>
      </c>
      <c r="B31" s="14">
        <f t="shared" si="4"/>
        <v>8.7004768679305455E-2</v>
      </c>
      <c r="C31" s="14">
        <f t="shared" si="5"/>
        <v>6.4545293360000006E-2</v>
      </c>
      <c r="D31" s="39">
        <v>36495</v>
      </c>
      <c r="E31" s="14">
        <v>0.52985174120234568</v>
      </c>
      <c r="F31" s="15">
        <v>0.54647500000000004</v>
      </c>
      <c r="G31" s="45"/>
      <c r="H31" s="39">
        <v>36495</v>
      </c>
      <c r="I31" s="14">
        <v>0.48962501612903225</v>
      </c>
      <c r="J31" s="15">
        <v>0.45596500000000001</v>
      </c>
      <c r="K31" s="45"/>
      <c r="M31" s="25" t="s">
        <v>14</v>
      </c>
      <c r="N31" s="30">
        <v>4.6210075539999999E-2</v>
      </c>
      <c r="O31" s="31">
        <f t="shared" si="6"/>
        <v>5.4788735802502188E-2</v>
      </c>
    </row>
    <row r="32" spans="1:15">
      <c r="A32" s="13">
        <v>2.860133689839572E-2</v>
      </c>
      <c r="B32" s="14">
        <f t="shared" si="4"/>
        <v>5.497032109315373E-2</v>
      </c>
      <c r="C32" s="14">
        <f t="shared" si="5"/>
        <v>5.2111894504999992E-2</v>
      </c>
      <c r="D32" s="39">
        <v>36526</v>
      </c>
      <c r="E32" s="14">
        <v>0.51937813900293317</v>
      </c>
      <c r="F32" s="15">
        <v>0.55208699999999999</v>
      </c>
      <c r="G32" s="45"/>
      <c r="H32" s="39">
        <v>36526</v>
      </c>
      <c r="I32" s="14">
        <v>0.53051599999999999</v>
      </c>
      <c r="J32" s="15">
        <v>0.46603600000000001</v>
      </c>
      <c r="K32" s="45"/>
      <c r="M32" s="25" t="s">
        <v>15</v>
      </c>
      <c r="N32" s="30">
        <v>3.617871341E-2</v>
      </c>
      <c r="O32" s="31">
        <f t="shared" si="6"/>
        <v>3.7311893297393019E-2</v>
      </c>
    </row>
    <row r="33" spans="1:15">
      <c r="A33" s="13">
        <v>2.572199730094465E-4</v>
      </c>
      <c r="B33" s="14">
        <f t="shared" si="4"/>
        <v>5.8841184824933855E-2</v>
      </c>
      <c r="C33" s="14">
        <f t="shared" si="5"/>
        <v>6.034880712E-2</v>
      </c>
      <c r="D33" s="39">
        <v>36557</v>
      </c>
      <c r="E33" s="14">
        <v>0.49661541892427058</v>
      </c>
      <c r="F33" s="15">
        <v>0.53952699999999998</v>
      </c>
      <c r="G33" s="45"/>
      <c r="H33" s="39">
        <v>36557</v>
      </c>
      <c r="I33" s="14">
        <v>0.55071229285714274</v>
      </c>
      <c r="J33" s="15">
        <v>0.46472599999999997</v>
      </c>
      <c r="K33" s="45"/>
      <c r="M33" s="25" t="s">
        <v>16</v>
      </c>
      <c r="N33" s="30">
        <v>1.2981353119999999E-2</v>
      </c>
      <c r="O33" s="31">
        <f t="shared" si="6"/>
        <v>8.0078022862005577E-3</v>
      </c>
    </row>
    <row r="34" spans="1:15">
      <c r="A34" s="13">
        <v>2.1514533333333336E-2</v>
      </c>
      <c r="B34" s="14">
        <f t="shared" si="4"/>
        <v>6.2085536598230982E-2</v>
      </c>
      <c r="C34" s="14">
        <f t="shared" si="5"/>
        <v>3.8668743740000004E-2</v>
      </c>
      <c r="D34" s="39">
        <v>36586</v>
      </c>
      <c r="E34" s="14">
        <v>0.46500408805178284</v>
      </c>
      <c r="F34" s="15">
        <v>0.52781740126582799</v>
      </c>
      <c r="G34" s="45"/>
      <c r="H34" s="39">
        <v>36586</v>
      </c>
      <c r="I34" s="14">
        <v>0.53627079999999883</v>
      </c>
      <c r="J34" s="15">
        <v>0.4573923786333669</v>
      </c>
      <c r="K34" s="45"/>
      <c r="M34" s="25" t="s">
        <v>17</v>
      </c>
      <c r="N34" s="30">
        <v>2.8154930999999997E-3</v>
      </c>
      <c r="O34" s="31">
        <f t="shared" si="6"/>
        <v>1.0797067394919114E-3</v>
      </c>
    </row>
    <row r="35" spans="1:15">
      <c r="A35" s="13">
        <v>0.13770216216216211</v>
      </c>
      <c r="B35" s="14">
        <f t="shared" si="4"/>
        <v>5.4788735802502188E-2</v>
      </c>
      <c r="C35" s="14">
        <f t="shared" si="5"/>
        <v>4.6210075539999999E-2</v>
      </c>
      <c r="D35" s="39">
        <v>36617</v>
      </c>
      <c r="E35" s="14">
        <v>0.49616995624999877</v>
      </c>
      <c r="F35" s="15">
        <v>0.52684789169934998</v>
      </c>
      <c r="G35" s="45"/>
      <c r="H35" s="39">
        <v>36617</v>
      </c>
      <c r="I35" s="14">
        <v>0.53311376666666632</v>
      </c>
      <c r="J35" s="15">
        <v>0.45404002480209771</v>
      </c>
      <c r="K35" s="45"/>
      <c r="M35" s="25" t="s">
        <v>18</v>
      </c>
      <c r="N35" s="30">
        <v>2.5959647999999999E-3</v>
      </c>
      <c r="O35" s="31">
        <f t="shared" si="6"/>
        <v>4.4546885343297472E-3</v>
      </c>
    </row>
    <row r="36" spans="1:15">
      <c r="A36" s="13">
        <v>7.1420301783264778E-2</v>
      </c>
      <c r="B36" s="14">
        <f t="shared" si="4"/>
        <v>3.7311893297393019E-2</v>
      </c>
      <c r="C36" s="14">
        <f t="shared" si="5"/>
        <v>3.617871341E-2</v>
      </c>
      <c r="D36" s="39">
        <v>36647</v>
      </c>
      <c r="E36" s="14">
        <v>0.54144224121391971</v>
      </c>
      <c r="F36" s="15">
        <v>0.5125882668630608</v>
      </c>
      <c r="G36" s="45"/>
      <c r="H36" s="39">
        <v>36647</v>
      </c>
      <c r="I36" s="14">
        <v>0.45017748387096768</v>
      </c>
      <c r="J36" s="15">
        <v>0.42483977226983238</v>
      </c>
      <c r="K36" s="45"/>
      <c r="M36" s="26" t="s">
        <v>19</v>
      </c>
      <c r="N36" s="32">
        <v>1.4527612965000001E-2</v>
      </c>
      <c r="O36" s="33">
        <f t="shared" si="6"/>
        <v>3.153625693562951E-2</v>
      </c>
    </row>
    <row r="37" spans="1:15">
      <c r="A37" s="13">
        <v>6.9066478076379055E-4</v>
      </c>
      <c r="B37" s="14">
        <f t="shared" si="4"/>
        <v>8.0078022862005577E-3</v>
      </c>
      <c r="C37" s="14">
        <f t="shared" si="5"/>
        <v>1.2981353119999999E-2</v>
      </c>
      <c r="D37" s="39">
        <v>36678</v>
      </c>
      <c r="E37" s="14">
        <v>0.58571280734394138</v>
      </c>
      <c r="F37" s="15">
        <v>0.49703725392192283</v>
      </c>
      <c r="G37" s="45"/>
      <c r="H37" s="39">
        <v>36678</v>
      </c>
      <c r="I37" s="14">
        <v>0.41549591000000002</v>
      </c>
      <c r="J37" s="15">
        <v>0.38551524912595675</v>
      </c>
      <c r="K37" s="45"/>
    </row>
    <row r="38" spans="1:15">
      <c r="A38" s="13">
        <v>1.9599999999999997E-4</v>
      </c>
      <c r="B38" s="14">
        <f t="shared" si="4"/>
        <v>1.0797067394919114E-3</v>
      </c>
      <c r="C38" s="14">
        <f t="shared" si="5"/>
        <v>2.8154930999999997E-3</v>
      </c>
      <c r="D38" s="39">
        <v>36708</v>
      </c>
      <c r="E38" s="14">
        <v>0.5547247059514897</v>
      </c>
      <c r="F38" s="15">
        <v>0.46208101566971665</v>
      </c>
      <c r="G38" s="45"/>
      <c r="H38" s="39">
        <v>36708</v>
      </c>
      <c r="I38" s="14">
        <v>0.39140200000000003</v>
      </c>
      <c r="J38" s="15">
        <v>0.35096106209476863</v>
      </c>
      <c r="K38" s="45"/>
    </row>
    <row r="39" spans="1:15">
      <c r="A39" s="13">
        <v>4.032210834553437E-4</v>
      </c>
      <c r="B39" s="14">
        <f t="shared" si="4"/>
        <v>4.4546885343297472E-3</v>
      </c>
      <c r="C39" s="14">
        <f t="shared" si="5"/>
        <v>2.5959647999999999E-3</v>
      </c>
      <c r="D39" s="39">
        <v>36739</v>
      </c>
      <c r="E39" s="14">
        <v>0.46312651545698924</v>
      </c>
      <c r="F39" s="15">
        <v>0.44188312500547172</v>
      </c>
      <c r="G39" s="45"/>
      <c r="H39" s="39">
        <v>36739</v>
      </c>
      <c r="I39" s="14">
        <v>0.37432048387096772</v>
      </c>
      <c r="J39" s="15">
        <v>0.33267977143094585</v>
      </c>
      <c r="K39" s="45"/>
    </row>
    <row r="40" spans="1:15">
      <c r="A40" s="13">
        <v>1.3710461538461532E-2</v>
      </c>
      <c r="B40" s="14">
        <f t="shared" si="4"/>
        <v>3.153625693562951E-2</v>
      </c>
      <c r="C40" s="14">
        <f t="shared" si="5"/>
        <v>1.4527612965000001E-2</v>
      </c>
      <c r="D40" s="39">
        <v>36770</v>
      </c>
      <c r="E40" s="14">
        <v>0.49279349757183855</v>
      </c>
      <c r="F40" s="15">
        <v>0.45274183096901577</v>
      </c>
      <c r="G40" s="45"/>
      <c r="H40" s="39">
        <v>36770</v>
      </c>
      <c r="I40" s="14">
        <v>0.36247372999999999</v>
      </c>
      <c r="J40" s="15">
        <v>0.34121051076735853</v>
      </c>
      <c r="K40" s="45"/>
    </row>
    <row r="41" spans="1:15">
      <c r="A41" s="13">
        <v>6.4572676837725398E-2</v>
      </c>
      <c r="B41" s="14">
        <f t="shared" ref="B41:B52" si="7">O25</f>
        <v>7.22480661100732E-2</v>
      </c>
      <c r="C41" s="14">
        <f t="shared" ref="C41:C52" si="8">N25</f>
        <v>5.5443089100000002E-2</v>
      </c>
      <c r="D41" s="39">
        <v>36800</v>
      </c>
      <c r="E41" s="14">
        <v>0.51961973484233115</v>
      </c>
      <c r="F41" s="15">
        <v>0.5055772074260565</v>
      </c>
      <c r="G41" s="45" t="s">
        <v>24</v>
      </c>
      <c r="H41" s="39">
        <v>36800</v>
      </c>
      <c r="I41" s="14">
        <v>0.36856748387096777</v>
      </c>
      <c r="J41" s="15">
        <v>0.39318938435856676</v>
      </c>
      <c r="K41" s="45" t="s">
        <v>24</v>
      </c>
    </row>
    <row r="42" spans="1:15">
      <c r="A42" s="13">
        <v>7.8803116147308713E-2</v>
      </c>
      <c r="B42" s="14">
        <f t="shared" si="7"/>
        <v>7.229342427613164E-2</v>
      </c>
      <c r="C42" s="14">
        <f t="shared" si="8"/>
        <v>5.8840295350000002E-2</v>
      </c>
      <c r="D42" s="39">
        <v>36831</v>
      </c>
      <c r="E42" s="14">
        <v>0.49442921981727672</v>
      </c>
      <c r="F42" s="15">
        <v>0.53198916430651255</v>
      </c>
      <c r="G42" s="45"/>
      <c r="H42" s="39">
        <v>36831</v>
      </c>
      <c r="I42" s="14">
        <v>0.44528401666666662</v>
      </c>
      <c r="J42" s="15">
        <v>0.43130473466859576</v>
      </c>
      <c r="K42" s="45"/>
    </row>
    <row r="43" spans="1:15">
      <c r="A43" s="13">
        <v>0.19833838550247135</v>
      </c>
      <c r="B43" s="14">
        <f t="shared" si="7"/>
        <v>8.7004768679305455E-2</v>
      </c>
      <c r="C43" s="14">
        <f t="shared" si="8"/>
        <v>6.4545293360000006E-2</v>
      </c>
      <c r="D43" s="39">
        <v>36861</v>
      </c>
      <c r="E43" s="14">
        <v>0.52539508413854652</v>
      </c>
      <c r="F43" s="15">
        <v>0.54647500000000004</v>
      </c>
      <c r="G43" s="45"/>
      <c r="H43" s="39">
        <v>36861</v>
      </c>
      <c r="I43" s="14">
        <v>0.48962501612903225</v>
      </c>
      <c r="J43" s="15">
        <v>0.45596500000000001</v>
      </c>
      <c r="K43" s="45"/>
    </row>
    <row r="44" spans="1:15">
      <c r="A44" s="13">
        <v>0.12829765193370174</v>
      </c>
      <c r="B44" s="14">
        <f t="shared" si="7"/>
        <v>5.497032109315373E-2</v>
      </c>
      <c r="C44" s="14">
        <f t="shared" si="8"/>
        <v>5.2111894504999992E-2</v>
      </c>
      <c r="D44" s="39">
        <v>36892</v>
      </c>
      <c r="E44" s="14">
        <v>0.51757874999999776</v>
      </c>
      <c r="F44" s="15">
        <v>0.55208699999999999</v>
      </c>
      <c r="G44" s="45"/>
      <c r="H44" s="39">
        <v>36892</v>
      </c>
      <c r="I44" s="14">
        <v>0.53051599999999999</v>
      </c>
      <c r="J44" s="15">
        <v>0.46603600000000001</v>
      </c>
      <c r="K44" s="45"/>
    </row>
    <row r="45" spans="1:15">
      <c r="A45" s="13">
        <v>3.7705434782608717E-2</v>
      </c>
      <c r="B45" s="14">
        <f t="shared" si="7"/>
        <v>5.8841184824933855E-2</v>
      </c>
      <c r="C45" s="14">
        <f t="shared" si="8"/>
        <v>6.034880712E-2</v>
      </c>
      <c r="D45" s="39">
        <v>36923</v>
      </c>
      <c r="E45" s="14">
        <v>0.47641503321610285</v>
      </c>
      <c r="F45" s="15">
        <v>0.53952699999999998</v>
      </c>
      <c r="G45" s="45"/>
      <c r="H45" s="39">
        <v>36923</v>
      </c>
      <c r="I45" s="14">
        <v>0.55071229285714274</v>
      </c>
      <c r="J45" s="15">
        <v>0.46472599999999997</v>
      </c>
      <c r="K45" s="45"/>
    </row>
    <row r="46" spans="1:15">
      <c r="A46" s="13">
        <v>0.11211225352112676</v>
      </c>
      <c r="B46" s="14">
        <f t="shared" si="7"/>
        <v>6.2085536598230982E-2</v>
      </c>
      <c r="C46" s="14">
        <f t="shared" si="8"/>
        <v>3.8668743740000004E-2</v>
      </c>
      <c r="D46" s="39">
        <v>36951</v>
      </c>
      <c r="E46" s="14">
        <v>0.48661953378607786</v>
      </c>
      <c r="F46" s="15">
        <v>0.52781740126582799</v>
      </c>
      <c r="G46" s="45"/>
      <c r="H46" s="39">
        <v>36951</v>
      </c>
      <c r="I46" s="14">
        <v>0.53627079999999883</v>
      </c>
      <c r="J46" s="15">
        <v>0.4573923786333669</v>
      </c>
      <c r="K46" s="45"/>
    </row>
    <row r="47" spans="1:15">
      <c r="A47" s="13">
        <v>5.779943899018228E-3</v>
      </c>
      <c r="B47" s="14">
        <f t="shared" si="7"/>
        <v>5.4788735802502188E-2</v>
      </c>
      <c r="C47" s="14">
        <f t="shared" si="8"/>
        <v>4.6210075539999999E-2</v>
      </c>
      <c r="D47" s="39">
        <v>36982</v>
      </c>
      <c r="E47" s="14">
        <v>0.47441443488372076</v>
      </c>
      <c r="F47" s="15">
        <v>0.52684789169934998</v>
      </c>
      <c r="G47" s="45"/>
      <c r="H47" s="39">
        <v>36982</v>
      </c>
      <c r="I47" s="14">
        <v>0.53311376666666632</v>
      </c>
      <c r="J47" s="15">
        <v>0.45404002480209771</v>
      </c>
      <c r="K47" s="45"/>
    </row>
    <row r="48" spans="1:15">
      <c r="A48" s="13">
        <v>5.1689606741573038E-2</v>
      </c>
      <c r="B48" s="14">
        <f t="shared" si="7"/>
        <v>3.7311893297393019E-2</v>
      </c>
      <c r="C48" s="14">
        <f t="shared" si="8"/>
        <v>3.617871341E-2</v>
      </c>
      <c r="D48" s="39">
        <v>37012</v>
      </c>
      <c r="E48" s="14">
        <v>0.48839937439096581</v>
      </c>
      <c r="F48" s="15">
        <v>0.5125882668630608</v>
      </c>
      <c r="G48" s="45"/>
      <c r="H48" s="39">
        <v>37012</v>
      </c>
      <c r="I48" s="14">
        <v>0.45017748387096768</v>
      </c>
      <c r="J48" s="15">
        <v>0.42483977226983238</v>
      </c>
      <c r="K48" s="45"/>
    </row>
    <row r="49" spans="1:11">
      <c r="A49" s="13">
        <v>3.9475146198830425E-3</v>
      </c>
      <c r="B49" s="14">
        <f t="shared" si="7"/>
        <v>8.0078022862005577E-3</v>
      </c>
      <c r="C49" s="14">
        <f t="shared" si="8"/>
        <v>1.2981353119999999E-2</v>
      </c>
      <c r="D49" s="39">
        <v>37043</v>
      </c>
      <c r="E49" s="14">
        <v>0.52930801315789411</v>
      </c>
      <c r="F49" s="15">
        <v>0.49703725392192283</v>
      </c>
      <c r="G49" s="45"/>
      <c r="H49" s="39">
        <v>37043</v>
      </c>
      <c r="I49" s="14">
        <v>0.41549591000000002</v>
      </c>
      <c r="J49" s="15">
        <v>0.38551524912595675</v>
      </c>
      <c r="K49" s="45"/>
    </row>
    <row r="50" spans="1:11">
      <c r="A50" s="13">
        <v>4.0980683506686459E-4</v>
      </c>
      <c r="B50" s="14">
        <f t="shared" si="7"/>
        <v>1.0797067394919114E-3</v>
      </c>
      <c r="C50" s="14">
        <f t="shared" si="8"/>
        <v>2.8154930999999997E-3</v>
      </c>
      <c r="D50" s="39">
        <v>37073</v>
      </c>
      <c r="E50" s="14">
        <v>0.48363981516129023</v>
      </c>
      <c r="F50" s="15">
        <v>0.46208101566971665</v>
      </c>
      <c r="G50" s="45"/>
      <c r="H50" s="39">
        <v>37073</v>
      </c>
      <c r="I50" s="14">
        <v>0.39140200000000003</v>
      </c>
      <c r="J50" s="15">
        <v>0.35096106209476863</v>
      </c>
      <c r="K50" s="45"/>
    </row>
    <row r="51" spans="1:11">
      <c r="A51" s="13">
        <v>1.4005925925925935E-3</v>
      </c>
      <c r="B51" s="14">
        <f t="shared" si="7"/>
        <v>4.4546885343297472E-3</v>
      </c>
      <c r="C51" s="14">
        <f t="shared" si="8"/>
        <v>2.5959647999999999E-3</v>
      </c>
      <c r="D51" s="39">
        <v>37104</v>
      </c>
      <c r="E51" s="14">
        <v>0.44012593891341217</v>
      </c>
      <c r="F51" s="15">
        <v>0.44188312500547172</v>
      </c>
      <c r="G51" s="45"/>
      <c r="H51" s="39">
        <v>37104</v>
      </c>
      <c r="I51" s="14">
        <v>0.37432048387096772</v>
      </c>
      <c r="J51" s="15">
        <v>0.33267977143094585</v>
      </c>
      <c r="K51" s="45"/>
    </row>
    <row r="52" spans="1:11">
      <c r="A52" s="13">
        <v>6.1861505065122988E-2</v>
      </c>
      <c r="B52" s="14">
        <f t="shared" si="7"/>
        <v>3.153625693562951E-2</v>
      </c>
      <c r="C52" s="14">
        <f t="shared" si="8"/>
        <v>1.4527612965000001E-2</v>
      </c>
      <c r="D52" s="39">
        <v>37135</v>
      </c>
      <c r="E52" s="14">
        <v>0.45712528245613854</v>
      </c>
      <c r="F52" s="15">
        <v>0.45274183096901577</v>
      </c>
      <c r="G52" s="45"/>
      <c r="H52" s="39">
        <v>37135</v>
      </c>
      <c r="I52" s="14">
        <v>0.36247372999999999</v>
      </c>
      <c r="J52" s="15">
        <v>0.34121051076735853</v>
      </c>
      <c r="K52" s="45"/>
    </row>
    <row r="53" spans="1:11">
      <c r="A53" s="13">
        <v>9.6647067238912698E-2</v>
      </c>
      <c r="B53" s="14">
        <f t="shared" ref="B53:B64" si="9">O25</f>
        <v>7.22480661100732E-2</v>
      </c>
      <c r="C53" s="14">
        <f t="shared" ref="C53:C64" si="10">N25</f>
        <v>5.5443089100000002E-2</v>
      </c>
      <c r="D53" s="39">
        <v>37165</v>
      </c>
      <c r="E53" s="14">
        <v>0.53972736511627861</v>
      </c>
      <c r="F53" s="15">
        <v>0.5055772074260565</v>
      </c>
      <c r="G53" s="45" t="s">
        <v>25</v>
      </c>
      <c r="H53" s="39">
        <v>37165</v>
      </c>
      <c r="I53" s="14">
        <v>0.36856748387096777</v>
      </c>
      <c r="J53" s="15">
        <v>0.39318938435856676</v>
      </c>
      <c r="K53" s="45" t="s">
        <v>25</v>
      </c>
    </row>
    <row r="54" spans="1:11">
      <c r="A54" s="13">
        <v>6.5125235109717822E-2</v>
      </c>
      <c r="B54" s="14">
        <f t="shared" si="9"/>
        <v>7.229342427613164E-2</v>
      </c>
      <c r="C54" s="14">
        <f t="shared" si="10"/>
        <v>5.8840295350000002E-2</v>
      </c>
      <c r="D54" s="39">
        <v>37196</v>
      </c>
      <c r="E54" s="14">
        <v>0.55183941039433693</v>
      </c>
      <c r="F54" s="15">
        <v>0.53198916430651255</v>
      </c>
      <c r="G54" s="45"/>
      <c r="H54" s="39">
        <v>37196</v>
      </c>
      <c r="I54" s="14">
        <v>0.44528401666666662</v>
      </c>
      <c r="J54" s="15">
        <v>0.43130473466859576</v>
      </c>
      <c r="K54" s="45"/>
    </row>
    <row r="55" spans="1:11">
      <c r="A55" s="13">
        <v>6.6661648745519747E-2</v>
      </c>
      <c r="B55" s="14">
        <f t="shared" si="9"/>
        <v>8.7004768679305455E-2</v>
      </c>
      <c r="C55" s="14">
        <f t="shared" si="10"/>
        <v>6.4545293360000006E-2</v>
      </c>
      <c r="D55" s="39">
        <v>37226</v>
      </c>
      <c r="E55" s="14">
        <v>0.49826678009349995</v>
      </c>
      <c r="F55" s="15">
        <v>0.54647500000000004</v>
      </c>
      <c r="G55" s="45"/>
      <c r="H55" s="39">
        <v>37226</v>
      </c>
      <c r="I55" s="14">
        <v>0.48962501612903225</v>
      </c>
      <c r="J55" s="15">
        <v>0.45596500000000001</v>
      </c>
      <c r="K55" s="45"/>
    </row>
    <row r="56" spans="1:11">
      <c r="A56" s="13">
        <v>3.5342620689655144E-2</v>
      </c>
      <c r="B56" s="14">
        <f t="shared" si="9"/>
        <v>5.497032109315373E-2</v>
      </c>
      <c r="C56" s="14">
        <f t="shared" si="10"/>
        <v>5.2111894504999992E-2</v>
      </c>
      <c r="D56" s="39">
        <v>37257</v>
      </c>
      <c r="E56" s="14">
        <v>0.50529898000000018</v>
      </c>
      <c r="F56" s="15">
        <v>0.55208699999999999</v>
      </c>
      <c r="G56" s="45"/>
      <c r="H56" s="39">
        <v>37257</v>
      </c>
      <c r="I56" s="14">
        <v>0.53051599999999999</v>
      </c>
      <c r="J56" s="15">
        <v>0.46603600000000001</v>
      </c>
      <c r="K56" s="45"/>
    </row>
    <row r="57" spans="1:11">
      <c r="A57" s="13">
        <v>7.6595890410958911E-3</v>
      </c>
      <c r="B57" s="14">
        <f t="shared" si="9"/>
        <v>5.8841184824933855E-2</v>
      </c>
      <c r="C57" s="14">
        <f t="shared" si="10"/>
        <v>6.034880712E-2</v>
      </c>
      <c r="D57" s="39">
        <v>37288</v>
      </c>
      <c r="E57" s="14">
        <v>0.54996824290726798</v>
      </c>
      <c r="F57" s="15">
        <v>0.53952699999999998</v>
      </c>
      <c r="G57" s="45"/>
      <c r="H57" s="39">
        <v>37288</v>
      </c>
      <c r="I57" s="14">
        <v>0.55071229285714274</v>
      </c>
      <c r="J57" s="15">
        <v>0.46472599999999997</v>
      </c>
      <c r="K57" s="45"/>
    </row>
    <row r="58" spans="1:11">
      <c r="A58" s="13">
        <v>9.662109589041086E-2</v>
      </c>
      <c r="B58" s="14">
        <f t="shared" si="9"/>
        <v>6.2085536598230982E-2</v>
      </c>
      <c r="C58" s="14">
        <f t="shared" si="10"/>
        <v>3.8668743740000004E-2</v>
      </c>
      <c r="D58" s="39">
        <v>37316</v>
      </c>
      <c r="E58" s="14">
        <v>0.54550354627656417</v>
      </c>
      <c r="F58" s="15">
        <v>0.52781740126582799</v>
      </c>
      <c r="G58" s="45"/>
      <c r="H58" s="39">
        <v>37316</v>
      </c>
      <c r="I58" s="14">
        <v>0.53627079999999883</v>
      </c>
      <c r="J58" s="15">
        <v>0.4573923786333669</v>
      </c>
      <c r="K58" s="45"/>
    </row>
    <row r="59" spans="1:11">
      <c r="A59" s="13">
        <v>8.4765006915629271E-2</v>
      </c>
      <c r="B59" s="14">
        <f t="shared" si="9"/>
        <v>5.4788735802502188E-2</v>
      </c>
      <c r="C59" s="14">
        <f t="shared" si="10"/>
        <v>4.6210075539999999E-2</v>
      </c>
      <c r="D59" s="39">
        <v>37347</v>
      </c>
      <c r="E59" s="14">
        <v>0.49463433122298944</v>
      </c>
      <c r="F59" s="15">
        <v>0.52684789169934998</v>
      </c>
      <c r="G59" s="45"/>
      <c r="H59" s="39">
        <v>37347</v>
      </c>
      <c r="I59" s="14">
        <v>0.53311376666666632</v>
      </c>
      <c r="J59" s="15">
        <v>0.45404002480209771</v>
      </c>
      <c r="K59" s="45"/>
    </row>
    <row r="60" spans="1:11">
      <c r="A60" s="13">
        <v>2.0256923076923079E-2</v>
      </c>
      <c r="B60" s="14">
        <f t="shared" si="9"/>
        <v>3.7311893297393019E-2</v>
      </c>
      <c r="C60" s="14">
        <f t="shared" si="10"/>
        <v>3.617871341E-2</v>
      </c>
      <c r="D60" s="39">
        <v>37377</v>
      </c>
      <c r="E60" s="14">
        <v>0.4935972380037959</v>
      </c>
      <c r="F60" s="15">
        <v>0.5125882668630608</v>
      </c>
      <c r="G60" s="45"/>
      <c r="H60" s="39">
        <v>37377</v>
      </c>
      <c r="I60" s="14">
        <v>0.45017748387096768</v>
      </c>
      <c r="J60" s="15">
        <v>0.42483977226983238</v>
      </c>
      <c r="K60" s="45"/>
    </row>
    <row r="61" spans="1:11">
      <c r="A61" s="13">
        <v>9.0971830985915568E-3</v>
      </c>
      <c r="B61" s="14">
        <f t="shared" si="9"/>
        <v>8.0078022862005577E-3</v>
      </c>
      <c r="C61" s="14">
        <f t="shared" si="10"/>
        <v>1.2981353119999999E-2</v>
      </c>
      <c r="D61" s="39">
        <v>37408</v>
      </c>
      <c r="E61" s="14">
        <v>0.58292335036764853</v>
      </c>
      <c r="F61" s="15">
        <v>0.49703725392192283</v>
      </c>
      <c r="G61" s="45"/>
      <c r="H61" s="39">
        <v>37408</v>
      </c>
      <c r="I61" s="14">
        <v>0.41549591000000002</v>
      </c>
      <c r="J61" s="15">
        <v>0.38551524912595675</v>
      </c>
      <c r="K61" s="45"/>
    </row>
    <row r="62" spans="1:11">
      <c r="A62" s="13">
        <v>9.3039073806078199E-4</v>
      </c>
      <c r="B62" s="14">
        <f t="shared" si="9"/>
        <v>1.0797067394919114E-3</v>
      </c>
      <c r="C62" s="14">
        <f t="shared" si="10"/>
        <v>2.8154930999999997E-3</v>
      </c>
      <c r="D62" s="39">
        <v>37438</v>
      </c>
      <c r="E62" s="14">
        <v>0.45688249626485605</v>
      </c>
      <c r="F62" s="15">
        <v>0.46208101566971665</v>
      </c>
      <c r="G62" s="45"/>
      <c r="H62" s="39">
        <v>37438</v>
      </c>
      <c r="I62" s="14">
        <v>0.39140200000000003</v>
      </c>
      <c r="J62" s="15">
        <v>0.35096106209476863</v>
      </c>
      <c r="K62" s="45"/>
    </row>
    <row r="63" spans="1:11">
      <c r="A63" s="13">
        <v>3.1193687230989934E-3</v>
      </c>
      <c r="B63" s="14">
        <f t="shared" si="9"/>
        <v>4.4546885343297472E-3</v>
      </c>
      <c r="C63" s="14">
        <f t="shared" si="10"/>
        <v>2.5959647999999999E-3</v>
      </c>
      <c r="D63" s="39">
        <v>37469</v>
      </c>
      <c r="E63" s="14">
        <v>0.41690306795801757</v>
      </c>
      <c r="F63" s="15">
        <v>0.44188312500547172</v>
      </c>
      <c r="G63" s="45"/>
      <c r="H63" s="39">
        <v>37469</v>
      </c>
      <c r="I63" s="14">
        <v>0.37432048387096772</v>
      </c>
      <c r="J63" s="15">
        <v>0.33267977143094585</v>
      </c>
      <c r="K63" s="45"/>
    </row>
    <row r="64" spans="1:11">
      <c r="A64" s="13">
        <v>4.5775648414985583E-2</v>
      </c>
      <c r="B64" s="14">
        <f t="shared" si="9"/>
        <v>3.153625693562951E-2</v>
      </c>
      <c r="C64" s="14">
        <f t="shared" si="10"/>
        <v>1.4527612965000001E-2</v>
      </c>
      <c r="D64" s="39">
        <v>37500</v>
      </c>
      <c r="E64" s="14">
        <v>0.4575452502483856</v>
      </c>
      <c r="F64" s="15">
        <v>0.45274183096901577</v>
      </c>
      <c r="G64" s="45"/>
      <c r="H64" s="39">
        <v>37500</v>
      </c>
      <c r="I64" s="14">
        <v>0.36247372999999999</v>
      </c>
      <c r="J64" s="15">
        <v>0.34121051076735853</v>
      </c>
      <c r="K64" s="45"/>
    </row>
    <row r="65" spans="1:11">
      <c r="A65" s="13">
        <v>3.8335193133047202E-2</v>
      </c>
      <c r="B65" s="14">
        <f t="shared" ref="B65:B76" si="11">O25</f>
        <v>7.22480661100732E-2</v>
      </c>
      <c r="C65" s="14">
        <f t="shared" ref="C65:C76" si="12">N25</f>
        <v>5.5443089100000002E-2</v>
      </c>
      <c r="D65" s="39">
        <v>37530</v>
      </c>
      <c r="E65" s="14">
        <v>0.51357361311475624</v>
      </c>
      <c r="F65" s="15">
        <v>0.5055772074260565</v>
      </c>
      <c r="G65" s="45" t="s">
        <v>26</v>
      </c>
      <c r="H65" s="39">
        <v>37530</v>
      </c>
      <c r="I65" s="14">
        <v>0.36856748387096777</v>
      </c>
      <c r="J65" s="15">
        <v>0.39318938435856676</v>
      </c>
      <c r="K65" s="45" t="s">
        <v>26</v>
      </c>
    </row>
    <row r="66" spans="1:11">
      <c r="A66" s="13">
        <v>0.1435117940199335</v>
      </c>
      <c r="B66" s="14">
        <f t="shared" si="11"/>
        <v>7.229342427613164E-2</v>
      </c>
      <c r="C66" s="14">
        <f t="shared" si="12"/>
        <v>5.8840295350000002E-2</v>
      </c>
      <c r="D66" s="39">
        <v>37561</v>
      </c>
      <c r="E66" s="14">
        <v>0.52164058514470868</v>
      </c>
      <c r="F66" s="15">
        <v>0.53198916430651255</v>
      </c>
      <c r="G66" s="45"/>
      <c r="H66" s="39">
        <v>37561</v>
      </c>
      <c r="I66" s="14">
        <v>0.44528401666666662</v>
      </c>
      <c r="J66" s="15">
        <v>0.43130473466859576</v>
      </c>
      <c r="K66" s="45"/>
    </row>
    <row r="67" spans="1:11">
      <c r="A67" s="13">
        <v>0.10048566666666665</v>
      </c>
      <c r="B67" s="14">
        <f t="shared" si="11"/>
        <v>8.7004768679305455E-2</v>
      </c>
      <c r="C67" s="14">
        <f t="shared" si="12"/>
        <v>6.4545293360000006E-2</v>
      </c>
      <c r="D67" s="39">
        <v>37591</v>
      </c>
      <c r="E67" s="14">
        <v>0.52309724444444794</v>
      </c>
      <c r="F67" s="15">
        <v>0.54647500000000004</v>
      </c>
      <c r="G67" s="45"/>
      <c r="H67" s="39">
        <v>37591</v>
      </c>
      <c r="I67" s="14">
        <v>0.48962501612903225</v>
      </c>
      <c r="J67" s="15">
        <v>0.45596500000000001</v>
      </c>
      <c r="K67" s="45"/>
    </row>
    <row r="68" spans="1:11">
      <c r="A68" s="13">
        <v>7.3440196078431316E-2</v>
      </c>
      <c r="B68" s="14">
        <f t="shared" si="11"/>
        <v>5.497032109315373E-2</v>
      </c>
      <c r="C68" s="14">
        <f t="shared" si="12"/>
        <v>5.2111894504999992E-2</v>
      </c>
      <c r="D68" s="39">
        <v>37622</v>
      </c>
      <c r="E68" s="14">
        <v>0.53525839444606504</v>
      </c>
      <c r="F68" s="15">
        <v>0.55208699999999999</v>
      </c>
      <c r="G68" s="45"/>
      <c r="H68" s="39">
        <v>37622</v>
      </c>
      <c r="I68" s="14">
        <v>0.53051599999999999</v>
      </c>
      <c r="J68" s="15">
        <v>0.46603600000000001</v>
      </c>
      <c r="K68" s="45"/>
    </row>
    <row r="69" spans="1:11">
      <c r="A69" s="13">
        <v>8.8148743016759706E-2</v>
      </c>
      <c r="B69" s="14">
        <f t="shared" si="11"/>
        <v>5.8841184824933855E-2</v>
      </c>
      <c r="C69" s="14">
        <f t="shared" si="12"/>
        <v>6.034880712E-2</v>
      </c>
      <c r="D69" s="39">
        <v>37653</v>
      </c>
      <c r="E69" s="14">
        <v>0.53685100540540531</v>
      </c>
      <c r="F69" s="15">
        <v>0.53952699999999998</v>
      </c>
      <c r="G69" s="45"/>
      <c r="H69" s="39">
        <v>37653</v>
      </c>
      <c r="I69" s="14">
        <v>0.55071229285714274</v>
      </c>
      <c r="J69" s="15">
        <v>0.46472599999999997</v>
      </c>
      <c r="K69" s="45"/>
    </row>
    <row r="70" spans="1:11">
      <c r="A70" s="13">
        <v>6.1599433427762078E-2</v>
      </c>
      <c r="B70" s="14">
        <f t="shared" si="11"/>
        <v>6.2085536598230982E-2</v>
      </c>
      <c r="C70" s="14">
        <f t="shared" si="12"/>
        <v>3.8668743740000004E-2</v>
      </c>
      <c r="D70" s="39">
        <v>37681</v>
      </c>
      <c r="E70" s="14">
        <v>0.54030964463818587</v>
      </c>
      <c r="F70" s="15">
        <v>0.52781740126582799</v>
      </c>
      <c r="G70" s="45"/>
      <c r="H70" s="39">
        <v>37681</v>
      </c>
      <c r="I70" s="14">
        <v>0.53627079999999883</v>
      </c>
      <c r="J70" s="15">
        <v>0.4573923786333669</v>
      </c>
      <c r="K70" s="45"/>
    </row>
    <row r="71" spans="1:11">
      <c r="A71" s="13">
        <v>6.0449147727272709E-2</v>
      </c>
      <c r="B71" s="14">
        <f t="shared" si="11"/>
        <v>5.4788735802502188E-2</v>
      </c>
      <c r="C71" s="14">
        <f t="shared" si="12"/>
        <v>4.6210075539999999E-2</v>
      </c>
      <c r="D71" s="39">
        <v>37712</v>
      </c>
      <c r="E71" s="14">
        <v>0.56837857142856985</v>
      </c>
      <c r="F71" s="15">
        <v>0.52684789169934998</v>
      </c>
      <c r="G71" s="45"/>
      <c r="H71" s="39">
        <v>37712</v>
      </c>
      <c r="I71" s="14">
        <v>0.53311376666666632</v>
      </c>
      <c r="J71" s="15">
        <v>0.45404002480209771</v>
      </c>
      <c r="K71" s="45"/>
    </row>
    <row r="72" spans="1:11">
      <c r="A72" s="13">
        <v>1.1512356321839083E-2</v>
      </c>
      <c r="B72" s="14">
        <f t="shared" si="11"/>
        <v>3.7311893297393019E-2</v>
      </c>
      <c r="C72" s="14">
        <f t="shared" si="12"/>
        <v>3.617871341E-2</v>
      </c>
      <c r="D72" s="39">
        <v>37742</v>
      </c>
      <c r="E72" s="14">
        <v>0.54768709677419358</v>
      </c>
      <c r="F72" s="15">
        <v>0.5125882668630608</v>
      </c>
      <c r="G72" s="45"/>
      <c r="H72" s="39">
        <v>37742</v>
      </c>
      <c r="I72" s="14">
        <v>0.45017748387096768</v>
      </c>
      <c r="J72" s="15">
        <v>0.42483977226983238</v>
      </c>
      <c r="K72" s="45"/>
    </row>
    <row r="73" spans="1:11">
      <c r="A73" s="13">
        <v>2.8837518463810919E-3</v>
      </c>
      <c r="B73" s="14">
        <f t="shared" si="11"/>
        <v>8.0078022862005577E-3</v>
      </c>
      <c r="C73" s="14">
        <f t="shared" si="12"/>
        <v>1.2981353119999999E-2</v>
      </c>
      <c r="D73" s="39">
        <v>37773</v>
      </c>
      <c r="E73" s="14">
        <v>0.45984158730158736</v>
      </c>
      <c r="F73" s="15">
        <v>0.49703725392192283</v>
      </c>
      <c r="G73" s="45"/>
      <c r="H73" s="39">
        <v>37773</v>
      </c>
      <c r="I73" s="14">
        <v>0.41549591000000002</v>
      </c>
      <c r="J73" s="15">
        <v>0.38551524912595675</v>
      </c>
      <c r="K73" s="45"/>
    </row>
    <row r="74" spans="1:11">
      <c r="A74" s="13">
        <v>1.3452914798206276E-4</v>
      </c>
      <c r="B74" s="14">
        <f t="shared" si="11"/>
        <v>1.0797067394919114E-3</v>
      </c>
      <c r="C74" s="14">
        <f t="shared" si="12"/>
        <v>2.8154930999999997E-3</v>
      </c>
      <c r="D74" s="39">
        <v>37803</v>
      </c>
      <c r="E74" s="14">
        <v>0.48028446314477147</v>
      </c>
      <c r="F74" s="15">
        <v>0.46208101566971665</v>
      </c>
      <c r="G74" s="45"/>
      <c r="H74" s="39">
        <v>37803</v>
      </c>
      <c r="I74" s="14">
        <v>0.39140200000000003</v>
      </c>
      <c r="J74" s="15">
        <v>0.35096106209476863</v>
      </c>
      <c r="K74" s="45"/>
    </row>
    <row r="75" spans="1:11">
      <c r="A75" s="13">
        <v>3.7759322033898294E-3</v>
      </c>
      <c r="B75" s="14">
        <f t="shared" si="11"/>
        <v>4.4546885343297472E-3</v>
      </c>
      <c r="C75" s="14">
        <f t="shared" si="12"/>
        <v>2.5959647999999999E-3</v>
      </c>
      <c r="D75" s="39">
        <v>37834</v>
      </c>
      <c r="E75" s="14">
        <v>0.43928803909537156</v>
      </c>
      <c r="F75" s="15">
        <v>0.44188312500547172</v>
      </c>
      <c r="G75" s="45"/>
      <c r="H75" s="39">
        <v>37834</v>
      </c>
      <c r="I75" s="14">
        <v>0.37432048387096772</v>
      </c>
      <c r="J75" s="15">
        <v>0.33267977143094585</v>
      </c>
      <c r="K75" s="45"/>
    </row>
    <row r="76" spans="1:11">
      <c r="A76" s="13">
        <v>2.3145937961595271E-2</v>
      </c>
      <c r="B76" s="14">
        <f t="shared" si="11"/>
        <v>3.153625693562951E-2</v>
      </c>
      <c r="C76" s="14">
        <f t="shared" si="12"/>
        <v>1.4527612965000001E-2</v>
      </c>
      <c r="D76" s="39">
        <v>37865</v>
      </c>
      <c r="E76" s="14">
        <v>0.44844622916666643</v>
      </c>
      <c r="F76" s="15">
        <v>0.45274183096901577</v>
      </c>
      <c r="G76" s="45"/>
      <c r="H76" s="39">
        <v>37865</v>
      </c>
      <c r="I76" s="14">
        <v>0.36247372999999999</v>
      </c>
      <c r="J76" s="15">
        <v>0.34121051076735853</v>
      </c>
      <c r="K76" s="45"/>
    </row>
    <row r="77" spans="1:11">
      <c r="A77" s="13">
        <v>0.17234813153961145</v>
      </c>
      <c r="B77" s="14">
        <f t="shared" ref="B77:B88" si="13">O25</f>
        <v>7.22480661100732E-2</v>
      </c>
      <c r="C77" s="14">
        <f t="shared" ref="C77:C88" si="14">N25</f>
        <v>5.5443089100000002E-2</v>
      </c>
      <c r="D77" s="39">
        <v>37895</v>
      </c>
      <c r="E77" s="14">
        <v>0.49093999999999982</v>
      </c>
      <c r="F77" s="15">
        <v>0.5055772074260565</v>
      </c>
      <c r="G77" s="45" t="s">
        <v>27</v>
      </c>
      <c r="H77" s="39">
        <v>37895</v>
      </c>
      <c r="I77" s="14">
        <v>0.36856748387096777</v>
      </c>
      <c r="J77" s="15">
        <v>0.39318938435856676</v>
      </c>
      <c r="K77" s="45" t="s">
        <v>27</v>
      </c>
    </row>
    <row r="78" spans="1:11">
      <c r="A78" s="13">
        <v>9.457923976608186E-2</v>
      </c>
      <c r="B78" s="14">
        <f t="shared" si="13"/>
        <v>7.229342427613164E-2</v>
      </c>
      <c r="C78" s="14">
        <f t="shared" si="14"/>
        <v>5.8840295350000002E-2</v>
      </c>
      <c r="D78" s="39">
        <v>37926</v>
      </c>
      <c r="E78" s="14">
        <v>0.52961400000000092</v>
      </c>
      <c r="F78" s="15">
        <v>0.53198916430651255</v>
      </c>
      <c r="G78" s="45"/>
      <c r="H78" s="39">
        <v>37926</v>
      </c>
      <c r="I78" s="14">
        <v>0.44528401666666662</v>
      </c>
      <c r="J78" s="15">
        <v>0.43130473466859576</v>
      </c>
      <c r="K78" s="45"/>
    </row>
    <row r="79" spans="1:11">
      <c r="A79" s="13">
        <v>0.10171051004636784</v>
      </c>
      <c r="B79" s="14">
        <f t="shared" si="13"/>
        <v>8.7004768679305455E-2</v>
      </c>
      <c r="C79" s="14">
        <f t="shared" si="14"/>
        <v>6.4545293360000006E-2</v>
      </c>
      <c r="D79" s="39">
        <v>37956</v>
      </c>
      <c r="E79" s="14">
        <v>0.56737096774193718</v>
      </c>
      <c r="F79" s="15">
        <v>0.54647500000000004</v>
      </c>
      <c r="G79" s="45"/>
      <c r="H79" s="39">
        <v>37956</v>
      </c>
      <c r="I79" s="14">
        <v>0.48962501612903225</v>
      </c>
      <c r="J79" s="15">
        <v>0.45596500000000001</v>
      </c>
      <c r="K79" s="45"/>
    </row>
    <row r="80" spans="1:11">
      <c r="A80" s="13">
        <v>2.2137517630465439E-2</v>
      </c>
      <c r="B80" s="14">
        <f t="shared" si="13"/>
        <v>5.497032109315373E-2</v>
      </c>
      <c r="C80" s="14">
        <f t="shared" si="14"/>
        <v>5.2111894504999992E-2</v>
      </c>
      <c r="D80" s="39">
        <v>37987</v>
      </c>
      <c r="E80" s="14">
        <v>0.57546189516129032</v>
      </c>
      <c r="F80" s="15">
        <v>0.55208699999999999</v>
      </c>
      <c r="G80" s="45"/>
      <c r="H80" s="39">
        <v>37987</v>
      </c>
      <c r="I80" s="14">
        <v>0.53051599999999999</v>
      </c>
      <c r="J80" s="15">
        <v>0.46603600000000001</v>
      </c>
      <c r="K80" s="45"/>
    </row>
    <row r="81" spans="1:11">
      <c r="A81" s="13">
        <v>9.2136595744680819E-2</v>
      </c>
      <c r="B81" s="14">
        <f t="shared" si="13"/>
        <v>5.8841184824933855E-2</v>
      </c>
      <c r="C81" s="14">
        <f t="shared" si="14"/>
        <v>6.034880712E-2</v>
      </c>
      <c r="D81" s="39">
        <v>38018</v>
      </c>
      <c r="E81" s="14">
        <v>0.55901142241379309</v>
      </c>
      <c r="F81" s="15">
        <v>0.53952699999999998</v>
      </c>
      <c r="G81" s="45"/>
      <c r="H81" s="39">
        <v>38018</v>
      </c>
      <c r="I81" s="14">
        <v>0.55071229285714274</v>
      </c>
      <c r="J81" s="15">
        <v>0.46472599999999997</v>
      </c>
      <c r="K81" s="45"/>
    </row>
    <row r="82" spans="1:11">
      <c r="A82" s="13">
        <v>9.4894117647058768E-2</v>
      </c>
      <c r="B82" s="14">
        <f t="shared" si="13"/>
        <v>6.2085536598230982E-2</v>
      </c>
      <c r="C82" s="14">
        <f t="shared" si="14"/>
        <v>3.8668743740000004E-2</v>
      </c>
      <c r="D82" s="39">
        <v>38047</v>
      </c>
      <c r="E82" s="14">
        <v>0.55045958254269456</v>
      </c>
      <c r="F82" s="15">
        <v>0.52781740126582799</v>
      </c>
      <c r="G82" s="45"/>
      <c r="H82" s="39">
        <v>38047</v>
      </c>
      <c r="I82" s="14">
        <v>0.53627079999999883</v>
      </c>
      <c r="J82" s="15">
        <v>0.4573923786333669</v>
      </c>
      <c r="K82" s="45"/>
    </row>
    <row r="83" spans="1:11">
      <c r="A83" s="13">
        <v>5.909667149059334E-2</v>
      </c>
      <c r="B83" s="14">
        <f t="shared" si="13"/>
        <v>5.4788735802502188E-2</v>
      </c>
      <c r="C83" s="14">
        <f t="shared" si="14"/>
        <v>4.6210075539999999E-2</v>
      </c>
      <c r="D83" s="39">
        <v>38078</v>
      </c>
      <c r="E83" s="14">
        <v>0.5982714313725489</v>
      </c>
      <c r="F83" s="15">
        <v>0.52684789169934998</v>
      </c>
      <c r="G83" s="45"/>
      <c r="H83" s="39">
        <v>38078</v>
      </c>
      <c r="I83" s="14">
        <v>0.53311376666666632</v>
      </c>
      <c r="J83" s="15">
        <v>0.45404002480209771</v>
      </c>
      <c r="K83" s="45"/>
    </row>
    <row r="84" spans="1:11">
      <c r="A84" s="13">
        <v>8.1206911764705902E-2</v>
      </c>
      <c r="B84" s="14">
        <f t="shared" si="13"/>
        <v>3.7311893297393019E-2</v>
      </c>
      <c r="C84" s="14">
        <f t="shared" si="14"/>
        <v>3.617871341E-2</v>
      </c>
      <c r="D84" s="39">
        <v>38108</v>
      </c>
      <c r="E84" s="14">
        <v>0.57568612903225846</v>
      </c>
      <c r="F84" s="15">
        <v>0.5125882668630608</v>
      </c>
      <c r="G84" s="45"/>
      <c r="H84" s="39">
        <v>38108</v>
      </c>
      <c r="I84" s="14">
        <v>0.45017748387096768</v>
      </c>
      <c r="J84" s="15">
        <v>0.42483977226983238</v>
      </c>
      <c r="K84" s="45"/>
    </row>
    <row r="85" spans="1:11">
      <c r="A85" s="13">
        <v>6.1176562499999955E-3</v>
      </c>
      <c r="B85" s="14">
        <f t="shared" si="13"/>
        <v>8.0078022862005577E-3</v>
      </c>
      <c r="C85" s="14">
        <f t="shared" si="14"/>
        <v>1.2981353119999999E-2</v>
      </c>
      <c r="D85" s="39">
        <v>38139</v>
      </c>
      <c r="E85" s="14">
        <v>0.52051766666666643</v>
      </c>
      <c r="F85" s="15">
        <v>0.49703725392192283</v>
      </c>
      <c r="G85" s="45"/>
      <c r="H85" s="39">
        <v>38139</v>
      </c>
      <c r="I85" s="14">
        <v>0.41549591000000002</v>
      </c>
      <c r="J85" s="15">
        <v>0.38551524912595675</v>
      </c>
      <c r="K85" s="45"/>
    </row>
    <row r="86" spans="1:11">
      <c r="A86" s="13">
        <v>1.8710264900662268E-3</v>
      </c>
      <c r="B86" s="14">
        <f t="shared" si="13"/>
        <v>1.0797067394919114E-3</v>
      </c>
      <c r="C86" s="14">
        <f t="shared" si="14"/>
        <v>2.8154930999999997E-3</v>
      </c>
      <c r="D86" s="39">
        <v>38169</v>
      </c>
      <c r="E86" s="14">
        <v>0.47801854838709673</v>
      </c>
      <c r="F86" s="15">
        <v>0.46208101566971665</v>
      </c>
      <c r="G86" s="45"/>
      <c r="H86" s="39">
        <v>38169</v>
      </c>
      <c r="I86" s="14">
        <v>0.39140200000000003</v>
      </c>
      <c r="J86" s="15">
        <v>0.35096106209476863</v>
      </c>
      <c r="K86" s="45"/>
    </row>
    <row r="87" spans="1:11">
      <c r="A87" s="13">
        <v>4.0898710865561686E-3</v>
      </c>
      <c r="B87" s="14">
        <f t="shared" si="13"/>
        <v>4.4546885343297472E-3</v>
      </c>
      <c r="C87" s="14">
        <f t="shared" si="14"/>
        <v>2.5959647999999999E-3</v>
      </c>
      <c r="D87" s="39">
        <v>38200</v>
      </c>
      <c r="E87" s="14">
        <v>0.44351003584229393</v>
      </c>
      <c r="F87" s="15">
        <v>0.44188312500547172</v>
      </c>
      <c r="G87" s="45"/>
      <c r="H87" s="39">
        <v>38200</v>
      </c>
      <c r="I87" s="14">
        <v>0.37432048387096772</v>
      </c>
      <c r="J87" s="15">
        <v>0.33267977143094585</v>
      </c>
      <c r="K87" s="45"/>
    </row>
    <row r="88" spans="1:11">
      <c r="A88" s="13">
        <v>4.2242187499999971E-3</v>
      </c>
      <c r="B88" s="14">
        <f t="shared" si="13"/>
        <v>3.153625693562951E-2</v>
      </c>
      <c r="C88" s="14">
        <f t="shared" si="14"/>
        <v>1.4527612965000001E-2</v>
      </c>
      <c r="D88" s="39">
        <v>38231</v>
      </c>
      <c r="E88" s="14">
        <v>0.43706892255892282</v>
      </c>
      <c r="F88" s="15">
        <v>0.45274183096901577</v>
      </c>
      <c r="G88" s="45"/>
      <c r="H88" s="39">
        <v>38231</v>
      </c>
      <c r="I88" s="14">
        <v>0.36247372999999999</v>
      </c>
      <c r="J88" s="15">
        <v>0.34121051076735853</v>
      </c>
      <c r="K88" s="45"/>
    </row>
    <row r="89" spans="1:11">
      <c r="A89" s="13">
        <v>8.2408900000000007E-2</v>
      </c>
      <c r="B89" s="14">
        <f t="shared" ref="B89:B100" si="15">O25</f>
        <v>7.22480661100732E-2</v>
      </c>
      <c r="C89" s="14">
        <f t="shared" ref="C89:C100" si="16">N25</f>
        <v>5.5443089100000002E-2</v>
      </c>
      <c r="D89" s="39">
        <v>38261</v>
      </c>
      <c r="E89" s="14">
        <v>0.48613939393939432</v>
      </c>
      <c r="F89" s="15">
        <v>0.5055772074260565</v>
      </c>
      <c r="G89" s="45" t="s">
        <v>28</v>
      </c>
      <c r="H89" s="39">
        <v>38261</v>
      </c>
      <c r="I89" s="14">
        <v>0.36856748387096777</v>
      </c>
      <c r="J89" s="15">
        <v>0.39318938435856676</v>
      </c>
      <c r="K89" s="45" t="s">
        <v>28</v>
      </c>
    </row>
    <row r="90" spans="1:11">
      <c r="A90" s="13">
        <v>1.1149900000000001E-2</v>
      </c>
      <c r="B90" s="14">
        <f t="shared" si="15"/>
        <v>7.229342427613164E-2</v>
      </c>
      <c r="C90" s="14">
        <f t="shared" si="16"/>
        <v>5.8840295350000002E-2</v>
      </c>
      <c r="D90" s="39">
        <v>38292</v>
      </c>
      <c r="E90" s="14">
        <v>0.51904242424242519</v>
      </c>
      <c r="F90" s="15">
        <v>0.53198916430651255</v>
      </c>
      <c r="G90" s="45"/>
      <c r="H90" s="39">
        <v>38292</v>
      </c>
      <c r="I90" s="14">
        <v>0.44528401666666662</v>
      </c>
      <c r="J90" s="15">
        <v>0.43130473466859576</v>
      </c>
      <c r="K90" s="45"/>
    </row>
    <row r="91" spans="1:11">
      <c r="A91" s="13">
        <v>4.5724500000000001E-2</v>
      </c>
      <c r="B91" s="14">
        <f t="shared" si="15"/>
        <v>8.7004768679305455E-2</v>
      </c>
      <c r="C91" s="14">
        <f t="shared" si="16"/>
        <v>6.4545293360000006E-2</v>
      </c>
      <c r="D91" s="39">
        <v>38322</v>
      </c>
      <c r="E91" s="14">
        <v>0.55194545454545629</v>
      </c>
      <c r="F91" s="15">
        <v>0.54647500000000004</v>
      </c>
      <c r="G91" s="45"/>
      <c r="H91" s="39">
        <v>38322</v>
      </c>
      <c r="I91" s="14">
        <v>0.48962501612903225</v>
      </c>
      <c r="J91" s="15">
        <v>0.45596500000000001</v>
      </c>
      <c r="K91" s="45"/>
    </row>
    <row r="92" spans="1:11">
      <c r="A92" s="13">
        <v>7.6710000000000005E-4</v>
      </c>
      <c r="B92" s="14">
        <f t="shared" si="15"/>
        <v>5.497032109315373E-2</v>
      </c>
      <c r="C92" s="14">
        <f t="shared" si="16"/>
        <v>5.2111894504999992E-2</v>
      </c>
      <c r="D92" s="39">
        <v>38353</v>
      </c>
      <c r="E92" s="14">
        <v>0.56479978005865139</v>
      </c>
      <c r="F92" s="15">
        <v>0.55208699999999999</v>
      </c>
      <c r="G92" s="45"/>
      <c r="H92" s="39">
        <v>38353</v>
      </c>
      <c r="I92" s="14">
        <v>0.53051599999999999</v>
      </c>
      <c r="J92" s="15">
        <v>0.46603600000000001</v>
      </c>
      <c r="K92" s="45"/>
    </row>
    <row r="93" spans="1:11">
      <c r="A93" s="13">
        <v>5.78976E-2</v>
      </c>
      <c r="B93" s="14">
        <f t="shared" si="15"/>
        <v>5.8841184824933855E-2</v>
      </c>
      <c r="C93" s="14">
        <f t="shared" si="16"/>
        <v>6.034880712E-2</v>
      </c>
      <c r="D93" s="39">
        <v>38384</v>
      </c>
      <c r="E93" s="14">
        <v>0.53535762362637374</v>
      </c>
      <c r="F93" s="15">
        <v>0.53952699999999998</v>
      </c>
      <c r="G93" s="45"/>
      <c r="H93" s="39">
        <v>38384</v>
      </c>
      <c r="I93" s="14">
        <v>0.55071229285714274</v>
      </c>
      <c r="J93" s="15">
        <v>0.46472599999999997</v>
      </c>
      <c r="K93" s="45"/>
    </row>
    <row r="94" spans="1:11">
      <c r="A94" s="13">
        <v>3.8738399999999999E-2</v>
      </c>
      <c r="B94" s="14">
        <f t="shared" si="15"/>
        <v>6.2085536598230982E-2</v>
      </c>
      <c r="C94" s="14">
        <f t="shared" si="16"/>
        <v>3.8668743740000004E-2</v>
      </c>
      <c r="D94" s="39">
        <v>38412</v>
      </c>
      <c r="E94" s="14">
        <v>0.46853198511166211</v>
      </c>
      <c r="F94" s="15">
        <v>0.52781740126582799</v>
      </c>
      <c r="G94" s="45"/>
      <c r="H94" s="39">
        <v>38412</v>
      </c>
      <c r="I94" s="14">
        <v>0.53627079999999883</v>
      </c>
      <c r="J94" s="15">
        <v>0.4573923786333669</v>
      </c>
      <c r="K94" s="45"/>
    </row>
    <row r="95" spans="1:11">
      <c r="A95" s="13">
        <v>1.00141E-2</v>
      </c>
      <c r="B95" s="14">
        <f t="shared" si="15"/>
        <v>5.4788735802502188E-2</v>
      </c>
      <c r="C95" s="14">
        <f t="shared" si="16"/>
        <v>4.6210075539999999E-2</v>
      </c>
      <c r="D95" s="39">
        <v>38443</v>
      </c>
      <c r="E95" s="14">
        <v>0.48069700000000049</v>
      </c>
      <c r="F95" s="15">
        <v>0.52684789169934998</v>
      </c>
      <c r="G95" s="45"/>
      <c r="H95" s="39">
        <v>38443</v>
      </c>
      <c r="I95" s="14">
        <v>0.53311376666666632</v>
      </c>
      <c r="J95" s="15">
        <v>0.45404002480209771</v>
      </c>
      <c r="K95" s="45"/>
    </row>
    <row r="96" spans="1:11">
      <c r="A96" s="13">
        <v>1.94241E-2</v>
      </c>
      <c r="B96" s="14">
        <f t="shared" si="15"/>
        <v>3.7311893297393019E-2</v>
      </c>
      <c r="C96" s="14">
        <f t="shared" si="16"/>
        <v>3.617871341E-2</v>
      </c>
      <c r="D96" s="39">
        <v>38473</v>
      </c>
      <c r="E96" s="14">
        <v>0.48534903225806458</v>
      </c>
      <c r="F96" s="15">
        <v>0.5125882668630608</v>
      </c>
      <c r="G96" s="45"/>
      <c r="H96" s="39">
        <v>38473</v>
      </c>
      <c r="I96" s="14">
        <v>0.45017748387096768</v>
      </c>
      <c r="J96" s="15">
        <v>0.42483977226983238</v>
      </c>
      <c r="K96" s="45"/>
    </row>
    <row r="97" spans="1:11">
      <c r="A97" s="13">
        <v>2.7387000000000002E-3</v>
      </c>
      <c r="B97" s="14">
        <f t="shared" si="15"/>
        <v>8.0078022862005577E-3</v>
      </c>
      <c r="C97" s="14">
        <f t="shared" si="16"/>
        <v>1.2981353119999999E-2</v>
      </c>
      <c r="D97" s="39">
        <v>38504</v>
      </c>
      <c r="E97" s="14">
        <v>0.44041222222222226</v>
      </c>
      <c r="F97" s="15">
        <v>0.49703725392192283</v>
      </c>
      <c r="G97" s="45"/>
      <c r="H97" s="39">
        <v>38504</v>
      </c>
      <c r="I97" s="14">
        <v>0.41549591000000002</v>
      </c>
      <c r="J97" s="15">
        <v>0.38551524912595675</v>
      </c>
      <c r="K97" s="45"/>
    </row>
    <row r="98" spans="1:11">
      <c r="A98" s="13">
        <v>8.0360000000000002E-4</v>
      </c>
      <c r="B98" s="14">
        <f t="shared" si="15"/>
        <v>1.0797067394919114E-3</v>
      </c>
      <c r="C98" s="14">
        <f t="shared" si="16"/>
        <v>2.8154930999999997E-3</v>
      </c>
      <c r="D98" s="39">
        <v>38534</v>
      </c>
      <c r="E98" s="14">
        <v>0.38888817204301079</v>
      </c>
      <c r="F98" s="15">
        <v>0.46208101566971665</v>
      </c>
      <c r="G98" s="45"/>
      <c r="H98" s="39">
        <v>38534</v>
      </c>
      <c r="I98" s="14">
        <v>0.39140200000000003</v>
      </c>
      <c r="J98" s="15">
        <v>0.35096106209476863</v>
      </c>
      <c r="K98" s="45"/>
    </row>
    <row r="99" spans="1:11">
      <c r="A99" s="13">
        <v>1.021E-3</v>
      </c>
      <c r="B99" s="14">
        <f t="shared" si="15"/>
        <v>4.4546885343297472E-3</v>
      </c>
      <c r="C99" s="14">
        <f t="shared" si="16"/>
        <v>2.5959647999999999E-3</v>
      </c>
      <c r="D99" s="39">
        <v>38565</v>
      </c>
      <c r="E99" s="14">
        <v>0.39412150537634411</v>
      </c>
      <c r="F99" s="15">
        <v>0.44188312500547172</v>
      </c>
      <c r="G99" s="45"/>
      <c r="H99" s="39">
        <v>38565</v>
      </c>
      <c r="I99" s="14">
        <v>0.37432048387096772</v>
      </c>
      <c r="J99" s="15">
        <v>0.33267977143094585</v>
      </c>
      <c r="K99" s="45"/>
    </row>
    <row r="100" spans="1:11">
      <c r="A100" s="13">
        <v>1.50703E-2</v>
      </c>
      <c r="B100" s="14">
        <f t="shared" si="15"/>
        <v>3.153625693562951E-2</v>
      </c>
      <c r="C100" s="14">
        <f t="shared" si="16"/>
        <v>1.4527612965000001E-2</v>
      </c>
      <c r="D100" s="39">
        <v>38596</v>
      </c>
      <c r="E100" s="14">
        <v>0.43403333333333277</v>
      </c>
      <c r="F100" s="15">
        <v>0.45274183096901577</v>
      </c>
      <c r="G100" s="45"/>
      <c r="H100" s="39">
        <v>38596</v>
      </c>
      <c r="I100" s="14">
        <v>0.36247372999999999</v>
      </c>
      <c r="J100" s="15">
        <v>0.34121051076735853</v>
      </c>
      <c r="K100" s="45"/>
    </row>
    <row r="101" spans="1:11">
      <c r="A101" s="13">
        <v>7.3747500000000007E-2</v>
      </c>
      <c r="B101" s="14">
        <f t="shared" ref="B101:B112" si="17">O25</f>
        <v>7.22480661100732E-2</v>
      </c>
      <c r="C101" s="14">
        <f t="shared" ref="C101:C112" si="18">N25</f>
        <v>5.5443089100000002E-2</v>
      </c>
      <c r="D101" s="39">
        <v>38626</v>
      </c>
      <c r="E101" s="14">
        <v>0.45639999999999864</v>
      </c>
      <c r="F101" s="15">
        <v>0.5055772074260565</v>
      </c>
      <c r="G101" s="45" t="s">
        <v>34</v>
      </c>
      <c r="H101" s="39">
        <v>38626</v>
      </c>
      <c r="I101" s="14">
        <v>0.36856748387096777</v>
      </c>
      <c r="J101" s="15">
        <v>0.39318938435856676</v>
      </c>
      <c r="K101" s="45" t="s">
        <v>34</v>
      </c>
    </row>
    <row r="102" spans="1:11">
      <c r="A102" s="13">
        <v>2.9762199999999999E-2</v>
      </c>
      <c r="B102" s="14">
        <f t="shared" si="17"/>
        <v>7.229342427613164E-2</v>
      </c>
      <c r="C102" s="14">
        <f t="shared" si="18"/>
        <v>5.8840295350000002E-2</v>
      </c>
      <c r="D102" s="39">
        <v>38657</v>
      </c>
      <c r="E102" s="14">
        <v>0.47876666666666456</v>
      </c>
      <c r="F102" s="15">
        <v>0.53198916430651255</v>
      </c>
      <c r="G102" s="45"/>
      <c r="H102" s="39">
        <v>38657</v>
      </c>
      <c r="I102" s="14">
        <v>0.44528401666666662</v>
      </c>
      <c r="J102" s="15">
        <v>0.43130473466859576</v>
      </c>
      <c r="K102" s="45"/>
    </row>
    <row r="103" spans="1:11">
      <c r="A103" s="13">
        <v>3.77206E-2</v>
      </c>
      <c r="B103" s="14">
        <f t="shared" si="17"/>
        <v>8.7004768679305455E-2</v>
      </c>
      <c r="C103" s="14">
        <f t="shared" si="18"/>
        <v>6.4545293360000006E-2</v>
      </c>
      <c r="D103" s="39">
        <v>38687</v>
      </c>
      <c r="E103" s="14">
        <v>0.50113333333333077</v>
      </c>
      <c r="F103" s="15">
        <v>0.54647500000000004</v>
      </c>
      <c r="G103" s="45"/>
      <c r="H103" s="39">
        <v>38687</v>
      </c>
      <c r="I103" s="14">
        <v>0.48962501612903225</v>
      </c>
      <c r="J103" s="15">
        <v>0.45596500000000001</v>
      </c>
      <c r="K103" s="45"/>
    </row>
    <row r="104" spans="1:11">
      <c r="A104" s="13">
        <v>8.1788200000000005E-2</v>
      </c>
      <c r="B104" s="14">
        <f t="shared" si="17"/>
        <v>5.497032109315373E-2</v>
      </c>
      <c r="C104" s="14">
        <f t="shared" si="18"/>
        <v>5.2111894504999992E-2</v>
      </c>
      <c r="D104" s="39">
        <v>38718</v>
      </c>
      <c r="E104" s="14">
        <v>0.5238666666666647</v>
      </c>
      <c r="F104" s="15">
        <v>0.55208699999999999</v>
      </c>
      <c r="G104" s="45"/>
      <c r="H104" s="39">
        <v>38718</v>
      </c>
      <c r="I104" s="14">
        <v>0.53051599999999999</v>
      </c>
      <c r="J104" s="15">
        <v>0.46603600000000001</v>
      </c>
      <c r="K104" s="45"/>
    </row>
    <row r="105" spans="1:11">
      <c r="A105" s="13">
        <v>4.6095999999999998E-2</v>
      </c>
      <c r="B105" s="14">
        <f t="shared" si="17"/>
        <v>5.8841184824933855E-2</v>
      </c>
      <c r="C105" s="14">
        <f t="shared" si="18"/>
        <v>6.034880712E-2</v>
      </c>
      <c r="D105" s="39">
        <v>38749</v>
      </c>
      <c r="E105" s="14">
        <v>0.50224285714285677</v>
      </c>
      <c r="F105" s="15">
        <v>0.53952699999999998</v>
      </c>
      <c r="G105" s="45"/>
      <c r="H105" s="39">
        <v>38749</v>
      </c>
      <c r="I105" s="14">
        <v>0.55071229285714274</v>
      </c>
      <c r="J105" s="15">
        <v>0.46472599999999997</v>
      </c>
      <c r="K105" s="45"/>
    </row>
    <row r="106" spans="1:11">
      <c r="A106" s="13">
        <v>6.8337200000000001E-2</v>
      </c>
      <c r="B106" s="14">
        <f t="shared" si="17"/>
        <v>6.2085536598230982E-2</v>
      </c>
      <c r="C106" s="14">
        <f t="shared" si="18"/>
        <v>3.8668743740000004E-2</v>
      </c>
      <c r="D106" s="39">
        <v>38777</v>
      </c>
      <c r="E106" s="14">
        <v>0.46499354838709694</v>
      </c>
      <c r="F106" s="15">
        <v>0.52781740126582799</v>
      </c>
      <c r="G106" s="45"/>
      <c r="H106" s="39">
        <v>38777</v>
      </c>
      <c r="I106" s="14">
        <v>0.53627079999999883</v>
      </c>
      <c r="J106" s="15">
        <v>0.4573923786333669</v>
      </c>
      <c r="K106" s="45"/>
    </row>
    <row r="107" spans="1:11">
      <c r="A107" s="13">
        <v>4.5618499999999999E-2</v>
      </c>
      <c r="B107" s="14">
        <f t="shared" si="17"/>
        <v>5.4788735802502188E-2</v>
      </c>
      <c r="C107" s="14">
        <f t="shared" si="18"/>
        <v>4.6210075539999999E-2</v>
      </c>
      <c r="D107" s="39">
        <v>38808</v>
      </c>
      <c r="E107" s="14">
        <v>0.49226633333333319</v>
      </c>
      <c r="F107" s="15">
        <v>0.52684789169934998</v>
      </c>
      <c r="G107" s="45"/>
      <c r="H107" s="39">
        <v>38808</v>
      </c>
      <c r="I107" s="14">
        <v>0.53311376666666632</v>
      </c>
      <c r="J107" s="15">
        <v>0.45404002480209771</v>
      </c>
      <c r="K107" s="45"/>
    </row>
    <row r="108" spans="1:11">
      <c r="A108" s="13">
        <v>2.8033200000000001E-2</v>
      </c>
      <c r="B108" s="14">
        <f t="shared" si="17"/>
        <v>3.7311893297393019E-2</v>
      </c>
      <c r="C108" s="14">
        <f t="shared" si="18"/>
        <v>3.617871341E-2</v>
      </c>
      <c r="D108" s="39">
        <v>38838</v>
      </c>
      <c r="E108" s="14">
        <v>0.45502258064516116</v>
      </c>
      <c r="F108" s="15">
        <v>0.5125882668630608</v>
      </c>
      <c r="G108" s="45"/>
      <c r="H108" s="39">
        <v>38838</v>
      </c>
      <c r="I108" s="14">
        <v>0.45017748387096768</v>
      </c>
      <c r="J108" s="15">
        <v>0.42483977226983238</v>
      </c>
      <c r="K108" s="45"/>
    </row>
    <row r="109" spans="1:11">
      <c r="A109" s="13">
        <v>2.1727799999999999E-2</v>
      </c>
      <c r="B109" s="14">
        <f t="shared" si="17"/>
        <v>8.0078022862005577E-3</v>
      </c>
      <c r="C109" s="14">
        <f t="shared" si="18"/>
        <v>1.2981353119999999E-2</v>
      </c>
      <c r="D109" s="39">
        <v>38869</v>
      </c>
      <c r="E109" s="14">
        <v>0.4672462878787878</v>
      </c>
      <c r="F109" s="15">
        <v>0.49703725392192283</v>
      </c>
      <c r="G109" s="45"/>
      <c r="H109" s="39">
        <v>38869</v>
      </c>
      <c r="I109" s="14">
        <v>0.41549591000000002</v>
      </c>
      <c r="J109" s="15">
        <v>0.38551524912595675</v>
      </c>
      <c r="K109" s="45"/>
    </row>
    <row r="110" spans="1:11">
      <c r="A110" s="13">
        <v>1.1407000000000001E-3</v>
      </c>
      <c r="B110" s="14">
        <f t="shared" si="17"/>
        <v>1.0797067394919114E-3</v>
      </c>
      <c r="C110" s="14">
        <f t="shared" si="18"/>
        <v>2.8154930999999997E-3</v>
      </c>
      <c r="D110" s="39">
        <v>38899</v>
      </c>
      <c r="E110" s="14">
        <v>0.44867016129032256</v>
      </c>
      <c r="F110" s="15">
        <v>0.46208101566971665</v>
      </c>
      <c r="G110" s="45"/>
      <c r="H110" s="39">
        <v>38899</v>
      </c>
      <c r="I110" s="14">
        <v>0.39140200000000003</v>
      </c>
      <c r="J110" s="15">
        <v>0.35096106209476863</v>
      </c>
      <c r="K110" s="45"/>
    </row>
    <row r="111" spans="1:11">
      <c r="A111" s="13">
        <v>1.59452E-2</v>
      </c>
      <c r="B111" s="14">
        <f t="shared" si="17"/>
        <v>4.4546885343297472E-3</v>
      </c>
      <c r="C111" s="14">
        <f t="shared" si="18"/>
        <v>2.5959647999999999E-3</v>
      </c>
      <c r="D111" s="39">
        <v>38930</v>
      </c>
      <c r="E111" s="14">
        <v>0.43700071684587821</v>
      </c>
      <c r="F111" s="15">
        <v>0.44188312500547172</v>
      </c>
      <c r="G111" s="45"/>
      <c r="H111" s="39">
        <v>38930</v>
      </c>
      <c r="I111" s="14">
        <v>0.37432048387096772</v>
      </c>
      <c r="J111" s="15">
        <v>0.33267977143094585</v>
      </c>
      <c r="K111" s="45"/>
    </row>
    <row r="112" spans="1:11">
      <c r="A112" s="13">
        <v>2.9446100000000003E-2</v>
      </c>
      <c r="B112" s="14">
        <f t="shared" si="17"/>
        <v>3.153625693562951E-2</v>
      </c>
      <c r="C112" s="14">
        <f t="shared" si="18"/>
        <v>1.4527612965000001E-2</v>
      </c>
      <c r="D112" s="39">
        <v>38961</v>
      </c>
      <c r="E112" s="14">
        <v>0.47122592592592594</v>
      </c>
      <c r="F112" s="15">
        <v>0.45274183096901577</v>
      </c>
      <c r="G112" s="45"/>
      <c r="H112" s="39">
        <v>38961</v>
      </c>
      <c r="I112" s="14">
        <v>0.36247372999999999</v>
      </c>
      <c r="J112" s="15">
        <v>0.34121051076735853</v>
      </c>
      <c r="K112" s="45"/>
    </row>
    <row r="113" spans="1:11">
      <c r="A113" s="13">
        <v>9.7568700000000008E-2</v>
      </c>
      <c r="B113" s="14">
        <f t="shared" ref="B113:B124" si="19">O25</f>
        <v>7.22480661100732E-2</v>
      </c>
      <c r="C113" s="14">
        <f t="shared" ref="C113:C124" si="20">N25</f>
        <v>5.5443089100000002E-2</v>
      </c>
      <c r="D113" s="39">
        <v>38991</v>
      </c>
      <c r="E113" s="14">
        <v>0.49862768090671317</v>
      </c>
      <c r="F113" s="15">
        <v>0.5055772074260565</v>
      </c>
      <c r="G113" s="45" t="s">
        <v>35</v>
      </c>
      <c r="H113" s="39">
        <v>38991</v>
      </c>
      <c r="I113" s="14">
        <v>0.36856748387096777</v>
      </c>
      <c r="J113" s="15">
        <v>0.39318938435856676</v>
      </c>
      <c r="K113" s="45" t="s">
        <v>35</v>
      </c>
    </row>
    <row r="114" spans="1:11">
      <c r="A114" s="13">
        <v>8.4204400000000013E-2</v>
      </c>
      <c r="B114" s="14">
        <f t="shared" si="19"/>
        <v>7.229342427613164E-2</v>
      </c>
      <c r="C114" s="14">
        <f t="shared" si="20"/>
        <v>5.8840295350000002E-2</v>
      </c>
      <c r="D114" s="39">
        <v>39022</v>
      </c>
      <c r="E114" s="14">
        <v>0.5327088963963964</v>
      </c>
      <c r="F114" s="15">
        <v>0.53198916430651255</v>
      </c>
      <c r="G114" s="45"/>
      <c r="H114" s="39">
        <v>39022</v>
      </c>
      <c r="I114" s="14">
        <v>0.44528401666666662</v>
      </c>
      <c r="J114" s="15">
        <v>0.43130473466859576</v>
      </c>
      <c r="K114" s="45"/>
    </row>
    <row r="115" spans="1:11">
      <c r="A115" s="13">
        <v>2.8287299999999998E-2</v>
      </c>
      <c r="B115" s="14">
        <f t="shared" si="19"/>
        <v>8.7004768679305455E-2</v>
      </c>
      <c r="C115" s="14">
        <f t="shared" si="20"/>
        <v>6.4545293360000006E-2</v>
      </c>
      <c r="D115" s="39">
        <v>39052</v>
      </c>
      <c r="E115" s="14">
        <v>0.56790274193548385</v>
      </c>
      <c r="F115" s="15">
        <v>0.54647500000000004</v>
      </c>
      <c r="G115" s="45"/>
      <c r="H115" s="39">
        <v>39052</v>
      </c>
      <c r="I115" s="14">
        <v>0.48962501612903225</v>
      </c>
      <c r="J115" s="15">
        <v>0.45596500000000001</v>
      </c>
      <c r="K115" s="45"/>
    </row>
    <row r="116" spans="1:11">
      <c r="A116" s="13">
        <v>2.3893299999999999E-2</v>
      </c>
      <c r="B116" s="14">
        <f t="shared" si="19"/>
        <v>5.497032109315373E-2</v>
      </c>
      <c r="C116" s="14">
        <f t="shared" si="20"/>
        <v>5.2111894504999992E-2</v>
      </c>
      <c r="D116" s="39">
        <v>39083</v>
      </c>
      <c r="E116" s="14">
        <v>0.55053032258064516</v>
      </c>
      <c r="F116" s="15">
        <v>0.55208699999999999</v>
      </c>
      <c r="G116" s="45"/>
      <c r="H116" s="39">
        <v>39083</v>
      </c>
      <c r="I116" s="14">
        <v>0.53051599999999999</v>
      </c>
      <c r="J116" s="15">
        <v>0.46603600000000001</v>
      </c>
      <c r="K116" s="45"/>
    </row>
    <row r="117" spans="1:11">
      <c r="A117" s="13">
        <v>5.4014E-2</v>
      </c>
      <c r="B117" s="14">
        <f t="shared" si="19"/>
        <v>5.8841184824933855E-2</v>
      </c>
      <c r="C117" s="14">
        <f t="shared" si="20"/>
        <v>6.034880712E-2</v>
      </c>
      <c r="D117" s="39">
        <v>39114</v>
      </c>
      <c r="E117" s="14">
        <v>0.5476000000000002</v>
      </c>
      <c r="F117" s="15">
        <v>0.53952699999999998</v>
      </c>
      <c r="G117" s="45"/>
      <c r="H117" s="39">
        <v>39114</v>
      </c>
      <c r="I117" s="14">
        <v>0.55071229285714274</v>
      </c>
      <c r="J117" s="15">
        <v>0.46472599999999997</v>
      </c>
      <c r="K117" s="45"/>
    </row>
    <row r="118" spans="1:11">
      <c r="A118" s="13">
        <v>2.5448399999999999E-2</v>
      </c>
      <c r="B118" s="14">
        <f t="shared" si="19"/>
        <v>6.2085536598230982E-2</v>
      </c>
      <c r="C118" s="14">
        <f t="shared" si="20"/>
        <v>3.8668743740000004E-2</v>
      </c>
      <c r="D118" s="39">
        <v>39142</v>
      </c>
      <c r="E118" s="14">
        <v>0.54114206451612901</v>
      </c>
      <c r="F118" s="15">
        <v>0.52781740126582799</v>
      </c>
      <c r="G118" s="45"/>
      <c r="H118" s="39">
        <v>39142</v>
      </c>
      <c r="I118" s="14">
        <v>0.53627079999999883</v>
      </c>
      <c r="J118" s="15">
        <v>0.4573923786333669</v>
      </c>
      <c r="K118" s="45"/>
    </row>
    <row r="119" spans="1:11">
      <c r="A119" s="13">
        <v>6.2905099999999992E-2</v>
      </c>
      <c r="B119" s="14">
        <f t="shared" si="19"/>
        <v>5.4788735802502188E-2</v>
      </c>
      <c r="C119" s="14">
        <f t="shared" si="20"/>
        <v>4.6210075539999999E-2</v>
      </c>
      <c r="D119" s="39">
        <v>39173</v>
      </c>
      <c r="E119" s="14">
        <v>0.5372463481481482</v>
      </c>
      <c r="F119" s="15">
        <v>0.52684789169934998</v>
      </c>
      <c r="G119" s="45"/>
      <c r="H119" s="39">
        <v>39173</v>
      </c>
      <c r="I119" s="14">
        <v>0.53311376666666632</v>
      </c>
      <c r="J119" s="15">
        <v>0.45404002480209771</v>
      </c>
      <c r="K119" s="45"/>
    </row>
    <row r="120" spans="1:11">
      <c r="A120" s="13">
        <v>6.5143000000000006E-2</v>
      </c>
      <c r="B120" s="14">
        <f t="shared" si="19"/>
        <v>3.7311893297393019E-2</v>
      </c>
      <c r="C120" s="14">
        <f t="shared" si="20"/>
        <v>3.617871341E-2</v>
      </c>
      <c r="D120" s="39">
        <v>39203</v>
      </c>
      <c r="E120" s="14">
        <v>0.50196123911930379</v>
      </c>
      <c r="F120" s="15">
        <v>0.5125882668630608</v>
      </c>
      <c r="G120" s="45"/>
      <c r="H120" s="39">
        <v>39203</v>
      </c>
      <c r="I120" s="14">
        <v>0.45017748387096768</v>
      </c>
      <c r="J120" s="15">
        <v>0.42483977226983238</v>
      </c>
      <c r="K120" s="45"/>
    </row>
    <row r="121" spans="1:11">
      <c r="A121" s="13">
        <v>5.5124000000000006E-3</v>
      </c>
      <c r="B121" s="14">
        <f t="shared" si="19"/>
        <v>8.0078022862005577E-3</v>
      </c>
      <c r="C121" s="14">
        <f t="shared" si="20"/>
        <v>1.2981353119999999E-2</v>
      </c>
      <c r="D121" s="39">
        <v>39234</v>
      </c>
      <c r="E121" s="14">
        <v>0.46615436507936497</v>
      </c>
      <c r="F121" s="15">
        <v>0.49703725392192283</v>
      </c>
      <c r="G121" s="45"/>
      <c r="H121" s="39">
        <v>39234</v>
      </c>
      <c r="I121" s="14">
        <v>0.41549591000000002</v>
      </c>
      <c r="J121" s="15">
        <v>0.38551524912595675</v>
      </c>
      <c r="K121" s="45"/>
    </row>
    <row r="122" spans="1:11">
      <c r="A122" s="13">
        <v>6.514300000000001E-5</v>
      </c>
      <c r="B122" s="14">
        <f t="shared" si="19"/>
        <v>1.0797067394919114E-3</v>
      </c>
      <c r="C122" s="14">
        <f t="shared" si="20"/>
        <v>2.8154930999999997E-3</v>
      </c>
      <c r="D122" s="39">
        <v>39264</v>
      </c>
      <c r="E122" s="14">
        <v>0.42724086021505375</v>
      </c>
      <c r="F122" s="15">
        <v>0.46208101566971665</v>
      </c>
      <c r="G122" s="45"/>
      <c r="H122" s="39">
        <v>39264</v>
      </c>
      <c r="I122" s="14">
        <v>0.39140200000000003</v>
      </c>
      <c r="J122" s="15">
        <v>0.35096106209476863</v>
      </c>
      <c r="K122" s="45"/>
    </row>
    <row r="123" spans="1:11">
      <c r="A123" s="13">
        <v>1.1509499999999999E-2</v>
      </c>
      <c r="B123" s="14">
        <f t="shared" si="19"/>
        <v>4.4546885343297472E-3</v>
      </c>
      <c r="C123" s="14">
        <f t="shared" si="20"/>
        <v>2.5959647999999999E-3</v>
      </c>
      <c r="D123" s="39">
        <v>39295</v>
      </c>
      <c r="E123" s="14">
        <v>0.40215161290322582</v>
      </c>
      <c r="F123" s="15">
        <v>0.44188312500547172</v>
      </c>
      <c r="G123" s="45"/>
      <c r="H123" s="39">
        <v>39295</v>
      </c>
      <c r="I123" s="14">
        <v>0.37432048387096772</v>
      </c>
      <c r="J123" s="15">
        <v>0.33267977143094585</v>
      </c>
      <c r="K123" s="45"/>
    </row>
    <row r="124" spans="1:11">
      <c r="A124" s="13">
        <v>4.5239400000000006E-2</v>
      </c>
      <c r="B124" s="14">
        <f t="shared" si="19"/>
        <v>3.153625693562951E-2</v>
      </c>
      <c r="C124" s="14">
        <f t="shared" si="20"/>
        <v>1.4527612965000001E-2</v>
      </c>
      <c r="D124" s="39">
        <v>39326</v>
      </c>
      <c r="E124" s="14">
        <v>0.43531718181818202</v>
      </c>
      <c r="F124" s="15">
        <v>0.45274183096901577</v>
      </c>
      <c r="G124" s="45"/>
      <c r="H124" s="39">
        <v>39326</v>
      </c>
      <c r="I124" s="14">
        <v>0.36247372999999999</v>
      </c>
      <c r="J124" s="15">
        <v>0.34121051076735853</v>
      </c>
      <c r="K124" s="45"/>
    </row>
    <row r="125" spans="1:11">
      <c r="A125" s="13">
        <v>4.0214199999999999E-2</v>
      </c>
      <c r="B125" s="14">
        <f t="shared" ref="B125:B136" si="21">O25</f>
        <v>7.22480661100732E-2</v>
      </c>
      <c r="C125" s="14">
        <f t="shared" ref="C125:C136" si="22">N25</f>
        <v>5.5443089100000002E-2</v>
      </c>
      <c r="D125" s="39">
        <v>39356</v>
      </c>
      <c r="E125" s="14">
        <v>0.51353413229064837</v>
      </c>
      <c r="F125" s="15">
        <v>0.5055772074260565</v>
      </c>
      <c r="G125" s="45" t="s">
        <v>38</v>
      </c>
      <c r="H125" s="39">
        <v>39356</v>
      </c>
      <c r="I125" s="14">
        <v>0.36856748387096777</v>
      </c>
      <c r="J125" s="15">
        <v>0.39318938435856676</v>
      </c>
      <c r="K125" s="45" t="s">
        <v>38</v>
      </c>
    </row>
    <row r="126" spans="1:11">
      <c r="A126" s="13">
        <v>5.0267699999999998E-2</v>
      </c>
      <c r="B126" s="14">
        <f t="shared" si="21"/>
        <v>7.229342427613164E-2</v>
      </c>
      <c r="C126" s="14">
        <f t="shared" si="22"/>
        <v>5.8840295350000002E-2</v>
      </c>
      <c r="D126" s="39">
        <v>39387</v>
      </c>
      <c r="E126" s="14">
        <v>0.54918031481481511</v>
      </c>
      <c r="F126" s="15">
        <v>0.53198916430651255</v>
      </c>
      <c r="G126" s="45"/>
      <c r="H126" s="39">
        <v>39387</v>
      </c>
      <c r="I126" s="14">
        <v>0.44528401666666662</v>
      </c>
      <c r="J126" s="15">
        <v>0.43130473466859576</v>
      </c>
      <c r="K126" s="45"/>
    </row>
    <row r="127" spans="1:11">
      <c r="A127" s="13">
        <v>2.6189E-2</v>
      </c>
      <c r="B127" s="14">
        <f t="shared" si="21"/>
        <v>8.7004768679305455E-2</v>
      </c>
      <c r="C127" s="14">
        <f t="shared" si="22"/>
        <v>6.4545293360000006E-2</v>
      </c>
      <c r="D127" s="39">
        <v>39417</v>
      </c>
      <c r="E127" s="14">
        <v>0.56355583870967751</v>
      </c>
      <c r="F127" s="15">
        <v>0.54647500000000004</v>
      </c>
      <c r="G127" s="45"/>
      <c r="H127" s="39">
        <v>39417</v>
      </c>
      <c r="I127" s="14">
        <v>0.48962501612903225</v>
      </c>
      <c r="J127" s="15">
        <v>0.45596500000000001</v>
      </c>
      <c r="K127" s="45"/>
    </row>
    <row r="128" spans="1:11">
      <c r="A128" s="13">
        <v>7.1851799999999993E-2</v>
      </c>
      <c r="B128" s="14">
        <f t="shared" si="21"/>
        <v>5.497032109315373E-2</v>
      </c>
      <c r="C128" s="14">
        <f t="shared" si="22"/>
        <v>5.2111894504999992E-2</v>
      </c>
      <c r="D128" s="39">
        <v>39448</v>
      </c>
      <c r="E128" s="14">
        <v>0.57403308064516134</v>
      </c>
      <c r="F128" s="15">
        <v>0.55208699999999999</v>
      </c>
      <c r="G128" s="45"/>
      <c r="H128" s="39">
        <v>39448</v>
      </c>
      <c r="I128" s="14">
        <v>0.53051599999999999</v>
      </c>
      <c r="J128" s="15">
        <v>0.46603600000000001</v>
      </c>
      <c r="K128" s="45"/>
    </row>
    <row r="129" spans="1:11">
      <c r="A129" s="13">
        <v>4.5781200000000001E-2</v>
      </c>
      <c r="B129" s="14">
        <f t="shared" si="21"/>
        <v>5.8841184824933855E-2</v>
      </c>
      <c r="C129" s="14">
        <f t="shared" si="22"/>
        <v>6.034880712E-2</v>
      </c>
      <c r="D129" s="39">
        <v>39479</v>
      </c>
      <c r="E129" s="14">
        <v>0.54924453918495286</v>
      </c>
      <c r="F129" s="15">
        <v>0.53952699999999998</v>
      </c>
      <c r="G129" s="45"/>
      <c r="H129" s="39">
        <v>39479</v>
      </c>
      <c r="I129" s="14">
        <v>0.55071229285714274</v>
      </c>
      <c r="J129" s="15">
        <v>0.46472599999999997</v>
      </c>
      <c r="K129" s="45"/>
    </row>
    <row r="130" spans="1:11">
      <c r="A130" s="13">
        <v>1.9202899999999998E-2</v>
      </c>
      <c r="B130" s="14">
        <f t="shared" si="21"/>
        <v>6.2085536598230982E-2</v>
      </c>
      <c r="C130" s="14">
        <f t="shared" si="22"/>
        <v>3.8668743740000004E-2</v>
      </c>
      <c r="D130" s="39">
        <v>39508</v>
      </c>
      <c r="E130" s="14">
        <v>0.58427217302052792</v>
      </c>
      <c r="F130" s="15">
        <v>0.52781740126582799</v>
      </c>
      <c r="G130" s="45"/>
      <c r="H130" s="39">
        <v>39508</v>
      </c>
      <c r="I130" s="14">
        <v>0.53627079999999883</v>
      </c>
      <c r="J130" s="15">
        <v>0.4573923786333669</v>
      </c>
      <c r="K130" s="45"/>
    </row>
    <row r="131" spans="1:11">
      <c r="A131" s="13">
        <v>0.11624469999999999</v>
      </c>
      <c r="B131" s="14">
        <f t="shared" si="21"/>
        <v>5.4788735802502188E-2</v>
      </c>
      <c r="C131" s="14">
        <f t="shared" si="22"/>
        <v>4.6210075539999999E-2</v>
      </c>
      <c r="D131" s="39">
        <v>39539</v>
      </c>
      <c r="E131" s="14">
        <v>0.5289070222222223</v>
      </c>
      <c r="F131" s="15">
        <v>0.52684789169934998</v>
      </c>
      <c r="G131" s="45"/>
      <c r="H131" s="39">
        <v>39539</v>
      </c>
      <c r="I131" s="14">
        <v>0.53311376666666632</v>
      </c>
      <c r="J131" s="15">
        <v>0.45404002480209771</v>
      </c>
      <c r="K131" s="45"/>
    </row>
    <row r="132" spans="1:11">
      <c r="A132" s="13">
        <v>5.1589900000000001E-2</v>
      </c>
      <c r="B132" s="14">
        <f t="shared" si="21"/>
        <v>3.7311893297393019E-2</v>
      </c>
      <c r="C132" s="14">
        <f t="shared" si="22"/>
        <v>3.617871341E-2</v>
      </c>
      <c r="D132" s="39">
        <v>39569</v>
      </c>
      <c r="E132" s="14">
        <v>0.4935450038402458</v>
      </c>
      <c r="F132" s="15">
        <v>0.5125882668630608</v>
      </c>
      <c r="G132" s="45"/>
      <c r="H132" s="39">
        <v>39569</v>
      </c>
      <c r="I132" s="14">
        <v>0.45017748387096768</v>
      </c>
      <c r="J132" s="15">
        <v>0.42483977226983238</v>
      </c>
      <c r="K132" s="45"/>
    </row>
    <row r="133" spans="1:11">
      <c r="A133" s="13">
        <v>3.0680999999999998E-3</v>
      </c>
      <c r="B133" s="14">
        <f t="shared" si="21"/>
        <v>8.0078022862005577E-3</v>
      </c>
      <c r="C133" s="14">
        <f t="shared" si="22"/>
        <v>1.2981353119999999E-2</v>
      </c>
      <c r="D133" s="39">
        <v>39600</v>
      </c>
      <c r="E133" s="14">
        <v>0.50451721428571417</v>
      </c>
      <c r="F133" s="15">
        <v>0.49703725392192283</v>
      </c>
      <c r="G133" s="45"/>
      <c r="H133" s="39">
        <v>39600</v>
      </c>
      <c r="I133" s="14">
        <v>0.41549591000000002</v>
      </c>
      <c r="J133" s="15">
        <v>0.38551524912595675</v>
      </c>
      <c r="K133" s="45"/>
    </row>
    <row r="134" spans="1:11">
      <c r="A134" s="13">
        <v>5.0273000000000002E-3</v>
      </c>
      <c r="B134" s="14">
        <f t="shared" si="21"/>
        <v>1.0797067394919114E-3</v>
      </c>
      <c r="C134" s="14">
        <f t="shared" si="22"/>
        <v>2.8154930999999997E-3</v>
      </c>
      <c r="D134" s="39">
        <v>39630</v>
      </c>
      <c r="E134" s="14">
        <v>0.45077277419354844</v>
      </c>
      <c r="F134" s="15">
        <v>0.46208101566971665</v>
      </c>
      <c r="G134" s="45"/>
      <c r="H134" s="39">
        <v>39630</v>
      </c>
      <c r="I134" s="14">
        <v>0.39140200000000003</v>
      </c>
      <c r="J134" s="15">
        <v>0.35096106209476863</v>
      </c>
      <c r="K134" s="45"/>
    </row>
    <row r="135" spans="1:11">
      <c r="A135" s="13">
        <v>1.4892E-3</v>
      </c>
      <c r="B135" s="14">
        <f t="shared" si="21"/>
        <v>4.4546885343297472E-3</v>
      </c>
      <c r="C135" s="14">
        <f t="shared" si="22"/>
        <v>2.5959647999999999E-3</v>
      </c>
      <c r="D135" s="39">
        <v>39661</v>
      </c>
      <c r="E135" s="14">
        <v>0.44433400000000001</v>
      </c>
      <c r="F135" s="15">
        <v>0.44188312500547172</v>
      </c>
      <c r="G135" s="45"/>
      <c r="H135" s="39">
        <v>39661</v>
      </c>
      <c r="I135" s="14">
        <v>0.37432048387096772</v>
      </c>
      <c r="J135" s="15">
        <v>0.33267977143094585</v>
      </c>
      <c r="K135" s="45"/>
    </row>
    <row r="136" spans="1:11">
      <c r="A136" s="13">
        <v>5.5608100000000001E-2</v>
      </c>
      <c r="B136" s="14">
        <f t="shared" si="21"/>
        <v>3.153625693562951E-2</v>
      </c>
      <c r="C136" s="14">
        <f t="shared" si="22"/>
        <v>1.4527612965000001E-2</v>
      </c>
      <c r="D136" s="39">
        <v>39692</v>
      </c>
      <c r="E136" s="14">
        <v>0.4500488333333334</v>
      </c>
      <c r="F136" s="15">
        <v>0.45274183096901577</v>
      </c>
      <c r="G136" s="45"/>
      <c r="H136" s="39">
        <v>39692</v>
      </c>
      <c r="I136" s="14">
        <v>0.36247372999999999</v>
      </c>
      <c r="J136" s="15">
        <v>0.34121051076735853</v>
      </c>
      <c r="K136" s="45"/>
    </row>
    <row r="137" spans="1:11">
      <c r="A137" s="13">
        <v>8.7646399999999999E-2</v>
      </c>
      <c r="B137" s="14">
        <f t="shared" ref="B137:B148" si="23">O25</f>
        <v>7.22480661100732E-2</v>
      </c>
      <c r="C137" s="14">
        <f t="shared" ref="C137:C148" si="24">N25</f>
        <v>5.5443089100000002E-2</v>
      </c>
      <c r="D137" s="39">
        <v>39722</v>
      </c>
      <c r="E137" s="14">
        <v>0.47962512655086847</v>
      </c>
      <c r="F137" s="15">
        <v>0.5055772074260565</v>
      </c>
      <c r="G137" s="45" t="s">
        <v>40</v>
      </c>
      <c r="H137" s="39">
        <v>39722</v>
      </c>
      <c r="I137" s="14">
        <v>0.36856748387096777</v>
      </c>
      <c r="J137" s="15">
        <v>0.39318938435856676</v>
      </c>
      <c r="K137" s="45" t="s">
        <v>40</v>
      </c>
    </row>
    <row r="138" spans="1:11">
      <c r="A138" s="13">
        <v>5.2017800000000003E-2</v>
      </c>
      <c r="B138" s="14">
        <f t="shared" si="23"/>
        <v>7.229342427613164E-2</v>
      </c>
      <c r="C138" s="14">
        <f t="shared" si="24"/>
        <v>5.8840295350000002E-2</v>
      </c>
      <c r="D138" s="39">
        <v>39753</v>
      </c>
      <c r="E138" s="14">
        <v>0.54781013765182196</v>
      </c>
      <c r="F138" s="15">
        <v>0.53198916430651255</v>
      </c>
      <c r="G138" s="45"/>
      <c r="H138" s="39">
        <v>39753</v>
      </c>
      <c r="I138" s="14">
        <v>0.44528401666666662</v>
      </c>
      <c r="J138" s="15">
        <v>0.43130473466859576</v>
      </c>
      <c r="K138" s="45"/>
    </row>
    <row r="139" spans="1:11">
      <c r="A139" s="13">
        <v>5.4414999999999998E-2</v>
      </c>
      <c r="B139" s="14">
        <f t="shared" si="23"/>
        <v>8.7004768679305455E-2</v>
      </c>
      <c r="C139" s="14">
        <f t="shared" si="24"/>
        <v>6.4545293360000006E-2</v>
      </c>
      <c r="D139" s="39">
        <v>39783</v>
      </c>
      <c r="E139" s="14">
        <v>0.5776360386247873</v>
      </c>
      <c r="F139" s="15">
        <v>0.54647500000000004</v>
      </c>
      <c r="G139" s="45"/>
      <c r="H139" s="39">
        <v>39783</v>
      </c>
      <c r="I139" s="14">
        <v>0.48962501612903225</v>
      </c>
      <c r="J139" s="15">
        <v>0.45596500000000001</v>
      </c>
      <c r="K139" s="45"/>
    </row>
    <row r="140" spans="1:11">
      <c r="A140" s="13">
        <v>6.7622500000000002E-2</v>
      </c>
      <c r="B140" s="14">
        <f t="shared" si="23"/>
        <v>5.497032109315373E-2</v>
      </c>
      <c r="C140" s="14">
        <f t="shared" si="24"/>
        <v>5.2111894504999992E-2</v>
      </c>
      <c r="D140" s="39">
        <v>39814</v>
      </c>
      <c r="E140" s="14">
        <v>0.57335904569892415</v>
      </c>
      <c r="F140" s="15">
        <v>0.55208699999999999</v>
      </c>
      <c r="G140" s="45"/>
      <c r="H140" s="39">
        <v>39814</v>
      </c>
      <c r="I140" s="14">
        <v>0.53051599999999999</v>
      </c>
      <c r="J140" s="15">
        <v>0.46603600000000001</v>
      </c>
      <c r="K140" s="45"/>
    </row>
    <row r="141" spans="1:11">
      <c r="A141" s="13">
        <v>7.7233700000000002E-2</v>
      </c>
      <c r="B141" s="14">
        <f t="shared" si="23"/>
        <v>5.8841184824933855E-2</v>
      </c>
      <c r="C141" s="14">
        <f t="shared" si="24"/>
        <v>6.034880712E-2</v>
      </c>
      <c r="D141" s="39">
        <v>39845</v>
      </c>
      <c r="E141" s="14">
        <v>0.57698689215686261</v>
      </c>
      <c r="F141" s="15">
        <v>0.53952699999999998</v>
      </c>
      <c r="G141" s="45"/>
      <c r="H141" s="39">
        <v>39845</v>
      </c>
      <c r="I141" s="14">
        <v>0.55071229285714274</v>
      </c>
      <c r="J141" s="15">
        <v>0.46472599999999997</v>
      </c>
      <c r="K141" s="45"/>
    </row>
    <row r="142" spans="1:11">
      <c r="A142" s="13">
        <v>5.4823500000000004E-2</v>
      </c>
      <c r="B142" s="14">
        <f t="shared" si="23"/>
        <v>6.2085536598230982E-2</v>
      </c>
      <c r="C142" s="14">
        <f t="shared" si="24"/>
        <v>3.8668743740000004E-2</v>
      </c>
      <c r="D142" s="39">
        <v>39873</v>
      </c>
      <c r="E142" s="14">
        <v>0.54562299232361566</v>
      </c>
      <c r="F142" s="15">
        <v>0.52781740126582799</v>
      </c>
      <c r="G142" s="45"/>
      <c r="H142" s="39">
        <v>39873</v>
      </c>
      <c r="I142" s="14">
        <v>0.53627079999999883</v>
      </c>
      <c r="J142" s="15">
        <v>0.4573923786333669</v>
      </c>
      <c r="K142" s="45"/>
    </row>
    <row r="143" spans="1:11">
      <c r="A143" s="13">
        <v>3.3897900000000002E-2</v>
      </c>
      <c r="B143" s="14">
        <f t="shared" si="23"/>
        <v>5.4788735802502188E-2</v>
      </c>
      <c r="C143" s="14">
        <f t="shared" si="24"/>
        <v>4.6210075539999999E-2</v>
      </c>
      <c r="D143" s="39">
        <v>39904</v>
      </c>
      <c r="E143" s="14">
        <v>0.53988480454545451</v>
      </c>
      <c r="F143" s="15">
        <v>0.52684789169934998</v>
      </c>
      <c r="G143" s="45"/>
      <c r="H143" s="39">
        <v>39904</v>
      </c>
      <c r="I143" s="14">
        <v>0.53311376666666632</v>
      </c>
      <c r="J143" s="15">
        <v>0.45404002480209771</v>
      </c>
      <c r="K143" s="45"/>
    </row>
    <row r="144" spans="1:11">
      <c r="A144" s="13">
        <v>8.3892000000000012E-3</v>
      </c>
      <c r="B144" s="14">
        <f t="shared" si="23"/>
        <v>3.7311893297393019E-2</v>
      </c>
      <c r="C144" s="14">
        <f t="shared" si="24"/>
        <v>3.617871341E-2</v>
      </c>
      <c r="D144" s="39">
        <v>39934</v>
      </c>
      <c r="E144" s="14">
        <v>0.52216691788856295</v>
      </c>
      <c r="F144" s="15">
        <v>0.5125882668630608</v>
      </c>
      <c r="G144" s="45"/>
      <c r="H144" s="39">
        <v>39934</v>
      </c>
      <c r="I144" s="14">
        <v>0.45017748387096768</v>
      </c>
      <c r="J144" s="15">
        <v>0.42483977226983238</v>
      </c>
      <c r="K144" s="45"/>
    </row>
    <row r="145" spans="1:11">
      <c r="A145" s="13">
        <v>5.1449E-3</v>
      </c>
      <c r="B145" s="14">
        <f t="shared" si="23"/>
        <v>8.0078022862005577E-3</v>
      </c>
      <c r="C145" s="14">
        <f t="shared" si="24"/>
        <v>1.2981353119999999E-2</v>
      </c>
      <c r="D145" s="39">
        <v>39965</v>
      </c>
      <c r="E145" s="14">
        <v>0.45266221666666673</v>
      </c>
      <c r="F145" s="15">
        <v>0.49703725392192283</v>
      </c>
      <c r="G145" s="45"/>
      <c r="H145" s="39">
        <v>39965</v>
      </c>
      <c r="I145" s="14">
        <v>0.41549591000000002</v>
      </c>
      <c r="J145" s="15">
        <v>0.38551524912595675</v>
      </c>
      <c r="K145" s="45"/>
    </row>
    <row r="146" spans="1:11">
      <c r="A146" s="13">
        <v>6.0650000000000005E-4</v>
      </c>
      <c r="B146" s="14">
        <f t="shared" si="23"/>
        <v>1.0797067394919114E-3</v>
      </c>
      <c r="C146" s="14">
        <f t="shared" si="24"/>
        <v>2.8154930999999997E-3</v>
      </c>
      <c r="D146" s="39">
        <v>39995</v>
      </c>
      <c r="E146" s="14">
        <v>0.43659144086021512</v>
      </c>
      <c r="F146" s="15">
        <v>0.46208101566971665</v>
      </c>
      <c r="G146" s="45"/>
      <c r="H146" s="39">
        <v>39995</v>
      </c>
      <c r="I146" s="14">
        <v>0.39140200000000003</v>
      </c>
      <c r="J146" s="15">
        <v>0.35096106209476863</v>
      </c>
      <c r="K146" s="45"/>
    </row>
    <row r="147" spans="1:11">
      <c r="A147" s="13">
        <v>9.5067999999999993E-3</v>
      </c>
      <c r="B147" s="14">
        <f t="shared" si="23"/>
        <v>4.4546885343297472E-3</v>
      </c>
      <c r="C147" s="14">
        <f t="shared" si="24"/>
        <v>2.5959647999999999E-3</v>
      </c>
      <c r="D147" s="39">
        <v>40026</v>
      </c>
      <c r="E147" s="14">
        <v>0.40985352688172044</v>
      </c>
      <c r="F147" s="15">
        <v>0.44188312500547172</v>
      </c>
      <c r="G147" s="45"/>
      <c r="H147" s="39">
        <v>40026</v>
      </c>
      <c r="I147" s="14">
        <v>0.37432048387096772</v>
      </c>
      <c r="J147" s="15">
        <v>0.33267977143094585</v>
      </c>
      <c r="K147" s="45"/>
    </row>
    <row r="148" spans="1:11">
      <c r="A148" s="13">
        <v>3.5225299999999994E-2</v>
      </c>
      <c r="B148" s="14">
        <f t="shared" si="23"/>
        <v>3.153625693562951E-2</v>
      </c>
      <c r="C148" s="14">
        <f t="shared" si="24"/>
        <v>1.4527612965000001E-2</v>
      </c>
      <c r="D148" s="39">
        <v>40057</v>
      </c>
      <c r="E148" s="14">
        <v>0.40513814285714272</v>
      </c>
      <c r="F148" s="15">
        <v>0.45274183096901577</v>
      </c>
      <c r="G148" s="45"/>
      <c r="H148" s="39">
        <v>40057</v>
      </c>
      <c r="I148" s="14">
        <v>0.36247372999999999</v>
      </c>
      <c r="J148" s="15">
        <v>0.34121051076735853</v>
      </c>
      <c r="K148" s="45"/>
    </row>
    <row r="149" spans="1:11">
      <c r="A149" s="13">
        <v>3.06593E-2</v>
      </c>
      <c r="B149" s="14">
        <f t="shared" ref="B149:B160" si="25">O25</f>
        <v>7.22480661100732E-2</v>
      </c>
      <c r="C149" s="14">
        <f t="shared" ref="C149:C160" si="26">N25</f>
        <v>5.5443089100000002E-2</v>
      </c>
      <c r="D149" s="39">
        <v>40087</v>
      </c>
      <c r="E149" s="14">
        <v>0.46387724884792619</v>
      </c>
      <c r="F149" s="15">
        <v>0.5055772074260565</v>
      </c>
      <c r="G149" s="45" t="s">
        <v>42</v>
      </c>
      <c r="H149" s="39">
        <v>40087</v>
      </c>
      <c r="I149" s="14">
        <v>0.36856748387096777</v>
      </c>
      <c r="J149" s="15">
        <v>0.39318938435856676</v>
      </c>
      <c r="K149" s="45" t="s">
        <v>42</v>
      </c>
    </row>
    <row r="150" spans="1:11">
      <c r="A150" s="13">
        <v>2.0305499999999997E-2</v>
      </c>
      <c r="B150" s="14">
        <f t="shared" si="25"/>
        <v>7.229342427613164E-2</v>
      </c>
      <c r="C150" s="14">
        <f t="shared" si="26"/>
        <v>5.8840295350000002E-2</v>
      </c>
      <c r="D150" s="39">
        <v>40118</v>
      </c>
      <c r="E150" s="14">
        <v>0.4901568</v>
      </c>
      <c r="F150" s="15">
        <v>0.53198916430651255</v>
      </c>
      <c r="G150" s="45"/>
      <c r="H150" s="39">
        <v>40118</v>
      </c>
      <c r="I150" s="14">
        <v>0.44528401666666662</v>
      </c>
      <c r="J150" s="15">
        <v>0.43130473466859576</v>
      </c>
      <c r="K150" s="45"/>
    </row>
    <row r="151" spans="1:11">
      <c r="A151" s="13">
        <v>0.26332920000000004</v>
      </c>
      <c r="B151" s="14">
        <f t="shared" si="25"/>
        <v>8.7004768679305455E-2</v>
      </c>
      <c r="C151" s="14">
        <f t="shared" si="26"/>
        <v>6.4545293360000006E-2</v>
      </c>
      <c r="D151" s="39">
        <v>40148</v>
      </c>
      <c r="E151" s="14">
        <v>0.48443177419354833</v>
      </c>
      <c r="F151" s="15">
        <v>0.54647500000000004</v>
      </c>
      <c r="G151" s="45"/>
      <c r="H151" s="39">
        <v>40148</v>
      </c>
      <c r="I151" s="14">
        <v>0.48962501612903225</v>
      </c>
      <c r="J151" s="15">
        <v>0.45596500000000001</v>
      </c>
      <c r="K151" s="45"/>
    </row>
    <row r="152" spans="1:11">
      <c r="A152" s="13">
        <v>0.1303202</v>
      </c>
      <c r="B152" s="14">
        <f t="shared" si="25"/>
        <v>5.497032109315373E-2</v>
      </c>
      <c r="C152" s="14">
        <f t="shared" si="26"/>
        <v>5.2111894504999992E-2</v>
      </c>
      <c r="D152" s="39">
        <v>40179</v>
      </c>
      <c r="E152" s="14">
        <v>0.48902122580645163</v>
      </c>
      <c r="F152" s="15">
        <v>0.55208699999999999</v>
      </c>
      <c r="G152" s="45"/>
      <c r="H152" s="39">
        <v>40179</v>
      </c>
      <c r="I152" s="14">
        <v>0.53051599999999999</v>
      </c>
      <c r="J152" s="15">
        <v>0.46603600000000001</v>
      </c>
      <c r="K152" s="45"/>
    </row>
    <row r="153" spans="1:11">
      <c r="A153" s="13">
        <v>0.1918803</v>
      </c>
      <c r="B153" s="14">
        <f t="shared" si="25"/>
        <v>5.8841184824933855E-2</v>
      </c>
      <c r="C153" s="14">
        <f t="shared" si="26"/>
        <v>6.034880712E-2</v>
      </c>
      <c r="D153" s="39">
        <v>40210</v>
      </c>
      <c r="E153" s="14">
        <v>0.50972295833333336</v>
      </c>
      <c r="F153" s="15">
        <v>0.53952699999999998</v>
      </c>
      <c r="G153" s="45"/>
      <c r="H153" s="39">
        <v>40210</v>
      </c>
      <c r="I153" s="14">
        <v>0.55071229285714274</v>
      </c>
      <c r="J153" s="15">
        <v>0.46472599999999997</v>
      </c>
      <c r="K153" s="45"/>
    </row>
    <row r="154" spans="1:11">
      <c r="A154" s="13">
        <v>9.1271000000000005E-2</v>
      </c>
      <c r="B154" s="14">
        <f t="shared" si="25"/>
        <v>6.2085536598230982E-2</v>
      </c>
      <c r="C154" s="14">
        <f t="shared" si="26"/>
        <v>3.8668743740000004E-2</v>
      </c>
      <c r="D154" s="39">
        <v>40238</v>
      </c>
      <c r="E154" s="14">
        <v>0.51956982795698925</v>
      </c>
      <c r="F154" s="15">
        <v>0.52781740126582799</v>
      </c>
      <c r="G154" s="45"/>
      <c r="H154" s="39">
        <v>40238</v>
      </c>
      <c r="I154" s="14">
        <v>0.53627079999999883</v>
      </c>
      <c r="J154" s="15">
        <v>0.4573923786333669</v>
      </c>
      <c r="K154" s="45"/>
    </row>
    <row r="155" spans="1:11">
      <c r="A155" s="13">
        <v>4.91505E-2</v>
      </c>
      <c r="B155" s="14">
        <f t="shared" si="25"/>
        <v>5.4788735802502188E-2</v>
      </c>
      <c r="C155" s="14">
        <f t="shared" si="26"/>
        <v>4.6210075539999999E-2</v>
      </c>
      <c r="D155" s="39">
        <v>40269</v>
      </c>
      <c r="E155" s="14">
        <v>0.5122545833333334</v>
      </c>
      <c r="F155" s="15">
        <v>0.52684789169934998</v>
      </c>
      <c r="G155" s="45"/>
      <c r="H155" s="39">
        <v>40269</v>
      </c>
      <c r="I155" s="14">
        <v>0.53311376666666632</v>
      </c>
      <c r="J155" s="15">
        <v>0.45404002480209771</v>
      </c>
      <c r="K155" s="45"/>
    </row>
    <row r="156" spans="1:11">
      <c r="A156" s="13">
        <v>1.8614699999999998E-2</v>
      </c>
      <c r="B156" s="14">
        <f t="shared" si="25"/>
        <v>3.7311893297393019E-2</v>
      </c>
      <c r="C156" s="14">
        <f t="shared" si="26"/>
        <v>3.617871341E-2</v>
      </c>
      <c r="D156" s="39">
        <v>40299</v>
      </c>
      <c r="E156" s="14">
        <v>0.50067251612903219</v>
      </c>
      <c r="F156" s="15">
        <v>0.5125882668630608</v>
      </c>
      <c r="G156" s="45"/>
      <c r="H156" s="39">
        <v>40299</v>
      </c>
      <c r="I156" s="14">
        <v>0.45017748387096768</v>
      </c>
      <c r="J156" s="15">
        <v>0.42483977226983238</v>
      </c>
      <c r="K156" s="45"/>
    </row>
    <row r="157" spans="1:11">
      <c r="A157" s="13">
        <v>2.85591E-2</v>
      </c>
      <c r="B157" s="14">
        <f t="shared" si="25"/>
        <v>8.0078022862005577E-3</v>
      </c>
      <c r="C157" s="14">
        <f t="shared" si="26"/>
        <v>1.2981353119999999E-2</v>
      </c>
      <c r="D157" s="39">
        <v>40330</v>
      </c>
      <c r="E157" s="14">
        <v>0.46734914999999988</v>
      </c>
      <c r="F157" s="15">
        <v>0.49703725392192283</v>
      </c>
      <c r="G157" s="45"/>
      <c r="H157" s="39">
        <v>40330</v>
      </c>
      <c r="I157" s="14">
        <v>0.41549591000000002</v>
      </c>
      <c r="J157" s="15">
        <v>0.38551524912595675</v>
      </c>
      <c r="K157" s="45"/>
    </row>
    <row r="158" spans="1:11">
      <c r="A158" s="13">
        <v>8.5680000000000001E-4</v>
      </c>
      <c r="B158" s="14">
        <f t="shared" si="25"/>
        <v>1.0797067394919114E-3</v>
      </c>
      <c r="C158" s="14">
        <f t="shared" si="26"/>
        <v>2.8154930999999997E-3</v>
      </c>
      <c r="D158" s="39">
        <v>40360</v>
      </c>
      <c r="E158" s="14">
        <v>0.42445557194060429</v>
      </c>
      <c r="F158" s="15">
        <v>0.46208101566971665</v>
      </c>
      <c r="G158" s="45"/>
      <c r="H158" s="39">
        <v>40360</v>
      </c>
      <c r="I158" s="14">
        <v>0.39140200000000003</v>
      </c>
      <c r="J158" s="15">
        <v>0.35096106209476863</v>
      </c>
      <c r="K158" s="45"/>
    </row>
    <row r="159" spans="1:11">
      <c r="A159" s="13">
        <v>1.54205E-2</v>
      </c>
      <c r="B159" s="14">
        <f t="shared" si="25"/>
        <v>4.4546885343297472E-3</v>
      </c>
      <c r="C159" s="14">
        <f t="shared" si="26"/>
        <v>2.5959647999999999E-3</v>
      </c>
      <c r="D159" s="39">
        <v>40391</v>
      </c>
      <c r="E159" s="14">
        <v>0.44330734050179216</v>
      </c>
      <c r="F159" s="15">
        <v>0.44188312500547172</v>
      </c>
      <c r="G159" s="45"/>
      <c r="H159" s="39">
        <v>40391</v>
      </c>
      <c r="I159" s="14">
        <v>0.37432048387096772</v>
      </c>
      <c r="J159" s="15">
        <v>0.33267977143094585</v>
      </c>
      <c r="K159" s="45"/>
    </row>
    <row r="160" spans="1:11">
      <c r="A160" s="16">
        <v>2.01058E-2</v>
      </c>
      <c r="B160" s="14">
        <f t="shared" si="25"/>
        <v>3.153625693562951E-2</v>
      </c>
      <c r="C160" s="14">
        <f t="shared" si="26"/>
        <v>1.4527612965000001E-2</v>
      </c>
      <c r="D160" s="39">
        <v>40422</v>
      </c>
      <c r="E160" s="14">
        <v>0.44814493333333338</v>
      </c>
      <c r="F160" s="15">
        <v>0.45274183096901577</v>
      </c>
      <c r="G160" s="45"/>
      <c r="H160" s="39">
        <v>40422</v>
      </c>
      <c r="I160" s="14">
        <v>0.36247372999999999</v>
      </c>
      <c r="J160" s="15">
        <v>0.34121051076735853</v>
      </c>
      <c r="K160" s="45"/>
    </row>
    <row r="161" spans="1:11">
      <c r="A161" s="16">
        <v>6.8879999999999997E-2</v>
      </c>
      <c r="B161" s="14">
        <f t="shared" ref="B161:B172" si="27">O25</f>
        <v>7.22480661100732E-2</v>
      </c>
      <c r="C161" s="14">
        <f t="shared" ref="C161:C172" si="28">N25</f>
        <v>5.5443089100000002E-2</v>
      </c>
      <c r="D161" s="39">
        <v>40452</v>
      </c>
      <c r="E161" s="14">
        <v>0.51898109139784965</v>
      </c>
      <c r="F161" s="15">
        <v>0.5055772074260565</v>
      </c>
      <c r="G161" s="45" t="s">
        <v>45</v>
      </c>
      <c r="H161" s="39">
        <v>40452</v>
      </c>
      <c r="I161" s="14">
        <v>0.36856748387096777</v>
      </c>
      <c r="J161" s="15">
        <v>0.39318938435856676</v>
      </c>
      <c r="K161" s="45" t="s">
        <v>45</v>
      </c>
    </row>
    <row r="162" spans="1:11">
      <c r="A162" s="16">
        <v>9.1027999999999998E-2</v>
      </c>
      <c r="B162" s="14">
        <f t="shared" si="27"/>
        <v>7.229342427613164E-2</v>
      </c>
      <c r="C162" s="14">
        <f t="shared" si="28"/>
        <v>5.8840295350000002E-2</v>
      </c>
      <c r="D162" s="39">
        <v>40483</v>
      </c>
      <c r="E162" s="14">
        <v>0.55630575222222234</v>
      </c>
      <c r="F162" s="15">
        <v>0.53198916430651255</v>
      </c>
      <c r="G162" s="45"/>
      <c r="H162" s="39">
        <v>40483</v>
      </c>
      <c r="I162" s="14">
        <v>0.44528401666666662</v>
      </c>
      <c r="J162" s="15">
        <v>0.43130473466859576</v>
      </c>
      <c r="K162" s="45"/>
    </row>
    <row r="163" spans="1:11">
      <c r="A163" s="16">
        <v>0.20480000000000001</v>
      </c>
      <c r="B163" s="14">
        <f t="shared" si="27"/>
        <v>8.7004768679305455E-2</v>
      </c>
      <c r="C163" s="14">
        <f t="shared" si="28"/>
        <v>6.4545293360000006E-2</v>
      </c>
      <c r="D163" s="39">
        <v>40513</v>
      </c>
      <c r="E163" s="14">
        <v>0.58004474516129034</v>
      </c>
      <c r="F163" s="15">
        <v>0.54647500000000004</v>
      </c>
      <c r="G163" s="45"/>
      <c r="H163" s="39">
        <v>40513</v>
      </c>
      <c r="I163" s="14">
        <v>0.48962501612903225</v>
      </c>
      <c r="J163" s="15">
        <v>0.45596500000000001</v>
      </c>
      <c r="K163" s="45"/>
    </row>
    <row r="164" spans="1:11">
      <c r="A164" s="16">
        <v>5.4198999999999997E-2</v>
      </c>
      <c r="B164" s="14">
        <f t="shared" si="27"/>
        <v>5.497032109315373E-2</v>
      </c>
      <c r="C164" s="14">
        <f t="shared" si="28"/>
        <v>5.2111894504999992E-2</v>
      </c>
      <c r="D164" s="39">
        <v>40544</v>
      </c>
      <c r="E164" s="14">
        <v>0.57017239784946194</v>
      </c>
      <c r="F164" s="15">
        <v>0.55208699999999999</v>
      </c>
      <c r="G164" s="45"/>
      <c r="H164" s="39">
        <v>40544</v>
      </c>
      <c r="I164" s="14">
        <v>0.53051599999999999</v>
      </c>
      <c r="J164" s="15">
        <v>0.46603600000000001</v>
      </c>
      <c r="K164" s="45"/>
    </row>
    <row r="165" spans="1:11">
      <c r="A165" s="16">
        <v>5.713E-2</v>
      </c>
      <c r="B165" s="14">
        <f t="shared" si="27"/>
        <v>5.8841184824933855E-2</v>
      </c>
      <c r="C165" s="14">
        <f t="shared" si="28"/>
        <v>6.034880712E-2</v>
      </c>
      <c r="D165" s="39">
        <v>40575</v>
      </c>
      <c r="E165" s="14">
        <v>0.55656082023809528</v>
      </c>
      <c r="F165" s="15">
        <v>0.53952699999999998</v>
      </c>
      <c r="G165" s="45"/>
      <c r="H165" s="39">
        <v>40575</v>
      </c>
      <c r="I165" s="14">
        <v>0.55071229285714274</v>
      </c>
      <c r="J165" s="15">
        <v>0.46472599999999997</v>
      </c>
      <c r="K165" s="45"/>
    </row>
    <row r="166" spans="1:11">
      <c r="A166" s="16">
        <v>6.3750699999999993E-2</v>
      </c>
      <c r="B166" s="14">
        <f t="shared" si="27"/>
        <v>6.2085536598230982E-2</v>
      </c>
      <c r="C166" s="14">
        <f t="shared" si="28"/>
        <v>3.8668743740000004E-2</v>
      </c>
      <c r="D166" s="39">
        <v>40603</v>
      </c>
      <c r="E166" s="14">
        <v>0.56783473225806436</v>
      </c>
      <c r="F166" s="15">
        <v>0.52781740126582799</v>
      </c>
      <c r="G166" s="45"/>
      <c r="H166" s="39">
        <v>40603</v>
      </c>
      <c r="I166" s="14">
        <v>0.53627079999999883</v>
      </c>
      <c r="J166" s="15">
        <v>0.4573923786333669</v>
      </c>
      <c r="K166" s="45"/>
    </row>
    <row r="167" spans="1:11">
      <c r="A167" s="16">
        <v>7.3660000000000003E-2</v>
      </c>
      <c r="B167" s="14">
        <f t="shared" si="27"/>
        <v>5.4788735802502188E-2</v>
      </c>
      <c r="C167" s="14">
        <f t="shared" si="28"/>
        <v>4.6210075539999999E-2</v>
      </c>
      <c r="D167" s="39">
        <v>40634</v>
      </c>
      <c r="E167" s="14">
        <v>0.5565079926666664</v>
      </c>
      <c r="F167" s="15">
        <v>0.52684789169934998</v>
      </c>
      <c r="G167" s="45"/>
      <c r="H167" s="39">
        <v>40634</v>
      </c>
      <c r="I167" s="14">
        <v>0.53311376666666632</v>
      </c>
      <c r="J167" s="15">
        <v>0.45404002480209771</v>
      </c>
      <c r="K167" s="45"/>
    </row>
    <row r="168" spans="1:11">
      <c r="A168" s="16">
        <v>4.8818100000000003E-2</v>
      </c>
      <c r="B168" s="14">
        <f t="shared" si="27"/>
        <v>3.7311893297393019E-2</v>
      </c>
      <c r="C168" s="14">
        <f t="shared" si="28"/>
        <v>3.617871341E-2</v>
      </c>
      <c r="D168" s="39">
        <v>40664</v>
      </c>
      <c r="E168" s="14">
        <v>0.54983926516129011</v>
      </c>
      <c r="F168" s="15">
        <v>0.5125882668630608</v>
      </c>
      <c r="G168" s="45"/>
      <c r="H168" s="39">
        <v>40664</v>
      </c>
      <c r="I168" s="14">
        <v>0.45017748387096768</v>
      </c>
      <c r="J168" s="15">
        <v>0.42483977226983238</v>
      </c>
      <c r="K168" s="45"/>
    </row>
    <row r="169" spans="1:11">
      <c r="A169" s="16">
        <v>1.3709000000000001E-2</v>
      </c>
      <c r="B169" s="14">
        <f t="shared" si="27"/>
        <v>8.0078022862005577E-3</v>
      </c>
      <c r="C169" s="14">
        <f t="shared" si="28"/>
        <v>1.2981353119999999E-2</v>
      </c>
      <c r="D169" s="39">
        <v>40695</v>
      </c>
      <c r="E169" s="14">
        <v>0.55658419444444418</v>
      </c>
      <c r="F169" s="15">
        <v>0.49703725392192283</v>
      </c>
      <c r="G169" s="45"/>
      <c r="H169" s="39">
        <v>40695</v>
      </c>
      <c r="I169" s="14">
        <v>0.41549591000000002</v>
      </c>
      <c r="J169" s="15">
        <v>0.38551524912595675</v>
      </c>
      <c r="K169" s="45"/>
    </row>
    <row r="170" spans="1:11">
      <c r="A170" s="16">
        <v>6.6E-4</v>
      </c>
      <c r="B170" s="14">
        <f t="shared" si="27"/>
        <v>1.0797067394919114E-3</v>
      </c>
      <c r="C170" s="14">
        <f t="shared" si="28"/>
        <v>2.8154930999999997E-3</v>
      </c>
      <c r="D170" s="39">
        <v>40725</v>
      </c>
      <c r="E170" s="14">
        <v>0.49898852688172052</v>
      </c>
      <c r="F170" s="15">
        <v>0.46208101566971665</v>
      </c>
      <c r="G170" s="45"/>
      <c r="H170" s="39">
        <v>40725</v>
      </c>
      <c r="I170" s="14">
        <v>0.39140200000000003</v>
      </c>
      <c r="J170" s="15">
        <v>0.35096106209476863</v>
      </c>
      <c r="K170" s="45"/>
    </row>
    <row r="171" spans="1:11">
      <c r="A171" s="16">
        <v>2.8800000000000002E-3</v>
      </c>
      <c r="B171" s="14">
        <f t="shared" si="27"/>
        <v>4.4546885343297472E-3</v>
      </c>
      <c r="C171" s="14">
        <f t="shared" si="28"/>
        <v>2.5959647999999999E-3</v>
      </c>
      <c r="D171" s="39">
        <v>40756</v>
      </c>
      <c r="E171" s="14">
        <v>0.49643240322580651</v>
      </c>
      <c r="F171" s="15">
        <v>0.44188312500547172</v>
      </c>
      <c r="G171" s="45"/>
      <c r="H171" s="39">
        <v>40756</v>
      </c>
      <c r="I171" s="14">
        <v>0.37432048387096772</v>
      </c>
      <c r="J171" s="15">
        <v>0.33267977143094585</v>
      </c>
      <c r="K171" s="45"/>
    </row>
    <row r="172" spans="1:11">
      <c r="A172" s="16">
        <v>1.4319999999999999E-2</v>
      </c>
      <c r="B172" s="14">
        <f t="shared" si="27"/>
        <v>3.153625693562951E-2</v>
      </c>
      <c r="C172" s="14">
        <f t="shared" si="28"/>
        <v>1.4527612965000001E-2</v>
      </c>
      <c r="D172" s="39">
        <v>40787</v>
      </c>
      <c r="E172" s="14">
        <v>0.4996284222222222</v>
      </c>
      <c r="F172" s="15">
        <v>0.45274183096901577</v>
      </c>
      <c r="G172" s="45"/>
      <c r="H172" s="39">
        <v>40787</v>
      </c>
      <c r="I172" s="14">
        <v>0.36247372999999999</v>
      </c>
      <c r="J172" s="15">
        <v>0.34121051076735853</v>
      </c>
      <c r="K172" s="45"/>
    </row>
    <row r="173" spans="1:11">
      <c r="A173" s="13">
        <v>4.2603200000000001E-2</v>
      </c>
      <c r="B173" s="14">
        <f t="shared" ref="B173:B184" si="29">O25</f>
        <v>7.22480661100732E-2</v>
      </c>
      <c r="C173" s="14">
        <f t="shared" ref="C173:C184" si="30">N25</f>
        <v>5.5443089100000002E-2</v>
      </c>
      <c r="D173" s="39">
        <v>40817</v>
      </c>
      <c r="E173" s="14">
        <v>0.5502900525806449</v>
      </c>
      <c r="F173" s="15">
        <v>0.5055772074260565</v>
      </c>
      <c r="G173" s="45" t="s">
        <v>46</v>
      </c>
      <c r="H173" s="39">
        <v>40817</v>
      </c>
      <c r="I173" s="14">
        <v>0.44957200000000003</v>
      </c>
      <c r="J173" s="15">
        <v>0.39318938435856676</v>
      </c>
      <c r="K173" s="45" t="s">
        <v>46</v>
      </c>
    </row>
    <row r="174" spans="1:11">
      <c r="A174" s="13">
        <v>8.62063E-2</v>
      </c>
      <c r="B174" s="14">
        <f t="shared" si="29"/>
        <v>7.229342427613164E-2</v>
      </c>
      <c r="C174" s="14">
        <f t="shared" si="30"/>
        <v>5.8840295350000002E-2</v>
      </c>
      <c r="D174" s="39">
        <v>40848</v>
      </c>
      <c r="E174" s="14">
        <v>0.58346739663742653</v>
      </c>
      <c r="F174" s="15">
        <v>0.53198916430651255</v>
      </c>
      <c r="G174" s="45"/>
      <c r="H174" s="39">
        <v>40848</v>
      </c>
      <c r="I174" s="14">
        <v>0.48439199999999999</v>
      </c>
      <c r="J174" s="15">
        <v>0.43130473466859576</v>
      </c>
      <c r="K174" s="45"/>
    </row>
    <row r="175" spans="1:11">
      <c r="A175" s="13">
        <v>9.162E-3</v>
      </c>
      <c r="B175" s="14">
        <f t="shared" si="29"/>
        <v>8.7004768679305455E-2</v>
      </c>
      <c r="C175" s="14">
        <f t="shared" si="30"/>
        <v>6.4545293360000006E-2</v>
      </c>
      <c r="D175" s="39">
        <v>40878</v>
      </c>
      <c r="E175" s="14">
        <v>0.59569466723259756</v>
      </c>
      <c r="F175" s="15">
        <v>0.54647500000000004</v>
      </c>
      <c r="G175" s="45"/>
      <c r="H175" s="39">
        <v>40878</v>
      </c>
      <c r="I175" s="14">
        <v>0.47755734</v>
      </c>
      <c r="J175" s="15">
        <v>0.45596500000000001</v>
      </c>
      <c r="K175" s="45"/>
    </row>
    <row r="176" spans="1:11">
      <c r="A176" s="13">
        <v>1.8735100000000001E-2</v>
      </c>
      <c r="B176" s="14">
        <f t="shared" si="29"/>
        <v>5.497032109315373E-2</v>
      </c>
      <c r="C176" s="14">
        <f t="shared" si="30"/>
        <v>5.2111894504999992E-2</v>
      </c>
      <c r="D176" s="39">
        <v>40909</v>
      </c>
      <c r="E176" s="14">
        <v>0.59766553225806462</v>
      </c>
      <c r="F176" s="15">
        <v>0.55208699999999999</v>
      </c>
      <c r="G176" s="45"/>
      <c r="H176" s="39">
        <v>40909</v>
      </c>
      <c r="I176" s="14">
        <v>0.53051599999999999</v>
      </c>
      <c r="J176" s="15">
        <v>0.46603600000000001</v>
      </c>
      <c r="K176" s="45"/>
    </row>
    <row r="177" spans="1:11">
      <c r="A177" s="13">
        <v>3.7353899999999999E-3</v>
      </c>
      <c r="B177" s="14">
        <f t="shared" si="29"/>
        <v>5.8841184824933855E-2</v>
      </c>
      <c r="C177" s="14">
        <f t="shared" si="30"/>
        <v>6.034880712E-2</v>
      </c>
      <c r="D177" s="39">
        <v>40940</v>
      </c>
      <c r="E177" s="14">
        <v>0.54827795812807867</v>
      </c>
      <c r="F177" s="15">
        <v>0.53952699999999998</v>
      </c>
      <c r="G177" s="45"/>
      <c r="H177" s="39">
        <v>40940</v>
      </c>
      <c r="I177" s="14">
        <v>0.55071229285714274</v>
      </c>
      <c r="J177" s="15">
        <v>0.46472599999999997</v>
      </c>
      <c r="K177" s="45"/>
    </row>
    <row r="178" spans="1:11">
      <c r="A178" s="16">
        <v>1.6039399999999999E-2</v>
      </c>
      <c r="B178" s="14">
        <f t="shared" si="29"/>
        <v>6.2085536598230982E-2</v>
      </c>
      <c r="C178" s="14">
        <f t="shared" si="30"/>
        <v>3.8668743740000004E-2</v>
      </c>
      <c r="D178" s="39">
        <v>40969</v>
      </c>
      <c r="E178" s="14">
        <v>0.52372425471302886</v>
      </c>
      <c r="F178" s="15">
        <v>0.52781740126582799</v>
      </c>
      <c r="G178" s="45"/>
      <c r="H178" s="39">
        <v>40969</v>
      </c>
      <c r="I178" s="14">
        <v>0.53627079999999883</v>
      </c>
      <c r="J178" s="15">
        <v>0.4573923786333669</v>
      </c>
      <c r="K178" s="45"/>
    </row>
    <row r="179" spans="1:11">
      <c r="A179" s="13">
        <v>5.42541E-2</v>
      </c>
      <c r="B179" s="14">
        <f t="shared" si="29"/>
        <v>5.4788735802502188E-2</v>
      </c>
      <c r="C179" s="14">
        <f t="shared" si="30"/>
        <v>4.6210075539999999E-2</v>
      </c>
      <c r="D179" s="39">
        <v>41000</v>
      </c>
      <c r="E179" s="14">
        <v>0.51301117727272727</v>
      </c>
      <c r="F179" s="15">
        <v>0.52684789169934998</v>
      </c>
      <c r="G179" s="45"/>
      <c r="H179" s="39">
        <v>41000</v>
      </c>
      <c r="I179" s="14">
        <v>0.53311376666666632</v>
      </c>
      <c r="J179" s="15">
        <v>0.45404002480209771</v>
      </c>
      <c r="K179" s="45"/>
    </row>
    <row r="180" spans="1:11">
      <c r="A180" s="17">
        <v>3.0194447999999999E-2</v>
      </c>
      <c r="B180" s="14">
        <f t="shared" si="29"/>
        <v>3.7311893297393019E-2</v>
      </c>
      <c r="C180" s="14">
        <f t="shared" si="30"/>
        <v>3.617871341E-2</v>
      </c>
      <c r="D180" s="39">
        <v>41030</v>
      </c>
      <c r="E180" s="14">
        <v>0.49967801612903207</v>
      </c>
      <c r="F180" s="15">
        <v>0.5125882668630608</v>
      </c>
      <c r="G180" s="45"/>
      <c r="H180" s="39">
        <v>41030</v>
      </c>
      <c r="I180" s="14">
        <v>0.45017748387096768</v>
      </c>
      <c r="J180" s="15">
        <v>0.42483977226983238</v>
      </c>
      <c r="K180" s="45"/>
    </row>
    <row r="181" spans="1:11">
      <c r="A181" s="13">
        <v>9.1379600000000003E-4</v>
      </c>
      <c r="B181" s="14">
        <f t="shared" si="29"/>
        <v>8.0078022862005577E-3</v>
      </c>
      <c r="C181" s="14">
        <f t="shared" si="30"/>
        <v>1.2981353119999999E-2</v>
      </c>
      <c r="D181" s="39">
        <v>41061</v>
      </c>
      <c r="E181" s="14">
        <v>0.42510496666666658</v>
      </c>
      <c r="F181" s="15">
        <v>0.49703725392192283</v>
      </c>
      <c r="G181" s="45"/>
      <c r="H181" s="39">
        <v>41061</v>
      </c>
      <c r="I181" s="14">
        <v>0.41549591000000002</v>
      </c>
      <c r="J181" s="15">
        <v>0.38551524912595675</v>
      </c>
      <c r="K181" s="45"/>
    </row>
    <row r="182" spans="1:11">
      <c r="A182" s="16">
        <v>6.9633637699999999E-4</v>
      </c>
      <c r="B182" s="14">
        <f t="shared" si="29"/>
        <v>1.0797067394919114E-3</v>
      </c>
      <c r="C182" s="14">
        <f t="shared" si="30"/>
        <v>2.8154930999999997E-3</v>
      </c>
      <c r="D182" s="39">
        <v>41091</v>
      </c>
      <c r="E182" s="14">
        <v>0.41311014516129013</v>
      </c>
      <c r="F182" s="15">
        <v>0.46208101566971665</v>
      </c>
      <c r="G182" s="45"/>
      <c r="H182" s="39">
        <v>41091</v>
      </c>
      <c r="I182" s="14">
        <v>0.39140200000000003</v>
      </c>
      <c r="J182" s="15">
        <v>0.35096106209476863</v>
      </c>
      <c r="K182" s="45"/>
    </row>
    <row r="183" spans="1:11">
      <c r="A183" s="13">
        <v>1E-3</v>
      </c>
      <c r="B183" s="14">
        <f t="shared" si="29"/>
        <v>4.4546885343297472E-3</v>
      </c>
      <c r="C183" s="14">
        <f t="shared" si="30"/>
        <v>2.5959647999999999E-3</v>
      </c>
      <c r="D183" s="39">
        <v>41122</v>
      </c>
      <c r="E183" s="14">
        <v>0.40595464516129043</v>
      </c>
      <c r="F183" s="15">
        <v>0.44188312500547172</v>
      </c>
      <c r="G183" s="45"/>
      <c r="H183" s="39">
        <v>41122</v>
      </c>
      <c r="I183" s="14">
        <v>0.37432048387096772</v>
      </c>
      <c r="J183" s="15">
        <v>0.33267977143094585</v>
      </c>
      <c r="K183" s="45"/>
    </row>
    <row r="184" spans="1:11">
      <c r="A184" s="17">
        <v>3.7374612499999998E-4</v>
      </c>
      <c r="B184" s="14">
        <f t="shared" si="29"/>
        <v>3.153625693562951E-2</v>
      </c>
      <c r="C184" s="14">
        <f t="shared" si="30"/>
        <v>1.4527612965000001E-2</v>
      </c>
      <c r="D184" s="39">
        <v>41153</v>
      </c>
      <c r="E184" s="14">
        <v>0.39790500000000001</v>
      </c>
      <c r="F184" s="15">
        <v>0.45274183096901577</v>
      </c>
      <c r="G184" s="45"/>
      <c r="H184" s="39">
        <v>41153</v>
      </c>
      <c r="I184" s="14">
        <v>0.36247372999999999</v>
      </c>
      <c r="J184" s="15">
        <v>0.34121051076735853</v>
      </c>
      <c r="K184" s="45"/>
    </row>
    <row r="185" spans="1:11">
      <c r="A185" s="13">
        <v>8.1470000000000001E-2</v>
      </c>
      <c r="B185" s="14">
        <f t="shared" ref="B185:B196" si="31">O25</f>
        <v>7.22480661100732E-2</v>
      </c>
      <c r="C185" s="14">
        <f t="shared" ref="C185:C196" si="32">N25</f>
        <v>5.5443089100000002E-2</v>
      </c>
      <c r="D185" s="39">
        <v>41183</v>
      </c>
      <c r="E185" s="14">
        <v>0.43007624193548399</v>
      </c>
      <c r="F185" s="15">
        <v>0.5055772074260565</v>
      </c>
      <c r="G185" s="46" t="s">
        <v>50</v>
      </c>
      <c r="H185" s="39">
        <v>41183</v>
      </c>
      <c r="I185" s="14">
        <v>0.44957200000000003</v>
      </c>
      <c r="J185" s="15">
        <v>0.39318938435856676</v>
      </c>
      <c r="K185" s="46" t="s">
        <v>50</v>
      </c>
    </row>
    <row r="186" spans="1:11">
      <c r="A186" s="13">
        <v>0.14081959999999999</v>
      </c>
      <c r="B186" s="14">
        <f t="shared" si="31"/>
        <v>7.229342427613164E-2</v>
      </c>
      <c r="C186" s="14">
        <f t="shared" si="32"/>
        <v>5.8840295350000002E-2</v>
      </c>
      <c r="D186" s="39">
        <v>41214</v>
      </c>
      <c r="E186" s="14">
        <v>0.4818005833333332</v>
      </c>
      <c r="F186" s="15">
        <v>0.53198916430651255</v>
      </c>
      <c r="G186" s="45"/>
      <c r="H186" s="39">
        <v>41214</v>
      </c>
      <c r="I186" s="14">
        <v>0.48439199999999999</v>
      </c>
      <c r="J186" s="15">
        <v>0.43130473466859576</v>
      </c>
      <c r="K186" s="45"/>
    </row>
    <row r="187" spans="1:11">
      <c r="A187" s="13">
        <f>24.99/1000</f>
        <v>2.4989999999999998E-2</v>
      </c>
      <c r="B187" s="14">
        <f t="shared" si="31"/>
        <v>8.7004768679305455E-2</v>
      </c>
      <c r="C187" s="14">
        <f t="shared" si="32"/>
        <v>6.4545293360000006E-2</v>
      </c>
      <c r="D187" s="39">
        <v>41244</v>
      </c>
      <c r="E187" s="14">
        <v>0.52116785483870953</v>
      </c>
      <c r="F187" s="15">
        <v>0.54647500000000004</v>
      </c>
      <c r="G187" s="45"/>
      <c r="H187" s="39">
        <v>41244</v>
      </c>
      <c r="I187" s="14">
        <v>0.47755734</v>
      </c>
      <c r="J187" s="15">
        <v>0.45596500000000001</v>
      </c>
      <c r="K187" s="45"/>
    </row>
    <row r="188" spans="1:11">
      <c r="A188" s="13">
        <f>52.9129/1000</f>
        <v>5.2912899999999999E-2</v>
      </c>
      <c r="B188" s="14">
        <f t="shared" si="31"/>
        <v>5.497032109315373E-2</v>
      </c>
      <c r="C188" s="14">
        <f t="shared" si="32"/>
        <v>5.2111894504999992E-2</v>
      </c>
      <c r="D188" s="39">
        <v>41275</v>
      </c>
      <c r="E188" s="14">
        <v>0.57264099999999996</v>
      </c>
      <c r="F188" s="15">
        <v>0.55208699999999999</v>
      </c>
      <c r="G188" s="45"/>
      <c r="H188" s="39">
        <v>41275</v>
      </c>
      <c r="I188" s="14">
        <v>0.53051599999999999</v>
      </c>
      <c r="J188" s="15">
        <v>0.46603600000000001</v>
      </c>
      <c r="K188" s="45"/>
    </row>
    <row r="189" spans="1:11">
      <c r="A189" s="16">
        <f>54.84420302/1000</f>
        <v>5.4844203020000003E-2</v>
      </c>
      <c r="B189" s="14">
        <f t="shared" si="31"/>
        <v>5.8841184824933855E-2</v>
      </c>
      <c r="C189" s="14">
        <f t="shared" si="32"/>
        <v>6.034880712E-2</v>
      </c>
      <c r="D189" s="39">
        <v>41306</v>
      </c>
      <c r="E189" s="14">
        <v>0.58457565000000022</v>
      </c>
      <c r="F189" s="15">
        <v>0.53952699999999998</v>
      </c>
      <c r="G189" s="45"/>
      <c r="H189" s="39">
        <v>41306</v>
      </c>
      <c r="I189" s="14">
        <v>0.55071229285714274</v>
      </c>
      <c r="J189" s="15">
        <v>0.46472599999999997</v>
      </c>
      <c r="K189" s="45"/>
    </row>
    <row r="190" spans="1:11">
      <c r="A190" s="16">
        <v>0.18828787829999999</v>
      </c>
      <c r="B190" s="19">
        <f t="shared" si="31"/>
        <v>6.2085536598230982E-2</v>
      </c>
      <c r="C190" s="14">
        <f t="shared" si="32"/>
        <v>3.8668743740000004E-2</v>
      </c>
      <c r="D190" s="39">
        <v>41334</v>
      </c>
      <c r="E190" s="14">
        <v>0.56174100000000149</v>
      </c>
      <c r="F190" s="15">
        <v>0.52781740126582799</v>
      </c>
      <c r="G190" s="45"/>
      <c r="H190" s="39">
        <v>41334</v>
      </c>
      <c r="I190" s="14">
        <v>0.53627079999999883</v>
      </c>
      <c r="J190" s="15">
        <v>0.4573923786333669</v>
      </c>
      <c r="K190" s="45"/>
    </row>
    <row r="191" spans="1:11">
      <c r="A191" s="16">
        <v>4.4134769999999997E-2</v>
      </c>
      <c r="B191" s="19">
        <f t="shared" si="31"/>
        <v>5.4788735802502188E-2</v>
      </c>
      <c r="C191" s="14">
        <f t="shared" si="32"/>
        <v>4.6210075539999999E-2</v>
      </c>
      <c r="D191" s="39">
        <v>41365</v>
      </c>
      <c r="E191" s="20">
        <v>0.5317996333333338</v>
      </c>
      <c r="F191" s="15">
        <v>0.52684789169934998</v>
      </c>
      <c r="G191" s="45"/>
      <c r="H191" s="39">
        <v>41365</v>
      </c>
      <c r="I191" s="14">
        <v>0.53311376666666632</v>
      </c>
      <c r="J191" s="15">
        <v>0.45404002480209771</v>
      </c>
      <c r="K191" s="45"/>
    </row>
    <row r="192" spans="1:11">
      <c r="A192" s="13">
        <f>23.727888/1000</f>
        <v>2.3727887999999999E-2</v>
      </c>
      <c r="B192" s="19">
        <f t="shared" si="31"/>
        <v>3.7311893297393019E-2</v>
      </c>
      <c r="C192" s="14">
        <f t="shared" si="32"/>
        <v>3.617871341E-2</v>
      </c>
      <c r="D192" s="39">
        <v>41395</v>
      </c>
      <c r="E192" s="14">
        <v>0.47956245161290312</v>
      </c>
      <c r="F192" s="15">
        <v>0.5125882668630608</v>
      </c>
      <c r="G192" s="45"/>
      <c r="H192" s="39">
        <v>41395</v>
      </c>
      <c r="I192" s="14">
        <v>0.45017748387096768</v>
      </c>
      <c r="J192" s="15">
        <v>0.42483977226983238</v>
      </c>
      <c r="K192" s="45"/>
    </row>
    <row r="193" spans="1:11">
      <c r="A193" s="13">
        <f>1.79944/1000</f>
        <v>1.79944E-3</v>
      </c>
      <c r="B193" s="19">
        <f t="shared" si="31"/>
        <v>8.0078022862005577E-3</v>
      </c>
      <c r="C193" s="14">
        <f t="shared" si="32"/>
        <v>1.2981353119999999E-2</v>
      </c>
      <c r="D193" s="39">
        <v>41426</v>
      </c>
      <c r="E193" s="14">
        <v>0.47891062000000001</v>
      </c>
      <c r="F193" s="15">
        <v>0.49703725392192283</v>
      </c>
      <c r="G193" s="45"/>
      <c r="H193" s="39">
        <v>41426</v>
      </c>
      <c r="I193" s="14">
        <v>0.41549591000000002</v>
      </c>
      <c r="J193" s="15">
        <v>0.38551524912595675</v>
      </c>
      <c r="K193" s="45"/>
    </row>
    <row r="194" spans="1:11">
      <c r="A194" s="16">
        <f>2.6/1000</f>
        <v>2.5999999999999999E-3</v>
      </c>
      <c r="B194" s="19">
        <f t="shared" si="31"/>
        <v>1.0797067394919114E-3</v>
      </c>
      <c r="C194" s="14">
        <f t="shared" si="32"/>
        <v>2.8154930999999997E-3</v>
      </c>
      <c r="D194" s="39">
        <v>41456</v>
      </c>
      <c r="E194" s="14">
        <v>0.465395</v>
      </c>
      <c r="F194" s="15">
        <v>0.46208101566971665</v>
      </c>
      <c r="G194" s="45"/>
      <c r="H194" s="39">
        <v>41456</v>
      </c>
      <c r="I194" s="14">
        <v>0.39140200000000003</v>
      </c>
      <c r="J194" s="15">
        <v>0.35096106209476863</v>
      </c>
      <c r="K194" s="45"/>
    </row>
    <row r="195" spans="1:11">
      <c r="A195" s="16">
        <v>0</v>
      </c>
      <c r="B195" s="19">
        <f t="shared" si="31"/>
        <v>4.4546885343297472E-3</v>
      </c>
      <c r="C195" s="14">
        <f t="shared" si="32"/>
        <v>2.5959647999999999E-3</v>
      </c>
      <c r="D195" s="39">
        <v>41487</v>
      </c>
      <c r="E195" s="14">
        <v>0.45505967741935471</v>
      </c>
      <c r="F195" s="15">
        <v>0.44188312500547172</v>
      </c>
      <c r="G195" s="45"/>
      <c r="H195" s="39">
        <v>41487</v>
      </c>
      <c r="I195" s="14">
        <v>0.37432048387096772</v>
      </c>
      <c r="J195" s="15">
        <v>0.33267977143094585</v>
      </c>
      <c r="K195" s="45"/>
    </row>
    <row r="196" spans="1:11">
      <c r="A196" s="16">
        <v>2.7400000000000001E-2</v>
      </c>
      <c r="B196" s="19">
        <f t="shared" si="31"/>
        <v>3.153625693562951E-2</v>
      </c>
      <c r="C196" s="14">
        <f t="shared" si="32"/>
        <v>1.4527612965000001E-2</v>
      </c>
      <c r="D196" s="39">
        <v>41518</v>
      </c>
      <c r="E196" s="14">
        <v>0.44330702999999999</v>
      </c>
      <c r="F196" s="15">
        <v>0.45274183096901577</v>
      </c>
      <c r="G196" s="45"/>
      <c r="H196" s="39">
        <v>41518</v>
      </c>
      <c r="I196" s="14">
        <v>0.36247372999999999</v>
      </c>
      <c r="J196" s="15">
        <v>0.34121051076735853</v>
      </c>
      <c r="K196" s="45"/>
    </row>
    <row r="197" spans="1:11">
      <c r="A197" s="16">
        <v>0.03</v>
      </c>
      <c r="B197" s="19">
        <f t="shared" ref="B197:B208" si="33">O25</f>
        <v>7.22480661100732E-2</v>
      </c>
      <c r="C197" s="14">
        <f t="shared" ref="C197:C208" si="34">N25</f>
        <v>5.5443089100000002E-2</v>
      </c>
      <c r="D197" s="39">
        <v>41548</v>
      </c>
      <c r="E197" s="14">
        <v>0.54</v>
      </c>
      <c r="F197" s="15">
        <v>0.5055772074260565</v>
      </c>
      <c r="G197" s="46" t="s">
        <v>53</v>
      </c>
      <c r="H197" s="39">
        <v>41548</v>
      </c>
      <c r="I197" s="14">
        <v>0.44</v>
      </c>
      <c r="J197" s="15">
        <v>0.39318938435856676</v>
      </c>
      <c r="K197" s="46" t="s">
        <v>53</v>
      </c>
    </row>
    <row r="198" spans="1:11">
      <c r="A198" s="16">
        <v>0.03</v>
      </c>
      <c r="B198" s="19">
        <f t="shared" si="33"/>
        <v>7.229342427613164E-2</v>
      </c>
      <c r="C198" s="14">
        <f t="shared" si="34"/>
        <v>5.8840295350000002E-2</v>
      </c>
      <c r="D198" s="39">
        <v>41579</v>
      </c>
      <c r="E198" s="14">
        <v>0.57999999999999996</v>
      </c>
      <c r="F198" s="15">
        <v>0.53198916430651255</v>
      </c>
      <c r="G198" s="45"/>
      <c r="H198" s="39">
        <v>41579</v>
      </c>
      <c r="I198" s="14">
        <v>0.47</v>
      </c>
      <c r="J198" s="15">
        <v>0.43130473466859576</v>
      </c>
      <c r="K198" s="45"/>
    </row>
    <row r="199" spans="1:11">
      <c r="A199" s="13">
        <v>0.03</v>
      </c>
      <c r="B199" s="19">
        <f t="shared" si="33"/>
        <v>8.7004768679305455E-2</v>
      </c>
      <c r="C199" s="14">
        <f t="shared" si="34"/>
        <v>6.4545293360000006E-2</v>
      </c>
      <c r="D199" s="39">
        <v>41609</v>
      </c>
      <c r="E199" s="14">
        <v>0.56999999999999995</v>
      </c>
      <c r="F199" s="15">
        <v>0.54647500000000004</v>
      </c>
      <c r="G199" s="45"/>
      <c r="H199" s="39">
        <v>41609</v>
      </c>
      <c r="I199" s="14">
        <v>0.47</v>
      </c>
      <c r="J199" s="15">
        <v>0.45596500000000001</v>
      </c>
      <c r="K199" s="45"/>
    </row>
    <row r="200" spans="1:11">
      <c r="A200" s="13">
        <v>0.05</v>
      </c>
      <c r="B200" s="19">
        <f t="shared" si="33"/>
        <v>5.497032109315373E-2</v>
      </c>
      <c r="C200" s="14">
        <f t="shared" si="34"/>
        <v>5.2111894504999992E-2</v>
      </c>
      <c r="D200" s="39">
        <v>41640</v>
      </c>
      <c r="E200" s="14">
        <v>0.56999999999999995</v>
      </c>
      <c r="F200" s="15">
        <v>0.55208699999999999</v>
      </c>
      <c r="G200" s="45"/>
      <c r="H200" s="39">
        <v>41640</v>
      </c>
      <c r="I200" s="14">
        <v>0.5</v>
      </c>
      <c r="J200" s="15">
        <v>0.46603600000000001</v>
      </c>
      <c r="K200" s="45"/>
    </row>
    <row r="201" spans="1:11">
      <c r="A201" s="13">
        <v>0.08</v>
      </c>
      <c r="B201" s="19">
        <f t="shared" si="33"/>
        <v>5.8841184824933855E-2</v>
      </c>
      <c r="C201" s="14">
        <f t="shared" si="34"/>
        <v>6.034880712E-2</v>
      </c>
      <c r="D201" s="39">
        <v>41671</v>
      </c>
      <c r="E201" s="14">
        <v>0.56999999999999995</v>
      </c>
      <c r="F201" s="15">
        <v>0.53952699999999998</v>
      </c>
      <c r="G201" s="45"/>
      <c r="H201" s="39">
        <v>41671</v>
      </c>
      <c r="I201" s="14">
        <v>0.48</v>
      </c>
      <c r="J201" s="15">
        <v>0.46472599999999997</v>
      </c>
      <c r="K201" s="45"/>
    </row>
    <row r="202" spans="1:11">
      <c r="A202" s="13">
        <v>0.03</v>
      </c>
      <c r="B202" s="19">
        <f t="shared" si="33"/>
        <v>6.2085536598230982E-2</v>
      </c>
      <c r="C202" s="14">
        <f t="shared" si="34"/>
        <v>3.8668743740000004E-2</v>
      </c>
      <c r="D202" s="39">
        <v>41699</v>
      </c>
      <c r="E202" s="14">
        <v>0.59</v>
      </c>
      <c r="F202" s="15">
        <v>0.52781740126582799</v>
      </c>
      <c r="G202" s="45"/>
      <c r="H202" s="39">
        <v>41699</v>
      </c>
      <c r="I202" s="14">
        <v>0.54</v>
      </c>
      <c r="J202" s="15">
        <v>0.4573923786333669</v>
      </c>
      <c r="K202" s="45"/>
    </row>
    <row r="203" spans="1:11">
      <c r="A203" s="13">
        <v>0.06</v>
      </c>
      <c r="B203" s="19">
        <f t="shared" si="33"/>
        <v>5.4788735802502188E-2</v>
      </c>
      <c r="C203" s="14">
        <f t="shared" si="34"/>
        <v>4.6210075539999999E-2</v>
      </c>
      <c r="D203" s="39">
        <v>41730</v>
      </c>
      <c r="E203" s="14">
        <v>0.6</v>
      </c>
      <c r="F203" s="15">
        <v>0.52684789169934998</v>
      </c>
      <c r="G203" s="45"/>
      <c r="H203" s="39">
        <v>41730</v>
      </c>
      <c r="I203" s="14">
        <v>0.51</v>
      </c>
      <c r="J203" s="15">
        <v>0.45404002480209771</v>
      </c>
      <c r="K203" s="45"/>
    </row>
    <row r="204" spans="1:11">
      <c r="A204" s="13">
        <v>0.01</v>
      </c>
      <c r="B204" s="19">
        <f t="shared" si="33"/>
        <v>3.7311893297393019E-2</v>
      </c>
      <c r="C204" s="14">
        <f t="shared" si="34"/>
        <v>3.617871341E-2</v>
      </c>
      <c r="D204" s="39">
        <v>41760</v>
      </c>
      <c r="E204" s="14">
        <v>0.51</v>
      </c>
      <c r="F204" s="15">
        <v>0.5125882668630608</v>
      </c>
      <c r="G204" s="45"/>
      <c r="H204" s="39">
        <v>41760</v>
      </c>
      <c r="I204" s="14">
        <v>0.45</v>
      </c>
      <c r="J204" s="15">
        <v>0.42483977226983238</v>
      </c>
      <c r="K204" s="45"/>
    </row>
    <row r="205" spans="1:11">
      <c r="A205" s="13">
        <v>0.01</v>
      </c>
      <c r="B205" s="19">
        <f t="shared" si="33"/>
        <v>8.0078022862005577E-3</v>
      </c>
      <c r="C205" s="14">
        <f t="shared" si="34"/>
        <v>1.2981353119999999E-2</v>
      </c>
      <c r="D205" s="39">
        <v>41791</v>
      </c>
      <c r="E205" s="14">
        <v>0.49110846000000002</v>
      </c>
      <c r="F205" s="15">
        <v>0.49703725392192283</v>
      </c>
      <c r="G205" s="45"/>
      <c r="H205" s="39">
        <v>41791</v>
      </c>
      <c r="I205" s="14">
        <v>0.40642304000000001</v>
      </c>
      <c r="J205" s="15">
        <v>0.38551524912595675</v>
      </c>
      <c r="K205" s="45"/>
    </row>
    <row r="206" spans="1:11">
      <c r="A206" s="13">
        <v>4.7999999999999996E-4</v>
      </c>
      <c r="B206" s="19">
        <f t="shared" si="33"/>
        <v>1.0797067394919114E-3</v>
      </c>
      <c r="C206" s="14">
        <f t="shared" si="34"/>
        <v>2.8154930999999997E-3</v>
      </c>
      <c r="D206" s="39">
        <v>41821</v>
      </c>
      <c r="E206" s="14">
        <v>0.46244099999999999</v>
      </c>
      <c r="F206" s="15">
        <v>0.46208101566971665</v>
      </c>
      <c r="G206" s="45"/>
      <c r="H206" s="39">
        <v>41821</v>
      </c>
      <c r="I206" s="14">
        <v>0.374724</v>
      </c>
      <c r="J206" s="15">
        <v>0.35096106209476863</v>
      </c>
      <c r="K206" s="45"/>
    </row>
    <row r="207" spans="1:11">
      <c r="A207" s="13">
        <v>0</v>
      </c>
      <c r="B207" s="19">
        <f t="shared" si="33"/>
        <v>4.4546885343297472E-3</v>
      </c>
      <c r="C207" s="14">
        <f t="shared" si="34"/>
        <v>2.5959647999999999E-3</v>
      </c>
      <c r="D207" s="39">
        <v>41852</v>
      </c>
      <c r="E207" s="14">
        <v>0.44509900000000002</v>
      </c>
      <c r="F207" s="15">
        <v>0.44188312500547172</v>
      </c>
      <c r="G207" s="45"/>
      <c r="H207" s="39">
        <v>41852</v>
      </c>
      <c r="I207" s="14">
        <v>0.35580800000000001</v>
      </c>
      <c r="J207" s="15">
        <v>0.33267977143094585</v>
      </c>
      <c r="K207" s="45"/>
    </row>
    <row r="208" spans="1:11">
      <c r="A208" s="21">
        <v>4.7100000000000003E-2</v>
      </c>
      <c r="B208" s="22">
        <f t="shared" si="33"/>
        <v>3.153625693562951E-2</v>
      </c>
      <c r="C208" s="23">
        <f t="shared" si="34"/>
        <v>1.4527612965000001E-2</v>
      </c>
      <c r="D208" s="39">
        <v>41883</v>
      </c>
      <c r="E208" s="23">
        <v>0.42521988999999999</v>
      </c>
      <c r="F208" s="24">
        <v>0.45274183096901577</v>
      </c>
      <c r="G208" s="47"/>
      <c r="H208" s="39">
        <v>41883</v>
      </c>
      <c r="I208" s="23">
        <v>0.35160437999999999</v>
      </c>
      <c r="J208" s="24">
        <v>0.34121051076735853</v>
      </c>
      <c r="K208" s="47"/>
    </row>
    <row r="209" spans="1:17">
      <c r="B209" s="3"/>
      <c r="G209" s="4"/>
      <c r="K209" s="4"/>
    </row>
    <row r="210" spans="1:17">
      <c r="B210" s="3"/>
    </row>
    <row r="211" spans="1:17">
      <c r="B211" s="3"/>
    </row>
    <row r="212" spans="1:17" ht="12.75" customHeight="1">
      <c r="A212" s="57" t="s">
        <v>65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pans="1:17">
      <c r="B213" s="2"/>
      <c r="D213" s="2"/>
    </row>
    <row r="227" spans="1:1">
      <c r="A227" s="5"/>
    </row>
  </sheetData>
  <mergeCells count="3">
    <mergeCell ref="D3:G3"/>
    <mergeCell ref="H3:K3"/>
    <mergeCell ref="A212:Q212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T14"/>
  <sheetViews>
    <sheetView zoomScale="85" zoomScaleNormal="85" workbookViewId="0">
      <selection activeCell="B14" sqref="B14:R14"/>
    </sheetView>
  </sheetViews>
  <sheetFormatPr baseColWidth="10" defaultRowHeight="12.75"/>
  <cols>
    <col min="2" max="2" width="32.42578125" customWidth="1"/>
    <col min="3" max="19" width="7" customWidth="1"/>
  </cols>
  <sheetData>
    <row r="1" spans="1:20" ht="106.5" customHeight="1"/>
    <row r="2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5">
      <c r="A4" s="6"/>
      <c r="B4" s="62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6"/>
    </row>
    <row r="5" spans="1:20" ht="15">
      <c r="A5" s="6"/>
      <c r="B5" s="53"/>
      <c r="C5" s="54" t="s">
        <v>0</v>
      </c>
      <c r="D5" s="54" t="s">
        <v>1</v>
      </c>
      <c r="E5" s="54" t="s">
        <v>2</v>
      </c>
      <c r="F5" s="54" t="s">
        <v>3</v>
      </c>
      <c r="G5" s="54" t="s">
        <v>4</v>
      </c>
      <c r="H5" s="54" t="s">
        <v>5</v>
      </c>
      <c r="I5" s="55" t="s">
        <v>6</v>
      </c>
      <c r="J5" s="55" t="s">
        <v>7</v>
      </c>
      <c r="K5" s="55" t="s">
        <v>33</v>
      </c>
      <c r="L5" s="55" t="s">
        <v>36</v>
      </c>
      <c r="M5" s="55" t="s">
        <v>39</v>
      </c>
      <c r="N5" s="55" t="s">
        <v>41</v>
      </c>
      <c r="O5" s="55" t="s">
        <v>43</v>
      </c>
      <c r="P5" s="55" t="s">
        <v>44</v>
      </c>
      <c r="Q5" s="55" t="s">
        <v>49</v>
      </c>
      <c r="R5" s="55" t="s">
        <v>51</v>
      </c>
      <c r="S5" s="56" t="s">
        <v>54</v>
      </c>
      <c r="T5" s="6"/>
    </row>
    <row r="6" spans="1:20" ht="14.25">
      <c r="A6" s="6"/>
      <c r="B6" s="48" t="s">
        <v>30</v>
      </c>
      <c r="C6" s="49">
        <v>195.64610634080401</v>
      </c>
      <c r="D6" s="49">
        <v>183.05953147586234</v>
      </c>
      <c r="E6" s="49">
        <v>188.95273728965529</v>
      </c>
      <c r="F6" s="49">
        <v>179.29305986034464</v>
      </c>
      <c r="G6" s="49">
        <v>185.14770044836058</v>
      </c>
      <c r="H6" s="49">
        <v>185.73440150163975</v>
      </c>
      <c r="I6" s="49">
        <v>192.95106000000007</v>
      </c>
      <c r="J6" s="49">
        <v>174.29827121212188</v>
      </c>
      <c r="K6" s="49">
        <v>177</v>
      </c>
      <c r="L6" s="49">
        <v>182.69</v>
      </c>
      <c r="M6" s="49">
        <v>189</v>
      </c>
      <c r="N6" s="49">
        <v>184.39269999999999</v>
      </c>
      <c r="O6" s="49">
        <v>174.91645521000001</v>
      </c>
      <c r="P6" s="49">
        <v>197.8409</v>
      </c>
      <c r="Q6" s="49">
        <v>184.554</v>
      </c>
      <c r="R6" s="49">
        <v>182.91</v>
      </c>
      <c r="S6" s="50">
        <v>189</v>
      </c>
      <c r="T6" s="6"/>
    </row>
    <row r="7" spans="1:20" ht="14.25">
      <c r="A7" s="6"/>
      <c r="B7" s="48" t="s">
        <v>31</v>
      </c>
      <c r="C7" s="49">
        <v>153.30658651034472</v>
      </c>
      <c r="D7" s="49">
        <v>133.19801188027995</v>
      </c>
      <c r="E7" s="49">
        <v>150.05135506799562</v>
      </c>
      <c r="F7" s="49">
        <v>140.2372329913795</v>
      </c>
      <c r="G7" s="49">
        <v>147.4603626262294</v>
      </c>
      <c r="H7" s="49">
        <v>147.63665517377052</v>
      </c>
      <c r="I7" s="49">
        <v>146.18269000000015</v>
      </c>
      <c r="J7" s="49">
        <v>131.0166535353535</v>
      </c>
      <c r="K7" s="49">
        <v>132</v>
      </c>
      <c r="L7" s="49">
        <v>137.69999999999999</v>
      </c>
      <c r="M7" s="49">
        <v>162</v>
      </c>
      <c r="N7" s="49">
        <v>162.7099</v>
      </c>
      <c r="O7" s="49">
        <v>156.21001000000001</v>
      </c>
      <c r="P7" s="49">
        <v>172.04078999999999</v>
      </c>
      <c r="Q7" s="49">
        <v>156.59</v>
      </c>
      <c r="R7" s="49">
        <v>165.30699999999999</v>
      </c>
      <c r="S7" s="50">
        <v>164</v>
      </c>
      <c r="T7" s="6"/>
    </row>
    <row r="8" spans="1:20" ht="14.25">
      <c r="A8" s="6"/>
      <c r="B8" s="51" t="s">
        <v>32</v>
      </c>
      <c r="C8" s="49">
        <v>77.168386818656728</v>
      </c>
      <c r="D8" s="49">
        <v>54.031651586119516</v>
      </c>
      <c r="E8" s="49">
        <v>82.480355302857149</v>
      </c>
      <c r="F8" s="49">
        <v>74.359778754285756</v>
      </c>
      <c r="G8" s="49">
        <v>76.625189063272131</v>
      </c>
      <c r="H8" s="49">
        <v>83.869488631025476</v>
      </c>
      <c r="I8" s="49">
        <v>87.30819000000001</v>
      </c>
      <c r="J8" s="49">
        <v>65.721782905982892</v>
      </c>
      <c r="K8" s="49">
        <v>91</v>
      </c>
      <c r="L8" s="49">
        <v>78.709999999999994</v>
      </c>
      <c r="M8" s="49">
        <v>91</v>
      </c>
      <c r="N8" s="49">
        <v>87.772999999999996</v>
      </c>
      <c r="O8" s="49">
        <v>83.672470000000004</v>
      </c>
      <c r="P8" s="49">
        <v>90.756540000000001</v>
      </c>
      <c r="Q8" s="49">
        <v>78.106999999999999</v>
      </c>
      <c r="R8" s="49">
        <v>93.944000000000003</v>
      </c>
      <c r="S8" s="50">
        <v>96</v>
      </c>
      <c r="T8" s="6"/>
    </row>
    <row r="9" spans="1:20" ht="14.25">
      <c r="A9" s="6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"/>
    </row>
    <row r="10" spans="1:20" ht="12.75" customHeight="1">
      <c r="A10" s="6"/>
      <c r="S10" s="52"/>
      <c r="T10" s="6"/>
    </row>
    <row r="11" spans="1:20">
      <c r="A11" s="6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6"/>
      <c r="T11" s="6"/>
    </row>
    <row r="12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4" spans="1:20" ht="14.25">
      <c r="B14" s="57" t="s">
        <v>65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</sheetData>
  <mergeCells count="4">
    <mergeCell ref="B14:R14"/>
    <mergeCell ref="B11:R11"/>
    <mergeCell ref="B9:S9"/>
    <mergeCell ref="B4:S4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Datos IVA</vt:lpstr>
      <vt:lpstr>Datos Básicos</vt:lpstr>
      <vt:lpstr>Grafica IVA 14</vt:lpstr>
      <vt:lpstr>Grafica IVA recortada 14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jje</dc:creator>
  <cp:lastModifiedBy>mmmartinez</cp:lastModifiedBy>
  <cp:lastPrinted>2009-03-03T07:33:20Z</cp:lastPrinted>
  <dcterms:created xsi:type="dcterms:W3CDTF">2006-04-06T12:17:19Z</dcterms:created>
  <dcterms:modified xsi:type="dcterms:W3CDTF">2015-11-26T18:39:11Z</dcterms:modified>
</cp:coreProperties>
</file>