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tabRatio="714" activeTab="0"/>
  </bookViews>
  <sheets>
    <sheet name="Anexos" sheetId="1" r:id="rId1"/>
    <sheet name="ALMERÍA" sheetId="2" r:id="rId2"/>
    <sheet name="CÁDIZ" sheetId="3" r:id="rId3"/>
    <sheet name="CÓRDOBA" sheetId="4" r:id="rId4"/>
    <sheet name="GRANADA" sheetId="5" r:id="rId5"/>
    <sheet name="HUELVA" sheetId="6" r:id="rId6"/>
    <sheet name="JAÉN" sheetId="7" r:id="rId7"/>
    <sheet name="MÁLAGA" sheetId="8" r:id="rId8"/>
    <sheet name="SEVILLA" sheetId="9" r:id="rId9"/>
    <sheet name="comparacion" sheetId="10" state="hidden" r:id="rId10"/>
  </sheets>
  <definedNames>
    <definedName name="_xlnm.Print_Area" localSheetId="9">'comparacion'!$A$1:$G$260</definedName>
    <definedName name="_xlnm.Print_Area" localSheetId="8">'SEVILLA'!$A$1:$F$212</definedName>
  </definedNames>
  <calcPr fullCalcOnLoad="1"/>
</workbook>
</file>

<file path=xl/comments10.xml><?xml version="1.0" encoding="utf-8"?>
<comments xmlns="http://schemas.openxmlformats.org/spreadsheetml/2006/main">
  <authors>
    <author>Consejer?a de Empleo</author>
  </authors>
  <commentList>
    <comment ref="F17" authorId="0">
      <text>
        <r>
          <rPr>
            <b/>
            <sz val="8"/>
            <rFont val="Tahoma"/>
            <family val="0"/>
          </rPr>
          <t xml:space="preserve">no sale el 100% por redondeo
</t>
        </r>
      </text>
    </comment>
    <comment ref="F34" authorId="0">
      <text>
        <r>
          <rPr>
            <b/>
            <sz val="8"/>
            <rFont val="Tahoma"/>
            <family val="0"/>
          </rPr>
          <t xml:space="preserve">Problema con el redondeo
</t>
        </r>
      </text>
    </comment>
  </commentList>
</comments>
</file>

<file path=xl/sharedStrings.xml><?xml version="1.0" encoding="utf-8"?>
<sst xmlns="http://schemas.openxmlformats.org/spreadsheetml/2006/main" count="2198" uniqueCount="1181">
  <si>
    <t>Actividades de servicios sociales sin alojamiento</t>
  </si>
  <si>
    <t>Comercio al por menor, excepto de vehículos de motor y motocicletas</t>
  </si>
  <si>
    <t>Servicios de comidas y bebidas</t>
  </si>
  <si>
    <t>Actividades de construcción especializada</t>
  </si>
  <si>
    <t>Agricultura, ganadería, caza y servicios relacionados con las mismas</t>
  </si>
  <si>
    <t>Construcción de edificios</t>
  </si>
  <si>
    <t>Actividades relacionadas con el empleo</t>
  </si>
  <si>
    <t>Educación</t>
  </si>
  <si>
    <t>Otros servicios personales</t>
  </si>
  <si>
    <t>Comercio al por mayor e intermediarios del comercio, excepto de vehículos de motor y motocicletas</t>
  </si>
  <si>
    <t>Actividades administrativas de oficina y otras actividades auxiliares a las empresas</t>
  </si>
  <si>
    <t>Actividades asociativas</t>
  </si>
  <si>
    <t>Resto de actividades económicas</t>
  </si>
  <si>
    <t>Experiencia profesional</t>
  </si>
  <si>
    <t>Personas con discapacidad paradas registradas</t>
  </si>
  <si>
    <t>Peso de las personas con discapacidad en el total del paro registrado</t>
  </si>
  <si>
    <t>Actividades postales y de correos</t>
  </si>
  <si>
    <t>Suministro de energía eléctrica, gas, vapor y aire acondicionado</t>
  </si>
  <si>
    <t>Anexo 4</t>
  </si>
  <si>
    <t>Anexo 1</t>
  </si>
  <si>
    <t xml:space="preserve">Comparativa de la distribución de la contratación de las personas con discapacidad </t>
  </si>
  <si>
    <t>Conversion tiempo completo no bonificado</t>
  </si>
  <si>
    <t>Anexo 2</t>
  </si>
  <si>
    <t>Anexo 3</t>
  </si>
  <si>
    <t xml:space="preserve">Actividades económicas en las que la tasa de contratación de personas con discapacidad </t>
  </si>
  <si>
    <t>Anexo 5</t>
  </si>
  <si>
    <t>Anexo 6</t>
  </si>
  <si>
    <t>Distribución de las personas con discapacidad paradas registradas según su</t>
  </si>
  <si>
    <t>Anexo 7</t>
  </si>
  <si>
    <t xml:space="preserve">Actividades económicas de procedencia de las personas paradas registradas con </t>
  </si>
  <si>
    <t>Villanueva de la Concepción</t>
  </si>
  <si>
    <t>% SOBRE EL TOTAL DE CONTRATOS A PERSONAS CON DISCAPACIDAD</t>
  </si>
  <si>
    <t>Trabajadores cualificados en actividades agrícolas (excepto en huertas, invernaderos, viveros y jardines)</t>
  </si>
  <si>
    <t>Barrenderos y afines</t>
  </si>
  <si>
    <t>Conserjes de edificios</t>
  </si>
  <si>
    <t>Albañiles</t>
  </si>
  <si>
    <t/>
  </si>
  <si>
    <t>Sin estudios</t>
  </si>
  <si>
    <t>Estudios primarios incompletos</t>
  </si>
  <si>
    <t>Estudios primarios completos</t>
  </si>
  <si>
    <t>Estudios secundarios</t>
  </si>
  <si>
    <t>Estudios postsecundarios</t>
  </si>
  <si>
    <t>Total</t>
  </si>
  <si>
    <t>Menos o igual a 3 meses</t>
  </si>
  <si>
    <t>De 3 a 6 meses</t>
  </si>
  <si>
    <t>De 6 a 9 meses</t>
  </si>
  <si>
    <t>De 9 a 12 meses</t>
  </si>
  <si>
    <t>Más de 12 meses</t>
  </si>
  <si>
    <t>Grupo de Edad</t>
  </si>
  <si>
    <t>Nivel Formativo</t>
  </si>
  <si>
    <t>Sector de Actividad  Económica</t>
  </si>
  <si>
    <t>Gran Grupo de Ocupación</t>
  </si>
  <si>
    <t>Duración de la demanda</t>
  </si>
  <si>
    <t>HUELVA</t>
  </si>
  <si>
    <t>ANDALUCÍA</t>
  </si>
  <si>
    <t>VARIACIÓN INTERANUAL RELATIVA</t>
  </si>
  <si>
    <t>ANDALUCIA</t>
  </si>
  <si>
    <t>PADRÓN MUNICIPAL DE HABITANTES</t>
  </si>
  <si>
    <t>1 DE ENERO DE 2009</t>
  </si>
  <si>
    <t>Población femenina extranjera</t>
  </si>
  <si>
    <t>DATOS BÁSICOS DE LA PROVINCIA DE HUELVA</t>
  </si>
  <si>
    <t>Población femenina total</t>
  </si>
  <si>
    <t>SEGURIDAD SOCIAL</t>
  </si>
  <si>
    <t>MEDIA ANUAL 2009</t>
  </si>
  <si>
    <t>R.General</t>
  </si>
  <si>
    <t>R.E.Autónomos</t>
  </si>
  <si>
    <t>R.E.Agrario</t>
  </si>
  <si>
    <t>R.E. Mar</t>
  </si>
  <si>
    <t>R.E.E.Hogar</t>
  </si>
  <si>
    <t>ENCUESTA DE POBLACIÓN ACTIVA (EPA)</t>
  </si>
  <si>
    <t>Población femenina de 16 y más años</t>
  </si>
  <si>
    <t>Población femenina activa</t>
  </si>
  <si>
    <t>Población femenina ocupada</t>
  </si>
  <si>
    <t>Población femenina parada</t>
  </si>
  <si>
    <t>Población femenina inactiva</t>
  </si>
  <si>
    <t>Tasa de empleo femenina</t>
  </si>
  <si>
    <t>Tasa de actividad femenina</t>
  </si>
  <si>
    <t>Tasa de paro femenina</t>
  </si>
  <si>
    <t>CONTRATOS REGISTRADOS</t>
  </si>
  <si>
    <t>ACUMULADO 2009</t>
  </si>
  <si>
    <t>Menor de 25 años</t>
  </si>
  <si>
    <t>Entre 25 y 44 años</t>
  </si>
  <si>
    <t>45 o más años</t>
  </si>
  <si>
    <t>Tipo de contrato</t>
  </si>
  <si>
    <t>Infedinido</t>
  </si>
  <si>
    <t>Temporal</t>
  </si>
  <si>
    <t>Contratos registrados a mujeres extranjeras</t>
  </si>
  <si>
    <t>31 DE DICIEMBRE DE 2009</t>
  </si>
  <si>
    <t>PARO REGISTRADO</t>
  </si>
  <si>
    <t>Nº CONTRATOS</t>
  </si>
  <si>
    <t>% TOTAL</t>
  </si>
  <si>
    <t>Sin empleo anterior</t>
  </si>
  <si>
    <t>Régimen General</t>
  </si>
  <si>
    <t>OCUPACIONES MÁS CONTRATADAS EN 2009 (10 PRIMERAS)</t>
  </si>
  <si>
    <t>OCUPACIONES CONTRATADAS QUE MÁS HAN CRECIDO EN 2009 (10 PRIMERAS)</t>
  </si>
  <si>
    <t>Fuerzas Armadas</t>
  </si>
  <si>
    <t>Oficiales, operarios y artesanos de otros oficios no clasificados bajo otros epígrafes</t>
  </si>
  <si>
    <t>Peones del transporte de mercancías y descargadores</t>
  </si>
  <si>
    <t>Ayudantes de cocina</t>
  </si>
  <si>
    <t>Dirección de las empresas y de las Administraciones Públicas</t>
  </si>
  <si>
    <t>Técnicos y profesionales científicos e intelectuales</t>
  </si>
  <si>
    <t>Técnicos y profesionales de apoyo</t>
  </si>
  <si>
    <t>Empleados de tipo administrativo</t>
  </si>
  <si>
    <t>Trabajadores cualificados en la agricultura y en la pesca</t>
  </si>
  <si>
    <t>Trabajadores no cualificados</t>
  </si>
  <si>
    <t>Operadores de instalaciones y maquinaria y montadores</t>
  </si>
  <si>
    <t>Artesanos y trabajadores cualificados de industrias manufactureras, construcción, minería, excepto operadores e instalaciones y maquinaria</t>
  </si>
  <si>
    <t>Trabajadores de los servicios de restauración, personales, protección y vendedores de los comercios</t>
  </si>
  <si>
    <t>Agricultura y pesca</t>
  </si>
  <si>
    <t>Construcción</t>
  </si>
  <si>
    <t>Industria</t>
  </si>
  <si>
    <t>Servicios</t>
  </si>
  <si>
    <t>Total de mujeres afiliadas</t>
  </si>
  <si>
    <t>Total de mujeres extranjeras afiliadas</t>
  </si>
  <si>
    <t>PESO DE LA MUJER RESPECTO AL TOTAL</t>
  </si>
  <si>
    <t>JAÉN</t>
  </si>
  <si>
    <t>MÁLAGA</t>
  </si>
  <si>
    <t>SEVILLA</t>
  </si>
  <si>
    <t>Contratos registrados a mujeres</t>
  </si>
  <si>
    <t>Prov 08</t>
  </si>
  <si>
    <t>And 08</t>
  </si>
  <si>
    <t>---</t>
  </si>
  <si>
    <t>DATO ACUMULADO</t>
  </si>
  <si>
    <t>VARIACIÓN INTERANUAL ABSOLUTA</t>
  </si>
  <si>
    <t>Personal de limpieza de oficinas, hoteles (camareras de piso) y otros establecimientos similares</t>
  </si>
  <si>
    <t>Dependientes y exhibidores en tiendas, almacenes, quioscos y mercados</t>
  </si>
  <si>
    <t>Camareros, bármanes y asimilados</t>
  </si>
  <si>
    <t>Animadores comunitarios</t>
  </si>
  <si>
    <t>Peones de la construcción de edificios</t>
  </si>
  <si>
    <t>Auxiliares administrativos con tareas de atención al público no clasificados anteriormente</t>
  </si>
  <si>
    <t>Auxiliares de enfermería hospitalaria</t>
  </si>
  <si>
    <t>Asistentes domiciliarios</t>
  </si>
  <si>
    <t>Taquígrafos y mecanógrafos</t>
  </si>
  <si>
    <t>Peones agrícolas</t>
  </si>
  <si>
    <t>Peones agropecuarios</t>
  </si>
  <si>
    <t>Peones de obras públicas y mantenimiento de carreteras, presas y construcciones similares</t>
  </si>
  <si>
    <t>Azafatas o camareros de avión y de barco</t>
  </si>
  <si>
    <t>Agentes de compras</t>
  </si>
  <si>
    <t>Auxiliares de enfermería de atención primaria</t>
  </si>
  <si>
    <t>Barrenderos y asimilados</t>
  </si>
  <si>
    <t>Especialistas en métodos didácticos y pedagógicos</t>
  </si>
  <si>
    <t>Trabajadores cualificados por cuenta ajena en actividades agropecuarias</t>
  </si>
  <si>
    <t>DATOS BÁSICOS DE LA PROVINCIA DE JAÉN</t>
  </si>
  <si>
    <t>DATOS BÁSICOS DE LA PROVINCIA DE MÁLAGA</t>
  </si>
  <si>
    <t>DATOS BÁSICOS DE LA PROVINCIA DE SEVILLA</t>
  </si>
  <si>
    <t>Tasas</t>
  </si>
  <si>
    <t>Diferencias porcentuales</t>
  </si>
  <si>
    <t>R.E.Minería del Carbón</t>
  </si>
  <si>
    <t>Municipio</t>
  </si>
  <si>
    <t>Total municipio</t>
  </si>
  <si>
    <t>Aguadulce</t>
  </si>
  <si>
    <t>Alanis</t>
  </si>
  <si>
    <t>Albaida del aljarafe</t>
  </si>
  <si>
    <t>Alcala de guadaira</t>
  </si>
  <si>
    <t>Alcala del rio</t>
  </si>
  <si>
    <t>Alcolea del rio</t>
  </si>
  <si>
    <t>Algaba, la</t>
  </si>
  <si>
    <t>Algamitas</t>
  </si>
  <si>
    <t>Almaden de la plata</t>
  </si>
  <si>
    <t>Almensilla</t>
  </si>
  <si>
    <t>Arahal</t>
  </si>
  <si>
    <t>Aznalcazar</t>
  </si>
  <si>
    <t>Aznalcollar</t>
  </si>
  <si>
    <t>Badolatosa</t>
  </si>
  <si>
    <t>Benacazon</t>
  </si>
  <si>
    <t>Bollullos de la mitacion</t>
  </si>
  <si>
    <t>Bormujos</t>
  </si>
  <si>
    <t>Brenes</t>
  </si>
  <si>
    <t>Burguillos</t>
  </si>
  <si>
    <t>Cabezas de san juan, las</t>
  </si>
  <si>
    <t>Camas</t>
  </si>
  <si>
    <t>Campana, la</t>
  </si>
  <si>
    <t>Cantillana</t>
  </si>
  <si>
    <t>Carmona</t>
  </si>
  <si>
    <t>Carrion de los cespedes</t>
  </si>
  <si>
    <t>Casariche</t>
  </si>
  <si>
    <t>Castilblanco de los arroyos</t>
  </si>
  <si>
    <t>Castilleja de guzman</t>
  </si>
  <si>
    <t>Castilleja de la cuesta</t>
  </si>
  <si>
    <t>Castilleja del campo</t>
  </si>
  <si>
    <t>Castillo de las guardas, el</t>
  </si>
  <si>
    <t>Cazalla de la sierra</t>
  </si>
  <si>
    <t>Constantina</t>
  </si>
  <si>
    <t>Coria del rio</t>
  </si>
  <si>
    <t>Coripe</t>
  </si>
  <si>
    <t>Coronil, el</t>
  </si>
  <si>
    <t>Corrales, los</t>
  </si>
  <si>
    <t>Dos hermanas</t>
  </si>
  <si>
    <t>Ecija</t>
  </si>
  <si>
    <t>Espartinas</t>
  </si>
  <si>
    <t>Estepa</t>
  </si>
  <si>
    <t>Fuentes de andalucia</t>
  </si>
  <si>
    <t>Garrobo, el</t>
  </si>
  <si>
    <t>Gelves</t>
  </si>
  <si>
    <t>Gerena</t>
  </si>
  <si>
    <t>Gilena</t>
  </si>
  <si>
    <t>Gines</t>
  </si>
  <si>
    <t>Guadalcanal</t>
  </si>
  <si>
    <t>Guillena</t>
  </si>
  <si>
    <t>Herrera</t>
  </si>
  <si>
    <t>Huevar del aljarafe</t>
  </si>
  <si>
    <t>Lantejuela, la</t>
  </si>
  <si>
    <t>Lebrija</t>
  </si>
  <si>
    <t>Lora de estepa</t>
  </si>
  <si>
    <t>Lora del rio</t>
  </si>
  <si>
    <t>Luisiana, la</t>
  </si>
  <si>
    <t>Madroño, el</t>
  </si>
  <si>
    <t>Mairena del alcor</t>
  </si>
  <si>
    <t>Mairena del aljarafe</t>
  </si>
  <si>
    <t>Marchena</t>
  </si>
  <si>
    <t>Marinaleda</t>
  </si>
  <si>
    <t>Martin de la jara</t>
  </si>
  <si>
    <t>Molares, los</t>
  </si>
  <si>
    <t>Montellano</t>
  </si>
  <si>
    <t>Moron de la frontera</t>
  </si>
  <si>
    <t>Navas de la concepcion, las</t>
  </si>
  <si>
    <t>Olivares</t>
  </si>
  <si>
    <t>Osuna</t>
  </si>
  <si>
    <t>Palacios y villafranca, los</t>
  </si>
  <si>
    <t>Palomares del rio</t>
  </si>
  <si>
    <t>Paradas</t>
  </si>
  <si>
    <t>Pedrera</t>
  </si>
  <si>
    <t>Pedroso, el</t>
  </si>
  <si>
    <t>Peñaflor</t>
  </si>
  <si>
    <t>Pilas</t>
  </si>
  <si>
    <t>Pruna</t>
  </si>
  <si>
    <t>Puebla de cazalla, la</t>
  </si>
  <si>
    <t>Puebla de los infantes, la</t>
  </si>
  <si>
    <t>Puebla del rio, la</t>
  </si>
  <si>
    <t>Real de la jara, el</t>
  </si>
  <si>
    <t>Rinconada, la</t>
  </si>
  <si>
    <t>Roda de andalucia, la</t>
  </si>
  <si>
    <t>Ronquillo, el</t>
  </si>
  <si>
    <t>Rubio, el</t>
  </si>
  <si>
    <t>Salteras</t>
  </si>
  <si>
    <t>San juan de aznalfarache</t>
  </si>
  <si>
    <t>Sanlucar la mayor</t>
  </si>
  <si>
    <t>San nicolas del puerto</t>
  </si>
  <si>
    <t>Santiponce</t>
  </si>
  <si>
    <t>Saucejo, el</t>
  </si>
  <si>
    <t>Sevilla</t>
  </si>
  <si>
    <t>Tocina</t>
  </si>
  <si>
    <t>Tomares</t>
  </si>
  <si>
    <t>Umbrete</t>
  </si>
  <si>
    <t>Utrera</t>
  </si>
  <si>
    <t>Valencina de la concepcion</t>
  </si>
  <si>
    <t>Villamanrique de la condesa</t>
  </si>
  <si>
    <t>Villanueva del ariscal</t>
  </si>
  <si>
    <t>Villanueva del rio y minas</t>
  </si>
  <si>
    <t>Villanueva de san juan</t>
  </si>
  <si>
    <t>Villaverde del rio</t>
  </si>
  <si>
    <t>Viso del alcor, el</t>
  </si>
  <si>
    <t>Cañada rosal</t>
  </si>
  <si>
    <t>Isla mayor</t>
  </si>
  <si>
    <t>Cuervo de sevilla, el</t>
  </si>
  <si>
    <t>POBLACIÓN FEMENINA 2009</t>
  </si>
  <si>
    <t>CONTRATOS A MUJERES 2009</t>
  </si>
  <si>
    <t>PARO REGISTRADO FEMENINO 2009</t>
  </si>
  <si>
    <t>Alameda</t>
  </si>
  <si>
    <t>Alfarnate</t>
  </si>
  <si>
    <t>Alfarnatejo</t>
  </si>
  <si>
    <t>Algarrobo</t>
  </si>
  <si>
    <t>Almargen</t>
  </si>
  <si>
    <t>Alozaina</t>
  </si>
  <si>
    <t>Alpandeire</t>
  </si>
  <si>
    <t>Nacionalidad</t>
  </si>
  <si>
    <t>Contratos a personas con discapacidad</t>
  </si>
  <si>
    <t>Distribución respecto al total de contratos a personas con discapacidad</t>
  </si>
  <si>
    <t>Distribución respecto al total de contratos a personas extranjeras con discapacidad</t>
  </si>
  <si>
    <t>MARRUECOS</t>
  </si>
  <si>
    <t>RUMANIA</t>
  </si>
  <si>
    <t>ARGENTINA</t>
  </si>
  <si>
    <t>ECUADOR</t>
  </si>
  <si>
    <t>MALÍ</t>
  </si>
  <si>
    <t>ITALIA</t>
  </si>
  <si>
    <t>COLOMBIA</t>
  </si>
  <si>
    <t>BOLIVIA</t>
  </si>
  <si>
    <t>UCRANIA</t>
  </si>
  <si>
    <t>Resto de nacionalidades</t>
  </si>
  <si>
    <t>Españoles</t>
  </si>
  <si>
    <t>-</t>
  </si>
  <si>
    <t>Fuente: Observatorio Argos. Servicio Andaluz de Empleo.</t>
  </si>
  <si>
    <t>Distribución de los contratos a personas con discapacidad</t>
  </si>
  <si>
    <t xml:space="preserve">Distribución del total de contratos </t>
  </si>
  <si>
    <t>Colaboración social</t>
  </si>
  <si>
    <t>Conversión fijo discontinuo bonificado</t>
  </si>
  <si>
    <t>Conversión fijo discontinuo no bonificado</t>
  </si>
  <si>
    <t>Conversión tiempo completo bonificado</t>
  </si>
  <si>
    <t>Conversión tiempo parcial bonificado</t>
  </si>
  <si>
    <t>Conversión tiempo parcial no bonificado</t>
  </si>
  <si>
    <t>Eventual por circunstancias de la producción a tiempo completo</t>
  </si>
  <si>
    <t>Eventual por circunstancias de la producción a tiempo parcial</t>
  </si>
  <si>
    <t>Fijo discontinuo</t>
  </si>
  <si>
    <t>Fijo discontinuo bonificado</t>
  </si>
  <si>
    <t>Formación</t>
  </si>
  <si>
    <t>Indefinido tiempo completo</t>
  </si>
  <si>
    <t>Indefinido tiempo completo bonificado</t>
  </si>
  <si>
    <t>Indefinido tiempo parcial</t>
  </si>
  <si>
    <t>Indefinido tiempo parcial bonificado</t>
  </si>
  <si>
    <t>Interinidad a tiempo completo</t>
  </si>
  <si>
    <t>Interinidad a tiempo parcial</t>
  </si>
  <si>
    <t>Jubilación especial a los 64 años</t>
  </si>
  <si>
    <t>Jubilación parcial</t>
  </si>
  <si>
    <t>Obra o servicio a tiempo completo</t>
  </si>
  <si>
    <t>Obra o servicio a tiempo parcial</t>
  </si>
  <si>
    <t>Otros contratos</t>
  </si>
  <si>
    <t>Prácticas a tiempo completo</t>
  </si>
  <si>
    <t>Prácticas a tiempo parcial</t>
  </si>
  <si>
    <t>Relevo a tiempo completo</t>
  </si>
  <si>
    <t>Relevo a tiempo parcial</t>
  </si>
  <si>
    <t>Temporal bonificado a tiempo completo empresas de inserción</t>
  </si>
  <si>
    <t>Temporal bonificado a tiempo parcial empresas de inserción</t>
  </si>
  <si>
    <t>Grupo Primario de Ocupación</t>
  </si>
  <si>
    <t>Contratos registrados a personas con discapacidad</t>
  </si>
  <si>
    <t>Tasa de contratación (% discapacidad sobre el total de contratos)</t>
  </si>
  <si>
    <t>Actividad Económica</t>
  </si>
  <si>
    <t>Nº contratos registrados a personas con discapacidad</t>
  </si>
  <si>
    <t>88 Actividades de servicios sociales sin alojamiento</t>
  </si>
  <si>
    <t>33 Reparación e instalación de maquinaria y equipo</t>
  </si>
  <si>
    <t>81 Servicios a edificios y actividades de jardinería</t>
  </si>
  <si>
    <t>96 Otros servicios personales</t>
  </si>
  <si>
    <t>11 Fabricación de bebidas</t>
  </si>
  <si>
    <t>82 Actividades administrativas de oficina y otras actividades auxiliares a las empresas</t>
  </si>
  <si>
    <t>80 Actividades de seguridad e investigación</t>
  </si>
  <si>
    <t>63 Servicios de información</t>
  </si>
  <si>
    <t>94 Actividades asociativas</t>
  </si>
  <si>
    <t>32 Otras industrias manufactureras</t>
  </si>
  <si>
    <t>38 Recogida, tratamiento y eliminación de residuos; valorización</t>
  </si>
  <si>
    <t>45 Venta y reparación de vehículos de motor y motocicletas</t>
  </si>
  <si>
    <t>87 Asistencia en establecimientos residenciales</t>
  </si>
  <si>
    <t>39 Actividades de descontaminación y otros servicios de gestión de residuos</t>
  </si>
  <si>
    <t>73 Publicidad y estudios de mercado</t>
  </si>
  <si>
    <t>22 Fabricación de productos de caucho y plásticos</t>
  </si>
  <si>
    <t>49 Transporte terrestre y por tubería</t>
  </si>
  <si>
    <t>% Contratos a personas con discapacidad sobre contratación total en el municipio</t>
  </si>
  <si>
    <t>El Puerto de Santa María</t>
  </si>
  <si>
    <t>El Ejido</t>
  </si>
  <si>
    <t>Distribución de las personas con discapacidad paradas registradas</t>
  </si>
  <si>
    <t>Servicios a edificios y actividades de jardinería</t>
  </si>
  <si>
    <t>Antequera</t>
  </si>
  <si>
    <t>Archidona</t>
  </si>
  <si>
    <t>Ardales</t>
  </si>
  <si>
    <t>Arenas</t>
  </si>
  <si>
    <t>Arriate</t>
  </si>
  <si>
    <t>Atajate</t>
  </si>
  <si>
    <t>Benadalid</t>
  </si>
  <si>
    <t>Benamargosa</t>
  </si>
  <si>
    <t>Benamocarra</t>
  </si>
  <si>
    <t>Campillos</t>
  </si>
  <si>
    <t>Carratraca</t>
  </si>
  <si>
    <t>Cartajima</t>
  </si>
  <si>
    <t>Casabermeja</t>
  </si>
  <si>
    <t>Casarabonela</t>
  </si>
  <si>
    <t>Casares</t>
  </si>
  <si>
    <t>Colmenar</t>
  </si>
  <si>
    <t>Comares</t>
  </si>
  <si>
    <t>Estepona</t>
  </si>
  <si>
    <t>Frigiliana</t>
  </si>
  <si>
    <t>Fuengirola</t>
  </si>
  <si>
    <t>Genalguacil</t>
  </si>
  <si>
    <t>Guaro</t>
  </si>
  <si>
    <t>Humilladero</t>
  </si>
  <si>
    <t>Igualeja</t>
  </si>
  <si>
    <t>Iznate</t>
  </si>
  <si>
    <t>Jubrique</t>
  </si>
  <si>
    <t>Macharaviaya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</si>
  <si>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</si>
  <si>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</si>
  <si>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</si>
  <si>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</si>
  <si>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</si>
  <si>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</si>
  <si>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</si>
  <si>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</si>
  <si>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Parauta</t>
  </si>
  <si>
    <t>Periana</t>
  </si>
  <si>
    <t>Pizarra</t>
  </si>
  <si>
    <t>Pujerra</t>
  </si>
  <si>
    <t>Riogordo</t>
  </si>
  <si>
    <t>Ronda</t>
  </si>
  <si>
    <t>Salares</t>
  </si>
  <si>
    <t>Sayalonga</t>
  </si>
  <si>
    <t>Sedella</t>
  </si>
  <si>
    <t>Teba</t>
  </si>
  <si>
    <t>Tolox</t>
  </si>
  <si>
    <t>Torrox</t>
  </si>
  <si>
    <t>Viñuela</t>
  </si>
  <si>
    <t>Yunquera</t>
  </si>
  <si>
    <t>Torremolinos</t>
  </si>
  <si>
    <t>Alcaudete</t>
  </si>
  <si>
    <t>Aldeaquemada</t>
  </si>
  <si>
    <t>Arjona</t>
  </si>
  <si>
    <t>Arjonilla</t>
  </si>
  <si>
    <t>Arquillos</t>
  </si>
  <si>
    <t>Baeza</t>
  </si>
  <si>
    <t>Benatae</t>
  </si>
  <si>
    <t>Cambil</t>
  </si>
  <si>
    <t>Canena</t>
  </si>
  <si>
    <t>Carboneros</t>
  </si>
  <si>
    <t>Castellar</t>
  </si>
  <si>
    <t>Cazalilla</t>
  </si>
  <si>
    <t>Cazorla</t>
  </si>
  <si>
    <t>Escañuela</t>
  </si>
  <si>
    <t>Frailes</t>
  </si>
  <si>
    <t>Lahiguera</t>
  </si>
  <si>
    <t>Hinojares</t>
  </si>
  <si>
    <t>Hornos</t>
  </si>
  <si>
    <t>Huelma</t>
  </si>
  <si>
    <t>Huesa</t>
  </si>
  <si>
    <t>Ibros</t>
  </si>
  <si>
    <t>Iznatoraf</t>
  </si>
  <si>
    <t>Jabalquinto</t>
  </si>
  <si>
    <t>Jamilena</t>
  </si>
  <si>
    <t>Jimena</t>
  </si>
  <si>
    <t>Larva</t>
  </si>
  <si>
    <t>Linares</t>
  </si>
  <si>
    <t>Lopera</t>
  </si>
  <si>
    <t>Marmolejo</t>
  </si>
  <si>
    <t>Martos</t>
  </si>
  <si>
    <t>Noalejo</t>
  </si>
  <si>
    <t>Orcera</t>
  </si>
  <si>
    <t>Pegalajar</t>
  </si>
  <si>
    <t>Porcuna</t>
  </si>
  <si>
    <t>Quesada</t>
  </si>
  <si>
    <t>Rus</t>
  </si>
  <si>
    <t>Sabiote</t>
  </si>
  <si>
    <t>Siles</t>
  </si>
  <si>
    <t>Torreblascopedro</t>
  </si>
  <si>
    <t>Torredonjimeno</t>
  </si>
  <si>
    <t>Torreperogil</t>
  </si>
  <si>
    <t>Torres</t>
  </si>
  <si>
    <t>Vilches</t>
  </si>
  <si>
    <t>Villacarrillo</t>
  </si>
  <si>
    <t>Villardompardo</t>
  </si>
  <si>
    <t>Villarrodrigo</t>
  </si>
  <si>
    <t>Villatorres</t>
  </si>
  <si>
    <t>Aljaraque</t>
  </si>
  <si>
    <t>Almonte</t>
  </si>
  <si>
    <t>Alosno</t>
  </si>
  <si>
    <t>Aracena</t>
  </si>
  <si>
    <t>Aroche</t>
  </si>
  <si>
    <t>Ayamonte</t>
  </si>
  <si>
    <t>Beas</t>
  </si>
  <si>
    <t>Berrocal</t>
  </si>
  <si>
    <t>Bonares</t>
  </si>
  <si>
    <t>Cala</t>
  </si>
  <si>
    <t>Calañas</t>
  </si>
  <si>
    <t>Cartaya</t>
  </si>
  <si>
    <t>Cortegana</t>
  </si>
  <si>
    <t>Cortelazor</t>
  </si>
  <si>
    <t>Chucena</t>
  </si>
  <si>
    <t>Encinasola</t>
  </si>
  <si>
    <t>Fuenteheridos</t>
  </si>
  <si>
    <t>Galaroza</t>
  </si>
  <si>
    <t>Hinojales</t>
  </si>
  <si>
    <t>Hinojos</t>
  </si>
  <si>
    <t>Huelva</t>
  </si>
  <si>
    <t>Jabugo</t>
  </si>
  <si>
    <t>Lepe</t>
  </si>
  <si>
    <t>Manzanilla</t>
  </si>
  <si>
    <t>Moguer</t>
  </si>
  <si>
    <t>Nerva</t>
  </si>
  <si>
    <t>Niebla</t>
  </si>
  <si>
    <t>Paymogo</t>
  </si>
  <si>
    <t>Trigueros</t>
  </si>
  <si>
    <t>Valdelarco</t>
  </si>
  <si>
    <t>Villablanca</t>
  </si>
  <si>
    <t>Villarrasa</t>
  </si>
  <si>
    <t>Zufre</t>
  </si>
  <si>
    <t>DATOS BÁSICOS DE LA PROVINCIA DE ALMERÍA</t>
  </si>
  <si>
    <t>Abla</t>
  </si>
  <si>
    <t>Abrucena</t>
  </si>
  <si>
    <t>Adra</t>
  </si>
  <si>
    <t>Albanchez</t>
  </si>
  <si>
    <t>Alboloduy</t>
  </si>
  <si>
    <t>Albox</t>
  </si>
  <si>
    <t>Alcolea</t>
  </si>
  <si>
    <t>Alhabia</t>
  </si>
  <si>
    <t>Alsodux</t>
  </si>
  <si>
    <t>Antas</t>
  </si>
  <si>
    <t>Arboleas</t>
  </si>
  <si>
    <t>Bacares</t>
  </si>
  <si>
    <t>Bayarque</t>
  </si>
  <si>
    <t>Beires</t>
  </si>
  <si>
    <t>Benahadux</t>
  </si>
  <si>
    <t>Benitagla</t>
  </si>
  <si>
    <t>Bentarique</t>
  </si>
  <si>
    <t>Berja</t>
  </si>
  <si>
    <t>Cantoria</t>
  </si>
  <si>
    <t>Carboneras</t>
  </si>
  <si>
    <t>Chercos</t>
  </si>
  <si>
    <t>Chirivel</t>
  </si>
  <si>
    <t>Enix</t>
  </si>
  <si>
    <t>Felix</t>
  </si>
  <si>
    <t>Fines</t>
  </si>
  <si>
    <t>Fiñana</t>
  </si>
  <si>
    <t>Garrucha</t>
  </si>
  <si>
    <t>Illar</t>
  </si>
  <si>
    <t>Laroya</t>
  </si>
  <si>
    <t>Macael</t>
  </si>
  <si>
    <t>Nacimiento</t>
  </si>
  <si>
    <t>Ohanes</t>
  </si>
  <si>
    <t>Oria</t>
  </si>
  <si>
    <t>Padules</t>
  </si>
  <si>
    <t>Partaloa</t>
  </si>
  <si>
    <t>Pechina</t>
  </si>
  <si>
    <t>Purchena</t>
  </si>
  <si>
    <t>Rioja</t>
  </si>
  <si>
    <t>Sierro</t>
  </si>
  <si>
    <t>Sorbas</t>
  </si>
  <si>
    <t>Tabernas</t>
  </si>
  <si>
    <t>Taberno</t>
  </si>
  <si>
    <t>Tahal</t>
  </si>
  <si>
    <t>Terque</t>
  </si>
  <si>
    <t>Turre</t>
  </si>
  <si>
    <t>Turrillas</t>
  </si>
  <si>
    <t>Velefique</t>
  </si>
  <si>
    <t>Vera</t>
  </si>
  <si>
    <t>Viator</t>
  </si>
  <si>
    <t>Zurgena</t>
  </si>
  <si>
    <t>DATOS BÁSICOS DE LA PROVINCIA DE CÁDIZ</t>
  </si>
  <si>
    <t>ALMERÍA</t>
  </si>
  <si>
    <t>CÁDIZ</t>
  </si>
  <si>
    <t>Algar</t>
  </si>
  <si>
    <t>Algeciras</t>
  </si>
  <si>
    <t>Algodonales</t>
  </si>
  <si>
    <t>Barbate</t>
  </si>
  <si>
    <t>Benaocaz</t>
  </si>
  <si>
    <t>Bornos</t>
  </si>
  <si>
    <t>Chipiona</t>
  </si>
  <si>
    <t>Espera</t>
  </si>
  <si>
    <t>Grazalema</t>
  </si>
  <si>
    <t>Olvera</t>
  </si>
  <si>
    <t>Rota</t>
  </si>
  <si>
    <t>Tarifa</t>
  </si>
  <si>
    <t>Trebujena</t>
  </si>
  <si>
    <t>Ubrique</t>
  </si>
  <si>
    <t>Zahara</t>
  </si>
  <si>
    <t>DATOS BÁSICOS DE LA PROVINCIA DE CÓRDOBA</t>
  </si>
  <si>
    <t>CÓRDOBA</t>
  </si>
  <si>
    <t>Adamuz</t>
  </si>
  <si>
    <t>Alcaracejos</t>
  </si>
  <si>
    <t>Almedinilla</t>
  </si>
  <si>
    <t>Añora</t>
  </si>
  <si>
    <t>Baena</t>
  </si>
  <si>
    <t>Belmez</t>
  </si>
  <si>
    <t>Bujalance</t>
  </si>
  <si>
    <t>Cabra</t>
  </si>
  <si>
    <t>Carcabuey</t>
  </si>
  <si>
    <t>Cardeña</t>
  </si>
  <si>
    <t>Conquista</t>
  </si>
  <si>
    <t>Espejo</t>
  </si>
  <si>
    <t>Espiel</t>
  </si>
  <si>
    <t>Hornachuelos</t>
  </si>
  <si>
    <t>Lucena</t>
  </si>
  <si>
    <t>Luque</t>
  </si>
  <si>
    <t>Montemayor</t>
  </si>
  <si>
    <t>Montilla</t>
  </si>
  <si>
    <t>Montoro</t>
  </si>
  <si>
    <t>Monturque</t>
  </si>
  <si>
    <t>Moriles</t>
  </si>
  <si>
    <t>Obejo</t>
  </si>
  <si>
    <t>Palenciana</t>
  </si>
  <si>
    <t>Pedroche</t>
  </si>
  <si>
    <t>Posadas</t>
  </si>
  <si>
    <t>Pozoblanco</t>
  </si>
  <si>
    <t>Rute</t>
  </si>
  <si>
    <t>Santaella</t>
  </si>
  <si>
    <t>Torrecampo</t>
  </si>
  <si>
    <t>Valenzuela</t>
  </si>
  <si>
    <t>Valsequillo</t>
  </si>
  <si>
    <t>Villaharta</t>
  </si>
  <si>
    <t>Villaralto</t>
  </si>
  <si>
    <t>Zuheros</t>
  </si>
  <si>
    <t>DATOS BÁSICOS DE LA PROVINCIA DE GRANADA</t>
  </si>
  <si>
    <t>GRANADA</t>
  </si>
  <si>
    <t>Alamedilla</t>
  </si>
  <si>
    <t>Albolote</t>
  </si>
  <si>
    <t>Albuñol</t>
  </si>
  <si>
    <t>Albuñuelas</t>
  </si>
  <si>
    <t>Aldeire</t>
  </si>
  <si>
    <t>Alfacar</t>
  </si>
  <si>
    <t>Algarinejo</t>
  </si>
  <si>
    <t>Alquife</t>
  </si>
  <si>
    <t>Armilla</t>
  </si>
  <si>
    <t>Atarfe</t>
  </si>
  <si>
    <t>Baza</t>
  </si>
  <si>
    <t>Benamaurel</t>
  </si>
  <si>
    <t>Calicasas</t>
  </si>
  <si>
    <t>Caniles</t>
  </si>
  <si>
    <t>Capileira</t>
  </si>
  <si>
    <t>Carataunas</t>
  </si>
  <si>
    <t>Castril</t>
  </si>
  <si>
    <t>Cijuela</t>
  </si>
  <si>
    <t>Colomera</t>
  </si>
  <si>
    <t>Chauchina</t>
  </si>
  <si>
    <t>Chimeneas</t>
  </si>
  <si>
    <t>Darro</t>
  </si>
  <si>
    <t>Deifontes</t>
  </si>
  <si>
    <t>Diezma</t>
  </si>
  <si>
    <t>Ferreira</t>
  </si>
  <si>
    <t>Fonelas</t>
  </si>
  <si>
    <t>Freila</t>
  </si>
  <si>
    <t>Galera</t>
  </si>
  <si>
    <t>Gobernador</t>
  </si>
  <si>
    <t>Gor</t>
  </si>
  <si>
    <t>Gorafe</t>
  </si>
  <si>
    <t>Granada</t>
  </si>
  <si>
    <t>Guadahortuna</t>
  </si>
  <si>
    <t>Guadix</t>
  </si>
  <si>
    <t>Gualchos</t>
  </si>
  <si>
    <t>Iznalloz</t>
  </si>
  <si>
    <t>Jayena</t>
  </si>
  <si>
    <t>Jete</t>
  </si>
  <si>
    <t>Jun</t>
  </si>
  <si>
    <t>Juviles</t>
  </si>
  <si>
    <t>Lanteira</t>
  </si>
  <si>
    <t>Lobras</t>
  </si>
  <si>
    <t>Loja</t>
  </si>
  <si>
    <t>Lugros</t>
  </si>
  <si>
    <t>Maracena</t>
  </si>
  <si>
    <t>Marchal</t>
  </si>
  <si>
    <t>Monachil</t>
  </si>
  <si>
    <t>Montillana</t>
  </si>
  <si>
    <t>Motril</t>
  </si>
  <si>
    <t>Murtas</t>
  </si>
  <si>
    <t>Nigüelas</t>
  </si>
  <si>
    <t>Orce</t>
  </si>
  <si>
    <t>Otura</t>
  </si>
  <si>
    <t>Padul</t>
  </si>
  <si>
    <t>Pampaneira</t>
  </si>
  <si>
    <t>Peligros</t>
  </si>
  <si>
    <t>Polopos</t>
  </si>
  <si>
    <t>Pulianas</t>
  </si>
  <si>
    <t>Purullena</t>
  </si>
  <si>
    <t>Rubite</t>
  </si>
  <si>
    <t>Salar</t>
  </si>
  <si>
    <t>Salobreña</t>
  </si>
  <si>
    <t>Zafarraya</t>
  </si>
  <si>
    <t>Nevada</t>
  </si>
  <si>
    <t>Villamena</t>
  </si>
  <si>
    <t>Zagra</t>
  </si>
  <si>
    <t>REPRESENTACIÓN PROVINCIAL RESPECTO A ANDALUCÍA</t>
  </si>
  <si>
    <t>Género</t>
  </si>
  <si>
    <t>Hombre</t>
  </si>
  <si>
    <t>Mujer</t>
  </si>
  <si>
    <t>Contratos registrados</t>
  </si>
  <si>
    <t>Contratos registrados a personas extranjeras</t>
  </si>
  <si>
    <t>Parados registrados extranjeros</t>
  </si>
  <si>
    <t>PESO DE PERSONAS CON DISCAPACIDAD RESPECTO AL TOTAL</t>
  </si>
  <si>
    <t>Estudios primarios</t>
  </si>
  <si>
    <t xml:space="preserve">Estudios primarios </t>
  </si>
  <si>
    <t>Alcalá de los Gazules</t>
  </si>
  <si>
    <t>Alcalá del Valle</t>
  </si>
  <si>
    <t>Arcos de la Frontera</t>
  </si>
  <si>
    <t>Barrios, Los</t>
  </si>
  <si>
    <t>Bosque, El</t>
  </si>
  <si>
    <t>Cádiz</t>
  </si>
  <si>
    <t>Castellar de la Frontera</t>
  </si>
  <si>
    <t>Conil de la Frontera</t>
  </si>
  <si>
    <t>Chiclana de la Frontera</t>
  </si>
  <si>
    <t>Gastor, El</t>
  </si>
  <si>
    <t>Jerez de la Frontera</t>
  </si>
  <si>
    <t>Jimena de la Frontera</t>
  </si>
  <si>
    <t>Línea de la Concepción, La</t>
  </si>
  <si>
    <t>Medina-Sidonia</t>
  </si>
  <si>
    <t>Paterna de Rivera</t>
  </si>
  <si>
    <t>Prado del Rey</t>
  </si>
  <si>
    <t>Puerto de Santa María, El</t>
  </si>
  <si>
    <t>Puerto Real</t>
  </si>
  <si>
    <t>Puerto Serrano</t>
  </si>
  <si>
    <t>San Fernando</t>
  </si>
  <si>
    <t>Sanlúcar de Barrameda</t>
  </si>
  <si>
    <t>San Roque</t>
  </si>
  <si>
    <t>Torre-Alháquime</t>
  </si>
  <si>
    <t>Vejer de la Frontera</t>
  </si>
  <si>
    <t>Villaluenga del Rosario</t>
  </si>
  <si>
    <t>Villamartín</t>
  </si>
  <si>
    <t>Benalup-Casas Viejas</t>
  </si>
  <si>
    <t>San José del Valle</t>
  </si>
  <si>
    <t>Alcóntar</t>
  </si>
  <si>
    <t>Alcudia de Monteagud</t>
  </si>
  <si>
    <t>Alhama de Almería</t>
  </si>
  <si>
    <t>Alicún</t>
  </si>
  <si>
    <t>Almería</t>
  </si>
  <si>
    <t>Almócita</t>
  </si>
  <si>
    <t>Armuña de Almanzora</t>
  </si>
  <si>
    <t>Bayárcal</t>
  </si>
  <si>
    <t>Bédar</t>
  </si>
  <si>
    <t>Benizalón</t>
  </si>
  <si>
    <t>Canjáyar</t>
  </si>
  <si>
    <t>Castro de Filabres</t>
  </si>
  <si>
    <t>Cóbdar</t>
  </si>
  <si>
    <t>Cuevas del Almanzora</t>
  </si>
  <si>
    <t>Dalías</t>
  </si>
  <si>
    <t>Fondón</t>
  </si>
  <si>
    <t>Gádor</t>
  </si>
  <si>
    <t>Gallardos, Los</t>
  </si>
  <si>
    <t>Gérgal</t>
  </si>
  <si>
    <t>Huécija</t>
  </si>
  <si>
    <t>Huércal de Almería</t>
  </si>
  <si>
    <t>Instinción</t>
  </si>
  <si>
    <t>Láujar de Andarax</t>
  </si>
  <si>
    <t>Líjar</t>
  </si>
  <si>
    <t>Lubrín</t>
  </si>
  <si>
    <t>Lucainena de las Torres</t>
  </si>
  <si>
    <t>Lúcar</t>
  </si>
  <si>
    <t>María</t>
  </si>
  <si>
    <t>Mojácar</t>
  </si>
  <si>
    <t>Níjar</t>
  </si>
  <si>
    <t>Olula de Castro</t>
  </si>
  <si>
    <t>Olula del Río</t>
  </si>
  <si>
    <t>Paterna del Río</t>
  </si>
  <si>
    <t>Pulpí</t>
  </si>
  <si>
    <t>Rágol</t>
  </si>
  <si>
    <t>Roquetas de Mar</t>
  </si>
  <si>
    <t>Santa Cruz de Marchena</t>
  </si>
  <si>
    <t>Santa Fe de Mondújar</t>
  </si>
  <si>
    <t>Senés</t>
  </si>
  <si>
    <t>Serón</t>
  </si>
  <si>
    <t>Somontín</t>
  </si>
  <si>
    <t>Suflí</t>
  </si>
  <si>
    <t>Tíjola</t>
  </si>
  <si>
    <t>Uleila del Campo</t>
  </si>
  <si>
    <t>Urrácal</t>
  </si>
  <si>
    <t>Vélez-Blanco</t>
  </si>
  <si>
    <t>Vélez-Rubio</t>
  </si>
  <si>
    <t>Vícar</t>
  </si>
  <si>
    <t>Tres Villas, Las</t>
  </si>
  <si>
    <t>Ejido, El</t>
  </si>
  <si>
    <t>Mojonera, La</t>
  </si>
  <si>
    <t>Almodóvar del Río</t>
  </si>
  <si>
    <t>Belalcázar</t>
  </si>
  <si>
    <t>Benamejí</t>
  </si>
  <si>
    <t>Cañete de las Torres</t>
  </si>
  <si>
    <t>Carlota, La</t>
  </si>
  <si>
    <t>Carpio, El</t>
  </si>
  <si>
    <t>Castro del Río</t>
  </si>
  <si>
    <t>Córdoba</t>
  </si>
  <si>
    <t>Doña Mencía</t>
  </si>
  <si>
    <t>Dos Torres</t>
  </si>
  <si>
    <t>Encinas Reales</t>
  </si>
  <si>
    <t>Fernán-Núñez</t>
  </si>
  <si>
    <t>Fuente la Lancha</t>
  </si>
  <si>
    <t>Fuente Obejuna</t>
  </si>
  <si>
    <t>Fuente Palmera</t>
  </si>
  <si>
    <t>Fuente-Tójar</t>
  </si>
  <si>
    <t>Granjuela, La</t>
  </si>
  <si>
    <t>Guadalcázar</t>
  </si>
  <si>
    <t>Guijo, El</t>
  </si>
  <si>
    <t>Hinojosa del Duque</t>
  </si>
  <si>
    <t>Iznájar</t>
  </si>
  <si>
    <t>Montalbán de Córdoba</t>
  </si>
  <si>
    <t>Nueva Carteya</t>
  </si>
  <si>
    <t>Palma del Río</t>
  </si>
  <si>
    <t>Pedro Abad</t>
  </si>
  <si>
    <t>Peñarroya-Pueblonuevo</t>
  </si>
  <si>
    <t>Priego de Córdoba</t>
  </si>
  <si>
    <t>Puente Genil</t>
  </si>
  <si>
    <t>Rambla, La</t>
  </si>
  <si>
    <t>San Sebastián de los Ballesteros</t>
  </si>
  <si>
    <t>Santa Eufemia</t>
  </si>
  <si>
    <t>Victoria, La</t>
  </si>
  <si>
    <t>Villa del Río</t>
  </si>
  <si>
    <t>Villafranca de Córdoba</t>
  </si>
  <si>
    <t>Villanueva de Córdoba</t>
  </si>
  <si>
    <t>Villanueva del Duque</t>
  </si>
  <si>
    <t>Villanueva del Rey</t>
  </si>
  <si>
    <t>Villaviciosa de Córdoba</t>
  </si>
  <si>
    <t>Viso, El</t>
  </si>
  <si>
    <t>Agrón</t>
  </si>
  <si>
    <t>Albondón</t>
  </si>
  <si>
    <t>Albuñán</t>
  </si>
  <si>
    <t>Alhama de Granada</t>
  </si>
  <si>
    <t>Alhendín</t>
  </si>
  <si>
    <t>Alicún de Ortega</t>
  </si>
  <si>
    <t>Almegíjar</t>
  </si>
  <si>
    <t>Almuñécar</t>
  </si>
  <si>
    <t>Arenas del Rey</t>
  </si>
  <si>
    <t>Beas de Granada</t>
  </si>
  <si>
    <t>Beas de Guadix</t>
  </si>
  <si>
    <t>Benalúa</t>
  </si>
  <si>
    <t>Benalúa de las Villas</t>
  </si>
  <si>
    <t>Bérchules</t>
  </si>
  <si>
    <t>Bubión</t>
  </si>
  <si>
    <t>Busquístar</t>
  </si>
  <si>
    <t>Cacín</t>
  </si>
  <si>
    <t>Cádiar</t>
  </si>
  <si>
    <t>Cájar</t>
  </si>
  <si>
    <t>Campotéjar</t>
  </si>
  <si>
    <t>Cáñar</t>
  </si>
  <si>
    <t>Cástaras</t>
  </si>
  <si>
    <t>Castilléjar</t>
  </si>
  <si>
    <t>Cenes de la Vega</t>
  </si>
  <si>
    <t>Cogollos de Guadix</t>
  </si>
  <si>
    <t>Cogollos de la Vega</t>
  </si>
  <si>
    <t>Cortes de Baza</t>
  </si>
  <si>
    <t>Cortes y Graena</t>
  </si>
  <si>
    <t>Cúllar</t>
  </si>
  <si>
    <t>Cúllar Vega</t>
  </si>
  <si>
    <t>Churriana de la Vega</t>
  </si>
  <si>
    <t>Dehesas de Guadix</t>
  </si>
  <si>
    <t>Dílar</t>
  </si>
  <si>
    <t>Dólar</t>
  </si>
  <si>
    <t>Dúdar</t>
  </si>
  <si>
    <t>Dúrcal</t>
  </si>
  <si>
    <t>Escúzar</t>
  </si>
  <si>
    <t>Fuente Vaqueros</t>
  </si>
  <si>
    <t>Gójar</t>
  </si>
  <si>
    <t>Güéjar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</si>
  <si>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</si>
  <si>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</si>
  <si>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</si>
  <si>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</si>
  <si>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</si>
  <si>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</si>
  <si>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</si>
  <si>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Jerez del Marquesado</t>
  </si>
  <si>
    <t>Calahorra, La</t>
  </si>
  <si>
    <t>Láchar</t>
  </si>
  <si>
    <t>Lanjarón</t>
  </si>
  <si>
    <t>Lecrín</t>
  </si>
  <si>
    <t>Lentegí</t>
  </si>
  <si>
    <t>Lújar</t>
  </si>
  <si>
    <t>Malahá, La</t>
  </si>
  <si>
    <t>Moclín</t>
  </si>
  <si>
    <t>Molvízar</t>
  </si>
  <si>
    <t>Montefrío</t>
  </si>
  <si>
    <t>Montejícar</t>
  </si>
  <si>
    <t>Moraleda de Zafayona</t>
  </si>
  <si>
    <t>Nívar</t>
  </si>
  <si>
    <t>Ogíjares</t>
  </si>
  <si>
    <t>Órgiva</t>
  </si>
  <si>
    <t>Otívar</t>
  </si>
  <si>
    <t>Pedro Martínez</t>
  </si>
  <si>
    <t>Peza, La</t>
  </si>
  <si>
    <t>Pinos Genil</t>
  </si>
  <si>
    <t>Pinos Puente</t>
  </si>
  <si>
    <t>Píñar</t>
  </si>
  <si>
    <t>Polícar</t>
  </si>
  <si>
    <t>Pórtugos</t>
  </si>
  <si>
    <t>Puebla de Don Fadrique</t>
  </si>
  <si>
    <t>Quéntar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</si>
  <si>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</si>
  <si>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</si>
  <si>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</si>
  <si>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</si>
  <si>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</si>
  <si>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</si>
  <si>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</si>
  <si>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</si>
  <si>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</si>
  <si>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</si>
  <si>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</si>
  <si>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</si>
  <si>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</si>
  <si>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</si>
  <si>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</si>
  <si>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Zújar</t>
  </si>
  <si>
    <t>Taha, La</t>
  </si>
  <si>
    <t>Valle, El</t>
  </si>
  <si>
    <t>Alpujarra de la Sierra</t>
  </si>
  <si>
    <t>Gabias, Las</t>
  </si>
  <si>
    <t>Guajares, Los</t>
  </si>
  <si>
    <t>Valle del Zalabí</t>
  </si>
  <si>
    <t>Morelábor</t>
  </si>
  <si>
    <t>Pinar, El</t>
  </si>
  <si>
    <t>Vegas del Genil</t>
  </si>
  <si>
    <t>Cuevas del Campo</t>
  </si>
  <si>
    <t>Alájar</t>
  </si>
  <si>
    <t>Almendro, El</t>
  </si>
  <si>
    <t>Almonaster la Real</t>
  </si>
  <si>
    <t>Arroyomolinos de León</t>
  </si>
  <si>
    <t>Bollullos Par del Condado</t>
  </si>
  <si>
    <t>Cabezas Rubias</t>
  </si>
  <si>
    <t>Campillo, El</t>
  </si>
  <si>
    <t>Campofrío</t>
  </si>
  <si>
    <t>Cañaveral de León</t>
  </si>
  <si>
    <t>Castaño del Robledo</t>
  </si>
  <si>
    <t>Cerro de Andévalo, El</t>
  </si>
  <si>
    <t>Corteconcepción</t>
  </si>
  <si>
    <t>Cumbres de Enmedio</t>
  </si>
  <si>
    <t>Cumbres de San Bartolomé</t>
  </si>
  <si>
    <t>Cumbres Mayores</t>
  </si>
  <si>
    <t>Escacena del Campo</t>
  </si>
  <si>
    <t>Gibraleón</t>
  </si>
  <si>
    <t>Granada de Río-Tinto, La</t>
  </si>
  <si>
    <t>Granado, El</t>
  </si>
  <si>
    <t>Higuera de la Sierra</t>
  </si>
  <si>
    <t>Isla Cristina</t>
  </si>
  <si>
    <t>Linares de la Sierra</t>
  </si>
  <si>
    <t>Lucena del Puerto</t>
  </si>
  <si>
    <t>Marines, Los</t>
  </si>
  <si>
    <t>Minas de Riotinto</t>
  </si>
  <si>
    <t>Nava, La</t>
  </si>
  <si>
    <t>Palma del Condado, La</t>
  </si>
  <si>
    <t>Palos de la Frontera</t>
  </si>
  <si>
    <t>Paterna del Campo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</si>
  <si>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</si>
  <si>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</si>
  <si>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</si>
  <si>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</si>
  <si>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</si>
  <si>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</si>
  <si>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</si>
  <si>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</si>
  <si>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</si>
  <si>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</si>
  <si>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</si>
  <si>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</si>
  <si>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Valverde del Camino</t>
  </si>
  <si>
    <t>Villalba del Alcor</t>
  </si>
  <si>
    <t>Villanueva de las Cruces</t>
  </si>
  <si>
    <t>Villanueva de los Castillejos</t>
  </si>
  <si>
    <t>Zalamea la Real</t>
  </si>
  <si>
    <t>Albanchez de Mágina</t>
  </si>
  <si>
    <t>Alcalá la Real</t>
  </si>
  <si>
    <t>Andújar</t>
  </si>
  <si>
    <t>Bailén</t>
  </si>
  <si>
    <t>Baños de la Encina</t>
  </si>
  <si>
    <t>Beas de Segura</t>
  </si>
  <si>
    <t>Begíjar</t>
  </si>
  <si>
    <t>Bélmez de la Moraleda</t>
  </si>
  <si>
    <t>Cabra del Santo Cristo</t>
  </si>
  <si>
    <t>Campillo de Arenas</t>
  </si>
  <si>
    <t>Carolina, La</t>
  </si>
  <si>
    <t>Castillo de Locubín</t>
  </si>
  <si>
    <t>Chiclana de Segura</t>
  </si>
  <si>
    <t>Chilluévar</t>
  </si>
  <si>
    <t>Espelúy</t>
  </si>
  <si>
    <t>Fuensanta de Martos</t>
  </si>
  <si>
    <t>Fuerte del Rey</t>
  </si>
  <si>
    <t>Génave</t>
  </si>
  <si>
    <t>Guardia de Jaén, La</t>
  </si>
  <si>
    <t>Guarromán</t>
  </si>
  <si>
    <t>Higuera de Calatrava</t>
  </si>
  <si>
    <t>Iruela, La</t>
  </si>
  <si>
    <t>Jaén</t>
  </si>
  <si>
    <t>Jódar</t>
  </si>
  <si>
    <t>Lupión</t>
  </si>
  <si>
    <t>Mancha Real</t>
  </si>
  <si>
    <t>Mengíbar</t>
  </si>
  <si>
    <t>Montizón</t>
  </si>
  <si>
    <t>Navas de San Juan</t>
  </si>
  <si>
    <t>Peal de Becerro</t>
  </si>
  <si>
    <t>Pozo Alcón</t>
  </si>
  <si>
    <t>Puente de Génave</t>
  </si>
  <si>
    <t>Puerta de Segura, La</t>
  </si>
  <si>
    <t>Santa Elena</t>
  </si>
  <si>
    <t>Santiago de Calatrava</t>
  </si>
  <si>
    <t>Santisteban del Puerto</t>
  </si>
  <si>
    <t>Santo Tomé</t>
  </si>
  <si>
    <t>Segura de la Sierra</t>
  </si>
  <si>
    <t>Sorihuela del Guadalimar</t>
  </si>
  <si>
    <t>Torre del Campo</t>
  </si>
  <si>
    <t>Torres de Albánchez</t>
  </si>
  <si>
    <t>Úbeda</t>
  </si>
  <si>
    <t>Valdepeñas de Jaén</t>
  </si>
  <si>
    <t>Villanueva de la Reina</t>
  </si>
  <si>
    <t>Villanueva del Arzobispo</t>
  </si>
  <si>
    <t>Villares, Los</t>
  </si>
  <si>
    <t>Cárcheles</t>
  </si>
  <si>
    <t>Bedmar y Garcíez</t>
  </si>
  <si>
    <t>Santiago-Pontones</t>
  </si>
  <si>
    <t>Arroyo del Ojanco</t>
  </si>
  <si>
    <t>Alcaucín</t>
  </si>
  <si>
    <t>Algatocín</t>
  </si>
  <si>
    <t>Alhaurín de la Torre</t>
  </si>
  <si>
    <t>Alhaurín el Grande</t>
  </si>
  <si>
    <t>Almáchar</t>
  </si>
  <si>
    <t>Almogía</t>
  </si>
  <si>
    <t>Álora</t>
  </si>
  <si>
    <t>Árchez</t>
  </si>
  <si>
    <t>Benahavís</t>
  </si>
  <si>
    <t>Benalauría</t>
  </si>
  <si>
    <t>Benalmádena</t>
  </si>
  <si>
    <t>Benaoján</t>
  </si>
  <si>
    <t>Benarrabá</t>
  </si>
  <si>
    <t>Borge, El</t>
  </si>
  <si>
    <t>Burgo, El</t>
  </si>
  <si>
    <t>Canillas de Aceituno</t>
  </si>
  <si>
    <t>Canillas de Albaida</t>
  </si>
  <si>
    <t>Cañete la Real</t>
  </si>
  <si>
    <t>Cártama</t>
  </si>
  <si>
    <t>Coín</t>
  </si>
  <si>
    <t>Cómpeta</t>
  </si>
  <si>
    <t>Cortes de la Frontera</t>
  </si>
  <si>
    <t>Cuevas Bajas</t>
  </si>
  <si>
    <t>Cuevas del Becerro</t>
  </si>
  <si>
    <t>Cuevas de San Marcos</t>
  </si>
  <si>
    <t>Cútar</t>
  </si>
  <si>
    <t>Faraján</t>
  </si>
  <si>
    <t>Fuente de Piedra</t>
  </si>
  <si>
    <t>Gaucín</t>
  </si>
  <si>
    <t>Istán</t>
  </si>
  <si>
    <t>Jimera de Líbar</t>
  </si>
  <si>
    <t>Júzcar</t>
  </si>
  <si>
    <t>Málaga</t>
  </si>
  <si>
    <t>Ojén</t>
  </si>
  <si>
    <t>Rincón de la Victoria</t>
  </si>
  <si>
    <t>Sierra de Yeguas</t>
  </si>
  <si>
    <t>Totalán</t>
  </si>
  <si>
    <t>Valle de Abdalajís</t>
  </si>
  <si>
    <t>Vélez-Málaga</t>
  </si>
  <si>
    <t>Villanueva de Algaidas</t>
  </si>
  <si>
    <t>Villanueva del Rosario</t>
  </si>
  <si>
    <t>Villanueva del Trabuco</t>
  </si>
  <si>
    <t>Villanueva de Tapia</t>
  </si>
  <si>
    <t>Alanís</t>
  </si>
  <si>
    <t>Albaida del Aljarafe</t>
  </si>
  <si>
    <t>Alcalá del Río</t>
  </si>
  <si>
    <t>Alcolea del Río</t>
  </si>
  <si>
    <t>Algaba, La</t>
  </si>
  <si>
    <t>Algámitas</t>
  </si>
  <si>
    <t>Almadén de la Plata</t>
  </si>
  <si>
    <t>Aznalcázar</t>
  </si>
  <si>
    <t>Aznalcóllar</t>
  </si>
  <si>
    <t>Benacazón</t>
  </si>
  <si>
    <t>Bollullos de la Mitación</t>
  </si>
  <si>
    <t>Cabezas de San Juan, Las</t>
  </si>
  <si>
    <t>Campana, La</t>
  </si>
  <si>
    <t>Carrión de los Céspedes</t>
  </si>
  <si>
    <t>Castilblanco de los Arroyos</t>
  </si>
  <si>
    <t>Castilleja de Guzmán</t>
  </si>
  <si>
    <t>Castilleja de la Cuesta</t>
  </si>
  <si>
    <t>Castilleja del Campo</t>
  </si>
  <si>
    <t>Castillo de las Guardas, El</t>
  </si>
  <si>
    <t>Cazalla de la Sierra</t>
  </si>
  <si>
    <t>Coria del Río</t>
  </si>
  <si>
    <t>Coronil, El</t>
  </si>
  <si>
    <t>Corrales, Los</t>
  </si>
  <si>
    <t>Dos Hermanas</t>
  </si>
  <si>
    <t>Écija</t>
  </si>
  <si>
    <t>Fuentes de Andalucía</t>
  </si>
  <si>
    <t>Garrobo, El</t>
  </si>
  <si>
    <t>Huévar del Aljarafe</t>
  </si>
  <si>
    <t>Lantejuela, La</t>
  </si>
  <si>
    <t>Lora de Estepa</t>
  </si>
  <si>
    <t>Lora del Río</t>
  </si>
  <si>
    <t>Luisiana, La</t>
  </si>
  <si>
    <t>Madroño, El</t>
  </si>
  <si>
    <t>Mairena del Alcor</t>
  </si>
  <si>
    <t>Mairena del Aljarafe</t>
  </si>
  <si>
    <t>Martín de la Jara</t>
  </si>
  <si>
    <t>Molares, Los</t>
  </si>
  <si>
    <t>Morón de la Frontera</t>
  </si>
  <si>
    <t>Navas de la Concepción, Las</t>
  </si>
  <si>
    <t>Palacios y Villafranca, Los</t>
  </si>
  <si>
    <t>Palomares del Río</t>
  </si>
  <si>
    <t>Pedroso, El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</si>
  <si>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</si>
  <si>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</si>
  <si>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</si>
  <si>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</si>
  <si>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</si>
  <si>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</si>
  <si>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</si>
  <si>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</si>
  <si>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San Juan de Aznalfarache</t>
  </si>
  <si>
    <t>Sanlúcar la Mayor</t>
  </si>
  <si>
    <t>San Nicolás del Puerto</t>
  </si>
  <si>
    <t>Saucejo, El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</si>
  <si>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</si>
  <si>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</si>
  <si>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</si>
  <si>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</si>
  <si>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</si>
  <si>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</si>
  <si>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Alcor, El</t>
  </si>
  <si>
    <t>Cañada Rosal</t>
  </si>
  <si>
    <t>Isla Mayor</t>
  </si>
  <si>
    <t>Cuervo de Sevilla, El</t>
  </si>
  <si>
    <t>Paro Registrado</t>
  </si>
  <si>
    <t>Total municipios</t>
  </si>
  <si>
    <t>Alcalá de Guadaíra</t>
  </si>
  <si>
    <t>Gran Grupo de Ocupación (CNO11)</t>
  </si>
  <si>
    <t>Ocupaciones militares</t>
  </si>
  <si>
    <t>Directores y gerentes</t>
  </si>
  <si>
    <t>Técnicos; profesionales de apoyo</t>
  </si>
  <si>
    <t>Empleados contables, administrativos y otros empleados de oficina</t>
  </si>
  <si>
    <t>Trabajadores de los servicios de restauración, personales, protección y vendedores</t>
  </si>
  <si>
    <t>Trabajadores cualificados en el sector agrícola, ganadero, forestal y pesquero</t>
  </si>
  <si>
    <t>Artesanos y trabajadores cualificados de las industrias manufactureras y la construcción (excepto operadores de instalaciones y maquinaria)</t>
  </si>
  <si>
    <t>Operadores de instalaciones y maquinaria, y montadores</t>
  </si>
  <si>
    <t>Ocupaciones elementales</t>
  </si>
  <si>
    <t>Sector de Actividad Económica</t>
  </si>
  <si>
    <t>Personal de limpieza de oficinas, hoteles y otros establecimientos similares</t>
  </si>
  <si>
    <t>Peones agrícolas en huertas, invernaderos, viveros y jardines</t>
  </si>
  <si>
    <t>Peones de las industrias manufactureras</t>
  </si>
  <si>
    <t>Técnicos educadores de educación especial</t>
  </si>
  <si>
    <t>Trabajadores de los cuidados a las personas en servicios de salud no clasificados bajo otros epígrafes</t>
  </si>
  <si>
    <t>Peones agrícolas (excepto en huertas, invernaderos, viveros y jardines)</t>
  </si>
  <si>
    <t>Otro personal de limpieza</t>
  </si>
  <si>
    <t>Conductores asalariados de camiones</t>
  </si>
  <si>
    <t>Auxiliares de vigilante de seguridad y similares no habilitados para ir armados</t>
  </si>
  <si>
    <t>Camareros asalariados</t>
  </si>
  <si>
    <t>Empleados de venta de apuestas</t>
  </si>
  <si>
    <t>Vendedores en tiendas y almacenes</t>
  </si>
  <si>
    <t>Conductores de autobuses y tranvías</t>
  </si>
  <si>
    <t>Peones de obras públicas</t>
  </si>
  <si>
    <t>Técnicos en control de procesos no clasificados bajo otros epígrafes</t>
  </si>
  <si>
    <t>Otras ocupaciones elementales</t>
  </si>
  <si>
    <t>Teleoperadores</t>
  </si>
  <si>
    <t>Conversión tiempo completo persona con discapacidad</t>
  </si>
  <si>
    <t>Conversión tiempo parcial persona con discapacidad</t>
  </si>
  <si>
    <t>Fijo discontinuo persona con discapacidad</t>
  </si>
  <si>
    <t xml:space="preserve">Indefinido fijo discontinuo persona con discapacidad transformación </t>
  </si>
  <si>
    <t>Indefinido tiempo completo persona con discapacidad</t>
  </si>
  <si>
    <t>Indefinido tiempo parcial persona con discapacidad</t>
  </si>
  <si>
    <t>Temporal persona con discapacidad a tiempo completo</t>
  </si>
  <si>
    <t>Temporal persona con discapacidad a tiempo parcial</t>
  </si>
  <si>
    <t>10 Industria de la alimentación</t>
  </si>
  <si>
    <t>Almacenamiento y actividades anexas al transporte</t>
  </si>
  <si>
    <t>Asistencia en establecimientos residenciales</t>
  </si>
  <si>
    <t>Actividades veterinarias</t>
  </si>
  <si>
    <t>Extracción de antracita, hulla y lignito</t>
  </si>
  <si>
    <t>Actividades de los hogares como productores de bienes y servicios para uso propio</t>
  </si>
  <si>
    <t>29 Fabricación de vehículos de motor, remolques y semirremolques</t>
  </si>
  <si>
    <t>23 Fabricación de otros productos minerales no metálicos</t>
  </si>
  <si>
    <t>37 Recogida y tratamiento de aguas residuales</t>
  </si>
  <si>
    <t>13 Industria textil</t>
  </si>
  <si>
    <t>Extracción de crudo de petróleo y gas natural</t>
  </si>
  <si>
    <t>Recogida y tratamiento de aguas residuales</t>
  </si>
  <si>
    <t>Coquerías y refino de petróleo</t>
  </si>
  <si>
    <t>Monitores de actividades recreativas y de entretenimiento</t>
  </si>
  <si>
    <t>Cocineros asalariados</t>
  </si>
  <si>
    <t>Conductores asalariados de automóviles, taxis y furgonetas</t>
  </si>
  <si>
    <t>Empleados administrativos sin tareas de atención al público no clasificados bajo otros epígrafes</t>
  </si>
  <si>
    <t>Valderrubio</t>
  </si>
  <si>
    <t>Distribución de los contratos registrados a personas con discapacidad y totales</t>
  </si>
  <si>
    <t>Ambos géneros</t>
  </si>
  <si>
    <t>Administración pública y defensa; Seguridad Social obligatoria</t>
  </si>
  <si>
    <t>por nacionalidad con el total en Andalucía. Año 2015.</t>
  </si>
  <si>
    <t>en centros de trabajo andaluces por modalidad de la contratación. Año 2015.</t>
  </si>
  <si>
    <t>supera el valor de referencia autonómico (1,06%). Año 2015.</t>
  </si>
  <si>
    <t>actividad económica. Diciembre 2015.</t>
  </si>
  <si>
    <t xml:space="preserve">mayor y menor representación de las personas con discapacidad. Diciembre 2015. </t>
  </si>
  <si>
    <t>PERÚ</t>
  </si>
  <si>
    <t>ARGELIA</t>
  </si>
  <si>
    <t>Grupos Primarios de Ocupación (CNO11) con más contratos registrados</t>
  </si>
  <si>
    <t>a personas con discapacidad (15 primeros). Año 2015.</t>
  </si>
  <si>
    <t>84 Administración pública y defensa; seguridad social obligatoria</t>
  </si>
  <si>
    <t>65 Seguros, reaseguros y fondos de pensiones, excepto seguridad social obligatoria</t>
  </si>
  <si>
    <t>91 Actividades de bibliotecas, archivos, museos y otras actividades culturales</t>
  </si>
  <si>
    <t>53 Actividades postales y de correos</t>
  </si>
  <si>
    <t>25 Fabricación de productos metálicos, excepto maquinaria y equipo</t>
  </si>
  <si>
    <t>95 Reparación de ordenadores, efectos personales y artículos de uso doméstico</t>
  </si>
  <si>
    <t>61 Telecomunicaciones</t>
  </si>
  <si>
    <t>Municipios con más de 250 contratos registrados a personas con discapacidad. Año 2015.</t>
  </si>
  <si>
    <t>Alcala de Guadaíra</t>
  </si>
  <si>
    <t>Actividades de servicios sociales sin alojamiento*</t>
  </si>
  <si>
    <t>Total paro registrado</t>
  </si>
  <si>
    <t>*Engloba Actividades de servicios sociales sin alojamiento para personas con discapacidad; de cuidado diurno de niños; para  personas mayores y otras actividades de servicios sociales sin alojamiento.</t>
  </si>
  <si>
    <t>Metalurgia; fabricación de productos de hierro, acero y ferroaleaciones</t>
  </si>
  <si>
    <t>Actividades de apoyo a las industrias extractivas</t>
  </si>
  <si>
    <t>ACUMULADO 2015</t>
  </si>
  <si>
    <t>OCUPACIONES MÁS CONTRATADAS EN 2015. CNO11. (10 PRIMERAS)</t>
  </si>
  <si>
    <t>OCUPACIONES CONTRATADAS QUE MÁS HAN CRECIDO EN 2015. CNO11. (10 PRIMERAS)</t>
  </si>
  <si>
    <t>Trabajadores de los cuidados personales a domicilio</t>
  </si>
  <si>
    <t>31 DE DICIEMBRE DE 2015</t>
  </si>
  <si>
    <t>CONTRATOS 2015</t>
  </si>
  <si>
    <t>PARO REGISTRADO 2015</t>
  </si>
  <si>
    <t>Balanegra</t>
  </si>
  <si>
    <t>Ordenanzas</t>
  </si>
  <si>
    <t>Limpiadores en seco a mano y afines</t>
  </si>
  <si>
    <t>Pintores y empapeladores</t>
  </si>
  <si>
    <t>Empleados de servicios de correos (excepto empleados de mostrador)</t>
  </si>
  <si>
    <t>Dehesas Viejas</t>
  </si>
  <si>
    <t>OCUPACIONES MÁS CONTRATADAS EN 2015. CN011. (10 PRIMERAS)</t>
  </si>
  <si>
    <t>Vigilantes de seguridad y similares habilitados para ir armados</t>
  </si>
  <si>
    <t>Operadores de maquinaria agrícola móvil</t>
  </si>
  <si>
    <t>Montecorto</t>
  </si>
  <si>
    <t>Serrato</t>
  </si>
  <si>
    <t>Empleados de servicio de personal</t>
  </si>
  <si>
    <t>Huércal-Overa</t>
  </si>
  <si>
    <t>Setenil de las Bodegas</t>
  </si>
  <si>
    <t>Aguilar de la Frontera</t>
  </si>
  <si>
    <t>Blázquez, Los</t>
  </si>
  <si>
    <t>Íllora</t>
  </si>
  <si>
    <t>Ítrabo</t>
  </si>
  <si>
    <t>Zubia, La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</si>
</sst>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;\(#,##0.0\)"/>
    <numFmt numFmtId="171" formatCode="#,##0.00;\(#,##0.00\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\ _€_-;\-* #,##0.0\ _€_-;_-* &quot;-&quot;??\ _€_-;_-@_-"/>
    <numFmt numFmtId="180" formatCode="_-* #,##0\ _€_-;\-* #,##0\ _€_-;_-* &quot;-&quot;??\ _€_-;_-@_-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#,##0.00_ ;[Red]\-#,##0.00\ 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0.000%"/>
    <numFmt numFmtId="193" formatCode="0.00%;[Red]\-0.00%"/>
  </numFmts>
  <fonts count="35">
    <font>
      <sz val="10"/>
      <name val="Arial"/>
      <family val="0"/>
    </font>
    <font>
      <b/>
      <sz val="10"/>
      <color indexed="9"/>
      <name val="Verdana"/>
      <family val="0"/>
    </font>
    <font>
      <sz val="8"/>
      <color indexed="17"/>
      <name val="Verdana"/>
      <family val="0"/>
    </font>
    <font>
      <sz val="10"/>
      <name val="Verdana"/>
      <family val="0"/>
    </font>
    <font>
      <sz val="8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0"/>
    </font>
    <font>
      <b/>
      <sz val="12"/>
      <name val="Arial"/>
      <family val="2"/>
    </font>
    <font>
      <sz val="8"/>
      <name val="Verdana"/>
      <family val="2"/>
    </font>
    <font>
      <sz val="8"/>
      <name val="Arial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Verdana"/>
      <family val="0"/>
    </font>
    <font>
      <sz val="8"/>
      <color indexed="8"/>
      <name val="Verdana"/>
      <family val="0"/>
    </font>
    <font>
      <b/>
      <sz val="12"/>
      <color indexed="8"/>
      <name val="Arial"/>
      <family val="2"/>
    </font>
    <font>
      <sz val="8"/>
      <color indexed="10"/>
      <name val="Arial"/>
      <family val="0"/>
    </font>
    <font>
      <sz val="8"/>
      <color indexed="10"/>
      <name val="Verdana"/>
      <family val="0"/>
    </font>
    <font>
      <b/>
      <sz val="8"/>
      <color indexed="9"/>
      <name val="Verdana"/>
      <family val="2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b/>
      <sz val="9"/>
      <color indexed="9"/>
      <name val="Verdana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name val="Arial"/>
      <family val="0"/>
    </font>
    <font>
      <sz val="10"/>
      <color indexed="9"/>
      <name val="Verdana"/>
      <family val="2"/>
    </font>
    <font>
      <sz val="10"/>
      <color indexed="22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7"/>
      <name val="Verdan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ashDotDot">
        <color indexed="22"/>
      </bottom>
    </border>
    <border>
      <left style="thin"/>
      <right>
        <color indexed="63"/>
      </right>
      <top>
        <color indexed="63"/>
      </top>
      <bottom style="dashDotDot">
        <color indexed="22"/>
      </bottom>
    </border>
    <border>
      <left>
        <color indexed="63"/>
      </left>
      <right style="thin"/>
      <top>
        <color indexed="63"/>
      </top>
      <bottom style="dashDotDot">
        <color indexed="22"/>
      </bottom>
    </border>
    <border>
      <left style="thin"/>
      <right style="thin"/>
      <top style="dashDotDot">
        <color indexed="22"/>
      </top>
      <bottom style="dashDotDot">
        <color indexed="22"/>
      </bottom>
    </border>
    <border>
      <left style="thin"/>
      <right>
        <color indexed="63"/>
      </right>
      <top style="dashDotDot">
        <color indexed="22"/>
      </top>
      <bottom style="dashDotDot">
        <color indexed="22"/>
      </bottom>
    </border>
    <border>
      <left>
        <color indexed="63"/>
      </left>
      <right style="thin"/>
      <top style="dashDotDot">
        <color indexed="22"/>
      </top>
      <bottom style="dashDotDot">
        <color indexed="22"/>
      </bottom>
    </border>
    <border>
      <left style="thin"/>
      <right style="thin"/>
      <top style="dashDotDot">
        <color indexed="22"/>
      </top>
      <bottom>
        <color indexed="63"/>
      </bottom>
    </border>
    <border>
      <left style="thin"/>
      <right>
        <color indexed="63"/>
      </right>
      <top style="dashDotDot">
        <color indexed="22"/>
      </top>
      <bottom>
        <color indexed="63"/>
      </bottom>
    </border>
    <border>
      <left style="thin"/>
      <right style="thin"/>
      <top style="dashDotDot">
        <color indexed="22"/>
      </top>
      <bottom style="thin"/>
    </border>
    <border>
      <left style="thin"/>
      <right>
        <color indexed="63"/>
      </right>
      <top style="dashDotDot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DotDot">
        <color indexed="22"/>
      </bottom>
    </border>
    <border>
      <left style="thin"/>
      <right>
        <color indexed="63"/>
      </right>
      <top style="thin"/>
      <bottom style="dashDotDot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DotDot">
        <color indexed="22"/>
      </top>
      <bottom style="thin"/>
    </border>
    <border>
      <left>
        <color indexed="63"/>
      </left>
      <right style="thin"/>
      <top style="thin"/>
      <bottom style="dashDotDot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DotDot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dashDotDot">
        <color indexed="22"/>
      </bottom>
    </border>
    <border>
      <left>
        <color indexed="63"/>
      </left>
      <right>
        <color indexed="63"/>
      </right>
      <top style="dashDotDot">
        <color indexed="22"/>
      </top>
      <bottom style="dashDotDot">
        <color indexed="22"/>
      </bottom>
    </border>
    <border>
      <left>
        <color indexed="63"/>
      </left>
      <right>
        <color indexed="63"/>
      </right>
      <top>
        <color indexed="63"/>
      </top>
      <bottom style="dashDotDot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Dot">
        <color indexed="22"/>
      </bottom>
    </border>
    <border>
      <left>
        <color indexed="63"/>
      </left>
      <right style="thin"/>
      <top style="thin"/>
      <bottom style="dashDot">
        <color indexed="22"/>
      </bottom>
    </border>
    <border>
      <left style="thin"/>
      <right style="thin"/>
      <top style="dashDot">
        <color indexed="22"/>
      </top>
      <bottom style="dashDot">
        <color indexed="22"/>
      </bottom>
    </border>
    <border>
      <left>
        <color indexed="63"/>
      </left>
      <right style="thin"/>
      <top style="dashDot">
        <color indexed="22"/>
      </top>
      <bottom style="dashDot">
        <color indexed="22"/>
      </bottom>
    </border>
    <border>
      <left style="thin"/>
      <right style="thin"/>
      <top style="dashDot">
        <color indexed="22"/>
      </top>
      <bottom style="thin"/>
    </border>
    <border>
      <left>
        <color indexed="63"/>
      </left>
      <right style="thin"/>
      <top style="dashDot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dashDot">
        <color indexed="22"/>
      </bottom>
    </border>
    <border>
      <left>
        <color indexed="63"/>
      </left>
      <right>
        <color indexed="63"/>
      </right>
      <top style="dashDot">
        <color indexed="22"/>
      </top>
      <bottom style="dashDot">
        <color indexed="22"/>
      </bottom>
    </border>
    <border>
      <left>
        <color indexed="63"/>
      </left>
      <right>
        <color indexed="63"/>
      </right>
      <top style="dashDot">
        <color indexed="22"/>
      </top>
      <bottom>
        <color indexed="63"/>
      </bottom>
    </border>
    <border>
      <left>
        <color indexed="63"/>
      </left>
      <right>
        <color indexed="63"/>
      </right>
      <top style="double"/>
      <bottom style="dashDot">
        <color indexed="22"/>
      </bottom>
    </border>
    <border>
      <left style="thin"/>
      <right>
        <color indexed="63"/>
      </right>
      <top style="thin"/>
      <bottom style="dashDot">
        <color indexed="22"/>
      </bottom>
    </border>
    <border>
      <left style="thin"/>
      <right>
        <color indexed="63"/>
      </right>
      <top style="dashDot">
        <color indexed="22"/>
      </top>
      <bottom style="dashDot">
        <color indexed="22"/>
      </bottom>
    </border>
    <border>
      <left style="thin"/>
      <right>
        <color indexed="63"/>
      </right>
      <top style="dashDot">
        <color indexed="22"/>
      </top>
      <bottom style="thin"/>
    </border>
    <border>
      <left>
        <color indexed="63"/>
      </left>
      <right>
        <color indexed="63"/>
      </right>
      <top style="dashDotDot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NumberFormat="1" applyFont="1" applyFill="1" applyBorder="1" applyAlignment="1">
      <alignment vertical="top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3" fillId="2" borderId="5" xfId="0" applyNumberFormat="1" applyFont="1" applyFill="1" applyBorder="1" applyAlignment="1">
      <alignment horizontal="left" vertical="top" wrapText="1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0" fontId="3" fillId="2" borderId="8" xfId="0" applyNumberFormat="1" applyFont="1" applyFill="1" applyBorder="1" applyAlignment="1">
      <alignment horizontal="left" vertical="top" wrapText="1"/>
    </xf>
    <xf numFmtId="164" fontId="4" fillId="2" borderId="9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  <xf numFmtId="0" fontId="3" fillId="2" borderId="11" xfId="0" applyNumberFormat="1" applyFont="1" applyFill="1" applyBorder="1" applyAlignment="1">
      <alignment horizontal="left" vertical="top" wrapText="1"/>
    </xf>
    <xf numFmtId="164" fontId="4" fillId="2" borderId="12" xfId="0" applyNumberFormat="1" applyFont="1" applyFill="1" applyBorder="1" applyAlignment="1">
      <alignment horizontal="right" vertical="center"/>
    </xf>
    <xf numFmtId="0" fontId="3" fillId="2" borderId="13" xfId="0" applyNumberFormat="1" applyFont="1" applyFill="1" applyBorder="1" applyAlignment="1">
      <alignment horizontal="left" vertical="top" wrapText="1"/>
    </xf>
    <xf numFmtId="164" fontId="4" fillId="2" borderId="14" xfId="0" applyNumberFormat="1" applyFont="1" applyFill="1" applyBorder="1" applyAlignment="1">
      <alignment horizontal="right" vertical="center"/>
    </xf>
    <xf numFmtId="0" fontId="2" fillId="4" borderId="15" xfId="0" applyNumberFormat="1" applyFont="1" applyFill="1" applyBorder="1" applyAlignment="1">
      <alignment horizontal="center" vertical="center"/>
    </xf>
    <xf numFmtId="0" fontId="2" fillId="4" borderId="16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164" fontId="4" fillId="2" borderId="19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left" vertical="top" wrapText="1"/>
    </xf>
    <xf numFmtId="164" fontId="4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3" fillId="2" borderId="20" xfId="0" applyNumberFormat="1" applyFont="1" applyFill="1" applyBorder="1" applyAlignment="1">
      <alignment horizontal="left" vertical="top" wrapText="1"/>
    </xf>
    <xf numFmtId="164" fontId="4" fillId="2" borderId="21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2" fillId="4" borderId="19" xfId="0" applyNumberFormat="1" applyFont="1" applyFill="1" applyBorder="1" applyAlignment="1">
      <alignment horizontal="center" vertical="center"/>
    </xf>
    <xf numFmtId="0" fontId="2" fillId="4" borderId="22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3" fillId="2" borderId="16" xfId="0" applyNumberFormat="1" applyFont="1" applyFill="1" applyBorder="1" applyAlignment="1">
      <alignment horizontal="left" vertical="top" wrapText="1"/>
    </xf>
    <xf numFmtId="0" fontId="8" fillId="2" borderId="0" xfId="0" applyFont="1" applyFill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2" borderId="23" xfId="0" applyFill="1" applyBorder="1" applyAlignment="1">
      <alignment/>
    </xf>
    <xf numFmtId="0" fontId="2" fillId="4" borderId="15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vertical="top"/>
    </xf>
    <xf numFmtId="10" fontId="4" fillId="2" borderId="20" xfId="21" applyNumberFormat="1" applyFont="1" applyFill="1" applyBorder="1" applyAlignment="1">
      <alignment horizontal="right" vertical="center"/>
    </xf>
    <xf numFmtId="10" fontId="4" fillId="2" borderId="13" xfId="21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/>
    </xf>
    <xf numFmtId="10" fontId="4" fillId="2" borderId="7" xfId="21" applyNumberFormat="1" applyFont="1" applyFill="1" applyBorder="1" applyAlignment="1">
      <alignment horizontal="right" vertical="center"/>
    </xf>
    <xf numFmtId="10" fontId="4" fillId="2" borderId="10" xfId="21" applyNumberFormat="1" applyFont="1" applyFill="1" applyBorder="1" applyAlignment="1">
      <alignment horizontal="right" vertical="center"/>
    </xf>
    <xf numFmtId="10" fontId="4" fillId="2" borderId="24" xfId="21" applyNumberFormat="1" applyFont="1" applyFill="1" applyBorder="1" applyAlignment="1">
      <alignment horizontal="right" vertical="center"/>
    </xf>
    <xf numFmtId="10" fontId="4" fillId="2" borderId="4" xfId="21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 applyAlignment="1">
      <alignment vertical="top"/>
    </xf>
    <xf numFmtId="0" fontId="3" fillId="2" borderId="9" xfId="0" applyNumberFormat="1" applyFont="1" applyFill="1" applyBorder="1" applyAlignment="1">
      <alignment horizontal="left" vertical="top" wrapText="1"/>
    </xf>
    <xf numFmtId="10" fontId="4" fillId="2" borderId="19" xfId="21" applyNumberFormat="1" applyFont="1" applyFill="1" applyBorder="1" applyAlignment="1">
      <alignment horizontal="right" vertical="center"/>
    </xf>
    <xf numFmtId="10" fontId="4" fillId="2" borderId="22" xfId="21" applyNumberFormat="1" applyFont="1" applyFill="1" applyBorder="1" applyAlignment="1">
      <alignment horizontal="right" vertical="center"/>
    </xf>
    <xf numFmtId="10" fontId="2" fillId="2" borderId="2" xfId="21" applyNumberFormat="1" applyFont="1" applyFill="1" applyBorder="1" applyAlignment="1">
      <alignment horizontal="right" vertical="center"/>
    </xf>
    <xf numFmtId="10" fontId="4" fillId="2" borderId="6" xfId="21" applyNumberFormat="1" applyFont="1" applyFill="1" applyBorder="1" applyAlignment="1">
      <alignment horizontal="right" vertical="center"/>
    </xf>
    <xf numFmtId="10" fontId="4" fillId="2" borderId="9" xfId="21" applyNumberFormat="1" applyFont="1" applyFill="1" applyBorder="1" applyAlignment="1">
      <alignment horizontal="right" vertical="center"/>
    </xf>
    <xf numFmtId="10" fontId="4" fillId="2" borderId="2" xfId="21" applyNumberFormat="1" applyFont="1" applyFill="1" applyBorder="1" applyAlignment="1">
      <alignment horizontal="right" vertical="center"/>
    </xf>
    <xf numFmtId="10" fontId="4" fillId="2" borderId="1" xfId="21" applyNumberFormat="1" applyFont="1" applyFill="1" applyBorder="1" applyAlignment="1">
      <alignment horizontal="right" vertical="center"/>
    </xf>
    <xf numFmtId="10" fontId="4" fillId="2" borderId="5" xfId="21" applyNumberFormat="1" applyFont="1" applyFill="1" applyBorder="1" applyAlignment="1">
      <alignment horizontal="right" vertical="center"/>
    </xf>
    <xf numFmtId="10" fontId="4" fillId="2" borderId="8" xfId="21" applyNumberFormat="1" applyFont="1" applyFill="1" applyBorder="1" applyAlignment="1">
      <alignment horizontal="right" vertical="center"/>
    </xf>
    <xf numFmtId="10" fontId="4" fillId="2" borderId="11" xfId="21" applyNumberFormat="1" applyFont="1" applyFill="1" applyBorder="1" applyAlignment="1">
      <alignment horizontal="right" vertical="center"/>
    </xf>
    <xf numFmtId="10" fontId="4" fillId="2" borderId="25" xfId="21" applyNumberFormat="1" applyFont="1" applyFill="1" applyBorder="1" applyAlignment="1">
      <alignment horizontal="right" vertical="center"/>
    </xf>
    <xf numFmtId="10" fontId="4" fillId="2" borderId="6" xfId="21" applyNumberFormat="1" applyFont="1" applyFill="1" applyBorder="1" applyAlignment="1" quotePrefix="1">
      <alignment horizontal="right" vertical="center"/>
    </xf>
    <xf numFmtId="0" fontId="0" fillId="2" borderId="0" xfId="0" applyFont="1" applyFill="1" applyAlignment="1">
      <alignment/>
    </xf>
    <xf numFmtId="10" fontId="4" fillId="2" borderId="21" xfId="21" applyNumberFormat="1" applyFont="1" applyFill="1" applyBorder="1" applyAlignment="1">
      <alignment horizontal="right" vertical="center"/>
    </xf>
    <xf numFmtId="10" fontId="4" fillId="2" borderId="14" xfId="21" applyNumberFormat="1" applyFont="1" applyFill="1" applyBorder="1" applyAlignment="1">
      <alignment horizontal="right" vertical="center"/>
    </xf>
    <xf numFmtId="164" fontId="4" fillId="2" borderId="25" xfId="0" applyNumberFormat="1" applyFont="1" applyFill="1" applyBorder="1" applyAlignment="1">
      <alignment horizontal="right" vertical="center"/>
    </xf>
    <xf numFmtId="10" fontId="4" fillId="2" borderId="15" xfId="21" applyNumberFormat="1" applyFont="1" applyFill="1" applyBorder="1" applyAlignment="1">
      <alignment horizontal="right" vertical="center"/>
    </xf>
    <xf numFmtId="2" fontId="4" fillId="2" borderId="7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4" xfId="0" applyNumberFormat="1" applyFont="1" applyFill="1" applyBorder="1" applyAlignment="1">
      <alignment horizontal="right" vertical="center"/>
    </xf>
    <xf numFmtId="10" fontId="4" fillId="2" borderId="5" xfId="21" applyNumberFormat="1" applyFont="1" applyFill="1" applyBorder="1" applyAlignment="1" quotePrefix="1">
      <alignment horizontal="right" vertical="center"/>
    </xf>
    <xf numFmtId="0" fontId="7" fillId="2" borderId="17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3" fontId="4" fillId="2" borderId="21" xfId="17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3" fontId="4" fillId="2" borderId="9" xfId="17" applyNumberFormat="1" applyFont="1" applyFill="1" applyBorder="1" applyAlignment="1">
      <alignment horizontal="right" vertical="center"/>
    </xf>
    <xf numFmtId="164" fontId="4" fillId="2" borderId="8" xfId="0" applyNumberFormat="1" applyFont="1" applyFill="1" applyBorder="1" applyAlignment="1">
      <alignment horizontal="right" vertical="center"/>
    </xf>
    <xf numFmtId="3" fontId="4" fillId="2" borderId="14" xfId="17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0" fillId="2" borderId="20" xfId="0" applyNumberFormat="1" applyFont="1" applyFill="1" applyBorder="1" applyAlignment="1">
      <alignment horizontal="left" vertical="top" wrapText="1"/>
    </xf>
    <xf numFmtId="0" fontId="0" fillId="2" borderId="8" xfId="0" applyNumberFormat="1" applyFont="1" applyFill="1" applyBorder="1" applyAlignment="1">
      <alignment horizontal="left" vertical="top" wrapText="1"/>
    </xf>
    <xf numFmtId="0" fontId="0" fillId="2" borderId="13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top"/>
    </xf>
    <xf numFmtId="3" fontId="10" fillId="2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0" fontId="0" fillId="2" borderId="0" xfId="0" applyFont="1" applyFill="1" applyBorder="1" applyAlignment="1">
      <alignment/>
    </xf>
    <xf numFmtId="164" fontId="4" fillId="0" borderId="25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right" vertical="center"/>
    </xf>
    <xf numFmtId="10" fontId="4" fillId="5" borderId="20" xfId="21" applyNumberFormat="1" applyFont="1" applyFill="1" applyBorder="1" applyAlignment="1">
      <alignment horizontal="right" vertical="center"/>
    </xf>
    <xf numFmtId="10" fontId="4" fillId="0" borderId="20" xfId="21" applyNumberFormat="1" applyFont="1" applyFill="1" applyBorder="1" applyAlignment="1">
      <alignment horizontal="right" vertical="center"/>
    </xf>
    <xf numFmtId="180" fontId="4" fillId="2" borderId="9" xfId="17" applyNumberFormat="1" applyFont="1" applyFill="1" applyBorder="1" applyAlignment="1">
      <alignment horizontal="right" vertical="center"/>
    </xf>
    <xf numFmtId="10" fontId="4" fillId="0" borderId="1" xfId="21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/>
    </xf>
    <xf numFmtId="164" fontId="13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/>
    </xf>
    <xf numFmtId="164" fontId="10" fillId="2" borderId="2" xfId="0" applyNumberFormat="1" applyFont="1" applyFill="1" applyBorder="1" applyAlignment="1">
      <alignment horizontal="right" vertical="center"/>
    </xf>
    <xf numFmtId="164" fontId="10" fillId="2" borderId="3" xfId="0" applyNumberFormat="1" applyFont="1" applyFill="1" applyBorder="1" applyAlignment="1">
      <alignment horizontal="right" vertical="center"/>
    </xf>
    <xf numFmtId="10" fontId="9" fillId="2" borderId="26" xfId="21" applyNumberFormat="1" applyFont="1" applyFill="1" applyBorder="1" applyAlignment="1" quotePrefix="1">
      <alignment horizontal="right" vertical="center"/>
    </xf>
    <xf numFmtId="10" fontId="10" fillId="2" borderId="27" xfId="21" applyNumberFormat="1" applyFont="1" applyFill="1" applyBorder="1" applyAlignment="1" quotePrefix="1">
      <alignment horizontal="right" vertical="center"/>
    </xf>
    <xf numFmtId="10" fontId="10" fillId="2" borderId="5" xfId="21" applyNumberFormat="1" applyFont="1" applyFill="1" applyBorder="1" applyAlignment="1">
      <alignment horizontal="right" vertical="center"/>
    </xf>
    <xf numFmtId="10" fontId="10" fillId="2" borderId="7" xfId="21" applyNumberFormat="1" applyFont="1" applyFill="1" applyBorder="1" applyAlignment="1">
      <alignment horizontal="right" vertical="center"/>
    </xf>
    <xf numFmtId="164" fontId="10" fillId="2" borderId="9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0" fontId="10" fillId="2" borderId="6" xfId="21" applyNumberFormat="1" applyFont="1" applyFill="1" applyBorder="1" applyAlignment="1">
      <alignment horizontal="right" vertical="center"/>
    </xf>
    <xf numFmtId="10" fontId="10" fillId="2" borderId="25" xfId="21" applyNumberFormat="1" applyFont="1" applyFill="1" applyBorder="1" applyAlignment="1" quotePrefix="1">
      <alignment horizontal="right" vertical="center"/>
    </xf>
    <xf numFmtId="164" fontId="10" fillId="2" borderId="12" xfId="0" applyNumberFormat="1" applyFont="1" applyFill="1" applyBorder="1" applyAlignment="1">
      <alignment horizontal="right" vertical="center"/>
    </xf>
    <xf numFmtId="164" fontId="10" fillId="2" borderId="28" xfId="0" applyNumberFormat="1" applyFont="1" applyFill="1" applyBorder="1" applyAlignment="1">
      <alignment horizontal="right" vertical="center"/>
    </xf>
    <xf numFmtId="10" fontId="10" fillId="2" borderId="19" xfId="21" applyNumberFormat="1" applyFont="1" applyFill="1" applyBorder="1" applyAlignment="1">
      <alignment horizontal="right" vertical="center"/>
    </xf>
    <xf numFmtId="10" fontId="10" fillId="2" borderId="24" xfId="21" applyNumberFormat="1" applyFont="1" applyFill="1" applyBorder="1" applyAlignment="1" quotePrefix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164" fontId="10" fillId="2" borderId="7" xfId="0" applyNumberFormat="1" applyFont="1" applyFill="1" applyBorder="1" applyAlignment="1">
      <alignment horizontal="right" vertical="center"/>
    </xf>
    <xf numFmtId="10" fontId="10" fillId="2" borderId="10" xfId="21" applyNumberFormat="1" applyFont="1" applyFill="1" applyBorder="1" applyAlignment="1" quotePrefix="1">
      <alignment horizontal="right" vertical="center"/>
    </xf>
    <xf numFmtId="10" fontId="10" fillId="2" borderId="9" xfId="21" applyNumberFormat="1" applyFont="1" applyFill="1" applyBorder="1" applyAlignment="1">
      <alignment horizontal="right" vertical="center"/>
    </xf>
    <xf numFmtId="164" fontId="10" fillId="2" borderId="19" xfId="0" applyNumberFormat="1" applyFont="1" applyFill="1" applyBorder="1" applyAlignment="1">
      <alignment horizontal="right" vertical="center"/>
    </xf>
    <xf numFmtId="164" fontId="10" fillId="2" borderId="22" xfId="0" applyNumberFormat="1" applyFont="1" applyFill="1" applyBorder="1" applyAlignment="1">
      <alignment horizontal="right" vertical="center"/>
    </xf>
    <xf numFmtId="10" fontId="10" fillId="2" borderId="12" xfId="21" applyNumberFormat="1" applyFont="1" applyFill="1" applyBorder="1" applyAlignment="1">
      <alignment horizontal="right" vertical="center"/>
    </xf>
    <xf numFmtId="10" fontId="10" fillId="2" borderId="28" xfId="21" applyNumberFormat="1" applyFont="1" applyFill="1" applyBorder="1" applyAlignment="1" quotePrefix="1">
      <alignment horizontal="right" vertical="center"/>
    </xf>
    <xf numFmtId="10" fontId="10" fillId="2" borderId="23" xfId="21" applyNumberFormat="1" applyFont="1" applyFill="1" applyBorder="1" applyAlignment="1">
      <alignment horizontal="right" vertical="center"/>
    </xf>
    <xf numFmtId="10" fontId="10" fillId="2" borderId="22" xfId="21" applyNumberFormat="1" applyFont="1" applyFill="1" applyBorder="1" applyAlignment="1">
      <alignment horizontal="right" vertical="center"/>
    </xf>
    <xf numFmtId="164" fontId="10" fillId="2" borderId="4" xfId="0" applyNumberFormat="1" applyFont="1" applyFill="1" applyBorder="1" applyAlignment="1">
      <alignment horizontal="right" vertical="center"/>
    </xf>
    <xf numFmtId="10" fontId="10" fillId="2" borderId="2" xfId="21" applyNumberFormat="1" applyFont="1" applyFill="1" applyBorder="1" applyAlignment="1">
      <alignment horizontal="right" vertical="center"/>
    </xf>
    <xf numFmtId="10" fontId="10" fillId="2" borderId="4" xfId="21" applyNumberFormat="1" applyFont="1" applyFill="1" applyBorder="1" applyAlignment="1" quotePrefix="1">
      <alignment horizontal="right" vertical="center"/>
    </xf>
    <xf numFmtId="10" fontId="10" fillId="2" borderId="1" xfId="21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/>
    </xf>
    <xf numFmtId="164" fontId="10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/>
    </xf>
    <xf numFmtId="10" fontId="10" fillId="2" borderId="25" xfId="21" applyNumberFormat="1" applyFont="1" applyFill="1" applyBorder="1" applyAlignment="1">
      <alignment horizontal="right" vertical="center"/>
    </xf>
    <xf numFmtId="10" fontId="10" fillId="2" borderId="10" xfId="21" applyNumberFormat="1" applyFont="1" applyFill="1" applyBorder="1" applyAlignment="1">
      <alignment horizontal="right" vertical="center"/>
    </xf>
    <xf numFmtId="10" fontId="10" fillId="2" borderId="24" xfId="21" applyNumberFormat="1" applyFont="1" applyFill="1" applyBorder="1" applyAlignment="1">
      <alignment horizontal="right" vertical="center"/>
    </xf>
    <xf numFmtId="10" fontId="9" fillId="2" borderId="2" xfId="21" applyNumberFormat="1" applyFont="1" applyFill="1" applyBorder="1" applyAlignment="1">
      <alignment horizontal="right" vertical="center"/>
    </xf>
    <xf numFmtId="10" fontId="10" fillId="2" borderId="4" xfId="21" applyNumberFormat="1" applyFont="1" applyFill="1" applyBorder="1" applyAlignment="1">
      <alignment horizontal="right" vertical="center"/>
    </xf>
    <xf numFmtId="10" fontId="9" fillId="2" borderId="21" xfId="21" applyNumberFormat="1" applyFont="1" applyFill="1" applyBorder="1" applyAlignment="1">
      <alignment horizontal="right" vertical="center"/>
    </xf>
    <xf numFmtId="10" fontId="9" fillId="2" borderId="14" xfId="21" applyNumberFormat="1" applyFont="1" applyFill="1" applyBorder="1" applyAlignment="1">
      <alignment horizontal="right" vertical="center"/>
    </xf>
    <xf numFmtId="10" fontId="9" fillId="2" borderId="9" xfId="21" applyNumberFormat="1" applyFont="1" applyFill="1" applyBorder="1" applyAlignment="1">
      <alignment horizontal="right" vertical="center"/>
    </xf>
    <xf numFmtId="10" fontId="10" fillId="2" borderId="19" xfId="21" applyNumberFormat="1" applyFont="1" applyFill="1" applyBorder="1" applyAlignment="1" quotePrefix="1">
      <alignment horizontal="right" vertical="center"/>
    </xf>
    <xf numFmtId="10" fontId="10" fillId="2" borderId="22" xfId="21" applyNumberFormat="1" applyFont="1" applyFill="1" applyBorder="1" applyAlignment="1" quotePrefix="1">
      <alignment horizontal="right" vertical="center"/>
    </xf>
    <xf numFmtId="164" fontId="10" fillId="2" borderId="14" xfId="0" applyNumberFormat="1" applyFont="1" applyFill="1" applyBorder="1" applyAlignment="1">
      <alignment horizontal="right" vertical="center"/>
    </xf>
    <xf numFmtId="164" fontId="10" fillId="2" borderId="24" xfId="0" applyNumberFormat="1" applyFont="1" applyFill="1" applyBorder="1" applyAlignment="1">
      <alignment horizontal="right" vertical="center"/>
    </xf>
    <xf numFmtId="10" fontId="9" fillId="2" borderId="12" xfId="21" applyNumberFormat="1" applyFont="1" applyFill="1" applyBorder="1" applyAlignment="1">
      <alignment horizontal="right" vertical="center"/>
    </xf>
    <xf numFmtId="10" fontId="10" fillId="2" borderId="28" xfId="21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164" fontId="10" fillId="2" borderId="5" xfId="0" applyNumberFormat="1" applyFont="1" applyFill="1" applyBorder="1" applyAlignment="1">
      <alignment horizontal="right" vertical="center"/>
    </xf>
    <xf numFmtId="3" fontId="10" fillId="2" borderId="20" xfId="17" applyNumberFormat="1" applyFont="1" applyFill="1" applyBorder="1" applyAlignment="1">
      <alignment horizontal="right" vertical="center"/>
    </xf>
    <xf numFmtId="164" fontId="10" fillId="2" borderId="8" xfId="0" applyNumberFormat="1" applyFont="1" applyFill="1" applyBorder="1" applyAlignment="1">
      <alignment horizontal="right" vertical="center"/>
    </xf>
    <xf numFmtId="3" fontId="10" fillId="2" borderId="8" xfId="17" applyNumberFormat="1" applyFont="1" applyFill="1" applyBorder="1" applyAlignment="1">
      <alignment horizontal="right" vertical="center"/>
    </xf>
    <xf numFmtId="164" fontId="10" fillId="2" borderId="13" xfId="0" applyNumberFormat="1" applyFont="1" applyFill="1" applyBorder="1" applyAlignment="1">
      <alignment horizontal="right" vertical="center"/>
    </xf>
    <xf numFmtId="3" fontId="10" fillId="2" borderId="13" xfId="17" applyNumberFormat="1" applyFont="1" applyFill="1" applyBorder="1" applyAlignment="1">
      <alignment horizontal="right" vertical="center"/>
    </xf>
    <xf numFmtId="10" fontId="9" fillId="2" borderId="2" xfId="21" applyNumberFormat="1" applyFont="1" applyFill="1" applyBorder="1" applyAlignment="1" quotePrefix="1">
      <alignment horizontal="right" vertical="center"/>
    </xf>
    <xf numFmtId="10" fontId="10" fillId="2" borderId="0" xfId="21" applyNumberFormat="1" applyFont="1" applyFill="1" applyBorder="1" applyAlignment="1">
      <alignment horizontal="right" vertical="center"/>
    </xf>
    <xf numFmtId="164" fontId="10" fillId="0" borderId="9" xfId="0" applyNumberFormat="1" applyFont="1" applyFill="1" applyBorder="1" applyAlignment="1">
      <alignment horizontal="right" vertical="center"/>
    </xf>
    <xf numFmtId="164" fontId="10" fillId="0" borderId="14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/>
    </xf>
    <xf numFmtId="164" fontId="16" fillId="2" borderId="0" xfId="0" applyNumberFormat="1" applyFont="1" applyFill="1" applyBorder="1" applyAlignment="1">
      <alignment horizontal="right" vertical="center"/>
    </xf>
    <xf numFmtId="0" fontId="17" fillId="2" borderId="0" xfId="0" applyNumberFormat="1" applyFont="1" applyFill="1" applyBorder="1" applyAlignment="1">
      <alignment horizontal="left" vertical="top" wrapText="1"/>
    </xf>
    <xf numFmtId="164" fontId="16" fillId="2" borderId="2" xfId="0" applyNumberFormat="1" applyFont="1" applyFill="1" applyBorder="1" applyAlignment="1">
      <alignment horizontal="right" vertical="center"/>
    </xf>
    <xf numFmtId="10" fontId="18" fillId="2" borderId="2" xfId="21" applyNumberFormat="1" applyFont="1" applyFill="1" applyBorder="1" applyAlignment="1" quotePrefix="1">
      <alignment horizontal="right" vertical="center"/>
    </xf>
    <xf numFmtId="10" fontId="16" fillId="2" borderId="10" xfId="21" applyNumberFormat="1" applyFont="1" applyFill="1" applyBorder="1" applyAlignment="1">
      <alignment horizontal="right" vertical="center"/>
    </xf>
    <xf numFmtId="10" fontId="16" fillId="2" borderId="7" xfId="21" applyNumberFormat="1" applyFont="1" applyFill="1" applyBorder="1" applyAlignment="1">
      <alignment horizontal="right" vertical="center"/>
    </xf>
    <xf numFmtId="0" fontId="15" fillId="6" borderId="15" xfId="0" applyFont="1" applyFill="1" applyBorder="1" applyAlignment="1">
      <alignment/>
    </xf>
    <xf numFmtId="0" fontId="15" fillId="6" borderId="1" xfId="0" applyFont="1" applyFill="1" applyBorder="1" applyAlignment="1">
      <alignment/>
    </xf>
    <xf numFmtId="164" fontId="16" fillId="2" borderId="9" xfId="0" applyNumberFormat="1" applyFont="1" applyFill="1" applyBorder="1" applyAlignment="1">
      <alignment horizontal="right" vertical="center"/>
    </xf>
    <xf numFmtId="10" fontId="16" fillId="2" borderId="6" xfId="21" applyNumberFormat="1" applyFont="1" applyFill="1" applyBorder="1" applyAlignment="1">
      <alignment horizontal="right" vertical="center"/>
    </xf>
    <xf numFmtId="164" fontId="16" fillId="2" borderId="12" xfId="0" applyNumberFormat="1" applyFont="1" applyFill="1" applyBorder="1" applyAlignment="1">
      <alignment horizontal="right" vertical="center"/>
    </xf>
    <xf numFmtId="10" fontId="16" fillId="2" borderId="19" xfId="21" applyNumberFormat="1" applyFont="1" applyFill="1" applyBorder="1" applyAlignment="1">
      <alignment horizontal="right" vertical="center"/>
    </xf>
    <xf numFmtId="0" fontId="15" fillId="6" borderId="2" xfId="0" applyFont="1" applyFill="1" applyBorder="1" applyAlignment="1">
      <alignment/>
    </xf>
    <xf numFmtId="164" fontId="16" fillId="2" borderId="6" xfId="0" applyNumberFormat="1" applyFont="1" applyFill="1" applyBorder="1" applyAlignment="1">
      <alignment horizontal="right" vertical="center"/>
    </xf>
    <xf numFmtId="10" fontId="16" fillId="2" borderId="9" xfId="21" applyNumberFormat="1" applyFont="1" applyFill="1" applyBorder="1" applyAlignment="1">
      <alignment horizontal="right" vertical="center"/>
    </xf>
    <xf numFmtId="164" fontId="16" fillId="2" borderId="19" xfId="0" applyNumberFormat="1" applyFont="1" applyFill="1" applyBorder="1" applyAlignment="1">
      <alignment horizontal="right" vertical="center"/>
    </xf>
    <xf numFmtId="0" fontId="15" fillId="6" borderId="3" xfId="0" applyFont="1" applyFill="1" applyBorder="1" applyAlignment="1">
      <alignment/>
    </xf>
    <xf numFmtId="10" fontId="16" fillId="2" borderId="5" xfId="21" applyNumberFormat="1" applyFont="1" applyFill="1" applyBorder="1" applyAlignment="1">
      <alignment horizontal="right" vertical="center"/>
    </xf>
    <xf numFmtId="10" fontId="16" fillId="2" borderId="12" xfId="21" applyNumberFormat="1" applyFont="1" applyFill="1" applyBorder="1" applyAlignment="1">
      <alignment horizontal="right" vertical="center"/>
    </xf>
    <xf numFmtId="10" fontId="16" fillId="2" borderId="28" xfId="21" applyNumberFormat="1" applyFont="1" applyFill="1" applyBorder="1" applyAlignment="1">
      <alignment horizontal="right" vertical="center"/>
    </xf>
    <xf numFmtId="10" fontId="16" fillId="2" borderId="22" xfId="21" applyNumberFormat="1" applyFont="1" applyFill="1" applyBorder="1" applyAlignment="1">
      <alignment horizontal="right" vertical="center"/>
    </xf>
    <xf numFmtId="10" fontId="16" fillId="2" borderId="2" xfId="21" applyNumberFormat="1" applyFont="1" applyFill="1" applyBorder="1" applyAlignment="1">
      <alignment horizontal="right" vertical="center"/>
    </xf>
    <xf numFmtId="10" fontId="16" fillId="2" borderId="1" xfId="21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/>
    </xf>
    <xf numFmtId="164" fontId="16" fillId="2" borderId="21" xfId="0" applyNumberFormat="1" applyFont="1" applyFill="1" applyBorder="1" applyAlignment="1">
      <alignment horizontal="right" vertical="center"/>
    </xf>
    <xf numFmtId="164" fontId="16" fillId="2" borderId="15" xfId="0" applyNumberFormat="1" applyFont="1" applyFill="1" applyBorder="1" applyAlignment="1">
      <alignment horizontal="right" vertical="center"/>
    </xf>
    <xf numFmtId="10" fontId="18" fillId="2" borderId="2" xfId="21" applyNumberFormat="1" applyFont="1" applyFill="1" applyBorder="1" applyAlignment="1">
      <alignment horizontal="right" vertical="center"/>
    </xf>
    <xf numFmtId="10" fontId="18" fillId="2" borderId="21" xfId="21" applyNumberFormat="1" applyFont="1" applyFill="1" applyBorder="1" applyAlignment="1">
      <alignment horizontal="right" vertical="center"/>
    </xf>
    <xf numFmtId="10" fontId="18" fillId="2" borderId="14" xfId="21" applyNumberFormat="1" applyFont="1" applyFill="1" applyBorder="1" applyAlignment="1">
      <alignment horizontal="right" vertical="center"/>
    </xf>
    <xf numFmtId="10" fontId="18" fillId="2" borderId="9" xfId="21" applyNumberFormat="1" applyFont="1" applyFill="1" applyBorder="1" applyAlignment="1">
      <alignment horizontal="right" vertical="center"/>
    </xf>
    <xf numFmtId="10" fontId="16" fillId="2" borderId="19" xfId="21" applyNumberFormat="1" applyFont="1" applyFill="1" applyBorder="1" applyAlignment="1" quotePrefix="1">
      <alignment horizontal="right" vertical="center"/>
    </xf>
    <xf numFmtId="10" fontId="16" fillId="2" borderId="23" xfId="21" applyNumberFormat="1" applyFont="1" applyFill="1" applyBorder="1" applyAlignment="1">
      <alignment horizontal="right" vertical="center"/>
    </xf>
    <xf numFmtId="164" fontId="16" fillId="2" borderId="14" xfId="0" applyNumberFormat="1" applyFont="1" applyFill="1" applyBorder="1" applyAlignment="1">
      <alignment horizontal="right" vertical="center"/>
    </xf>
    <xf numFmtId="10" fontId="18" fillId="2" borderId="12" xfId="21" applyNumberFormat="1" applyFont="1" applyFill="1" applyBorder="1" applyAlignment="1">
      <alignment horizontal="right" vertical="center"/>
    </xf>
    <xf numFmtId="164" fontId="16" fillId="2" borderId="1" xfId="0" applyNumberFormat="1" applyFont="1" applyFill="1" applyBorder="1" applyAlignment="1">
      <alignment horizontal="right" vertical="center"/>
    </xf>
    <xf numFmtId="164" fontId="16" fillId="2" borderId="5" xfId="0" applyNumberFormat="1" applyFont="1" applyFill="1" applyBorder="1" applyAlignment="1">
      <alignment horizontal="right" vertical="center"/>
    </xf>
    <xf numFmtId="164" fontId="16" fillId="2" borderId="8" xfId="0" applyNumberFormat="1" applyFont="1" applyFill="1" applyBorder="1" applyAlignment="1">
      <alignment horizontal="right" vertical="center"/>
    </xf>
    <xf numFmtId="164" fontId="16" fillId="2" borderId="8" xfId="0" applyNumberFormat="1" applyFont="1" applyFill="1" applyBorder="1" applyAlignment="1">
      <alignment horizontal="right" vertical="center"/>
    </xf>
    <xf numFmtId="3" fontId="16" fillId="2" borderId="8" xfId="17" applyNumberFormat="1" applyFont="1" applyFill="1" applyBorder="1" applyAlignment="1">
      <alignment horizontal="right" vertical="center"/>
    </xf>
    <xf numFmtId="3" fontId="16" fillId="2" borderId="13" xfId="17" applyNumberFormat="1" applyFont="1" applyFill="1" applyBorder="1" applyAlignment="1">
      <alignment horizontal="right" vertical="center"/>
    </xf>
    <xf numFmtId="3" fontId="16" fillId="2" borderId="20" xfId="17" applyNumberFormat="1" applyFont="1" applyFill="1" applyBorder="1" applyAlignment="1">
      <alignment horizontal="right" vertical="center"/>
    </xf>
    <xf numFmtId="164" fontId="16" fillId="2" borderId="13" xfId="0" applyNumberFormat="1" applyFont="1" applyFill="1" applyBorder="1" applyAlignment="1">
      <alignment horizontal="right" vertical="center"/>
    </xf>
    <xf numFmtId="10" fontId="16" fillId="2" borderId="20" xfId="21" applyNumberFormat="1" applyFont="1" applyFill="1" applyBorder="1" applyAlignment="1">
      <alignment horizontal="right" vertical="center"/>
    </xf>
    <xf numFmtId="164" fontId="18" fillId="2" borderId="1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7" fillId="2" borderId="8" xfId="0" applyNumberFormat="1" applyFont="1" applyFill="1" applyBorder="1" applyAlignment="1">
      <alignment horizontal="left" vertical="top" wrapText="1"/>
    </xf>
    <xf numFmtId="0" fontId="17" fillId="2" borderId="8" xfId="0" applyNumberFormat="1" applyFont="1" applyFill="1" applyBorder="1" applyAlignment="1">
      <alignment horizontal="left" vertical="top" wrapText="1"/>
    </xf>
    <xf numFmtId="0" fontId="17" fillId="2" borderId="9" xfId="0" applyNumberFormat="1" applyFont="1" applyFill="1" applyBorder="1" applyAlignment="1">
      <alignment horizontal="left" vertical="top" wrapText="1"/>
    </xf>
    <xf numFmtId="0" fontId="17" fillId="2" borderId="5" xfId="0" applyNumberFormat="1" applyFont="1" applyFill="1" applyBorder="1" applyAlignment="1">
      <alignment horizontal="left" vertical="top" wrapText="1"/>
    </xf>
    <xf numFmtId="0" fontId="17" fillId="2" borderId="11" xfId="0" applyNumberFormat="1" applyFont="1" applyFill="1" applyBorder="1" applyAlignment="1">
      <alignment horizontal="left" vertical="top" wrapText="1"/>
    </xf>
    <xf numFmtId="0" fontId="17" fillId="2" borderId="13" xfId="0" applyNumberFormat="1" applyFont="1" applyFill="1" applyBorder="1" applyAlignment="1">
      <alignment horizontal="left" vertical="top" wrapText="1"/>
    </xf>
    <xf numFmtId="0" fontId="17" fillId="2" borderId="23" xfId="0" applyNumberFormat="1" applyFont="1" applyFill="1" applyBorder="1" applyAlignment="1">
      <alignment horizontal="left" vertical="top" wrapText="1"/>
    </xf>
    <xf numFmtId="0" fontId="15" fillId="2" borderId="20" xfId="0" applyNumberFormat="1" applyFont="1" applyFill="1" applyBorder="1" applyAlignment="1">
      <alignment horizontal="left" vertical="top" wrapText="1"/>
    </xf>
    <xf numFmtId="0" fontId="15" fillId="2" borderId="8" xfId="0" applyNumberFormat="1" applyFont="1" applyFill="1" applyBorder="1" applyAlignment="1">
      <alignment horizontal="left" vertical="top" wrapText="1"/>
    </xf>
    <xf numFmtId="0" fontId="15" fillId="2" borderId="13" xfId="0" applyNumberFormat="1" applyFont="1" applyFill="1" applyBorder="1" applyAlignment="1">
      <alignment horizontal="left" vertical="top" wrapText="1"/>
    </xf>
    <xf numFmtId="0" fontId="17" fillId="2" borderId="23" xfId="0" applyNumberFormat="1" applyFont="1" applyFill="1" applyBorder="1" applyAlignment="1">
      <alignment horizontal="left" vertical="top" wrapText="1"/>
    </xf>
    <xf numFmtId="0" fontId="18" fillId="2" borderId="0" xfId="0" applyFont="1" applyFill="1" applyAlignment="1">
      <alignment/>
    </xf>
    <xf numFmtId="0" fontId="3" fillId="2" borderId="0" xfId="0" applyNumberFormat="1" applyFont="1" applyFill="1" applyBorder="1" applyAlignment="1">
      <alignment horizontal="left" vertical="top"/>
    </xf>
    <xf numFmtId="164" fontId="16" fillId="2" borderId="29" xfId="0" applyNumberFormat="1" applyFont="1" applyFill="1" applyBorder="1" applyAlignment="1">
      <alignment horizontal="right" vertical="center"/>
    </xf>
    <xf numFmtId="164" fontId="16" fillId="2" borderId="30" xfId="0" applyNumberFormat="1" applyFont="1" applyFill="1" applyBorder="1" applyAlignment="1">
      <alignment horizontal="right" vertical="center"/>
    </xf>
    <xf numFmtId="164" fontId="16" fillId="2" borderId="31" xfId="0" applyNumberFormat="1" applyFont="1" applyFill="1" applyBorder="1" applyAlignment="1">
      <alignment horizontal="right" vertical="center"/>
    </xf>
    <xf numFmtId="164" fontId="16" fillId="2" borderId="32" xfId="0" applyNumberFormat="1" applyFont="1" applyFill="1" applyBorder="1" applyAlignment="1">
      <alignment horizontal="right" vertical="center"/>
    </xf>
    <xf numFmtId="164" fontId="10" fillId="2" borderId="29" xfId="0" applyNumberFormat="1" applyFont="1" applyFill="1" applyBorder="1" applyAlignment="1">
      <alignment horizontal="right" vertical="center"/>
    </xf>
    <xf numFmtId="164" fontId="10" fillId="2" borderId="30" xfId="0" applyNumberFormat="1" applyFont="1" applyFill="1" applyBorder="1" applyAlignment="1">
      <alignment horizontal="right" vertical="center"/>
    </xf>
    <xf numFmtId="164" fontId="10" fillId="2" borderId="31" xfId="0" applyNumberFormat="1" applyFont="1" applyFill="1" applyBorder="1" applyAlignment="1">
      <alignment horizontal="right" vertical="center"/>
    </xf>
    <xf numFmtId="164" fontId="10" fillId="2" borderId="32" xfId="0" applyNumberFormat="1" applyFont="1" applyFill="1" applyBorder="1" applyAlignment="1">
      <alignment horizontal="right" vertical="center"/>
    </xf>
    <xf numFmtId="10" fontId="10" fillId="2" borderId="9" xfId="21" applyNumberFormat="1" applyFont="1" applyFill="1" applyBorder="1" applyAlignment="1" quotePrefix="1">
      <alignment horizontal="right" vertical="center"/>
    </xf>
    <xf numFmtId="0" fontId="3" fillId="2" borderId="0" xfId="0" applyNumberFormat="1" applyFont="1" applyFill="1" applyBorder="1" applyAlignment="1">
      <alignment horizontal="left" vertical="top" wrapText="1"/>
    </xf>
    <xf numFmtId="0" fontId="20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164" fontId="20" fillId="2" borderId="0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/>
    </xf>
    <xf numFmtId="164" fontId="21" fillId="2" borderId="0" xfId="0" applyNumberFormat="1" applyFont="1" applyFill="1" applyBorder="1" applyAlignment="1">
      <alignment horizontal="right" vertical="top"/>
    </xf>
    <xf numFmtId="164" fontId="20" fillId="2" borderId="0" xfId="0" applyNumberFormat="1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horizontal="right" vertical="center"/>
    </xf>
    <xf numFmtId="164" fontId="21" fillId="2" borderId="0" xfId="0" applyNumberFormat="1" applyFont="1" applyFill="1" applyBorder="1" applyAlignment="1">
      <alignment horizontal="right" vertical="center"/>
    </xf>
    <xf numFmtId="0" fontId="15" fillId="2" borderId="20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wrapText="1"/>
    </xf>
    <xf numFmtId="0" fontId="15" fillId="2" borderId="8" xfId="0" applyFont="1" applyFill="1" applyBorder="1" applyAlignment="1">
      <alignment wrapText="1"/>
    </xf>
    <xf numFmtId="0" fontId="15" fillId="2" borderId="13" xfId="0" applyFont="1" applyFill="1" applyBorder="1" applyAlignment="1">
      <alignment wrapText="1"/>
    </xf>
    <xf numFmtId="0" fontId="1" fillId="6" borderId="17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vertical="top"/>
    </xf>
    <xf numFmtId="0" fontId="1" fillId="6" borderId="2" xfId="0" applyNumberFormat="1" applyFont="1" applyFill="1" applyBorder="1" applyAlignment="1">
      <alignment vertical="top"/>
    </xf>
    <xf numFmtId="0" fontId="1" fillId="6" borderId="1" xfId="0" applyNumberFormat="1" applyFont="1" applyFill="1" applyBorder="1" applyAlignment="1">
      <alignment vertical="top" wrapText="1"/>
    </xf>
    <xf numFmtId="0" fontId="1" fillId="6" borderId="17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vertical="top" wrapText="1"/>
    </xf>
    <xf numFmtId="0" fontId="22" fillId="6" borderId="19" xfId="0" applyNumberFormat="1" applyFont="1" applyFill="1" applyBorder="1" applyAlignment="1">
      <alignment horizontal="center" vertical="center"/>
    </xf>
    <xf numFmtId="0" fontId="22" fillId="6" borderId="16" xfId="0" applyNumberFormat="1" applyFont="1" applyFill="1" applyBorder="1" applyAlignment="1">
      <alignment horizontal="center" vertical="center"/>
    </xf>
    <xf numFmtId="0" fontId="22" fillId="6" borderId="22" xfId="0" applyNumberFormat="1" applyFont="1" applyFill="1" applyBorder="1" applyAlignment="1">
      <alignment horizontal="center" vertical="center"/>
    </xf>
    <xf numFmtId="0" fontId="22" fillId="6" borderId="1" xfId="0" applyNumberFormat="1" applyFont="1" applyFill="1" applyBorder="1" applyAlignment="1">
      <alignment horizontal="center" vertical="center" wrapText="1"/>
    </xf>
    <xf numFmtId="0" fontId="22" fillId="6" borderId="15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vertical="top"/>
    </xf>
    <xf numFmtId="0" fontId="15" fillId="2" borderId="0" xfId="0" applyFont="1" applyFill="1" applyBorder="1" applyAlignment="1">
      <alignment vertical="center" wrapText="1"/>
    </xf>
    <xf numFmtId="10" fontId="10" fillId="2" borderId="6" xfId="21" applyNumberFormat="1" applyFont="1" applyFill="1" applyBorder="1" applyAlignment="1" quotePrefix="1">
      <alignment horizontal="right" vertical="center"/>
    </xf>
    <xf numFmtId="10" fontId="10" fillId="2" borderId="7" xfId="21" applyNumberFormat="1" applyFont="1" applyFill="1" applyBorder="1" applyAlignment="1" quotePrefix="1">
      <alignment horizontal="right" vertical="center"/>
    </xf>
    <xf numFmtId="0" fontId="22" fillId="6" borderId="19" xfId="0" applyNumberFormat="1" applyFont="1" applyFill="1" applyBorder="1" applyAlignment="1">
      <alignment horizontal="center" vertical="center" wrapText="1"/>
    </xf>
    <xf numFmtId="0" fontId="22" fillId="6" borderId="16" xfId="0" applyNumberFormat="1" applyFont="1" applyFill="1" applyBorder="1" applyAlignment="1">
      <alignment horizontal="center" vertical="center" wrapText="1"/>
    </xf>
    <xf numFmtId="10" fontId="10" fillId="2" borderId="5" xfId="21" applyNumberFormat="1" applyFont="1" applyFill="1" applyBorder="1" applyAlignment="1" quotePrefix="1">
      <alignment horizontal="right" vertical="center"/>
    </xf>
    <xf numFmtId="0" fontId="24" fillId="2" borderId="0" xfId="0" applyFont="1" applyFill="1" applyBorder="1" applyAlignment="1">
      <alignment/>
    </xf>
    <xf numFmtId="0" fontId="25" fillId="6" borderId="17" xfId="0" applyNumberFormat="1" applyFont="1" applyFill="1" applyBorder="1" applyAlignment="1">
      <alignment horizontal="center" vertical="center" wrapText="1"/>
    </xf>
    <xf numFmtId="0" fontId="25" fillId="6" borderId="1" xfId="0" applyNumberFormat="1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3" fontId="27" fillId="2" borderId="33" xfId="0" applyNumberFormat="1" applyFont="1" applyFill="1" applyBorder="1" applyAlignment="1">
      <alignment/>
    </xf>
    <xf numFmtId="10" fontId="27" fillId="2" borderId="33" xfId="21" applyNumberFormat="1" applyFont="1" applyFill="1" applyBorder="1" applyAlignment="1">
      <alignment/>
    </xf>
    <xf numFmtId="10" fontId="27" fillId="2" borderId="34" xfId="21" applyNumberFormat="1" applyFont="1" applyFill="1" applyBorder="1" applyAlignment="1">
      <alignment/>
    </xf>
    <xf numFmtId="10" fontId="0" fillId="2" borderId="0" xfId="21" applyNumberFormat="1" applyFont="1" applyFill="1" applyAlignment="1">
      <alignment/>
    </xf>
    <xf numFmtId="10" fontId="23" fillId="2" borderId="0" xfId="21" applyNumberFormat="1" applyFont="1" applyFill="1" applyBorder="1" applyAlignment="1">
      <alignment/>
    </xf>
    <xf numFmtId="10" fontId="0" fillId="2" borderId="0" xfId="0" applyNumberFormat="1" applyFont="1" applyFill="1" applyAlignment="1">
      <alignment/>
    </xf>
    <xf numFmtId="0" fontId="26" fillId="2" borderId="35" xfId="0" applyFont="1" applyFill="1" applyBorder="1" applyAlignment="1">
      <alignment/>
    </xf>
    <xf numFmtId="3" fontId="27" fillId="2" borderId="35" xfId="0" applyNumberFormat="1" applyFont="1" applyFill="1" applyBorder="1" applyAlignment="1">
      <alignment/>
    </xf>
    <xf numFmtId="10" fontId="27" fillId="2" borderId="35" xfId="21" applyNumberFormat="1" applyFont="1" applyFill="1" applyBorder="1" applyAlignment="1">
      <alignment/>
    </xf>
    <xf numFmtId="10" fontId="27" fillId="2" borderId="36" xfId="21" applyNumberFormat="1" applyFont="1" applyFill="1" applyBorder="1" applyAlignment="1">
      <alignment/>
    </xf>
    <xf numFmtId="10" fontId="14" fillId="2" borderId="0" xfId="0" applyNumberFormat="1" applyFont="1" applyFill="1" applyAlignment="1">
      <alignment/>
    </xf>
    <xf numFmtId="0" fontId="26" fillId="2" borderId="37" xfId="0" applyFont="1" applyFill="1" applyBorder="1" applyAlignment="1">
      <alignment/>
    </xf>
    <xf numFmtId="3" fontId="27" fillId="2" borderId="37" xfId="0" applyNumberFormat="1" applyFont="1" applyFill="1" applyBorder="1" applyAlignment="1">
      <alignment/>
    </xf>
    <xf numFmtId="10" fontId="27" fillId="2" borderId="37" xfId="21" applyNumberFormat="1" applyFont="1" applyFill="1" applyBorder="1" applyAlignment="1">
      <alignment/>
    </xf>
    <xf numFmtId="10" fontId="27" fillId="2" borderId="38" xfId="21" applyNumberFormat="1" applyFont="1" applyFill="1" applyBorder="1" applyAlignment="1" quotePrefix="1">
      <alignment horizontal="right"/>
    </xf>
    <xf numFmtId="0" fontId="25" fillId="6" borderId="1" xfId="0" applyFont="1" applyFill="1" applyBorder="1" applyAlignment="1">
      <alignment/>
    </xf>
    <xf numFmtId="3" fontId="25" fillId="6" borderId="1" xfId="0" applyNumberFormat="1" applyFont="1" applyFill="1" applyBorder="1" applyAlignment="1">
      <alignment/>
    </xf>
    <xf numFmtId="10" fontId="25" fillId="6" borderId="18" xfId="21" applyNumberFormat="1" applyFont="1" applyFill="1" applyBorder="1" applyAlignment="1">
      <alignment/>
    </xf>
    <xf numFmtId="10" fontId="25" fillId="6" borderId="16" xfId="21" applyNumberFormat="1" applyFont="1" applyFill="1" applyBorder="1" applyAlignment="1">
      <alignment/>
    </xf>
    <xf numFmtId="0" fontId="28" fillId="2" borderId="0" xfId="0" applyFont="1" applyFill="1" applyBorder="1" applyAlignment="1">
      <alignment/>
    </xf>
    <xf numFmtId="3" fontId="28" fillId="2" borderId="0" xfId="0" applyNumberFormat="1" applyFont="1" applyFill="1" applyBorder="1" applyAlignment="1">
      <alignment/>
    </xf>
    <xf numFmtId="10" fontId="28" fillId="2" borderId="0" xfId="21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0" fontId="0" fillId="2" borderId="0" xfId="21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9" fillId="2" borderId="21" xfId="0" applyFont="1" applyFill="1" applyBorder="1" applyAlignment="1">
      <alignment horizontal="left" vertical="center" wrapText="1"/>
    </xf>
    <xf numFmtId="10" fontId="9" fillId="2" borderId="5" xfId="0" applyNumberFormat="1" applyFont="1" applyFill="1" applyBorder="1" applyAlignment="1">
      <alignment horizontal="right" vertical="center" wrapText="1"/>
    </xf>
    <xf numFmtId="10" fontId="9" fillId="2" borderId="7" xfId="0" applyNumberFormat="1" applyFont="1" applyFill="1" applyBorder="1" applyAlignment="1">
      <alignment horizontal="right" vertical="center" wrapText="1"/>
    </xf>
    <xf numFmtId="10" fontId="3" fillId="2" borderId="0" xfId="21" applyNumberFormat="1" applyFont="1" applyFill="1" applyAlignment="1">
      <alignment/>
    </xf>
    <xf numFmtId="0" fontId="9" fillId="2" borderId="9" xfId="0" applyFont="1" applyFill="1" applyBorder="1" applyAlignment="1">
      <alignment horizontal="left" vertical="center" wrapText="1"/>
    </xf>
    <xf numFmtId="10" fontId="9" fillId="2" borderId="8" xfId="0" applyNumberFormat="1" applyFont="1" applyFill="1" applyBorder="1" applyAlignment="1">
      <alignment horizontal="right" vertical="center" wrapText="1"/>
    </xf>
    <xf numFmtId="10" fontId="9" fillId="2" borderId="10" xfId="0" applyNumberFormat="1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left" vertical="center" wrapText="1"/>
    </xf>
    <xf numFmtId="10" fontId="9" fillId="2" borderId="11" xfId="0" applyNumberFormat="1" applyFont="1" applyFill="1" applyBorder="1" applyAlignment="1">
      <alignment horizontal="right" vertical="center" wrapText="1"/>
    </xf>
    <xf numFmtId="10" fontId="9" fillId="2" borderId="28" xfId="0" applyNumberFormat="1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horizontal="left" vertical="center" wrapText="1"/>
    </xf>
    <xf numFmtId="10" fontId="9" fillId="2" borderId="13" xfId="0" applyNumberFormat="1" applyFont="1" applyFill="1" applyBorder="1" applyAlignment="1">
      <alignment horizontal="right" vertical="center" wrapText="1"/>
    </xf>
    <xf numFmtId="10" fontId="9" fillId="2" borderId="24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justify"/>
    </xf>
    <xf numFmtId="10" fontId="9" fillId="2" borderId="0" xfId="0" applyNumberFormat="1" applyFont="1" applyFill="1" applyBorder="1" applyAlignment="1">
      <alignment horizontal="right" wrapText="1"/>
    </xf>
    <xf numFmtId="0" fontId="25" fillId="6" borderId="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vertical="center" wrapText="1"/>
    </xf>
    <xf numFmtId="3" fontId="9" fillId="2" borderId="20" xfId="0" applyNumberFormat="1" applyFont="1" applyFill="1" applyBorder="1" applyAlignment="1">
      <alignment vertical="center" wrapText="1"/>
    </xf>
    <xf numFmtId="10" fontId="9" fillId="2" borderId="20" xfId="0" applyNumberFormat="1" applyFont="1" applyFill="1" applyBorder="1" applyAlignment="1">
      <alignment vertical="center" wrapText="1"/>
    </xf>
    <xf numFmtId="10" fontId="30" fillId="2" borderId="0" xfId="21" applyNumberFormat="1" applyFont="1" applyFill="1" applyBorder="1" applyAlignment="1">
      <alignment/>
    </xf>
    <xf numFmtId="0" fontId="9" fillId="2" borderId="8" xfId="0" applyFont="1" applyFill="1" applyBorder="1" applyAlignment="1">
      <alignment vertical="center" wrapText="1"/>
    </xf>
    <xf numFmtId="3" fontId="9" fillId="2" borderId="8" xfId="0" applyNumberFormat="1" applyFont="1" applyFill="1" applyBorder="1" applyAlignment="1">
      <alignment vertical="center" wrapText="1"/>
    </xf>
    <xf numFmtId="10" fontId="9" fillId="2" borderId="8" xfId="0" applyNumberFormat="1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3" fontId="9" fillId="2" borderId="13" xfId="0" applyNumberFormat="1" applyFont="1" applyFill="1" applyBorder="1" applyAlignment="1">
      <alignment vertical="center" wrapText="1"/>
    </xf>
    <xf numFmtId="10" fontId="9" fillId="2" borderId="13" xfId="0" applyNumberFormat="1" applyFont="1" applyFill="1" applyBorder="1" applyAlignment="1">
      <alignment vertical="center" wrapText="1"/>
    </xf>
    <xf numFmtId="0" fontId="29" fillId="2" borderId="0" xfId="0" applyFont="1" applyFill="1" applyAlignment="1">
      <alignment/>
    </xf>
    <xf numFmtId="0" fontId="25" fillId="6" borderId="1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 wrapText="1"/>
    </xf>
    <xf numFmtId="3" fontId="9" fillId="2" borderId="0" xfId="0" applyNumberFormat="1" applyFont="1" applyFill="1" applyBorder="1" applyAlignment="1">
      <alignment horizontal="right" vertical="center"/>
    </xf>
    <xf numFmtId="10" fontId="9" fillId="2" borderId="0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>
      <alignment/>
    </xf>
    <xf numFmtId="3" fontId="27" fillId="2" borderId="0" xfId="0" applyNumberFormat="1" applyFont="1" applyFill="1" applyBorder="1" applyAlignment="1">
      <alignment/>
    </xf>
    <xf numFmtId="10" fontId="27" fillId="2" borderId="0" xfId="21" applyNumberFormat="1" applyFont="1" applyFill="1" applyBorder="1" applyAlignment="1">
      <alignment/>
    </xf>
    <xf numFmtId="0" fontId="27" fillId="2" borderId="35" xfId="0" applyFont="1" applyFill="1" applyBorder="1" applyAlignment="1">
      <alignment vertical="center" wrapText="1"/>
    </xf>
    <xf numFmtId="10" fontId="27" fillId="2" borderId="36" xfId="0" applyNumberFormat="1" applyFont="1" applyFill="1" applyBorder="1" applyAlignment="1">
      <alignment horizontal="right" vertical="center" wrapText="1"/>
    </xf>
    <xf numFmtId="0" fontId="27" fillId="2" borderId="0" xfId="0" applyFont="1" applyFill="1" applyBorder="1" applyAlignment="1">
      <alignment wrapText="1"/>
    </xf>
    <xf numFmtId="3" fontId="27" fillId="2" borderId="0" xfId="0" applyNumberFormat="1" applyFont="1" applyFill="1" applyBorder="1" applyAlignment="1">
      <alignment horizontal="center" vertical="center" wrapText="1"/>
    </xf>
    <xf numFmtId="165" fontId="27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/>
    </xf>
    <xf numFmtId="0" fontId="27" fillId="2" borderId="37" xfId="0" applyFont="1" applyFill="1" applyBorder="1" applyAlignment="1">
      <alignment vertical="center" wrapText="1"/>
    </xf>
    <xf numFmtId="10" fontId="27" fillId="2" borderId="38" xfId="0" applyNumberFormat="1" applyFont="1" applyFill="1" applyBorder="1" applyAlignment="1">
      <alignment horizontal="right" vertical="center" wrapText="1"/>
    </xf>
    <xf numFmtId="0" fontId="25" fillId="6" borderId="1" xfId="0" applyFont="1" applyFill="1" applyBorder="1" applyAlignment="1">
      <alignment vertical="center" wrapText="1"/>
    </xf>
    <xf numFmtId="10" fontId="25" fillId="6" borderId="4" xfId="0" applyNumberFormat="1" applyFont="1" applyFill="1" applyBorder="1" applyAlignment="1">
      <alignment horizontal="right" vertical="center" wrapText="1"/>
    </xf>
    <xf numFmtId="0" fontId="26" fillId="2" borderId="0" xfId="0" applyFont="1" applyFill="1" applyBorder="1" applyAlignment="1">
      <alignment vertical="center" wrapText="1"/>
    </xf>
    <xf numFmtId="10" fontId="26" fillId="2" borderId="0" xfId="0" applyNumberFormat="1" applyFont="1" applyFill="1" applyBorder="1" applyAlignment="1">
      <alignment horizontal="center" vertical="center" wrapText="1"/>
    </xf>
    <xf numFmtId="0" fontId="25" fillId="6" borderId="3" xfId="0" applyNumberFormat="1" applyFont="1" applyFill="1" applyBorder="1" applyAlignment="1">
      <alignment horizontal="center" vertical="center" wrapText="1"/>
    </xf>
    <xf numFmtId="0" fontId="27" fillId="2" borderId="39" xfId="0" applyFont="1" applyFill="1" applyBorder="1" applyAlignment="1">
      <alignment wrapText="1"/>
    </xf>
    <xf numFmtId="0" fontId="27" fillId="2" borderId="40" xfId="0" applyFont="1" applyFill="1" applyBorder="1" applyAlignment="1">
      <alignment wrapText="1"/>
    </xf>
    <xf numFmtId="0" fontId="27" fillId="2" borderId="41" xfId="0" applyFont="1" applyFill="1" applyBorder="1" applyAlignment="1">
      <alignment wrapText="1"/>
    </xf>
    <xf numFmtId="0" fontId="27" fillId="2" borderId="42" xfId="0" applyFont="1" applyFill="1" applyBorder="1" applyAlignment="1">
      <alignment wrapText="1"/>
    </xf>
    <xf numFmtId="0" fontId="3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28" fillId="2" borderId="43" xfId="0" applyFont="1" applyFill="1" applyBorder="1" applyAlignment="1">
      <alignment/>
    </xf>
    <xf numFmtId="3" fontId="28" fillId="2" borderId="33" xfId="0" applyNumberFormat="1" applyFont="1" applyFill="1" applyBorder="1" applyAlignment="1">
      <alignment/>
    </xf>
    <xf numFmtId="10" fontId="28" fillId="2" borderId="33" xfId="21" applyNumberFormat="1" applyFont="1" applyFill="1" applyBorder="1" applyAlignment="1">
      <alignment/>
    </xf>
    <xf numFmtId="0" fontId="28" fillId="2" borderId="44" xfId="0" applyFont="1" applyFill="1" applyBorder="1" applyAlignment="1">
      <alignment/>
    </xf>
    <xf numFmtId="3" fontId="28" fillId="2" borderId="35" xfId="0" applyNumberFormat="1" applyFont="1" applyFill="1" applyBorder="1" applyAlignment="1">
      <alignment/>
    </xf>
    <xf numFmtId="10" fontId="28" fillId="2" borderId="35" xfId="21" applyNumberFormat="1" applyFont="1" applyFill="1" applyBorder="1" applyAlignment="1">
      <alignment/>
    </xf>
    <xf numFmtId="0" fontId="32" fillId="2" borderId="44" xfId="0" applyFont="1" applyFill="1" applyBorder="1" applyAlignment="1">
      <alignment/>
    </xf>
    <xf numFmtId="3" fontId="32" fillId="2" borderId="35" xfId="0" applyNumberFormat="1" applyFont="1" applyFill="1" applyBorder="1" applyAlignment="1">
      <alignment/>
    </xf>
    <xf numFmtId="10" fontId="32" fillId="2" borderId="35" xfId="21" applyNumberFormat="1" applyFont="1" applyFill="1" applyBorder="1" applyAlignment="1">
      <alignment/>
    </xf>
    <xf numFmtId="0" fontId="32" fillId="2" borderId="44" xfId="0" applyFont="1" applyFill="1" applyBorder="1" applyAlignment="1">
      <alignment/>
    </xf>
    <xf numFmtId="3" fontId="32" fillId="2" borderId="35" xfId="0" applyNumberFormat="1" applyFont="1" applyFill="1" applyBorder="1" applyAlignment="1">
      <alignment/>
    </xf>
    <xf numFmtId="10" fontId="32" fillId="2" borderId="35" xfId="21" applyNumberFormat="1" applyFont="1" applyFill="1" applyBorder="1" applyAlignment="1">
      <alignment/>
    </xf>
    <xf numFmtId="0" fontId="32" fillId="2" borderId="45" xfId="0" applyFont="1" applyFill="1" applyBorder="1" applyAlignment="1">
      <alignment/>
    </xf>
    <xf numFmtId="3" fontId="32" fillId="2" borderId="37" xfId="0" applyNumberFormat="1" applyFont="1" applyFill="1" applyBorder="1" applyAlignment="1">
      <alignment/>
    </xf>
    <xf numFmtId="10" fontId="32" fillId="2" borderId="37" xfId="21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 vertical="center" wrapText="1"/>
    </xf>
    <xf numFmtId="10" fontId="9" fillId="2" borderId="0" xfId="0" applyNumberFormat="1" applyFont="1" applyFill="1" applyBorder="1" applyAlignment="1">
      <alignment vertical="center" wrapText="1"/>
    </xf>
    <xf numFmtId="0" fontId="0" fillId="6" borderId="15" xfId="0" applyFont="1" applyFill="1" applyBorder="1" applyAlignment="1">
      <alignment/>
    </xf>
    <xf numFmtId="0" fontId="0" fillId="6" borderId="16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164" fontId="16" fillId="2" borderId="46" xfId="0" applyNumberFormat="1" applyFont="1" applyFill="1" applyBorder="1" applyAlignment="1">
      <alignment horizontal="right" vertical="center"/>
    </xf>
    <xf numFmtId="164" fontId="10" fillId="2" borderId="46" xfId="0" applyNumberFormat="1" applyFont="1" applyFill="1" applyBorder="1" applyAlignment="1">
      <alignment horizontal="right" vertical="center"/>
    </xf>
    <xf numFmtId="3" fontId="27" fillId="2" borderId="39" xfId="0" applyNumberFormat="1" applyFont="1" applyFill="1" applyBorder="1" applyAlignment="1">
      <alignment horizontal="right" vertical="center" wrapText="1"/>
    </xf>
    <xf numFmtId="165" fontId="27" fillId="2" borderId="39" xfId="0" applyNumberFormat="1" applyFont="1" applyFill="1" applyBorder="1" applyAlignment="1">
      <alignment horizontal="right" vertical="center" wrapText="1"/>
    </xf>
    <xf numFmtId="3" fontId="27" fillId="2" borderId="40" xfId="0" applyNumberFormat="1" applyFont="1" applyFill="1" applyBorder="1" applyAlignment="1">
      <alignment horizontal="right" vertical="center" wrapText="1"/>
    </xf>
    <xf numFmtId="165" fontId="27" fillId="2" borderId="40" xfId="0" applyNumberFormat="1" applyFont="1" applyFill="1" applyBorder="1" applyAlignment="1">
      <alignment horizontal="right" vertical="center" wrapText="1"/>
    </xf>
    <xf numFmtId="3" fontId="27" fillId="2" borderId="41" xfId="0" applyNumberFormat="1" applyFont="1" applyFill="1" applyBorder="1" applyAlignment="1">
      <alignment horizontal="right" vertical="center" wrapText="1"/>
    </xf>
    <xf numFmtId="165" fontId="27" fillId="2" borderId="41" xfId="0" applyNumberFormat="1" applyFont="1" applyFill="1" applyBorder="1" applyAlignment="1">
      <alignment horizontal="right" vertical="center" wrapText="1"/>
    </xf>
    <xf numFmtId="3" fontId="27" fillId="2" borderId="42" xfId="0" applyNumberFormat="1" applyFont="1" applyFill="1" applyBorder="1" applyAlignment="1">
      <alignment horizontal="right" vertical="center" wrapText="1"/>
    </xf>
    <xf numFmtId="165" fontId="27" fillId="2" borderId="42" xfId="0" applyNumberFormat="1" applyFont="1" applyFill="1" applyBorder="1" applyAlignment="1">
      <alignment horizontal="right" vertical="center" wrapText="1"/>
    </xf>
    <xf numFmtId="0" fontId="27" fillId="2" borderId="40" xfId="0" applyFont="1" applyFill="1" applyBorder="1" applyAlignment="1">
      <alignment horizontal="left" wrapText="1"/>
    </xf>
    <xf numFmtId="10" fontId="27" fillId="2" borderId="36" xfId="21" applyNumberFormat="1" applyFont="1" applyFill="1" applyBorder="1" applyAlignment="1">
      <alignment horizontal="right"/>
    </xf>
    <xf numFmtId="0" fontId="10" fillId="2" borderId="33" xfId="0" applyFont="1" applyFill="1" applyBorder="1" applyAlignment="1">
      <alignment vertical="center" wrapText="1"/>
    </xf>
    <xf numFmtId="3" fontId="10" fillId="2" borderId="43" xfId="0" applyNumberFormat="1" applyFont="1" applyFill="1" applyBorder="1" applyAlignment="1">
      <alignment horizontal="right" vertical="center"/>
    </xf>
    <xf numFmtId="10" fontId="10" fillId="2" borderId="33" xfId="0" applyNumberFormat="1" applyFont="1" applyFill="1" applyBorder="1" applyAlignment="1">
      <alignment horizontal="right" vertical="center"/>
    </xf>
    <xf numFmtId="3" fontId="10" fillId="2" borderId="44" xfId="0" applyNumberFormat="1" applyFont="1" applyFill="1" applyBorder="1" applyAlignment="1">
      <alignment horizontal="right" vertical="center"/>
    </xf>
    <xf numFmtId="10" fontId="10" fillId="2" borderId="35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3" fontId="10" fillId="2" borderId="45" xfId="0" applyNumberFormat="1" applyFont="1" applyFill="1" applyBorder="1" applyAlignment="1">
      <alignment horizontal="right" vertical="center"/>
    </xf>
    <xf numFmtId="10" fontId="10" fillId="2" borderId="37" xfId="0" applyNumberFormat="1" applyFont="1" applyFill="1" applyBorder="1" applyAlignment="1">
      <alignment horizontal="right" vertical="center"/>
    </xf>
    <xf numFmtId="0" fontId="26" fillId="2" borderId="35" xfId="0" applyFont="1" applyFill="1" applyBorder="1" applyAlignment="1">
      <alignment vertical="center" wrapText="1"/>
    </xf>
    <xf numFmtId="10" fontId="26" fillId="2" borderId="36" xfId="0" applyNumberFormat="1" applyFont="1" applyFill="1" applyBorder="1" applyAlignment="1">
      <alignment horizontal="right" vertical="center" wrapText="1"/>
    </xf>
    <xf numFmtId="0" fontId="27" fillId="2" borderId="33" xfId="0" applyFont="1" applyFill="1" applyBorder="1" applyAlignment="1">
      <alignment vertical="center" wrapText="1"/>
    </xf>
    <xf numFmtId="10" fontId="27" fillId="2" borderId="34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/>
    </xf>
    <xf numFmtId="0" fontId="22" fillId="6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vertical="center"/>
    </xf>
    <xf numFmtId="0" fontId="1" fillId="6" borderId="17" xfId="0" applyNumberFormat="1" applyFont="1" applyFill="1" applyBorder="1" applyAlignment="1">
      <alignment horizontal="center" vertical="center" wrapText="1"/>
    </xf>
    <xf numFmtId="0" fontId="1" fillId="6" borderId="23" xfId="0" applyNumberFormat="1" applyFont="1" applyFill="1" applyBorder="1" applyAlignment="1">
      <alignment horizontal="center" vertical="center" wrapText="1"/>
    </xf>
    <xf numFmtId="17" fontId="22" fillId="6" borderId="26" xfId="0" applyNumberFormat="1" applyFont="1" applyFill="1" applyBorder="1" applyAlignment="1">
      <alignment horizontal="center" vertical="center" wrapText="1"/>
    </xf>
    <xf numFmtId="17" fontId="22" fillId="6" borderId="27" xfId="0" applyNumberFormat="1" applyFont="1" applyFill="1" applyBorder="1" applyAlignment="1">
      <alignment horizontal="center" vertical="center" wrapText="1"/>
    </xf>
    <xf numFmtId="0" fontId="22" fillId="6" borderId="17" xfId="0" applyNumberFormat="1" applyFont="1" applyFill="1" applyBorder="1" applyAlignment="1">
      <alignment horizontal="center" vertical="center" wrapText="1"/>
    </xf>
    <xf numFmtId="0" fontId="22" fillId="6" borderId="18" xfId="0" applyNumberFormat="1" applyFont="1" applyFill="1" applyBorder="1" applyAlignment="1">
      <alignment horizontal="center" vertical="center" wrapText="1"/>
    </xf>
    <xf numFmtId="0" fontId="1" fillId="6" borderId="17" xfId="0" applyNumberFormat="1" applyFont="1" applyFill="1" applyBorder="1" applyAlignment="1">
      <alignment horizontal="center" vertical="center" wrapText="1"/>
    </xf>
    <xf numFmtId="0" fontId="1" fillId="6" borderId="18" xfId="0" applyNumberFormat="1" applyFont="1" applyFill="1" applyBorder="1" applyAlignment="1">
      <alignment horizontal="center" vertical="center" wrapText="1"/>
    </xf>
    <xf numFmtId="0" fontId="22" fillId="6" borderId="26" xfId="0" applyNumberFormat="1" applyFont="1" applyFill="1" applyBorder="1" applyAlignment="1">
      <alignment horizontal="center" vertical="center" wrapText="1"/>
    </xf>
    <xf numFmtId="0" fontId="22" fillId="6" borderId="27" xfId="0" applyNumberFormat="1" applyFont="1" applyFill="1" applyBorder="1" applyAlignment="1">
      <alignment horizontal="center" vertical="center" wrapText="1"/>
    </xf>
    <xf numFmtId="0" fontId="1" fillId="6" borderId="18" xfId="0" applyNumberFormat="1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>
      <alignment horizontal="center" vertical="center" wrapText="1"/>
    </xf>
    <xf numFmtId="0" fontId="2" fillId="4" borderId="18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>
      <alignment horizontal="center" vertical="center" wrapText="1"/>
    </xf>
    <xf numFmtId="17" fontId="2" fillId="4" borderId="26" xfId="0" applyNumberFormat="1" applyFont="1" applyFill="1" applyBorder="1" applyAlignment="1">
      <alignment horizontal="center" vertical="center" wrapText="1"/>
    </xf>
    <xf numFmtId="17" fontId="2" fillId="4" borderId="27" xfId="0" applyNumberFormat="1" applyFont="1" applyFill="1" applyBorder="1" applyAlignment="1">
      <alignment horizontal="center" vertical="center" wrapText="1"/>
    </xf>
    <xf numFmtId="0" fontId="2" fillId="4" borderId="26" xfId="0" applyNumberFormat="1" applyFont="1" applyFill="1" applyBorder="1" applyAlignment="1">
      <alignment horizontal="center" vertical="center" wrapText="1"/>
    </xf>
    <xf numFmtId="0" fontId="2" fillId="4" borderId="27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72B0"/>
      <rgbColor rgb="0000CCFF"/>
      <rgbColor rgb="00CCFFFF"/>
      <rgbColor rgb="00CCFFCC"/>
      <rgbColor rgb="00FFFF99"/>
      <rgbColor rgb="000072B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7109375" style="63" customWidth="1"/>
    <col min="2" max="2" width="35.00390625" style="63" customWidth="1"/>
    <col min="3" max="3" width="21.7109375" style="63" customWidth="1"/>
    <col min="4" max="4" width="17.57421875" style="63" customWidth="1"/>
    <col min="5" max="5" width="18.00390625" style="63" customWidth="1"/>
    <col min="6" max="6" width="23.28125" style="63" customWidth="1"/>
    <col min="7" max="7" width="21.28125" style="63" customWidth="1"/>
    <col min="8" max="8" width="13.28125" style="63" customWidth="1"/>
    <col min="9" max="9" width="10.140625" style="63" customWidth="1"/>
    <col min="10" max="10" width="11.7109375" style="63" customWidth="1"/>
    <col min="11" max="12" width="8.28125" style="63" customWidth="1"/>
    <col min="13" max="13" width="7.00390625" style="63" customWidth="1"/>
    <col min="14" max="14" width="10.8515625" style="63" customWidth="1"/>
    <col min="15" max="15" width="22.7109375" style="63" customWidth="1"/>
    <col min="16" max="16384" width="11.421875" style="63" customWidth="1"/>
  </cols>
  <sheetData>
    <row r="1" ht="15.75">
      <c r="B1" s="348" t="s">
        <v>19</v>
      </c>
    </row>
    <row r="2" spans="2:21" ht="15.75">
      <c r="B2" s="36" t="s">
        <v>20</v>
      </c>
      <c r="M2" s="268"/>
      <c r="N2" s="264"/>
      <c r="O2" s="268"/>
      <c r="P2" s="268"/>
      <c r="Q2" s="268"/>
      <c r="R2" s="268"/>
      <c r="S2" s="268"/>
      <c r="T2" s="268"/>
      <c r="U2" s="268"/>
    </row>
    <row r="3" spans="2:21" ht="15.75">
      <c r="B3" s="36" t="s">
        <v>1132</v>
      </c>
      <c r="M3" s="268"/>
      <c r="N3" s="264"/>
      <c r="O3" s="268"/>
      <c r="P3" s="268"/>
      <c r="Q3" s="268"/>
      <c r="R3" s="268"/>
      <c r="S3" s="268"/>
      <c r="T3" s="268"/>
      <c r="U3" s="268"/>
    </row>
    <row r="4" spans="2:21" ht="18">
      <c r="B4" s="347"/>
      <c r="M4" s="268"/>
      <c r="N4" s="264"/>
      <c r="O4" s="268"/>
      <c r="P4" s="268"/>
      <c r="Q4" s="268"/>
      <c r="R4" s="268"/>
      <c r="S4" s="268"/>
      <c r="T4" s="268"/>
      <c r="U4" s="268"/>
    </row>
    <row r="5" spans="2:21" ht="67.5">
      <c r="B5" s="265" t="s">
        <v>265</v>
      </c>
      <c r="C5" s="265" t="s">
        <v>266</v>
      </c>
      <c r="D5" s="266" t="s">
        <v>267</v>
      </c>
      <c r="E5" s="266" t="s">
        <v>268</v>
      </c>
      <c r="M5" s="268"/>
      <c r="N5" s="268"/>
      <c r="O5" s="268"/>
      <c r="P5" s="268"/>
      <c r="Q5" s="268"/>
      <c r="R5" s="268"/>
      <c r="S5" s="268"/>
      <c r="T5" s="268"/>
      <c r="U5" s="268"/>
    </row>
    <row r="6" spans="2:21" ht="12.75">
      <c r="B6" s="267" t="s">
        <v>269</v>
      </c>
      <c r="C6" s="269">
        <v>171</v>
      </c>
      <c r="D6" s="270">
        <v>0.003695219984441179</v>
      </c>
      <c r="E6" s="271">
        <v>0.2313937753721245</v>
      </c>
      <c r="F6" s="272"/>
      <c r="M6" s="268"/>
      <c r="N6" s="273"/>
      <c r="O6" s="273"/>
      <c r="P6" s="273"/>
      <c r="Q6" s="273"/>
      <c r="R6" s="274"/>
      <c r="S6" s="274"/>
      <c r="T6" s="274"/>
      <c r="U6" s="274"/>
    </row>
    <row r="7" spans="2:21" ht="12.75">
      <c r="B7" s="275" t="s">
        <v>270</v>
      </c>
      <c r="C7" s="276">
        <v>106</v>
      </c>
      <c r="D7" s="277">
        <v>0.0022906042008816667</v>
      </c>
      <c r="E7" s="278">
        <v>0.14343707713125844</v>
      </c>
      <c r="M7" s="268"/>
      <c r="N7" s="273"/>
      <c r="O7" s="273"/>
      <c r="P7" s="273"/>
      <c r="Q7" s="273"/>
      <c r="R7" s="274"/>
      <c r="S7" s="274"/>
      <c r="T7" s="274"/>
      <c r="U7" s="274"/>
    </row>
    <row r="8" spans="2:21" ht="12.75">
      <c r="B8" s="275" t="s">
        <v>271</v>
      </c>
      <c r="C8" s="276">
        <v>52</v>
      </c>
      <c r="D8" s="277">
        <v>0.00112369262684761</v>
      </c>
      <c r="E8" s="278">
        <v>0.07036535859269283</v>
      </c>
      <c r="M8" s="268"/>
      <c r="N8" s="273"/>
      <c r="O8" s="273"/>
      <c r="P8" s="273"/>
      <c r="Q8" s="273"/>
      <c r="R8" s="274"/>
      <c r="S8" s="274"/>
      <c r="T8" s="274"/>
      <c r="U8" s="274"/>
    </row>
    <row r="9" spans="2:21" ht="12.75">
      <c r="B9" s="275" t="s">
        <v>275</v>
      </c>
      <c r="C9" s="276">
        <v>45</v>
      </c>
      <c r="D9" s="277">
        <v>0.0009724263116950471</v>
      </c>
      <c r="E9" s="278">
        <v>0.06089309878213803</v>
      </c>
      <c r="G9" s="272"/>
      <c r="M9" s="268"/>
      <c r="N9" s="273"/>
      <c r="O9" s="273"/>
      <c r="P9" s="273"/>
      <c r="Q9" s="273"/>
      <c r="R9" s="274"/>
      <c r="S9" s="274"/>
      <c r="T9" s="279"/>
      <c r="U9" s="274"/>
    </row>
    <row r="10" spans="2:21" ht="12.75">
      <c r="B10" s="275" t="s">
        <v>273</v>
      </c>
      <c r="C10" s="276">
        <v>41</v>
      </c>
      <c r="D10" s="277">
        <v>0.000885988417322154</v>
      </c>
      <c r="E10" s="278">
        <v>0.05548037889039242</v>
      </c>
      <c r="M10" s="268"/>
      <c r="N10" s="273"/>
      <c r="O10" s="273"/>
      <c r="P10" s="273"/>
      <c r="Q10" s="273"/>
      <c r="R10" s="274"/>
      <c r="S10" s="274"/>
      <c r="T10" s="279"/>
      <c r="U10" s="279"/>
    </row>
    <row r="11" spans="2:21" ht="12.75">
      <c r="B11" s="275" t="s">
        <v>274</v>
      </c>
      <c r="C11" s="276">
        <v>30</v>
      </c>
      <c r="D11" s="277">
        <v>0.0006482842077966981</v>
      </c>
      <c r="E11" s="278">
        <v>0.04059539918809202</v>
      </c>
      <c r="M11" s="268"/>
      <c r="N11" s="273"/>
      <c r="O11" s="273"/>
      <c r="P11" s="273"/>
      <c r="Q11" s="273"/>
      <c r="R11" s="274"/>
      <c r="S11" s="279"/>
      <c r="T11" s="279"/>
      <c r="U11" s="279"/>
    </row>
    <row r="12" spans="2:21" ht="12.75">
      <c r="B12" s="275" t="s">
        <v>277</v>
      </c>
      <c r="C12" s="276">
        <v>25</v>
      </c>
      <c r="D12" s="277">
        <v>0.0005402368398305817</v>
      </c>
      <c r="E12" s="278">
        <v>0.03382949932341001</v>
      </c>
      <c r="M12" s="268"/>
      <c r="N12" s="273"/>
      <c r="O12" s="273"/>
      <c r="P12" s="273"/>
      <c r="Q12" s="273"/>
      <c r="R12" s="279"/>
      <c r="S12" s="279"/>
      <c r="T12" s="279"/>
      <c r="U12" s="279"/>
    </row>
    <row r="13" spans="2:21" ht="12.75">
      <c r="B13" s="275" t="s">
        <v>272</v>
      </c>
      <c r="C13" s="276">
        <v>22</v>
      </c>
      <c r="D13" s="277">
        <v>0.00047540841905091194</v>
      </c>
      <c r="E13" s="278">
        <v>0.029769959404600813</v>
      </c>
      <c r="M13" s="268"/>
      <c r="N13" s="273"/>
      <c r="O13" s="273"/>
      <c r="P13" s="273"/>
      <c r="Q13" s="273"/>
      <c r="R13" s="274"/>
      <c r="S13" s="279"/>
      <c r="T13" s="279"/>
      <c r="U13" s="279"/>
    </row>
    <row r="14" spans="2:21" ht="12.75">
      <c r="B14" s="275" t="s">
        <v>1137</v>
      </c>
      <c r="C14" s="276">
        <v>18</v>
      </c>
      <c r="D14" s="277">
        <v>0.00038897052467801884</v>
      </c>
      <c r="E14" s="278">
        <v>0.02435723951285521</v>
      </c>
      <c r="M14" s="268"/>
      <c r="N14" s="273"/>
      <c r="O14" s="273"/>
      <c r="P14" s="273"/>
      <c r="Q14" s="273"/>
      <c r="R14" s="274"/>
      <c r="S14" s="274"/>
      <c r="T14" s="279"/>
      <c r="U14" s="274"/>
    </row>
    <row r="15" spans="2:21" ht="12.75">
      <c r="B15" s="275" t="s">
        <v>276</v>
      </c>
      <c r="C15" s="276">
        <v>17</v>
      </c>
      <c r="D15" s="277">
        <v>0.0003673610510847956</v>
      </c>
      <c r="E15" s="278">
        <v>0.023004059539918808</v>
      </c>
      <c r="M15" s="268"/>
      <c r="N15" s="273"/>
      <c r="O15" s="273"/>
      <c r="P15" s="273"/>
      <c r="Q15" s="273"/>
      <c r="R15" s="274"/>
      <c r="S15" s="274"/>
      <c r="T15" s="279"/>
      <c r="U15" s="274"/>
    </row>
    <row r="16" spans="2:5" ht="12.75">
      <c r="B16" s="275" t="s">
        <v>1138</v>
      </c>
      <c r="C16" s="276">
        <v>16</v>
      </c>
      <c r="D16" s="277">
        <v>0.0003457515774915723</v>
      </c>
      <c r="E16" s="278">
        <v>0.02165087956698241</v>
      </c>
    </row>
    <row r="17" spans="2:5" ht="12.75">
      <c r="B17" s="275" t="s">
        <v>278</v>
      </c>
      <c r="C17" s="276">
        <v>196</v>
      </c>
      <c r="D17" s="277">
        <v>0.0042354568242717605</v>
      </c>
      <c r="E17" s="383">
        <v>0.2652232746955345</v>
      </c>
    </row>
    <row r="18" spans="2:5" ht="12.75">
      <c r="B18" s="280" t="s">
        <v>279</v>
      </c>
      <c r="C18" s="281">
        <v>45537</v>
      </c>
      <c r="D18" s="282">
        <v>0.984030599014608</v>
      </c>
      <c r="E18" s="283" t="s">
        <v>280</v>
      </c>
    </row>
    <row r="19" spans="2:5" ht="12.75">
      <c r="B19" s="284" t="s">
        <v>42</v>
      </c>
      <c r="C19" s="285">
        <v>46276</v>
      </c>
      <c r="D19" s="286">
        <v>1</v>
      </c>
      <c r="E19" s="287">
        <v>1</v>
      </c>
    </row>
    <row r="20" spans="2:5" ht="12.75">
      <c r="B20" s="288"/>
      <c r="C20" s="289"/>
      <c r="D20" s="290"/>
      <c r="E20" s="290"/>
    </row>
    <row r="21" spans="2:5" ht="12.75">
      <c r="B21" s="291" t="s">
        <v>281</v>
      </c>
      <c r="C21" s="292"/>
      <c r="D21" s="293"/>
      <c r="E21" s="293"/>
    </row>
    <row r="22" spans="2:5" ht="12.75">
      <c r="B22" s="291"/>
      <c r="C22" s="292"/>
      <c r="D22" s="293"/>
      <c r="E22" s="293"/>
    </row>
    <row r="23" spans="2:5" ht="12.75">
      <c r="B23" s="291"/>
      <c r="C23" s="292"/>
      <c r="D23" s="293"/>
      <c r="E23" s="293"/>
    </row>
    <row r="24" spans="2:5" ht="15.75">
      <c r="B24" s="348" t="s">
        <v>22</v>
      </c>
      <c r="C24" s="292"/>
      <c r="D24" s="293"/>
      <c r="E24" s="293"/>
    </row>
    <row r="25" spans="2:5" ht="15.75">
      <c r="B25" s="36" t="s">
        <v>1129</v>
      </c>
      <c r="C25" s="292"/>
      <c r="D25" s="293"/>
      <c r="E25" s="293"/>
    </row>
    <row r="26" ht="15.75">
      <c r="B26" s="36" t="s">
        <v>1133</v>
      </c>
    </row>
    <row r="27" ht="15.75">
      <c r="B27" s="36"/>
    </row>
    <row r="28" spans="3:4" s="294" customFormat="1" ht="35.25" customHeight="1">
      <c r="C28" s="266" t="s">
        <v>282</v>
      </c>
      <c r="D28" s="266" t="s">
        <v>283</v>
      </c>
    </row>
    <row r="29" spans="2:7" s="294" customFormat="1" ht="12.75">
      <c r="B29" s="295" t="s">
        <v>284</v>
      </c>
      <c r="C29" s="296">
        <v>0.00025931368311867925</v>
      </c>
      <c r="D29" s="297">
        <v>8.287453639915847E-05</v>
      </c>
      <c r="F29" s="298"/>
      <c r="G29" s="298"/>
    </row>
    <row r="30" spans="2:7" s="294" customFormat="1" ht="12.75">
      <c r="B30" s="299" t="s">
        <v>285</v>
      </c>
      <c r="C30" s="300">
        <v>0.00023770420952545597</v>
      </c>
      <c r="D30" s="301">
        <v>4.566090159733249E-06</v>
      </c>
      <c r="F30" s="298"/>
      <c r="G30" s="298"/>
    </row>
    <row r="31" spans="2:7" s="294" customFormat="1" ht="14.25" customHeight="1">
      <c r="B31" s="299" t="s">
        <v>286</v>
      </c>
      <c r="C31" s="300">
        <v>0.0006698936813899213</v>
      </c>
      <c r="D31" s="301">
        <v>0.0009132180319466498</v>
      </c>
      <c r="F31" s="298"/>
      <c r="G31" s="298"/>
    </row>
    <row r="32" spans="2:7" s="294" customFormat="1" ht="12.75">
      <c r="B32" s="299" t="s">
        <v>287</v>
      </c>
      <c r="C32" s="300">
        <v>0.005099835768000691</v>
      </c>
      <c r="D32" s="301">
        <v>0.00020113627153624963</v>
      </c>
      <c r="F32" s="298"/>
      <c r="G32" s="298"/>
    </row>
    <row r="33" spans="2:7" s="294" customFormat="1" ht="21">
      <c r="B33" s="299" t="s">
        <v>21</v>
      </c>
      <c r="C33" s="300">
        <v>0.0023122136744748896</v>
      </c>
      <c r="D33" s="301">
        <v>0.007059175386947603</v>
      </c>
      <c r="F33" s="298"/>
      <c r="G33" s="298"/>
    </row>
    <row r="34" spans="2:7" s="294" customFormat="1" ht="21">
      <c r="B34" s="299" t="s">
        <v>1103</v>
      </c>
      <c r="C34" s="300">
        <v>0.004970178926441352</v>
      </c>
      <c r="D34" s="301">
        <v>7.260083353975866E-05</v>
      </c>
      <c r="F34" s="298"/>
      <c r="G34" s="298"/>
    </row>
    <row r="35" spans="2:7" s="294" customFormat="1" ht="12.75">
      <c r="B35" s="299" t="s">
        <v>288</v>
      </c>
      <c r="C35" s="300">
        <v>0.0010804736796611635</v>
      </c>
      <c r="D35" s="301">
        <v>6.986117944391871E-05</v>
      </c>
      <c r="F35" s="298"/>
      <c r="G35" s="298"/>
    </row>
    <row r="36" spans="2:7" s="294" customFormat="1" ht="12.75">
      <c r="B36" s="299" t="s">
        <v>289</v>
      </c>
      <c r="C36" s="300">
        <v>0.0022689947272884433</v>
      </c>
      <c r="D36" s="301">
        <v>0.005440724729830153</v>
      </c>
      <c r="F36" s="298"/>
      <c r="G36" s="298"/>
    </row>
    <row r="37" spans="2:7" s="294" customFormat="1" ht="21">
      <c r="B37" s="299" t="s">
        <v>1104</v>
      </c>
      <c r="C37" s="300">
        <v>0.0017071484138646382</v>
      </c>
      <c r="D37" s="301">
        <v>2.0775710226786284E-05</v>
      </c>
      <c r="F37" s="298"/>
      <c r="G37" s="298"/>
    </row>
    <row r="38" spans="2:7" s="294" customFormat="1" ht="21">
      <c r="B38" s="299" t="s">
        <v>290</v>
      </c>
      <c r="C38" s="300">
        <v>0.2094174085919267</v>
      </c>
      <c r="D38" s="301">
        <v>0.2562167888286038</v>
      </c>
      <c r="F38" s="298"/>
      <c r="G38" s="298"/>
    </row>
    <row r="39" spans="2:7" s="294" customFormat="1" ht="21">
      <c r="B39" s="299" t="s">
        <v>291</v>
      </c>
      <c r="C39" s="300">
        <v>0.13981329414815455</v>
      </c>
      <c r="D39" s="301">
        <v>0.14765091784119824</v>
      </c>
      <c r="F39" s="298"/>
      <c r="G39" s="298"/>
    </row>
    <row r="40" spans="2:7" s="294" customFormat="1" ht="12.75">
      <c r="B40" s="299" t="s">
        <v>292</v>
      </c>
      <c r="C40" s="300">
        <v>0.0017287578874578616</v>
      </c>
      <c r="D40" s="301">
        <v>0.0033387251247969517</v>
      </c>
      <c r="F40" s="298"/>
      <c r="G40" s="298"/>
    </row>
    <row r="41" spans="2:7" s="294" customFormat="1" ht="12.75">
      <c r="B41" s="299" t="s">
        <v>293</v>
      </c>
      <c r="C41" s="300">
        <v>0.0006266747342034748</v>
      </c>
      <c r="D41" s="301">
        <v>1.666622908302636E-05</v>
      </c>
      <c r="F41" s="298"/>
      <c r="G41" s="298"/>
    </row>
    <row r="42" spans="2:7" s="294" customFormat="1" ht="15" customHeight="1">
      <c r="B42" s="299" t="s">
        <v>1105</v>
      </c>
      <c r="C42" s="300">
        <v>0.001923243149796871</v>
      </c>
      <c r="D42" s="301">
        <v>2.3971973338599557E-05</v>
      </c>
      <c r="F42" s="298"/>
      <c r="G42" s="298"/>
    </row>
    <row r="43" spans="2:7" s="294" customFormat="1" ht="12.75">
      <c r="B43" s="299" t="s">
        <v>294</v>
      </c>
      <c r="C43" s="300">
        <v>0.005748119975797389</v>
      </c>
      <c r="D43" s="301">
        <v>0.012498530289729836</v>
      </c>
      <c r="F43" s="298"/>
      <c r="G43" s="298"/>
    </row>
    <row r="44" spans="2:7" s="294" customFormat="1" ht="21">
      <c r="B44" s="299" t="s">
        <v>1106</v>
      </c>
      <c r="C44" s="300">
        <v>4.321894718644654E-05</v>
      </c>
      <c r="D44" s="301">
        <v>4.566090159733249E-07</v>
      </c>
      <c r="F44" s="298"/>
      <c r="G44" s="298"/>
    </row>
    <row r="45" spans="2:7" s="294" customFormat="1" ht="12.75">
      <c r="B45" s="299" t="s">
        <v>295</v>
      </c>
      <c r="C45" s="300">
        <v>0.004149018929898868</v>
      </c>
      <c r="D45" s="301">
        <v>0.01130723736705543</v>
      </c>
      <c r="F45" s="298"/>
      <c r="G45" s="298"/>
    </row>
    <row r="46" spans="2:7" s="294" customFormat="1" ht="12.75">
      <c r="B46" s="299" t="s">
        <v>296</v>
      </c>
      <c r="C46" s="300">
        <v>0.0014262252571527357</v>
      </c>
      <c r="D46" s="301">
        <v>0.00035912299106302003</v>
      </c>
      <c r="F46" s="298"/>
      <c r="G46" s="298"/>
    </row>
    <row r="47" spans="2:7" s="294" customFormat="1" ht="21">
      <c r="B47" s="299" t="s">
        <v>1107</v>
      </c>
      <c r="C47" s="300">
        <v>0.008406085227763852</v>
      </c>
      <c r="D47" s="301">
        <v>0.00012396934783675772</v>
      </c>
      <c r="F47" s="298"/>
      <c r="G47" s="298"/>
    </row>
    <row r="48" spans="2:7" s="294" customFormat="1" ht="12.75">
      <c r="B48" s="299" t="s">
        <v>297</v>
      </c>
      <c r="C48" s="300">
        <v>0.0022906042008816667</v>
      </c>
      <c r="D48" s="301">
        <v>0.0068336105330567805</v>
      </c>
      <c r="F48" s="298"/>
      <c r="G48" s="298"/>
    </row>
    <row r="49" spans="2:7" s="294" customFormat="1" ht="12.75">
      <c r="B49" s="299" t="s">
        <v>298</v>
      </c>
      <c r="C49" s="300">
        <v>0.0005186273662373585</v>
      </c>
      <c r="D49" s="301">
        <v>0.0002141496284914894</v>
      </c>
      <c r="F49" s="298"/>
      <c r="G49" s="298"/>
    </row>
    <row r="50" spans="2:7" s="294" customFormat="1" ht="21">
      <c r="B50" s="299" t="s">
        <v>1108</v>
      </c>
      <c r="C50" s="300">
        <v>0.004840522084882012</v>
      </c>
      <c r="D50" s="301">
        <v>6.849135239599874E-05</v>
      </c>
      <c r="F50" s="298"/>
      <c r="G50" s="298"/>
    </row>
    <row r="51" spans="2:7" s="294" customFormat="1" ht="12.75">
      <c r="B51" s="299" t="s">
        <v>299</v>
      </c>
      <c r="C51" s="300">
        <v>0.0715057481199758</v>
      </c>
      <c r="D51" s="301">
        <v>0.02776411121625802</v>
      </c>
      <c r="F51" s="298"/>
      <c r="G51" s="298"/>
    </row>
    <row r="52" spans="2:7" s="294" customFormat="1" ht="12.75">
      <c r="B52" s="299" t="s">
        <v>300</v>
      </c>
      <c r="C52" s="300">
        <v>0.04566081770248077</v>
      </c>
      <c r="D52" s="301">
        <v>0.018632615810315483</v>
      </c>
      <c r="F52" s="298"/>
      <c r="G52" s="298"/>
    </row>
    <row r="53" spans="2:7" s="294" customFormat="1" ht="12.75">
      <c r="B53" s="299" t="s">
        <v>301</v>
      </c>
      <c r="C53" s="300">
        <v>0</v>
      </c>
      <c r="D53" s="301">
        <v>1.2556747939266434E-05</v>
      </c>
      <c r="F53" s="298"/>
      <c r="G53" s="298"/>
    </row>
    <row r="54" spans="2:7" s="294" customFormat="1" ht="12.75">
      <c r="B54" s="299" t="s">
        <v>302</v>
      </c>
      <c r="C54" s="300">
        <v>4.321894718644654E-05</v>
      </c>
      <c r="D54" s="301">
        <v>0.0005611724806312163</v>
      </c>
      <c r="F54" s="298"/>
      <c r="G54" s="298"/>
    </row>
    <row r="55" spans="2:7" s="294" customFormat="1" ht="12.75">
      <c r="B55" s="299" t="s">
        <v>303</v>
      </c>
      <c r="C55" s="300">
        <v>0.26979427781139254</v>
      </c>
      <c r="D55" s="301">
        <v>0.37832522662076223</v>
      </c>
      <c r="F55" s="298"/>
      <c r="G55" s="298"/>
    </row>
    <row r="56" spans="2:7" s="294" customFormat="1" ht="12.75">
      <c r="B56" s="299" t="s">
        <v>304</v>
      </c>
      <c r="C56" s="300">
        <v>0.16127150142622526</v>
      </c>
      <c r="D56" s="301">
        <v>0.11525062698125506</v>
      </c>
      <c r="F56" s="298"/>
      <c r="G56" s="298"/>
    </row>
    <row r="57" spans="2:7" s="294" customFormat="1" ht="12.75">
      <c r="B57" s="299" t="s">
        <v>305</v>
      </c>
      <c r="C57" s="300">
        <v>0.0023554326216613363</v>
      </c>
      <c r="D57" s="301">
        <v>0.003486666445972309</v>
      </c>
      <c r="F57" s="298"/>
      <c r="G57" s="298"/>
    </row>
    <row r="58" spans="2:7" s="294" customFormat="1" ht="12.75">
      <c r="B58" s="299" t="s">
        <v>306</v>
      </c>
      <c r="C58" s="300">
        <v>0.00030253263030512574</v>
      </c>
      <c r="D58" s="301">
        <v>0.0015479045641495714</v>
      </c>
      <c r="F58" s="298"/>
      <c r="G58" s="298"/>
    </row>
    <row r="59" spans="2:7" s="294" customFormat="1" ht="12.75">
      <c r="B59" s="299" t="s">
        <v>307</v>
      </c>
      <c r="C59" s="300">
        <v>0.0002160947359322327</v>
      </c>
      <c r="D59" s="301">
        <v>0.0008415304164388378</v>
      </c>
      <c r="F59" s="298"/>
      <c r="G59" s="298"/>
    </row>
    <row r="60" spans="2:7" s="294" customFormat="1" ht="12.75">
      <c r="B60" s="299" t="s">
        <v>308</v>
      </c>
      <c r="C60" s="300">
        <v>0.00012965684155933962</v>
      </c>
      <c r="D60" s="301">
        <v>0.000126480697424611</v>
      </c>
      <c r="F60" s="298"/>
      <c r="G60" s="298"/>
    </row>
    <row r="61" spans="2:7" s="294" customFormat="1" ht="12.75">
      <c r="B61" s="299" t="s">
        <v>309</v>
      </c>
      <c r="C61" s="300">
        <v>0.0006698936813899213</v>
      </c>
      <c r="D61" s="301">
        <v>0.00029268637923890125</v>
      </c>
      <c r="F61" s="298"/>
      <c r="G61" s="298"/>
    </row>
    <row r="62" spans="2:7" s="294" customFormat="1" ht="24" customHeight="1">
      <c r="B62" s="299" t="s">
        <v>310</v>
      </c>
      <c r="C62" s="300">
        <v>0</v>
      </c>
      <c r="D62" s="301">
        <v>2.2830450798666245E-07</v>
      </c>
      <c r="F62" s="298"/>
      <c r="G62" s="298"/>
    </row>
    <row r="63" spans="2:7" s="294" customFormat="1" ht="22.5" customHeight="1">
      <c r="B63" s="299" t="s">
        <v>311</v>
      </c>
      <c r="C63" s="300">
        <v>0</v>
      </c>
      <c r="D63" s="301">
        <v>2.511349587853287E-06</v>
      </c>
      <c r="F63" s="298"/>
      <c r="G63" s="298"/>
    </row>
    <row r="64" spans="2:7" s="294" customFormat="1" ht="21">
      <c r="B64" s="302" t="s">
        <v>1109</v>
      </c>
      <c r="C64" s="303">
        <v>0.028178753565563142</v>
      </c>
      <c r="D64" s="304">
        <v>0.00037236465252624644</v>
      </c>
      <c r="F64" s="298"/>
      <c r="G64" s="298"/>
    </row>
    <row r="65" spans="2:7" s="294" customFormat="1" ht="21">
      <c r="B65" s="305" t="s">
        <v>1110</v>
      </c>
      <c r="C65" s="306">
        <v>0.020334514651223098</v>
      </c>
      <c r="D65" s="307">
        <v>0.0002657464472964751</v>
      </c>
      <c r="F65" s="298"/>
      <c r="G65" s="298"/>
    </row>
    <row r="66" spans="2:7" s="294" customFormat="1" ht="12.75">
      <c r="B66" s="308"/>
      <c r="C66" s="309"/>
      <c r="D66" s="309"/>
      <c r="F66" s="298"/>
      <c r="G66" s="298"/>
    </row>
    <row r="67" s="294" customFormat="1" ht="12.75">
      <c r="B67" s="291" t="s">
        <v>281</v>
      </c>
    </row>
    <row r="68" s="294" customFormat="1" ht="12.75">
      <c r="B68" s="291"/>
    </row>
    <row r="69" s="294" customFormat="1" ht="12.75">
      <c r="B69" s="291"/>
    </row>
    <row r="70" s="294" customFormat="1" ht="15.75">
      <c r="B70" s="348" t="s">
        <v>23</v>
      </c>
    </row>
    <row r="71" s="294" customFormat="1" ht="15.75">
      <c r="B71" s="36" t="s">
        <v>1139</v>
      </c>
    </row>
    <row r="72" s="294" customFormat="1" ht="15.75">
      <c r="B72" s="36" t="s">
        <v>1140</v>
      </c>
    </row>
    <row r="73" s="294" customFormat="1" ht="15.75">
      <c r="B73" s="36"/>
    </row>
    <row r="74" spans="2:7" s="294" customFormat="1" ht="25.5" customHeight="1">
      <c r="B74" s="401" t="s">
        <v>312</v>
      </c>
      <c r="C74" s="397" t="s">
        <v>313</v>
      </c>
      <c r="D74" s="403"/>
      <c r="E74" s="403"/>
      <c r="F74" s="397" t="s">
        <v>267</v>
      </c>
      <c r="G74" s="399" t="s">
        <v>314</v>
      </c>
    </row>
    <row r="75" spans="2:7" s="294" customFormat="1" ht="18" customHeight="1">
      <c r="B75" s="402"/>
      <c r="C75" s="310" t="s">
        <v>644</v>
      </c>
      <c r="D75" s="310" t="s">
        <v>645</v>
      </c>
      <c r="E75" s="310" t="s">
        <v>1130</v>
      </c>
      <c r="F75" s="398"/>
      <c r="G75" s="400"/>
    </row>
    <row r="76" spans="2:8" s="294" customFormat="1" ht="21">
      <c r="B76" s="311" t="s">
        <v>1086</v>
      </c>
      <c r="C76" s="312">
        <v>1699</v>
      </c>
      <c r="D76" s="312">
        <v>3743</v>
      </c>
      <c r="E76" s="312">
        <v>5442</v>
      </c>
      <c r="F76" s="313">
        <v>0.11759875529432103</v>
      </c>
      <c r="G76" s="313">
        <v>0.027821943650594833</v>
      </c>
      <c r="H76" s="314"/>
    </row>
    <row r="77" spans="2:8" s="294" customFormat="1" ht="21">
      <c r="B77" s="315" t="s">
        <v>1091</v>
      </c>
      <c r="C77" s="316">
        <v>3343</v>
      </c>
      <c r="D77" s="316">
        <v>1154</v>
      </c>
      <c r="E77" s="316">
        <v>4497</v>
      </c>
      <c r="F77" s="317">
        <v>0.09717780274872505</v>
      </c>
      <c r="G77" s="317">
        <v>0.005150783842322102</v>
      </c>
      <c r="H77" s="314"/>
    </row>
    <row r="78" spans="2:8" s="294" customFormat="1" ht="12.75">
      <c r="B78" s="315" t="s">
        <v>1095</v>
      </c>
      <c r="C78" s="316">
        <v>2026</v>
      </c>
      <c r="D78" s="316">
        <v>647</v>
      </c>
      <c r="E78" s="316">
        <v>2673</v>
      </c>
      <c r="F78" s="317">
        <v>0.0577621229146858</v>
      </c>
      <c r="G78" s="317">
        <v>0.0052046925960181085</v>
      </c>
      <c r="H78" s="314"/>
    </row>
    <row r="79" spans="2:8" s="294" customFormat="1" ht="12.75">
      <c r="B79" s="315" t="s">
        <v>1092</v>
      </c>
      <c r="C79" s="316">
        <v>981</v>
      </c>
      <c r="D79" s="316">
        <v>1079</v>
      </c>
      <c r="E79" s="316">
        <v>2060</v>
      </c>
      <c r="F79" s="317">
        <v>0.04451551560203994</v>
      </c>
      <c r="G79" s="317">
        <v>0.04387833347533441</v>
      </c>
      <c r="H79" s="314"/>
    </row>
    <row r="80" spans="2:8" s="294" customFormat="1" ht="12.75">
      <c r="B80" s="315" t="s">
        <v>1088</v>
      </c>
      <c r="C80" s="316">
        <v>1512</v>
      </c>
      <c r="D80" s="316">
        <v>421</v>
      </c>
      <c r="E80" s="316">
        <v>1933</v>
      </c>
      <c r="F80" s="317">
        <v>0.04177111245570058</v>
      </c>
      <c r="G80" s="317">
        <v>0.01732156458622698</v>
      </c>
      <c r="H80" s="314"/>
    </row>
    <row r="81" spans="2:8" s="294" customFormat="1" ht="12.75">
      <c r="B81" s="315" t="s">
        <v>1099</v>
      </c>
      <c r="C81" s="316">
        <v>919</v>
      </c>
      <c r="D81" s="316">
        <v>614</v>
      </c>
      <c r="E81" s="316">
        <v>1533</v>
      </c>
      <c r="F81" s="317">
        <v>0.03312732301841127</v>
      </c>
      <c r="G81" s="317">
        <v>0.018899093879060594</v>
      </c>
      <c r="H81" s="314"/>
    </row>
    <row r="82" spans="2:8" s="294" customFormat="1" ht="12.75">
      <c r="B82" s="315" t="s">
        <v>1096</v>
      </c>
      <c r="C82" s="316">
        <v>841</v>
      </c>
      <c r="D82" s="316">
        <v>264</v>
      </c>
      <c r="E82" s="316">
        <v>1105</v>
      </c>
      <c r="F82" s="317">
        <v>0.02387846832051171</v>
      </c>
      <c r="G82" s="317">
        <v>0.6620730976632714</v>
      </c>
      <c r="H82" s="314"/>
    </row>
    <row r="83" spans="2:8" s="294" customFormat="1" ht="21">
      <c r="B83" s="315" t="s">
        <v>1094</v>
      </c>
      <c r="C83" s="316">
        <v>893</v>
      </c>
      <c r="D83" s="316">
        <v>145</v>
      </c>
      <c r="E83" s="316">
        <v>1038</v>
      </c>
      <c r="F83" s="317">
        <v>0.022430633589765752</v>
      </c>
      <c r="G83" s="317">
        <v>0.05839005456488722</v>
      </c>
      <c r="H83" s="314"/>
    </row>
    <row r="84" spans="2:8" s="294" customFormat="1" ht="21">
      <c r="B84" s="315" t="s">
        <v>1087</v>
      </c>
      <c r="C84" s="316">
        <v>687</v>
      </c>
      <c r="D84" s="316">
        <v>337</v>
      </c>
      <c r="E84" s="316">
        <v>1024</v>
      </c>
      <c r="F84" s="317">
        <v>0.022128100959460627</v>
      </c>
      <c r="G84" s="317">
        <v>0.004645423531973579</v>
      </c>
      <c r="H84" s="314"/>
    </row>
    <row r="85" spans="2:8" s="294" customFormat="1" ht="12.75">
      <c r="B85" s="315" t="s">
        <v>34</v>
      </c>
      <c r="C85" s="316">
        <v>803</v>
      </c>
      <c r="D85" s="316">
        <v>220</v>
      </c>
      <c r="E85" s="316">
        <v>1023</v>
      </c>
      <c r="F85" s="317">
        <v>0.022106491485867404</v>
      </c>
      <c r="G85" s="317">
        <v>0.09648212769970763</v>
      </c>
      <c r="H85" s="314"/>
    </row>
    <row r="86" spans="2:8" s="294" customFormat="1" ht="12.75">
      <c r="B86" s="315" t="s">
        <v>1101</v>
      </c>
      <c r="C86" s="316">
        <v>625</v>
      </c>
      <c r="D86" s="316">
        <v>345</v>
      </c>
      <c r="E86" s="316">
        <v>970</v>
      </c>
      <c r="F86" s="317">
        <v>0.02096118938542657</v>
      </c>
      <c r="G86" s="317">
        <v>0.04723182548570872</v>
      </c>
      <c r="H86" s="314"/>
    </row>
    <row r="87" spans="2:8" s="294" customFormat="1" ht="12.75">
      <c r="B87" s="315" t="s">
        <v>1097</v>
      </c>
      <c r="C87" s="316">
        <v>368</v>
      </c>
      <c r="D87" s="316">
        <v>597</v>
      </c>
      <c r="E87" s="316">
        <v>965</v>
      </c>
      <c r="F87" s="317">
        <v>0.020853142017460455</v>
      </c>
      <c r="G87" s="317">
        <v>0.006329404511258469</v>
      </c>
      <c r="H87" s="314"/>
    </row>
    <row r="88" spans="2:8" s="294" customFormat="1" ht="12.75">
      <c r="B88" s="315" t="s">
        <v>98</v>
      </c>
      <c r="C88" s="316">
        <v>409</v>
      </c>
      <c r="D88" s="316">
        <v>442</v>
      </c>
      <c r="E88" s="316">
        <v>851</v>
      </c>
      <c r="F88" s="317">
        <v>0.018389662027833</v>
      </c>
      <c r="G88" s="317">
        <v>0.01144001720707641</v>
      </c>
      <c r="H88" s="314"/>
    </row>
    <row r="89" spans="2:8" s="294" customFormat="1" ht="21">
      <c r="B89" s="315" t="s">
        <v>1100</v>
      </c>
      <c r="C89" s="316">
        <v>679</v>
      </c>
      <c r="D89" s="316">
        <v>124</v>
      </c>
      <c r="E89" s="316">
        <v>803</v>
      </c>
      <c r="F89" s="317">
        <v>0.017352407295358287</v>
      </c>
      <c r="G89" s="317">
        <v>0.31148176881303336</v>
      </c>
      <c r="H89" s="314"/>
    </row>
    <row r="90" spans="2:8" s="294" customFormat="1" ht="12.75">
      <c r="B90" s="318" t="s">
        <v>35</v>
      </c>
      <c r="C90" s="319">
        <v>693</v>
      </c>
      <c r="D90" s="319">
        <v>23</v>
      </c>
      <c r="E90" s="319">
        <v>716</v>
      </c>
      <c r="F90" s="320">
        <v>0.01547238309274786</v>
      </c>
      <c r="G90" s="320">
        <v>0.004745272952606918</v>
      </c>
      <c r="H90" s="314"/>
    </row>
    <row r="91" spans="2:8" s="294" customFormat="1" ht="12.75">
      <c r="B91" s="324"/>
      <c r="C91" s="364"/>
      <c r="D91" s="364"/>
      <c r="E91" s="364"/>
      <c r="F91" s="365"/>
      <c r="G91" s="365"/>
      <c r="H91" s="314"/>
    </row>
    <row r="92" spans="2:5" s="294" customFormat="1" ht="12.75">
      <c r="B92" s="291" t="s">
        <v>281</v>
      </c>
      <c r="E92" s="321"/>
    </row>
    <row r="93" spans="2:5" s="294" customFormat="1" ht="12.75">
      <c r="B93" s="291"/>
      <c r="E93" s="321"/>
    </row>
    <row r="94" spans="2:5" s="294" customFormat="1" ht="12.75">
      <c r="B94" s="291"/>
      <c r="E94" s="321"/>
    </row>
    <row r="95" spans="2:5" s="294" customFormat="1" ht="15.75">
      <c r="B95" s="348" t="s">
        <v>18</v>
      </c>
      <c r="E95" s="321"/>
    </row>
    <row r="96" spans="2:5" s="294" customFormat="1" ht="15.75">
      <c r="B96" s="36" t="s">
        <v>24</v>
      </c>
      <c r="E96" s="321"/>
    </row>
    <row r="97" s="294" customFormat="1" ht="15.75">
      <c r="B97" s="36" t="s">
        <v>1134</v>
      </c>
    </row>
    <row r="98" s="294" customFormat="1" ht="12.75"/>
    <row r="99" spans="2:5" s="294" customFormat="1" ht="56.25">
      <c r="B99" s="310" t="s">
        <v>315</v>
      </c>
      <c r="C99" s="322" t="s">
        <v>316</v>
      </c>
      <c r="D99" s="322" t="s">
        <v>314</v>
      </c>
      <c r="E99" s="322" t="s">
        <v>267</v>
      </c>
    </row>
    <row r="100" spans="2:7" s="294" customFormat="1" ht="22.5">
      <c r="B100" s="384" t="s">
        <v>317</v>
      </c>
      <c r="C100" s="385">
        <v>4355</v>
      </c>
      <c r="D100" s="386">
        <v>0.0812060638833467</v>
      </c>
      <c r="E100" s="386">
        <f>C100/$C$17</f>
        <v>22.21938775510204</v>
      </c>
      <c r="G100" s="323"/>
    </row>
    <row r="101" spans="2:7" s="294" customFormat="1" ht="22.5">
      <c r="B101" s="384" t="s">
        <v>318</v>
      </c>
      <c r="C101" s="387">
        <v>921</v>
      </c>
      <c r="D101" s="388">
        <v>0.07525739499918287</v>
      </c>
      <c r="E101" s="388">
        <f aca="true" t="shared" si="0" ref="E101:E128">C101/$C$17</f>
        <v>4.698979591836735</v>
      </c>
      <c r="G101" s="323"/>
    </row>
    <row r="102" spans="2:7" s="294" customFormat="1" ht="22.5">
      <c r="B102" s="384" t="s">
        <v>319</v>
      </c>
      <c r="C102" s="387">
        <v>5228</v>
      </c>
      <c r="D102" s="388">
        <v>0.045669759071928995</v>
      </c>
      <c r="E102" s="388">
        <f t="shared" si="0"/>
        <v>26.6734693877551</v>
      </c>
      <c r="G102" s="323"/>
    </row>
    <row r="103" spans="2:7" s="294" customFormat="1" ht="22.5">
      <c r="B103" s="384" t="s">
        <v>1141</v>
      </c>
      <c r="C103" s="387">
        <v>6578</v>
      </c>
      <c r="D103" s="388">
        <v>0.02830781412722594</v>
      </c>
      <c r="E103" s="388">
        <f t="shared" si="0"/>
        <v>33.56122448979592</v>
      </c>
      <c r="G103" s="323"/>
    </row>
    <row r="104" spans="2:7" s="294" customFormat="1" ht="12.75">
      <c r="B104" s="384" t="s">
        <v>320</v>
      </c>
      <c r="C104" s="387">
        <v>846</v>
      </c>
      <c r="D104" s="388">
        <v>0.02813528883567794</v>
      </c>
      <c r="E104" s="388">
        <f t="shared" si="0"/>
        <v>4.316326530612245</v>
      </c>
      <c r="G104" s="323"/>
    </row>
    <row r="105" spans="2:7" s="294" customFormat="1" ht="22.5">
      <c r="B105" s="384" t="s">
        <v>330</v>
      </c>
      <c r="C105" s="387">
        <v>10</v>
      </c>
      <c r="D105" s="388">
        <v>0.027932960893854747</v>
      </c>
      <c r="E105" s="388">
        <f t="shared" si="0"/>
        <v>0.05102040816326531</v>
      </c>
      <c r="G105" s="323"/>
    </row>
    <row r="106" spans="2:7" s="294" customFormat="1" ht="22.5">
      <c r="B106" s="384" t="s">
        <v>322</v>
      </c>
      <c r="C106" s="387">
        <v>2142</v>
      </c>
      <c r="D106" s="388">
        <v>0.02461701125119235</v>
      </c>
      <c r="E106" s="388">
        <f t="shared" si="0"/>
        <v>10.928571428571429</v>
      </c>
      <c r="G106" s="323"/>
    </row>
    <row r="107" spans="2:7" s="294" customFormat="1" ht="12.75">
      <c r="B107" s="384" t="s">
        <v>329</v>
      </c>
      <c r="C107" s="387">
        <v>931</v>
      </c>
      <c r="D107" s="388">
        <v>0.020570039770216528</v>
      </c>
      <c r="E107" s="388">
        <f t="shared" si="0"/>
        <v>4.75</v>
      </c>
      <c r="G107" s="323"/>
    </row>
    <row r="108" spans="2:7" s="294" customFormat="1" ht="12.75">
      <c r="B108" s="384" t="s">
        <v>323</v>
      </c>
      <c r="C108" s="387">
        <v>381</v>
      </c>
      <c r="D108" s="388">
        <v>0.020461868958109558</v>
      </c>
      <c r="E108" s="388">
        <f t="shared" si="0"/>
        <v>1.9438775510204083</v>
      </c>
      <c r="G108" s="323"/>
    </row>
    <row r="109" spans="2:7" s="294" customFormat="1" ht="22.5">
      <c r="B109" s="384" t="s">
        <v>327</v>
      </c>
      <c r="C109" s="387">
        <v>439</v>
      </c>
      <c r="D109" s="388">
        <v>0.019921041884104006</v>
      </c>
      <c r="E109" s="388">
        <f t="shared" si="0"/>
        <v>2.239795918367347</v>
      </c>
      <c r="G109" s="323"/>
    </row>
    <row r="110" spans="2:7" s="294" customFormat="1" ht="22.5">
      <c r="B110" s="384" t="s">
        <v>1117</v>
      </c>
      <c r="C110" s="387">
        <v>76</v>
      </c>
      <c r="D110" s="388">
        <v>0.01609487505294367</v>
      </c>
      <c r="E110" s="388">
        <f t="shared" si="0"/>
        <v>0.3877551020408163</v>
      </c>
      <c r="G110" s="323"/>
    </row>
    <row r="111" spans="2:7" s="294" customFormat="1" ht="12.75">
      <c r="B111" s="384" t="s">
        <v>324</v>
      </c>
      <c r="C111" s="387">
        <v>35</v>
      </c>
      <c r="D111" s="388">
        <v>0.015250544662309368</v>
      </c>
      <c r="E111" s="388">
        <f t="shared" si="0"/>
        <v>0.17857142857142858</v>
      </c>
      <c r="G111" s="323"/>
    </row>
    <row r="112" spans="2:7" s="294" customFormat="1" ht="12.75">
      <c r="B112" s="384" t="s">
        <v>1119</v>
      </c>
      <c r="C112" s="387">
        <v>14</v>
      </c>
      <c r="D112" s="388">
        <v>0.015021459227467811</v>
      </c>
      <c r="E112" s="388">
        <f t="shared" si="0"/>
        <v>0.07142857142857142</v>
      </c>
      <c r="G112" s="323"/>
    </row>
    <row r="113" spans="2:7" s="294" customFormat="1" ht="12.75">
      <c r="B113" s="384" t="s">
        <v>325</v>
      </c>
      <c r="C113" s="387">
        <v>299</v>
      </c>
      <c r="D113" s="388">
        <v>0.014923883204392313</v>
      </c>
      <c r="E113" s="388">
        <f t="shared" si="0"/>
        <v>1.5255102040816326</v>
      </c>
      <c r="G113" s="323"/>
    </row>
    <row r="114" spans="2:7" s="294" customFormat="1" ht="12.75">
      <c r="B114" s="384" t="s">
        <v>321</v>
      </c>
      <c r="C114" s="387">
        <v>109</v>
      </c>
      <c r="D114" s="388">
        <v>0.01447543160690571</v>
      </c>
      <c r="E114" s="388">
        <f t="shared" si="0"/>
        <v>0.5561224489795918</v>
      </c>
      <c r="G114" s="323"/>
    </row>
    <row r="115" spans="2:7" s="294" customFormat="1" ht="22.5">
      <c r="B115" s="384" t="s">
        <v>328</v>
      </c>
      <c r="C115" s="387">
        <v>282</v>
      </c>
      <c r="D115" s="388">
        <v>0.013890941332939263</v>
      </c>
      <c r="E115" s="388">
        <f t="shared" si="0"/>
        <v>1.4387755102040816</v>
      </c>
      <c r="G115" s="323"/>
    </row>
    <row r="116" spans="2:7" s="294" customFormat="1" ht="22.5">
      <c r="B116" s="384" t="s">
        <v>1142</v>
      </c>
      <c r="C116" s="387">
        <v>11</v>
      </c>
      <c r="D116" s="388">
        <v>0.013801756587202008</v>
      </c>
      <c r="E116" s="388">
        <f t="shared" si="0"/>
        <v>0.05612244897959184</v>
      </c>
      <c r="G116" s="323"/>
    </row>
    <row r="117" spans="2:7" s="294" customFormat="1" ht="22.5">
      <c r="B117" s="384" t="s">
        <v>332</v>
      </c>
      <c r="C117" s="387">
        <v>74</v>
      </c>
      <c r="D117" s="388">
        <v>0.013741875580315692</v>
      </c>
      <c r="E117" s="388">
        <f t="shared" si="0"/>
        <v>0.37755102040816324</v>
      </c>
      <c r="G117" s="323"/>
    </row>
    <row r="118" spans="2:7" s="294" customFormat="1" ht="22.5">
      <c r="B118" s="384" t="s">
        <v>1143</v>
      </c>
      <c r="C118" s="387">
        <v>34</v>
      </c>
      <c r="D118" s="388">
        <v>0.012830188679245283</v>
      </c>
      <c r="E118" s="388">
        <f t="shared" si="0"/>
        <v>0.17346938775510204</v>
      </c>
      <c r="G118" s="323"/>
    </row>
    <row r="119" spans="2:7" s="294" customFormat="1" ht="12.75">
      <c r="B119" s="384" t="s">
        <v>1144</v>
      </c>
      <c r="C119" s="387">
        <v>271</v>
      </c>
      <c r="D119" s="388">
        <v>0.012723602047044463</v>
      </c>
      <c r="E119" s="388">
        <f t="shared" si="0"/>
        <v>1.3826530612244898</v>
      </c>
      <c r="G119" s="323"/>
    </row>
    <row r="120" spans="2:7" s="294" customFormat="1" ht="22.5">
      <c r="B120" s="384" t="s">
        <v>1145</v>
      </c>
      <c r="C120" s="387">
        <v>321</v>
      </c>
      <c r="D120" s="388">
        <v>0.012579355748883142</v>
      </c>
      <c r="E120" s="388">
        <f t="shared" si="0"/>
        <v>1.6377551020408163</v>
      </c>
      <c r="G120" s="323"/>
    </row>
    <row r="121" spans="2:7" s="294" customFormat="1" ht="12.75">
      <c r="B121" s="384" t="s">
        <v>1120</v>
      </c>
      <c r="C121" s="387">
        <v>22</v>
      </c>
      <c r="D121" s="388">
        <v>0.012134583563154992</v>
      </c>
      <c r="E121" s="388">
        <f t="shared" si="0"/>
        <v>0.11224489795918367</v>
      </c>
      <c r="G121" s="323"/>
    </row>
    <row r="122" spans="2:7" s="294" customFormat="1" ht="12.75">
      <c r="B122" s="384" t="s">
        <v>331</v>
      </c>
      <c r="C122" s="387">
        <v>339</v>
      </c>
      <c r="D122" s="388">
        <v>0.011781059947871417</v>
      </c>
      <c r="E122" s="388">
        <f t="shared" si="0"/>
        <v>1.7295918367346939</v>
      </c>
      <c r="G122" s="323"/>
    </row>
    <row r="123" spans="2:7" s="294" customFormat="1" ht="12.75">
      <c r="B123" s="384" t="s">
        <v>1111</v>
      </c>
      <c r="C123" s="387">
        <v>871</v>
      </c>
      <c r="D123" s="388">
        <v>0.011688764829030007</v>
      </c>
      <c r="E123" s="388">
        <f t="shared" si="0"/>
        <v>4.4438775510204085</v>
      </c>
      <c r="G123" s="323"/>
    </row>
    <row r="124" spans="2:7" s="294" customFormat="1" ht="15.75" customHeight="1">
      <c r="B124" s="384" t="s">
        <v>333</v>
      </c>
      <c r="C124" s="387">
        <v>1116</v>
      </c>
      <c r="D124" s="388">
        <v>0.011519643262660252</v>
      </c>
      <c r="E124" s="388">
        <f t="shared" si="0"/>
        <v>5.6938775510204085</v>
      </c>
      <c r="G124" s="323"/>
    </row>
    <row r="125" spans="2:7" s="294" customFormat="1" ht="22.5">
      <c r="B125" s="384" t="s">
        <v>1118</v>
      </c>
      <c r="C125" s="387">
        <v>88</v>
      </c>
      <c r="D125" s="388">
        <v>0.01150026136957658</v>
      </c>
      <c r="E125" s="388">
        <f t="shared" si="0"/>
        <v>0.4489795918367347</v>
      </c>
      <c r="G125" s="323"/>
    </row>
    <row r="126" spans="2:7" s="294" customFormat="1" ht="22.5">
      <c r="B126" s="384" t="s">
        <v>1146</v>
      </c>
      <c r="C126" s="387">
        <v>28</v>
      </c>
      <c r="D126" s="388">
        <v>0.011263073209975865</v>
      </c>
      <c r="E126" s="388">
        <f t="shared" si="0"/>
        <v>0.14285714285714285</v>
      </c>
      <c r="G126" s="323"/>
    </row>
    <row r="127" spans="2:7" s="294" customFormat="1" ht="12.75">
      <c r="B127" s="384" t="s">
        <v>1147</v>
      </c>
      <c r="C127" s="387">
        <v>38</v>
      </c>
      <c r="D127" s="388">
        <v>0.010789324247586598</v>
      </c>
      <c r="E127" s="388">
        <f t="shared" si="0"/>
        <v>0.19387755102040816</v>
      </c>
      <c r="G127" s="323"/>
    </row>
    <row r="128" spans="2:7" s="294" customFormat="1" ht="12.75">
      <c r="B128" s="389" t="s">
        <v>326</v>
      </c>
      <c r="C128" s="390">
        <v>20</v>
      </c>
      <c r="D128" s="391">
        <v>0.010672358591248666</v>
      </c>
      <c r="E128" s="391">
        <f t="shared" si="0"/>
        <v>0.10204081632653061</v>
      </c>
      <c r="G128" s="323"/>
    </row>
    <row r="129" spans="2:5" s="294" customFormat="1" ht="12.75">
      <c r="B129" s="324"/>
      <c r="C129" s="325"/>
      <c r="D129" s="326"/>
      <c r="E129" s="326"/>
    </row>
    <row r="130" s="294" customFormat="1" ht="12.75" customHeight="1">
      <c r="B130" s="291" t="s">
        <v>281</v>
      </c>
    </row>
    <row r="131" s="294" customFormat="1" ht="12.75" customHeight="1">
      <c r="B131" s="291"/>
    </row>
    <row r="132" s="294" customFormat="1" ht="12.75" customHeight="1">
      <c r="B132" s="291"/>
    </row>
    <row r="133" s="294" customFormat="1" ht="12.75" customHeight="1">
      <c r="B133" s="348" t="s">
        <v>25</v>
      </c>
    </row>
    <row r="134" s="294" customFormat="1" ht="12.75" customHeight="1">
      <c r="B134" s="36" t="s">
        <v>1148</v>
      </c>
    </row>
    <row r="135" s="294" customFormat="1" ht="12.75"/>
    <row r="136" spans="2:4" s="294" customFormat="1" ht="78.75">
      <c r="B136" s="266" t="s">
        <v>148</v>
      </c>
      <c r="C136" s="266" t="s">
        <v>266</v>
      </c>
      <c r="D136" s="266" t="s">
        <v>334</v>
      </c>
    </row>
    <row r="137" spans="2:8" s="294" customFormat="1" ht="12.75">
      <c r="B137" s="349" t="s">
        <v>240</v>
      </c>
      <c r="C137" s="350">
        <v>5072</v>
      </c>
      <c r="D137" s="351">
        <v>0.014442201296722884</v>
      </c>
      <c r="H137" s="298"/>
    </row>
    <row r="138" spans="2:8" s="294" customFormat="1" ht="12.75">
      <c r="B138" s="352" t="s">
        <v>997</v>
      </c>
      <c r="C138" s="353">
        <v>4148</v>
      </c>
      <c r="D138" s="354">
        <v>0.016032652808806364</v>
      </c>
      <c r="H138" s="298"/>
    </row>
    <row r="139" spans="2:8" s="294" customFormat="1" ht="12.75">
      <c r="B139" s="352" t="s">
        <v>738</v>
      </c>
      <c r="C139" s="353">
        <v>2118</v>
      </c>
      <c r="D139" s="354">
        <v>0.015355615167113753</v>
      </c>
      <c r="H139" s="298"/>
    </row>
    <row r="140" spans="2:8" s="294" customFormat="1" ht="12.75">
      <c r="B140" s="352" t="s">
        <v>607</v>
      </c>
      <c r="C140" s="353">
        <v>1485</v>
      </c>
      <c r="D140" s="354">
        <v>0.010518114530580444</v>
      </c>
      <c r="H140" s="298"/>
    </row>
    <row r="141" spans="2:8" s="294" customFormat="1" ht="12.75">
      <c r="B141" s="355" t="s">
        <v>662</v>
      </c>
      <c r="C141" s="356">
        <v>1458</v>
      </c>
      <c r="D141" s="357">
        <v>0.014158226434515775</v>
      </c>
      <c r="H141" s="298"/>
    </row>
    <row r="142" spans="2:8" s="294" customFormat="1" ht="12.75">
      <c r="B142" s="352" t="s">
        <v>937</v>
      </c>
      <c r="C142" s="353">
        <v>1344</v>
      </c>
      <c r="D142" s="354">
        <v>0.022143139580862</v>
      </c>
      <c r="H142" s="298"/>
    </row>
    <row r="143" spans="2:8" s="294" customFormat="1" ht="12.75">
      <c r="B143" s="352" t="s">
        <v>684</v>
      </c>
      <c r="C143" s="353">
        <v>1227</v>
      </c>
      <c r="D143" s="354">
        <v>0.01760704855929285</v>
      </c>
      <c r="H143" s="298"/>
    </row>
    <row r="144" spans="2:8" s="294" customFormat="1" ht="12.75">
      <c r="B144" s="355" t="s">
        <v>418</v>
      </c>
      <c r="C144" s="356">
        <v>1217</v>
      </c>
      <c r="D144" s="357">
        <v>0.05217130363955931</v>
      </c>
      <c r="H144" s="298"/>
    </row>
    <row r="145" spans="2:8" s="294" customFormat="1" ht="12.75">
      <c r="B145" s="352" t="s">
        <v>657</v>
      </c>
      <c r="C145" s="353">
        <v>1068</v>
      </c>
      <c r="D145" s="354">
        <v>0.01749271137026239</v>
      </c>
      <c r="H145" s="298"/>
    </row>
    <row r="146" spans="2:8" s="294" customFormat="1" ht="12.75">
      <c r="B146" s="352" t="s">
        <v>456</v>
      </c>
      <c r="C146" s="353">
        <v>796</v>
      </c>
      <c r="D146" s="354">
        <v>0.015204477298340114</v>
      </c>
      <c r="H146" s="298"/>
    </row>
    <row r="147" spans="2:8" s="294" customFormat="1" ht="12.75">
      <c r="B147" s="358" t="s">
        <v>1031</v>
      </c>
      <c r="C147" s="359">
        <v>512</v>
      </c>
      <c r="D147" s="360">
        <v>0.0141891142888815</v>
      </c>
      <c r="H147" s="298"/>
    </row>
    <row r="148" spans="2:8" s="294" customFormat="1" ht="12.75">
      <c r="B148" s="358" t="s">
        <v>367</v>
      </c>
      <c r="C148" s="359">
        <v>493</v>
      </c>
      <c r="D148" s="360">
        <v>0.0066798547504200315</v>
      </c>
      <c r="H148" s="298"/>
    </row>
    <row r="149" spans="2:8" s="294" customFormat="1" ht="12.75">
      <c r="B149" s="358" t="s">
        <v>244</v>
      </c>
      <c r="C149" s="359">
        <v>461</v>
      </c>
      <c r="D149" s="360">
        <v>0.02110805860805861</v>
      </c>
      <c r="H149" s="298"/>
    </row>
    <row r="150" spans="2:8" s="294" customFormat="1" ht="12.75">
      <c r="B150" s="358" t="s">
        <v>335</v>
      </c>
      <c r="C150" s="359">
        <v>441</v>
      </c>
      <c r="D150" s="360">
        <v>0.011713458524794815</v>
      </c>
      <c r="H150" s="298"/>
    </row>
    <row r="151" spans="2:8" s="294" customFormat="1" ht="12.75">
      <c r="B151" s="358" t="s">
        <v>1149</v>
      </c>
      <c r="C151" s="359">
        <v>425</v>
      </c>
      <c r="D151" s="360">
        <v>0.014305429331179105</v>
      </c>
      <c r="H151" s="298"/>
    </row>
    <row r="152" spans="2:8" s="294" customFormat="1" ht="12.75">
      <c r="B152" s="358" t="s">
        <v>660</v>
      </c>
      <c r="C152" s="359">
        <v>393</v>
      </c>
      <c r="D152" s="360">
        <v>0.013797219491644431</v>
      </c>
      <c r="H152" s="298"/>
    </row>
    <row r="153" spans="2:8" s="294" customFormat="1" ht="12.75">
      <c r="B153" s="358" t="s">
        <v>336</v>
      </c>
      <c r="C153" s="359">
        <v>392</v>
      </c>
      <c r="D153" s="360">
        <v>0.006547738357720318</v>
      </c>
      <c r="H153" s="298"/>
    </row>
    <row r="154" spans="2:8" s="294" customFormat="1" ht="12.75">
      <c r="B154" s="358" t="s">
        <v>672</v>
      </c>
      <c r="C154" s="359">
        <v>391</v>
      </c>
      <c r="D154" s="360">
        <v>0.013424892703862662</v>
      </c>
      <c r="H154" s="298"/>
    </row>
    <row r="155" spans="2:8" s="294" customFormat="1" ht="12.75">
      <c r="B155" s="358" t="s">
        <v>524</v>
      </c>
      <c r="C155" s="359">
        <v>366</v>
      </c>
      <c r="D155" s="360">
        <v>0.004391701364307227</v>
      </c>
      <c r="H155" s="298"/>
    </row>
    <row r="156" spans="2:8" s="294" customFormat="1" ht="12.75">
      <c r="B156" s="358" t="s">
        <v>654</v>
      </c>
      <c r="C156" s="359">
        <v>346</v>
      </c>
      <c r="D156" s="360">
        <v>0.017144839205193003</v>
      </c>
      <c r="H156" s="298"/>
    </row>
    <row r="157" spans="2:8" s="294" customFormat="1" ht="12.75">
      <c r="B157" s="358" t="s">
        <v>415</v>
      </c>
      <c r="C157" s="359">
        <v>338</v>
      </c>
      <c r="D157" s="360">
        <v>0.018981299488965014</v>
      </c>
      <c r="H157" s="298"/>
    </row>
    <row r="158" spans="2:8" s="294" customFormat="1" ht="12.75">
      <c r="B158" s="358" t="s">
        <v>358</v>
      </c>
      <c r="C158" s="359">
        <v>337</v>
      </c>
      <c r="D158" s="360">
        <v>0.012048623525205577</v>
      </c>
      <c r="H158" s="298"/>
    </row>
    <row r="159" spans="2:8" s="294" customFormat="1" ht="12.75">
      <c r="B159" s="358" t="s">
        <v>437</v>
      </c>
      <c r="C159" s="359">
        <v>320</v>
      </c>
      <c r="D159" s="360">
        <v>0.007326342781262879</v>
      </c>
      <c r="H159" s="298"/>
    </row>
    <row r="160" spans="2:8" s="294" customFormat="1" ht="12.75">
      <c r="B160" s="358" t="s">
        <v>1003</v>
      </c>
      <c r="C160" s="359">
        <v>297</v>
      </c>
      <c r="D160" s="360">
        <v>0.011613357316024087</v>
      </c>
      <c r="H160" s="298"/>
    </row>
    <row r="161" spans="2:8" s="294" customFormat="1" ht="12.75">
      <c r="B161" s="358" t="s">
        <v>339</v>
      </c>
      <c r="C161" s="359">
        <v>293</v>
      </c>
      <c r="D161" s="360">
        <v>0.00904460564901991</v>
      </c>
      <c r="H161" s="298"/>
    </row>
    <row r="162" spans="2:8" s="294" customFormat="1" ht="12.75">
      <c r="B162" s="361" t="s">
        <v>379</v>
      </c>
      <c r="C162" s="362">
        <v>290</v>
      </c>
      <c r="D162" s="363">
        <v>0.017935555692992763</v>
      </c>
      <c r="H162" s="298"/>
    </row>
    <row r="163" spans="2:4" s="294" customFormat="1" ht="12.75">
      <c r="B163" s="327"/>
      <c r="C163" s="328"/>
      <c r="D163" s="329"/>
    </row>
    <row r="164" s="294" customFormat="1" ht="12.75">
      <c r="B164" s="294" t="s">
        <v>281</v>
      </c>
    </row>
    <row r="165" s="294" customFormat="1" ht="12.75"/>
    <row r="166" s="294" customFormat="1" ht="12.75"/>
    <row r="167" s="294" customFormat="1" ht="15.75">
      <c r="B167" s="348" t="s">
        <v>26</v>
      </c>
    </row>
    <row r="168" s="294" customFormat="1" ht="15.75">
      <c r="B168" s="36" t="s">
        <v>27</v>
      </c>
    </row>
    <row r="169" s="294" customFormat="1" ht="15.75">
      <c r="B169" s="36" t="s">
        <v>1135</v>
      </c>
    </row>
    <row r="170" s="294" customFormat="1" ht="12.75"/>
    <row r="171" spans="1:3" s="294" customFormat="1" ht="45">
      <c r="A171" s="291"/>
      <c r="B171" s="266" t="s">
        <v>315</v>
      </c>
      <c r="C171" s="266" t="s">
        <v>337</v>
      </c>
    </row>
    <row r="172" spans="2:3" s="294" customFormat="1" ht="22.5">
      <c r="B172" s="394" t="s">
        <v>1131</v>
      </c>
      <c r="C172" s="395">
        <v>0.1652892561983471</v>
      </c>
    </row>
    <row r="173" spans="2:3" s="294" customFormat="1" ht="12.75">
      <c r="B173" s="392" t="s">
        <v>91</v>
      </c>
      <c r="C173" s="393">
        <v>0.15624826668145766</v>
      </c>
    </row>
    <row r="174" spans="2:3" s="294" customFormat="1" ht="22.5">
      <c r="B174" s="330" t="s">
        <v>338</v>
      </c>
      <c r="C174" s="331">
        <v>0.0774862721171446</v>
      </c>
    </row>
    <row r="175" spans="2:4" s="294" customFormat="1" ht="22.5">
      <c r="B175" s="330" t="s">
        <v>1150</v>
      </c>
      <c r="C175" s="331">
        <v>0.0657274391258528</v>
      </c>
      <c r="D175" s="332"/>
    </row>
    <row r="176" spans="2:4" s="294" customFormat="1" ht="22.5">
      <c r="B176" s="330" t="s">
        <v>1</v>
      </c>
      <c r="C176" s="331">
        <v>0.05208275556048588</v>
      </c>
      <c r="D176" s="332"/>
    </row>
    <row r="177" spans="2:3" s="294" customFormat="1" ht="12.75">
      <c r="B177" s="330" t="s">
        <v>2</v>
      </c>
      <c r="C177" s="331">
        <v>0.051195296466803486</v>
      </c>
    </row>
    <row r="178" spans="2:3" s="294" customFormat="1" ht="30" customHeight="1">
      <c r="B178" s="330" t="s">
        <v>4</v>
      </c>
      <c r="C178" s="331">
        <v>0.037827943868212324</v>
      </c>
    </row>
    <row r="179" spans="2:3" s="294" customFormat="1" ht="27" customHeight="1">
      <c r="B179" s="330" t="s">
        <v>3</v>
      </c>
      <c r="C179" s="331">
        <v>0.037328748128015975</v>
      </c>
    </row>
    <row r="180" spans="2:3" s="294" customFormat="1" ht="22.5">
      <c r="B180" s="330" t="s">
        <v>6</v>
      </c>
      <c r="C180" s="331">
        <v>0.027899495257640468</v>
      </c>
    </row>
    <row r="181" spans="2:3" s="294" customFormat="1" ht="12.75">
      <c r="B181" s="330" t="s">
        <v>5</v>
      </c>
      <c r="C181" s="331">
        <v>0.02740029951744412</v>
      </c>
    </row>
    <row r="182" spans="2:4" s="294" customFormat="1" ht="33.75">
      <c r="B182" s="330" t="s">
        <v>10</v>
      </c>
      <c r="C182" s="331">
        <v>0.025569915136724165</v>
      </c>
      <c r="D182" s="332"/>
    </row>
    <row r="183" spans="2:3" s="294" customFormat="1" ht="12.75">
      <c r="B183" s="330" t="s">
        <v>7</v>
      </c>
      <c r="C183" s="331">
        <v>0.023462199789228467</v>
      </c>
    </row>
    <row r="184" spans="2:4" s="294" customFormat="1" ht="33.75">
      <c r="B184" s="330" t="s">
        <v>9</v>
      </c>
      <c r="C184" s="331">
        <v>0.022075544955349715</v>
      </c>
      <c r="D184" s="332"/>
    </row>
    <row r="185" spans="2:6" s="294" customFormat="1" ht="12.75">
      <c r="B185" s="330" t="s">
        <v>8</v>
      </c>
      <c r="C185" s="331">
        <v>0.019468633867657664</v>
      </c>
      <c r="D185" s="332"/>
      <c r="E185" s="333"/>
      <c r="F185" s="334"/>
    </row>
    <row r="186" spans="2:7" s="294" customFormat="1" ht="22.5">
      <c r="B186" s="330" t="s">
        <v>1113</v>
      </c>
      <c r="C186" s="331">
        <v>0.014975872205890509</v>
      </c>
      <c r="D186" s="332"/>
      <c r="G186" s="335"/>
    </row>
    <row r="187" spans="2:7" s="294" customFormat="1" ht="12.75">
      <c r="B187" s="330" t="s">
        <v>11</v>
      </c>
      <c r="C187" s="331">
        <v>0.014254811692273559</v>
      </c>
      <c r="D187" s="332"/>
      <c r="G187" s="335"/>
    </row>
    <row r="188" spans="2:3" s="294" customFormat="1" ht="12.75">
      <c r="B188" s="336" t="s">
        <v>12</v>
      </c>
      <c r="C188" s="337">
        <v>0.1817072494314715</v>
      </c>
    </row>
    <row r="189" spans="2:3" s="294" customFormat="1" ht="18" customHeight="1">
      <c r="B189" s="338" t="s">
        <v>1151</v>
      </c>
      <c r="C189" s="339">
        <v>1</v>
      </c>
    </row>
    <row r="190" spans="2:3" s="294" customFormat="1" ht="12.75">
      <c r="B190" s="340"/>
      <c r="C190" s="341"/>
    </row>
    <row r="191" s="294" customFormat="1" ht="12.75">
      <c r="B191" s="294" t="s">
        <v>281</v>
      </c>
    </row>
    <row r="192" s="294" customFormat="1" ht="12.75"/>
    <row r="193" s="294" customFormat="1" ht="12.75">
      <c r="B193" s="396" t="s">
        <v>1152</v>
      </c>
    </row>
    <row r="194" s="294" customFormat="1" ht="12.75"/>
    <row r="195" s="294" customFormat="1" ht="15.75">
      <c r="B195" s="348" t="s">
        <v>28</v>
      </c>
    </row>
    <row r="196" s="294" customFormat="1" ht="15.75">
      <c r="B196" s="36" t="s">
        <v>29</v>
      </c>
    </row>
    <row r="197" s="294" customFormat="1" ht="15.75">
      <c r="B197" s="36" t="s">
        <v>1136</v>
      </c>
    </row>
    <row r="198" s="294" customFormat="1" ht="12.75"/>
    <row r="199" spans="2:4" s="294" customFormat="1" ht="56.25">
      <c r="B199" s="342" t="s">
        <v>13</v>
      </c>
      <c r="C199" s="342" t="s">
        <v>14</v>
      </c>
      <c r="D199" s="342" t="s">
        <v>15</v>
      </c>
    </row>
    <row r="200" spans="2:8" s="294" customFormat="1" ht="23.25">
      <c r="B200" s="343" t="s">
        <v>0</v>
      </c>
      <c r="C200" s="374">
        <v>1185</v>
      </c>
      <c r="D200" s="375">
        <v>0.10458958517210945</v>
      </c>
      <c r="H200" s="298"/>
    </row>
    <row r="201" spans="2:8" s="294" customFormat="1" ht="12.75">
      <c r="B201" s="344" t="s">
        <v>16</v>
      </c>
      <c r="C201" s="376">
        <v>136</v>
      </c>
      <c r="D201" s="377">
        <v>0.043381180223285486</v>
      </c>
      <c r="H201" s="298"/>
    </row>
    <row r="202" spans="2:8" s="294" customFormat="1" ht="23.25">
      <c r="B202" s="344" t="s">
        <v>338</v>
      </c>
      <c r="C202" s="376">
        <v>1397</v>
      </c>
      <c r="D202" s="377">
        <v>0.034914525642307306</v>
      </c>
      <c r="H202" s="298"/>
    </row>
    <row r="203" spans="2:8" s="294" customFormat="1" ht="23.25">
      <c r="B203" s="344" t="s">
        <v>1113</v>
      </c>
      <c r="C203" s="376">
        <v>270</v>
      </c>
      <c r="D203" s="377">
        <v>0.032502708559046585</v>
      </c>
      <c r="H203" s="298"/>
    </row>
    <row r="204" spans="2:8" s="294" customFormat="1" ht="12.75">
      <c r="B204" s="344" t="s">
        <v>11</v>
      </c>
      <c r="C204" s="376">
        <v>257</v>
      </c>
      <c r="D204" s="377">
        <v>0.032384072580645164</v>
      </c>
      <c r="H204" s="298"/>
    </row>
    <row r="205" spans="2:8" s="294" customFormat="1" ht="22.5" customHeight="1">
      <c r="B205" s="382" t="s">
        <v>10</v>
      </c>
      <c r="C205" s="376">
        <v>461</v>
      </c>
      <c r="D205" s="377">
        <v>0.031125514820066168</v>
      </c>
      <c r="H205" s="298"/>
    </row>
    <row r="206" spans="2:8" s="294" customFormat="1" ht="24" customHeight="1">
      <c r="B206" s="344" t="s">
        <v>1112</v>
      </c>
      <c r="C206" s="376">
        <v>104</v>
      </c>
      <c r="D206" s="377">
        <v>0.030970815961882073</v>
      </c>
      <c r="H206" s="298"/>
    </row>
    <row r="207" spans="2:8" s="294" customFormat="1" ht="23.25">
      <c r="B207" s="344" t="s">
        <v>1121</v>
      </c>
      <c r="C207" s="376">
        <v>1</v>
      </c>
      <c r="D207" s="377">
        <v>0.030303030303030304</v>
      </c>
      <c r="H207" s="298"/>
    </row>
    <row r="208" spans="2:4" s="294" customFormat="1" ht="24" thickBot="1">
      <c r="B208" s="345" t="s">
        <v>1122</v>
      </c>
      <c r="C208" s="378">
        <v>22</v>
      </c>
      <c r="D208" s="379">
        <v>0.030013642564802184</v>
      </c>
    </row>
    <row r="209" spans="2:4" s="294" customFormat="1" ht="24" thickTop="1">
      <c r="B209" s="346" t="s">
        <v>1153</v>
      </c>
      <c r="C209" s="380">
        <v>6</v>
      </c>
      <c r="D209" s="381">
        <v>0.004172461752433936</v>
      </c>
    </row>
    <row r="210" spans="2:4" s="294" customFormat="1" ht="23.25">
      <c r="B210" s="344" t="s">
        <v>17</v>
      </c>
      <c r="C210" s="376">
        <v>2</v>
      </c>
      <c r="D210" s="377">
        <v>0.003305785123966942</v>
      </c>
    </row>
    <row r="211" spans="2:4" s="294" customFormat="1" ht="12.75">
      <c r="B211" s="344" t="s">
        <v>1114</v>
      </c>
      <c r="C211" s="376">
        <v>1</v>
      </c>
      <c r="D211" s="377">
        <v>0.0023584905660377358</v>
      </c>
    </row>
    <row r="212" spans="2:4" s="294" customFormat="1" ht="23.25">
      <c r="B212" s="344" t="s">
        <v>1115</v>
      </c>
      <c r="C212" s="376">
        <v>0</v>
      </c>
      <c r="D212" s="377">
        <v>0</v>
      </c>
    </row>
    <row r="213" spans="2:4" s="294" customFormat="1" ht="15" customHeight="1">
      <c r="B213" s="344" t="s">
        <v>1154</v>
      </c>
      <c r="C213" s="376">
        <v>0</v>
      </c>
      <c r="D213" s="377">
        <v>0</v>
      </c>
    </row>
    <row r="214" spans="2:4" s="294" customFormat="1" ht="15" customHeight="1">
      <c r="B214" s="344" t="s">
        <v>1123</v>
      </c>
      <c r="C214" s="376">
        <v>0</v>
      </c>
      <c r="D214" s="377">
        <v>0</v>
      </c>
    </row>
    <row r="215" spans="2:4" s="294" customFormat="1" ht="34.5">
      <c r="B215" s="344" t="s">
        <v>1116</v>
      </c>
      <c r="C215" s="376">
        <v>0</v>
      </c>
      <c r="D215" s="377">
        <v>0</v>
      </c>
    </row>
    <row r="216" spans="2:6" s="294" customFormat="1" ht="12.75">
      <c r="B216" s="332"/>
      <c r="C216" s="333"/>
      <c r="D216" s="334"/>
      <c r="F216" s="335"/>
    </row>
    <row r="217" s="294" customFormat="1" ht="12.75">
      <c r="B217" s="294" t="s">
        <v>281</v>
      </c>
    </row>
    <row r="218" s="294" customFormat="1" ht="12.75"/>
    <row r="219" s="294" customFormat="1" ht="12.75"/>
    <row r="220" s="294" customFormat="1" ht="12.75"/>
    <row r="221" s="294" customFormat="1" ht="12.75"/>
    <row r="222" s="294" customFormat="1" ht="12.75"/>
    <row r="223" s="294" customFormat="1" ht="12.75"/>
    <row r="224" s="294" customFormat="1" ht="12.75"/>
    <row r="225" s="294" customFormat="1" ht="12.75"/>
    <row r="226" s="294" customFormat="1" ht="12.75"/>
    <row r="227" s="294" customFormat="1" ht="12.75"/>
    <row r="228" s="294" customFormat="1" ht="12.75"/>
    <row r="229" s="294" customFormat="1" ht="12.75"/>
    <row r="230" s="294" customFormat="1" ht="12.75"/>
    <row r="231" s="294" customFormat="1" ht="12.75"/>
    <row r="232" s="294" customFormat="1" ht="12.75"/>
  </sheetData>
  <mergeCells count="4">
    <mergeCell ref="F74:F75"/>
    <mergeCell ref="G74:G75"/>
    <mergeCell ref="B74:B75"/>
    <mergeCell ref="C74:E74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L260"/>
  <sheetViews>
    <sheetView zoomScaleSheetLayoutView="100" workbookViewId="0" topLeftCell="A1">
      <selection activeCell="H10" sqref="H10"/>
    </sheetView>
  </sheetViews>
  <sheetFormatPr defaultColWidth="11.421875" defaultRowHeight="12.75"/>
  <cols>
    <col min="1" max="1" width="54.00390625" style="1" customWidth="1"/>
    <col min="2" max="2" width="12.28125" style="1" bestFit="1" customWidth="1"/>
    <col min="3" max="3" width="12.7109375" style="1" bestFit="1" customWidth="1"/>
    <col min="4" max="4" width="12.421875" style="1" bestFit="1" customWidth="1"/>
    <col min="5" max="5" width="9.140625" style="1" bestFit="1" customWidth="1"/>
    <col min="6" max="6" width="13.00390625" style="1" customWidth="1"/>
    <col min="7" max="7" width="11.28125" style="1" customWidth="1"/>
    <col min="8" max="9" width="8.8515625" style="63" customWidth="1"/>
    <col min="10" max="12" width="11.421875" style="63" customWidth="1"/>
    <col min="13" max="16384" width="11.421875" style="1" customWidth="1"/>
  </cols>
  <sheetData>
    <row r="1" ht="15.75">
      <c r="A1" s="36" t="s">
        <v>144</v>
      </c>
    </row>
    <row r="2" ht="12.75"/>
    <row r="3" ht="12.75"/>
    <row r="4" spans="1:7" ht="26.25" customHeight="1">
      <c r="A4" s="419" t="s">
        <v>57</v>
      </c>
      <c r="B4" s="421" t="s">
        <v>58</v>
      </c>
      <c r="C4" s="422"/>
      <c r="D4" s="423" t="s">
        <v>55</v>
      </c>
      <c r="E4" s="424"/>
      <c r="F4" s="415" t="s">
        <v>642</v>
      </c>
      <c r="G4" s="415" t="s">
        <v>114</v>
      </c>
    </row>
    <row r="5" spans="1:8" ht="18" customHeight="1">
      <c r="A5" s="420"/>
      <c r="B5" s="30" t="s">
        <v>117</v>
      </c>
      <c r="C5" s="31" t="s">
        <v>54</v>
      </c>
      <c r="D5" s="16" t="s">
        <v>117</v>
      </c>
      <c r="E5" s="17" t="s">
        <v>56</v>
      </c>
      <c r="F5" s="416"/>
      <c r="G5" s="416"/>
      <c r="H5" s="63" t="s">
        <v>42</v>
      </c>
    </row>
    <row r="6" spans="1:10" ht="12.75">
      <c r="A6" s="28" t="s">
        <v>61</v>
      </c>
      <c r="B6" s="25">
        <v>967283</v>
      </c>
      <c r="C6" s="66" t="e">
        <f>DEVSQ(#REF!)</f>
        <v>#REF!</v>
      </c>
      <c r="D6" s="64">
        <f>B6/I6-1</f>
        <v>0.013704587898210718</v>
      </c>
      <c r="E6" s="66" t="e">
        <f>DEVSQ(#REF!)</f>
        <v>#REF!</v>
      </c>
      <c r="F6" s="42" t="e">
        <f>SUM(#REF!)</f>
        <v>#REF!</v>
      </c>
      <c r="G6" s="42">
        <f>B6/H6</f>
        <v>0.509036303088478</v>
      </c>
      <c r="H6" s="92">
        <v>1900224</v>
      </c>
      <c r="I6" s="93">
        <v>954206</v>
      </c>
      <c r="J6" s="92">
        <v>4130720</v>
      </c>
    </row>
    <row r="7" spans="1:10" ht="12.75">
      <c r="A7" s="29" t="s">
        <v>59</v>
      </c>
      <c r="B7" s="15">
        <v>36315</v>
      </c>
      <c r="C7" s="34" t="e">
        <f>DEVSQ(#REF!)</f>
        <v>#REF!</v>
      </c>
      <c r="D7" s="65">
        <f>B7/I7-1</f>
        <v>0.1530401651055724</v>
      </c>
      <c r="E7" s="34" t="e">
        <f>DEVSQ(#REF!)</f>
        <v>#REF!</v>
      </c>
      <c r="F7" s="101" t="e">
        <f>SUM(#REF!)</f>
        <v>#REF!</v>
      </c>
      <c r="G7" s="43">
        <f>B7/H7</f>
        <v>0.5044240412262303</v>
      </c>
      <c r="H7" s="92">
        <v>71993</v>
      </c>
      <c r="I7" s="63">
        <v>31495</v>
      </c>
      <c r="J7" s="92">
        <v>292428</v>
      </c>
    </row>
    <row r="8" spans="1:6" ht="12.75">
      <c r="A8" s="21"/>
      <c r="B8" s="22" t="e">
        <f>SUM(#REF!)</f>
        <v>#REF!</v>
      </c>
      <c r="C8" s="22"/>
      <c r="D8" s="21"/>
      <c r="E8" s="22"/>
      <c r="F8" s="22"/>
    </row>
    <row r="9" spans="1:6" ht="12.75">
      <c r="A9" s="21"/>
      <c r="B9" s="22"/>
      <c r="C9" s="22"/>
      <c r="D9" s="21"/>
      <c r="E9" s="22"/>
      <c r="F9" s="22"/>
    </row>
    <row r="10" spans="1:6" ht="12.75">
      <c r="A10" s="21"/>
      <c r="B10" s="22"/>
      <c r="C10" s="22"/>
      <c r="D10" s="21"/>
      <c r="E10" s="22"/>
      <c r="F10" s="22"/>
    </row>
    <row r="11" spans="1:7" ht="27" customHeight="1">
      <c r="A11" s="419" t="s">
        <v>62</v>
      </c>
      <c r="B11" s="421" t="s">
        <v>63</v>
      </c>
      <c r="C11" s="422"/>
      <c r="D11" s="423" t="s">
        <v>55</v>
      </c>
      <c r="E11" s="424"/>
      <c r="F11" s="415" t="s">
        <v>642</v>
      </c>
      <c r="G11" s="415" t="s">
        <v>114</v>
      </c>
    </row>
    <row r="12" spans="1:8" ht="18.75" customHeight="1">
      <c r="A12" s="420"/>
      <c r="B12" s="16" t="s">
        <v>117</v>
      </c>
      <c r="C12" s="17" t="s">
        <v>54</v>
      </c>
      <c r="D12" s="16" t="s">
        <v>117</v>
      </c>
      <c r="E12" s="17" t="s">
        <v>56</v>
      </c>
      <c r="F12" s="416"/>
      <c r="G12" s="416"/>
      <c r="H12" s="63" t="s">
        <v>42</v>
      </c>
    </row>
    <row r="13" spans="1:10" ht="15" customHeight="1">
      <c r="A13" s="2" t="s">
        <v>112</v>
      </c>
      <c r="B13" s="33">
        <v>319679.4166666667</v>
      </c>
      <c r="C13" s="66" t="e">
        <f>DEVSQ(#REF!)</f>
        <v>#REF!</v>
      </c>
      <c r="D13" s="56">
        <f>B13/I13-1</f>
        <v>-0.015967824765121597</v>
      </c>
      <c r="E13" s="66" t="e">
        <f>DEVSQ(#REF!)</f>
        <v>#REF!</v>
      </c>
      <c r="F13" s="42" t="e">
        <f>SUM(#REF!)</f>
        <v>#REF!</v>
      </c>
      <c r="G13" s="57">
        <f>B13/H13</f>
        <v>0.45040743457288673</v>
      </c>
      <c r="H13" s="88">
        <v>709756.0833333334</v>
      </c>
      <c r="I13" s="63">
        <v>324866.8333333333</v>
      </c>
      <c r="J13" s="63">
        <v>1322117</v>
      </c>
    </row>
    <row r="14" spans="1:10" ht="12.75">
      <c r="A14" s="24" t="s">
        <v>92</v>
      </c>
      <c r="B14" s="7">
        <v>211058</v>
      </c>
      <c r="C14" s="66" t="e">
        <f>DEVSQ(#REF!)</f>
        <v>#REF!</v>
      </c>
      <c r="D14" s="54">
        <f>B14/I14-1</f>
        <v>-0.018459668693282416</v>
      </c>
      <c r="E14" s="66" t="e">
        <f>DEVSQ(#REF!)</f>
        <v>#REF!</v>
      </c>
      <c r="F14" s="42" t="e">
        <f>SUM(#REF!)</f>
        <v>#REF!</v>
      </c>
      <c r="G14" s="58">
        <f>B14/H14</f>
        <v>0.42903039688635275</v>
      </c>
      <c r="H14" s="88">
        <v>491941.8333333333</v>
      </c>
      <c r="I14" s="63">
        <v>215027.33333333334</v>
      </c>
      <c r="J14" s="63">
        <v>850602.1666666667</v>
      </c>
    </row>
    <row r="15" spans="1:10" ht="12.75">
      <c r="A15" s="9" t="s">
        <v>65</v>
      </c>
      <c r="B15" s="13">
        <v>32137.666666666664</v>
      </c>
      <c r="C15" s="66" t="e">
        <f>DEVSQ(#REF!)</f>
        <v>#REF!</v>
      </c>
      <c r="D15" s="55">
        <f>B15/I15-1</f>
        <v>-0.014776361908460212</v>
      </c>
      <c r="E15" s="66" t="e">
        <f>DEVSQ(#REF!)</f>
        <v>#REF!</v>
      </c>
      <c r="F15" s="42" t="e">
        <f>SUM(#REF!)</f>
        <v>#REF!</v>
      </c>
      <c r="G15" s="59">
        <f>B15/H15</f>
        <v>0.32061333974030165</v>
      </c>
      <c r="H15" s="63">
        <v>100238.08333333333</v>
      </c>
      <c r="I15" s="63">
        <v>32619.666666666668</v>
      </c>
      <c r="J15" s="63">
        <v>160376.6666666667</v>
      </c>
    </row>
    <row r="16" spans="1:10" ht="12.75">
      <c r="A16" s="9" t="s">
        <v>66</v>
      </c>
      <c r="B16" s="10">
        <v>66990.83333333333</v>
      </c>
      <c r="C16" s="66" t="e">
        <f>DEVSQ(#REF!)</f>
        <v>#REF!</v>
      </c>
      <c r="D16" s="54">
        <f>B16/I16-1</f>
        <v>-0.01902186513853943</v>
      </c>
      <c r="E16" s="66" t="e">
        <f>DEVSQ(#REF!)</f>
        <v>#REF!</v>
      </c>
      <c r="F16" s="42" t="e">
        <f>SUM(#REF!)</f>
        <v>#REF!</v>
      </c>
      <c r="G16" s="58">
        <f>B16/H16</f>
        <v>0.6264665336152299</v>
      </c>
      <c r="H16" s="88">
        <v>106934.41666666667</v>
      </c>
      <c r="I16" s="63">
        <v>68289.83333333333</v>
      </c>
      <c r="J16" s="63">
        <v>282360.3333333333</v>
      </c>
    </row>
    <row r="17" spans="1:10" ht="12.75">
      <c r="A17" s="9" t="s">
        <v>67</v>
      </c>
      <c r="B17" s="10">
        <v>27.75</v>
      </c>
      <c r="C17" s="66" t="e">
        <f>DEVSQ(#REF!)</f>
        <v>#REF!</v>
      </c>
      <c r="D17" s="62">
        <f>B17/I17-1</f>
        <v>-0.25835189309576834</v>
      </c>
      <c r="E17" s="66" t="e">
        <f>DEVSQ(#REF!)</f>
        <v>#REF!</v>
      </c>
      <c r="F17" s="98" t="e">
        <f>SUM(#REF!)</f>
        <v>#REF!</v>
      </c>
      <c r="G17" s="58">
        <f>B17/H17</f>
        <v>0.06692122186495177</v>
      </c>
      <c r="H17" s="63">
        <v>414.6666666666667</v>
      </c>
      <c r="I17" s="63">
        <v>37.416666666666664</v>
      </c>
      <c r="J17" s="63">
        <v>415.25</v>
      </c>
    </row>
    <row r="18" spans="1:10" ht="12.75">
      <c r="A18" s="9" t="s">
        <v>147</v>
      </c>
      <c r="B18" s="7">
        <v>0</v>
      </c>
      <c r="C18" s="66" t="e">
        <f>DEVSQ(#REF!)</f>
        <v>#REF!</v>
      </c>
      <c r="D18" s="62" t="s">
        <v>121</v>
      </c>
      <c r="E18" s="66" t="e">
        <f>DEVSQ(#REF!)</f>
        <v>#REF!</v>
      </c>
      <c r="F18" s="42" t="e">
        <f>SUM(#REF!)</f>
        <v>#REF!</v>
      </c>
      <c r="G18" s="74" t="s">
        <v>121</v>
      </c>
      <c r="H18" s="63">
        <v>0</v>
      </c>
      <c r="I18" s="63">
        <v>0</v>
      </c>
      <c r="J18" s="63">
        <v>12.5</v>
      </c>
    </row>
    <row r="19" spans="1:10" ht="12.75">
      <c r="A19" s="35" t="s">
        <v>68</v>
      </c>
      <c r="B19" s="10">
        <v>9465.166666666668</v>
      </c>
      <c r="C19" s="66" t="e">
        <f>DEVSQ(#REF!)</f>
        <v>#REF!</v>
      </c>
      <c r="D19" s="55">
        <f aca="true" t="shared" si="0" ref="D19:D24">B19/I19-1</f>
        <v>0.06438886337865846</v>
      </c>
      <c r="E19" s="66" t="e">
        <f>DEVSQ(#REF!)</f>
        <v>#REF!</v>
      </c>
      <c r="F19" s="42" t="e">
        <f>SUM(#REF!)</f>
        <v>#REF!</v>
      </c>
      <c r="G19" s="43">
        <f aca="true" t="shared" si="1" ref="G19:G24">B19/H19</f>
        <v>0.9255001018537382</v>
      </c>
      <c r="H19" s="63">
        <v>10227.083333333332</v>
      </c>
      <c r="I19" s="63">
        <v>8892.583333333332</v>
      </c>
      <c r="J19" s="63">
        <v>28350.083333333332</v>
      </c>
    </row>
    <row r="20" spans="1:10" ht="12.75">
      <c r="A20" s="2" t="s">
        <v>113</v>
      </c>
      <c r="B20" s="33">
        <v>14494.916666666666</v>
      </c>
      <c r="C20" s="66" t="e">
        <f>DEVSQ(#REF!)</f>
        <v>#REF!</v>
      </c>
      <c r="D20" s="56">
        <f t="shared" si="0"/>
        <v>0.09155318481330399</v>
      </c>
      <c r="E20" s="66" t="e">
        <f>DEVSQ(#REF!)</f>
        <v>#REF!</v>
      </c>
      <c r="F20" s="42" t="e">
        <f>SUM(#REF!)</f>
        <v>#REF!</v>
      </c>
      <c r="G20" s="42">
        <f t="shared" si="1"/>
        <v>0.4901208825269802</v>
      </c>
      <c r="H20" s="63">
        <v>29574.166666666664</v>
      </c>
      <c r="I20" s="63">
        <v>13279.166666666666</v>
      </c>
      <c r="J20" s="63">
        <v>94789.16666666667</v>
      </c>
    </row>
    <row r="21" spans="1:10" ht="12.75">
      <c r="A21" s="24" t="s">
        <v>64</v>
      </c>
      <c r="B21" s="7">
        <v>6041.416666666667</v>
      </c>
      <c r="C21" s="66" t="e">
        <f>DEVSQ(#REF!)</f>
        <v>#REF!</v>
      </c>
      <c r="D21" s="64">
        <f t="shared" si="0"/>
        <v>-0.016149388630287476</v>
      </c>
      <c r="E21" s="66" t="e">
        <f>DEVSQ(#REF!)</f>
        <v>#REF!</v>
      </c>
      <c r="F21" s="42" t="e">
        <f>SUM(#REF!)</f>
        <v>#REF!</v>
      </c>
      <c r="G21" s="59">
        <f t="shared" si="1"/>
        <v>0.39360113796155044</v>
      </c>
      <c r="H21" s="63">
        <v>15349.083333333332</v>
      </c>
      <c r="I21" s="63">
        <v>6140.583333333333</v>
      </c>
      <c r="J21" s="63">
        <v>43542.66666666667</v>
      </c>
    </row>
    <row r="22" spans="1:10" ht="12.75">
      <c r="A22" s="9" t="s">
        <v>65</v>
      </c>
      <c r="B22" s="13">
        <v>1091.25</v>
      </c>
      <c r="C22" s="66" t="e">
        <f>DEVSQ(#REF!)</f>
        <v>#REF!</v>
      </c>
      <c r="D22" s="55">
        <f t="shared" si="0"/>
        <v>0.08474155069582512</v>
      </c>
      <c r="E22" s="66" t="e">
        <f>DEVSQ(#REF!)</f>
        <v>#REF!</v>
      </c>
      <c r="F22" s="42" t="e">
        <f>SUM(#REF!)</f>
        <v>#REF!</v>
      </c>
      <c r="G22" s="59">
        <f t="shared" si="1"/>
        <v>0.40247725596262607</v>
      </c>
      <c r="H22" s="63">
        <v>2711.333333333333</v>
      </c>
      <c r="I22" s="63">
        <v>1006</v>
      </c>
      <c r="J22" s="63">
        <v>10050.416666666666</v>
      </c>
    </row>
    <row r="23" spans="1:10" ht="12.75">
      <c r="A23" s="9" t="s">
        <v>66</v>
      </c>
      <c r="B23" s="10">
        <v>1798.5833333333333</v>
      </c>
      <c r="C23" s="66" t="e">
        <f>DEVSQ(#REF!)</f>
        <v>#REF!</v>
      </c>
      <c r="D23" s="54">
        <f t="shared" si="0"/>
        <v>0.5745969212810971</v>
      </c>
      <c r="E23" s="66" t="e">
        <f>DEVSQ(#REF!)</f>
        <v>#REF!</v>
      </c>
      <c r="F23" s="42" t="e">
        <f>SUM(#REF!)</f>
        <v>#REF!</v>
      </c>
      <c r="G23" s="58">
        <f t="shared" si="1"/>
        <v>0.3427069770396011</v>
      </c>
      <c r="H23" s="63">
        <v>5248.166666666667</v>
      </c>
      <c r="I23" s="63">
        <v>1142.25</v>
      </c>
      <c r="J23" s="63">
        <v>25167.58333333333</v>
      </c>
    </row>
    <row r="24" spans="1:10" ht="12.75">
      <c r="A24" s="9" t="s">
        <v>67</v>
      </c>
      <c r="B24" s="10">
        <v>0</v>
      </c>
      <c r="C24" s="66" t="e">
        <f>DEVSQ(#REF!)</f>
        <v>#REF!</v>
      </c>
      <c r="D24" s="62">
        <f t="shared" si="0"/>
        <v>-1</v>
      </c>
      <c r="E24" s="66" t="e">
        <f>DEVSQ(#REF!)</f>
        <v>#REF!</v>
      </c>
      <c r="F24" s="42" t="e">
        <f>SUM(#REF!)</f>
        <v>#REF!</v>
      </c>
      <c r="G24" s="58">
        <f t="shared" si="1"/>
        <v>0</v>
      </c>
      <c r="H24" s="63">
        <v>3.3333333333333335</v>
      </c>
      <c r="I24" s="63">
        <v>1.1</v>
      </c>
      <c r="J24" s="63">
        <v>19.243939393939396</v>
      </c>
    </row>
    <row r="25" spans="1:10" ht="12.75">
      <c r="A25" s="9" t="s">
        <v>147</v>
      </c>
      <c r="B25" s="7">
        <v>0</v>
      </c>
      <c r="C25" s="66" t="e">
        <f>DEVSQ(#REF!)</f>
        <v>#REF!</v>
      </c>
      <c r="D25" s="62" t="s">
        <v>121</v>
      </c>
      <c r="E25" s="66">
        <v>0</v>
      </c>
      <c r="F25" s="42" t="e">
        <f>SUM(#REF!)</f>
        <v>#REF!</v>
      </c>
      <c r="G25" s="74" t="s">
        <v>121</v>
      </c>
      <c r="H25" s="63">
        <v>0</v>
      </c>
      <c r="I25" s="63">
        <v>0</v>
      </c>
      <c r="J25" s="63">
        <v>0</v>
      </c>
    </row>
    <row r="26" spans="1:10" ht="12.75">
      <c r="A26" s="35" t="s">
        <v>68</v>
      </c>
      <c r="B26" s="15">
        <v>5563.666666666667</v>
      </c>
      <c r="C26" s="34" t="e">
        <f>DEVSQ(#REF!)</f>
        <v>#REF!</v>
      </c>
      <c r="D26" s="65">
        <f>B26/I26-1</f>
        <v>0.11509361481803149</v>
      </c>
      <c r="E26" s="34" t="e">
        <f>DEVSQ(#REF!)</f>
        <v>#REF!</v>
      </c>
      <c r="F26" s="57" t="e">
        <f>SUM(#REF!)</f>
        <v>#REF!</v>
      </c>
      <c r="G26" s="43">
        <f>B26/H26</f>
        <v>0.8884453138515177</v>
      </c>
      <c r="H26" s="63">
        <v>6262.25</v>
      </c>
      <c r="I26" s="63">
        <v>4989.416666666667</v>
      </c>
      <c r="J26" s="63">
        <v>16010.416666666668</v>
      </c>
    </row>
    <row r="27" spans="1:6" ht="12.75">
      <c r="A27" s="21"/>
      <c r="B27" s="22" t="e">
        <f>SUM(#REF!)</f>
        <v>#REF!</v>
      </c>
      <c r="C27" s="22"/>
      <c r="D27" s="26"/>
      <c r="E27" s="26"/>
      <c r="F27" s="27"/>
    </row>
    <row r="28" spans="1:6" ht="12.75">
      <c r="A28" s="21"/>
      <c r="B28" s="22"/>
      <c r="C28" s="22"/>
      <c r="D28" s="26"/>
      <c r="E28" s="26"/>
      <c r="F28" s="27"/>
    </row>
    <row r="29" spans="1:6" ht="12.75">
      <c r="A29" s="21"/>
      <c r="B29" s="22"/>
      <c r="C29" s="22"/>
      <c r="D29" s="26"/>
      <c r="E29" s="26"/>
      <c r="F29" s="27"/>
    </row>
    <row r="30" spans="1:7" ht="22.5" customHeight="1">
      <c r="A30" s="419" t="s">
        <v>69</v>
      </c>
      <c r="B30" s="421" t="s">
        <v>63</v>
      </c>
      <c r="C30" s="422"/>
      <c r="D30" s="423" t="s">
        <v>55</v>
      </c>
      <c r="E30" s="424"/>
      <c r="F30" s="415" t="s">
        <v>642</v>
      </c>
      <c r="G30" s="415" t="s">
        <v>114</v>
      </c>
    </row>
    <row r="31" spans="1:7" ht="18.75" customHeight="1">
      <c r="A31" s="420"/>
      <c r="B31" s="16" t="s">
        <v>117</v>
      </c>
      <c r="C31" s="17" t="s">
        <v>54</v>
      </c>
      <c r="D31" s="16" t="s">
        <v>117</v>
      </c>
      <c r="E31" s="17" t="s">
        <v>56</v>
      </c>
      <c r="F31" s="416"/>
      <c r="G31" s="416"/>
    </row>
    <row r="32" spans="1:7" ht="12.75">
      <c r="A32" s="24" t="s">
        <v>70</v>
      </c>
      <c r="B32" s="7">
        <v>774.475</v>
      </c>
      <c r="C32" s="66" t="e">
        <f>DEVSQ(#REF!)</f>
        <v>#REF!</v>
      </c>
      <c r="D32" s="54">
        <v>0.004148974101325864</v>
      </c>
      <c r="E32" s="66" t="e">
        <f>DEVSQ(#REF!)</f>
        <v>#REF!</v>
      </c>
      <c r="F32" s="42" t="e">
        <f>SUM(#REF!)</f>
        <v>#REF!</v>
      </c>
      <c r="G32" s="45">
        <v>0.5095397874930097</v>
      </c>
    </row>
    <row r="33" spans="1:7" ht="12.75">
      <c r="A33" s="9" t="s">
        <v>71</v>
      </c>
      <c r="B33" s="10">
        <v>383.05</v>
      </c>
      <c r="C33" s="66" t="e">
        <f>DEVSQ(#REF!)</f>
        <v>#REF!</v>
      </c>
      <c r="D33" s="55">
        <v>0.025912286575159094</v>
      </c>
      <c r="E33" s="66" t="e">
        <f>DEVSQ(#REF!)</f>
        <v>#REF!</v>
      </c>
      <c r="F33" s="42" t="e">
        <f>SUM(#REF!)</f>
        <v>#REF!</v>
      </c>
      <c r="G33" s="46">
        <v>0.4251151434437601</v>
      </c>
    </row>
    <row r="34" spans="1:7" ht="12.75">
      <c r="A34" s="9" t="s">
        <v>72</v>
      </c>
      <c r="B34" s="13">
        <v>287.275</v>
      </c>
      <c r="C34" s="66" t="e">
        <f>DEVSQ(#REF!)</f>
        <v>#REF!</v>
      </c>
      <c r="D34" s="55">
        <v>-0.04694368416687411</v>
      </c>
      <c r="E34" s="66" t="e">
        <f>DEVSQ(#REF!)</f>
        <v>#REF!</v>
      </c>
      <c r="F34" s="98" t="e">
        <f>SUM(#REF!)</f>
        <v>#REF!</v>
      </c>
      <c r="G34" s="46">
        <v>0.41730825101685065</v>
      </c>
    </row>
    <row r="35" spans="1:7" ht="12.75">
      <c r="A35" s="9" t="s">
        <v>73</v>
      </c>
      <c r="B35" s="10">
        <v>95.75</v>
      </c>
      <c r="C35" s="66" t="e">
        <f>DEVSQ(#REF!)</f>
        <v>#REF!</v>
      </c>
      <c r="D35" s="54">
        <v>0.3307852675469076</v>
      </c>
      <c r="E35" s="66" t="e">
        <f>DEVSQ(#REF!)</f>
        <v>#REF!</v>
      </c>
      <c r="F35" s="42" t="e">
        <f>SUM(#REF!)</f>
        <v>#REF!</v>
      </c>
      <c r="G35" s="45">
        <v>0.45027039736656477</v>
      </c>
    </row>
    <row r="36" spans="1:7" ht="12.75">
      <c r="A36" s="9" t="s">
        <v>74</v>
      </c>
      <c r="B36" s="10">
        <v>391.45</v>
      </c>
      <c r="C36" s="66" t="e">
        <f>DEVSQ(#REF!)</f>
        <v>#REF!</v>
      </c>
      <c r="D36" s="54">
        <v>-0.01621010304096504</v>
      </c>
      <c r="E36" s="66" t="e">
        <f>DEVSQ(#REF!)</f>
        <v>#REF!</v>
      </c>
      <c r="F36" s="42" t="e">
        <f>SUM(#REF!)</f>
        <v>#REF!</v>
      </c>
      <c r="G36" s="52">
        <v>0.6325186830943244</v>
      </c>
    </row>
    <row r="37" spans="1:7" ht="12.75">
      <c r="A37" s="2" t="s">
        <v>145</v>
      </c>
      <c r="B37" s="3"/>
      <c r="C37" s="5"/>
      <c r="D37" s="417" t="s">
        <v>146</v>
      </c>
      <c r="E37" s="418"/>
      <c r="F37" s="44"/>
      <c r="G37" s="44"/>
    </row>
    <row r="38" spans="1:7" ht="12.75">
      <c r="A38" s="9" t="s">
        <v>75</v>
      </c>
      <c r="B38" s="64">
        <v>0.3709286936311695</v>
      </c>
      <c r="C38" s="66" t="e">
        <f>DEVSQ(#REF!)</f>
        <v>#REF!</v>
      </c>
      <c r="D38" s="70">
        <v>-1.9885218397614035</v>
      </c>
      <c r="E38" s="66" t="e">
        <f>DEVSQ(#REF!)</f>
        <v>#REF!</v>
      </c>
      <c r="F38" s="71" t="s">
        <v>121</v>
      </c>
      <c r="G38" s="71" t="s">
        <v>121</v>
      </c>
    </row>
    <row r="39" spans="1:7" ht="12.75">
      <c r="A39" s="9" t="s">
        <v>76</v>
      </c>
      <c r="B39" s="54">
        <v>0.4945931114626037</v>
      </c>
      <c r="C39" s="66" t="e">
        <f>DEVSQ(#REF!)</f>
        <v>#REF!</v>
      </c>
      <c r="D39" s="69">
        <v>1.049210987432453</v>
      </c>
      <c r="E39" s="66" t="e">
        <f>DEVSQ(#REF!)</f>
        <v>#REF!</v>
      </c>
      <c r="F39" s="68" t="s">
        <v>121</v>
      </c>
      <c r="G39" s="68" t="s">
        <v>121</v>
      </c>
    </row>
    <row r="40" spans="1:7" ht="12.75">
      <c r="A40" s="14" t="s">
        <v>77</v>
      </c>
      <c r="B40" s="67">
        <v>0.24996736718444065</v>
      </c>
      <c r="C40" s="34" t="e">
        <f>DEVSQ(#REF!)</f>
        <v>#REF!</v>
      </c>
      <c r="D40" s="72">
        <v>5.726565978571283</v>
      </c>
      <c r="E40" s="34" t="e">
        <f>DEVSQ(#REF!)</f>
        <v>#REF!</v>
      </c>
      <c r="F40" s="73" t="s">
        <v>121</v>
      </c>
      <c r="G40" s="73" t="s">
        <v>121</v>
      </c>
    </row>
    <row r="41" spans="1:6" ht="12.75">
      <c r="A41" s="21"/>
      <c r="B41" s="22" t="e">
        <f>SUM(#REF!)</f>
        <v>#REF!</v>
      </c>
      <c r="C41" s="22"/>
      <c r="D41" s="26"/>
      <c r="E41" s="26"/>
      <c r="F41" s="27"/>
    </row>
    <row r="42" spans="1:6" ht="12.75">
      <c r="A42" s="21"/>
      <c r="B42" s="22"/>
      <c r="C42" s="22"/>
      <c r="D42" s="26"/>
      <c r="E42" s="26"/>
      <c r="F42" s="27"/>
    </row>
    <row r="43" spans="1:6" ht="12.75">
      <c r="A43" s="21"/>
      <c r="B43" s="22"/>
      <c r="C43" s="22"/>
      <c r="D43" s="26"/>
      <c r="E43" s="26"/>
      <c r="F43" s="27"/>
    </row>
    <row r="44" spans="1:10" ht="24" customHeight="1">
      <c r="A44" s="419" t="s">
        <v>78</v>
      </c>
      <c r="B44" s="421" t="s">
        <v>79</v>
      </c>
      <c r="C44" s="422"/>
      <c r="D44" s="423" t="s">
        <v>55</v>
      </c>
      <c r="E44" s="424"/>
      <c r="F44" s="415" t="s">
        <v>642</v>
      </c>
      <c r="G44" s="415" t="s">
        <v>114</v>
      </c>
      <c r="H44" s="94"/>
      <c r="I44" s="94"/>
      <c r="J44" s="94"/>
    </row>
    <row r="45" spans="1:12" s="23" customFormat="1" ht="23.25" customHeight="1">
      <c r="A45" s="420"/>
      <c r="B45" s="16" t="s">
        <v>117</v>
      </c>
      <c r="C45" s="17" t="s">
        <v>54</v>
      </c>
      <c r="D45" s="30" t="s">
        <v>117</v>
      </c>
      <c r="E45" s="31" t="s">
        <v>56</v>
      </c>
      <c r="F45" s="416"/>
      <c r="G45" s="416"/>
      <c r="H45" s="94" t="s">
        <v>42</v>
      </c>
      <c r="I45" s="94" t="s">
        <v>119</v>
      </c>
      <c r="J45" s="94" t="s">
        <v>120</v>
      </c>
      <c r="K45" s="94"/>
      <c r="L45" s="94"/>
    </row>
    <row r="46" spans="1:12" s="23" customFormat="1" ht="12.75">
      <c r="A46" s="2" t="s">
        <v>118</v>
      </c>
      <c r="B46" s="33">
        <v>363391</v>
      </c>
      <c r="C46" s="66" t="e">
        <f>DEVSQ(#REF!)</f>
        <v>#REF!</v>
      </c>
      <c r="D46" s="53">
        <f>B46/I46-1</f>
        <v>-0.14349521061960246</v>
      </c>
      <c r="E46" s="66" t="e">
        <f>DEVSQ(#REF!)</f>
        <v>#REF!</v>
      </c>
      <c r="F46" s="42" t="e">
        <f>SUM(#REF!)</f>
        <v>#REF!</v>
      </c>
      <c r="G46" s="58">
        <f>B46/H46</f>
        <v>0.4571145720514185</v>
      </c>
      <c r="H46" s="91">
        <v>794967</v>
      </c>
      <c r="I46" s="91">
        <v>424272</v>
      </c>
      <c r="J46" s="89">
        <v>1739955</v>
      </c>
      <c r="K46" s="94"/>
      <c r="L46" s="94"/>
    </row>
    <row r="47" spans="1:10" ht="12.75">
      <c r="A47" s="2" t="s">
        <v>48</v>
      </c>
      <c r="B47" s="37"/>
      <c r="C47" s="38"/>
      <c r="D47" s="37"/>
      <c r="E47" s="38"/>
      <c r="F47" s="44"/>
      <c r="G47" s="44"/>
      <c r="H47" s="94"/>
      <c r="I47" s="94"/>
      <c r="J47" s="94"/>
    </row>
    <row r="48" spans="1:10" ht="12.75">
      <c r="A48" s="9" t="s">
        <v>80</v>
      </c>
      <c r="B48" s="7">
        <v>78505</v>
      </c>
      <c r="C48" s="66" t="e">
        <f>DEVSQ(#REF!)</f>
        <v>#REF!</v>
      </c>
      <c r="D48" s="54">
        <f>B48/I48-1</f>
        <v>-0.2649757504260061</v>
      </c>
      <c r="E48" s="66" t="e">
        <f>DEVSQ(#REF!)</f>
        <v>#REF!</v>
      </c>
      <c r="F48" s="42" t="e">
        <f>SUM(#REF!)</f>
        <v>#REF!</v>
      </c>
      <c r="G48" s="58">
        <f>B48/H48</f>
        <v>0.4528124495304893</v>
      </c>
      <c r="H48" s="90">
        <v>173372</v>
      </c>
      <c r="I48" s="89">
        <v>106806</v>
      </c>
      <c r="J48" s="94">
        <v>389455</v>
      </c>
    </row>
    <row r="49" spans="1:10" ht="12.75">
      <c r="A49" s="9" t="s">
        <v>81</v>
      </c>
      <c r="B49" s="10">
        <v>217379</v>
      </c>
      <c r="C49" s="66" t="e">
        <f>DEVSQ(#REF!)</f>
        <v>#REF!</v>
      </c>
      <c r="D49" s="54">
        <f>B49/I49-1</f>
        <v>-0.11545379081350304</v>
      </c>
      <c r="E49" s="66" t="e">
        <f>DEVSQ(#REF!)</f>
        <v>#REF!</v>
      </c>
      <c r="F49" s="42" t="e">
        <f>SUM(#REF!)</f>
        <v>#REF!</v>
      </c>
      <c r="G49" s="59">
        <f>B49/H49</f>
        <v>0.4636152687906022</v>
      </c>
      <c r="H49" s="90">
        <v>468878</v>
      </c>
      <c r="I49" s="89">
        <v>245752</v>
      </c>
      <c r="J49" s="94">
        <v>1019066</v>
      </c>
    </row>
    <row r="50" spans="1:10" ht="12.75">
      <c r="A50" s="9" t="s">
        <v>82</v>
      </c>
      <c r="B50" s="13">
        <v>67507</v>
      </c>
      <c r="C50" s="66" t="e">
        <f>DEVSQ(#REF!)</f>
        <v>#REF!</v>
      </c>
      <c r="D50" s="54">
        <f>B50/I50-1</f>
        <v>-0.05866358033298935</v>
      </c>
      <c r="E50" s="66" t="e">
        <f>DEVSQ(#REF!)</f>
        <v>#REF!</v>
      </c>
      <c r="F50" s="42" t="e">
        <f>SUM(#REF!)</f>
        <v>#REF!</v>
      </c>
      <c r="G50" s="59">
        <f>B50/H50</f>
        <v>0.44203985149001096</v>
      </c>
      <c r="H50" s="90">
        <v>152717</v>
      </c>
      <c r="I50" s="89">
        <v>71714</v>
      </c>
      <c r="J50" s="94">
        <v>331434</v>
      </c>
    </row>
    <row r="51" spans="1:10" ht="12.75">
      <c r="A51" s="2" t="s">
        <v>49</v>
      </c>
      <c r="B51" s="3"/>
      <c r="C51" s="5"/>
      <c r="D51" s="3"/>
      <c r="E51" s="5"/>
      <c r="F51" s="44"/>
      <c r="G51" s="44"/>
      <c r="H51" s="94"/>
      <c r="I51" s="94"/>
      <c r="J51" s="94"/>
    </row>
    <row r="52" spans="1:10" ht="12.75">
      <c r="A52" s="50" t="s">
        <v>37</v>
      </c>
      <c r="B52" s="7">
        <v>37193</v>
      </c>
      <c r="C52" s="66" t="e">
        <f>DEVSQ(#REF!)</f>
        <v>#REF!</v>
      </c>
      <c r="D52" s="54">
        <f>B52/I52-1</f>
        <v>0.034806076456513235</v>
      </c>
      <c r="E52" s="66" t="e">
        <f>DEVSQ(#REF!)</f>
        <v>#REF!</v>
      </c>
      <c r="F52" s="42" t="e">
        <f>SUM(#REF!)</f>
        <v>#REF!</v>
      </c>
      <c r="G52" s="58">
        <f>B52/H52</f>
        <v>0.41691514404214775</v>
      </c>
      <c r="H52" s="90">
        <v>89210</v>
      </c>
      <c r="I52" s="89">
        <v>35942</v>
      </c>
      <c r="J52" s="89">
        <v>180803</v>
      </c>
    </row>
    <row r="53" spans="1:10" ht="12.75">
      <c r="A53" s="50" t="s">
        <v>38</v>
      </c>
      <c r="B53" s="10">
        <v>43937</v>
      </c>
      <c r="C53" s="66" t="e">
        <f>DEVSQ(#REF!)</f>
        <v>#REF!</v>
      </c>
      <c r="D53" s="55">
        <f>B53/I53-1</f>
        <v>-0.10604488392439315</v>
      </c>
      <c r="E53" s="66" t="e">
        <f>DEVSQ(#REF!)</f>
        <v>#REF!</v>
      </c>
      <c r="F53" s="42" t="e">
        <f>SUM(#REF!)</f>
        <v>#REF!</v>
      </c>
      <c r="G53" s="58">
        <f>B53/H53</f>
        <v>0.4036509292689873</v>
      </c>
      <c r="H53" s="90">
        <v>108849</v>
      </c>
      <c r="I53" s="89">
        <v>49149</v>
      </c>
      <c r="J53" s="89">
        <v>207112</v>
      </c>
    </row>
    <row r="54" spans="1:10" ht="12.75">
      <c r="A54" s="50" t="s">
        <v>40</v>
      </c>
      <c r="B54" s="10">
        <v>236407</v>
      </c>
      <c r="C54" s="66" t="e">
        <f>DEVSQ(#REF!)</f>
        <v>#REF!</v>
      </c>
      <c r="D54" s="55">
        <f>B54/I54-1</f>
        <v>-0.17410382087946252</v>
      </c>
      <c r="E54" s="66" t="e">
        <f>DEVSQ(#REF!)</f>
        <v>#REF!</v>
      </c>
      <c r="F54" s="42" t="e">
        <f>SUM(#REF!)</f>
        <v>#REF!</v>
      </c>
      <c r="G54" s="58">
        <f>B54/H54</f>
        <v>0.45605665429459924</v>
      </c>
      <c r="H54" s="90">
        <v>518372</v>
      </c>
      <c r="I54" s="89">
        <v>286243</v>
      </c>
      <c r="J54" s="89">
        <v>1168102</v>
      </c>
    </row>
    <row r="55" spans="1:10" ht="12.75">
      <c r="A55" s="50" t="s">
        <v>41</v>
      </c>
      <c r="B55" s="20">
        <v>45854</v>
      </c>
      <c r="C55" s="66" t="e">
        <f>DEVSQ(#REF!)</f>
        <v>#REF!</v>
      </c>
      <c r="D55" s="54">
        <f>B55/I55-1</f>
        <v>-0.1338169179039631</v>
      </c>
      <c r="E55" s="66" t="e">
        <f>DEVSQ(#REF!)</f>
        <v>#REF!</v>
      </c>
      <c r="F55" s="42" t="e">
        <f>SUM(#REF!)</f>
        <v>#REF!</v>
      </c>
      <c r="G55" s="58">
        <f>B55/H55</f>
        <v>0.58385963125191</v>
      </c>
      <c r="H55" s="90">
        <v>78536</v>
      </c>
      <c r="I55" s="89">
        <v>52938</v>
      </c>
      <c r="J55" s="89">
        <v>183938</v>
      </c>
    </row>
    <row r="56" spans="1:10" ht="12.75">
      <c r="A56" s="49" t="s">
        <v>50</v>
      </c>
      <c r="B56" s="3"/>
      <c r="C56" s="5"/>
      <c r="D56" s="4"/>
      <c r="E56" s="5"/>
      <c r="F56" s="44"/>
      <c r="G56" s="44"/>
      <c r="H56" s="94"/>
      <c r="I56" s="94"/>
      <c r="J56" s="94"/>
    </row>
    <row r="57" spans="1:10" ht="12.75">
      <c r="A57" s="9" t="s">
        <v>108</v>
      </c>
      <c r="B57" s="96">
        <v>33737</v>
      </c>
      <c r="C57" s="66" t="e">
        <f>DEVSQ(#REF!)</f>
        <v>#REF!</v>
      </c>
      <c r="D57" s="100" t="e">
        <f>SUM(#REF!)</f>
        <v>#REF!</v>
      </c>
      <c r="E57" s="11">
        <v>485000</v>
      </c>
      <c r="F57" s="99" t="e">
        <f>SUM(#REF!)</f>
        <v>#REF!</v>
      </c>
      <c r="G57" s="58">
        <f>B57/H58</f>
        <v>0.43460953804137786</v>
      </c>
      <c r="H57" s="90">
        <v>68778</v>
      </c>
      <c r="I57" s="94"/>
      <c r="J57" s="94"/>
    </row>
    <row r="58" spans="1:10" ht="12.75">
      <c r="A58" s="9" t="s">
        <v>109</v>
      </c>
      <c r="B58" s="96">
        <v>8400</v>
      </c>
      <c r="C58" s="66" t="e">
        <f>DEVSQ(#REF!)</f>
        <v>#REF!</v>
      </c>
      <c r="D58" s="100" t="e">
        <f>SUM(#REF!)</f>
        <v>#REF!</v>
      </c>
      <c r="E58" s="11">
        <v>55169</v>
      </c>
      <c r="F58" s="99" t="e">
        <f>SUM(#REF!)</f>
        <v>#REF!</v>
      </c>
      <c r="G58" s="58">
        <f>B58/H59</f>
        <v>0.41271557018621335</v>
      </c>
      <c r="H58" s="90">
        <v>77626</v>
      </c>
      <c r="I58" s="94"/>
      <c r="J58" s="94"/>
    </row>
    <row r="59" spans="1:10" ht="12.75">
      <c r="A59" s="9" t="s">
        <v>110</v>
      </c>
      <c r="B59" s="97">
        <v>7166</v>
      </c>
      <c r="C59" s="66" t="e">
        <f>DEVSQ(#REF!)</f>
        <v>#REF!</v>
      </c>
      <c r="D59" s="100" t="e">
        <f>SUM(#REF!)</f>
        <v>#REF!</v>
      </c>
      <c r="E59" s="8">
        <v>43168</v>
      </c>
      <c r="F59" s="99" t="e">
        <f>SUM(#REF!)</f>
        <v>#REF!</v>
      </c>
      <c r="G59" s="58">
        <f>B59/H60</f>
        <v>0.02040868636525454</v>
      </c>
      <c r="H59" s="90">
        <v>20353</v>
      </c>
      <c r="I59" s="94"/>
      <c r="J59" s="94"/>
    </row>
    <row r="60" spans="1:10" ht="12.75">
      <c r="A60" s="9" t="s">
        <v>111</v>
      </c>
      <c r="B60" s="97">
        <v>201785</v>
      </c>
      <c r="C60" s="66" t="e">
        <f>DEVSQ(#REF!)</f>
        <v>#REF!</v>
      </c>
      <c r="D60" s="100" t="e">
        <f>SUM(#REF!)</f>
        <v>#REF!</v>
      </c>
      <c r="E60" s="8">
        <v>980469</v>
      </c>
      <c r="F60" s="99" t="e">
        <f>SUM(#REF!)</f>
        <v>#REF!</v>
      </c>
      <c r="G60" s="58">
        <f>B60/H60</f>
        <v>0.5746813812744749</v>
      </c>
      <c r="H60" s="90">
        <v>351125</v>
      </c>
      <c r="I60" s="94"/>
      <c r="J60" s="94"/>
    </row>
    <row r="61" spans="1:10" ht="12.75">
      <c r="A61" s="2" t="s">
        <v>51</v>
      </c>
      <c r="B61" s="3"/>
      <c r="C61" s="5"/>
      <c r="D61" s="3"/>
      <c r="E61" s="5"/>
      <c r="F61" s="44"/>
      <c r="G61" s="44"/>
      <c r="H61" s="94"/>
      <c r="I61" s="94"/>
      <c r="J61" s="94"/>
    </row>
    <row r="62" spans="1:10" ht="12.75">
      <c r="A62" s="6" t="s">
        <v>95</v>
      </c>
      <c r="B62" s="7">
        <v>448</v>
      </c>
      <c r="C62" s="66" t="e">
        <f>DEVSQ(#REF!)</f>
        <v>#REF!</v>
      </c>
      <c r="D62" s="54">
        <f aca="true" t="shared" si="2" ref="D62:D71">B62/I62-1</f>
        <v>-0.09127789046653145</v>
      </c>
      <c r="E62" s="66" t="e">
        <f>DEVSQ(#REF!)</f>
        <v>#REF!</v>
      </c>
      <c r="F62" s="42" t="e">
        <f>SUM(#REF!)</f>
        <v>#REF!</v>
      </c>
      <c r="G62" s="58">
        <f aca="true" t="shared" si="3" ref="G62:G71">B62/H62</f>
        <v>0.5155350978135789</v>
      </c>
      <c r="H62" s="90">
        <v>869</v>
      </c>
      <c r="I62" s="89">
        <v>493</v>
      </c>
      <c r="J62" s="89">
        <v>1254</v>
      </c>
    </row>
    <row r="63" spans="1:10" ht="25.5">
      <c r="A63" s="9" t="s">
        <v>99</v>
      </c>
      <c r="B63" s="10">
        <v>785</v>
      </c>
      <c r="C63" s="66" t="e">
        <f>DEVSQ(#REF!)</f>
        <v>#REF!</v>
      </c>
      <c r="D63" s="54">
        <f t="shared" si="2"/>
        <v>0.07094133697135052</v>
      </c>
      <c r="E63" s="66" t="e">
        <f>DEVSQ(#REF!)</f>
        <v>#REF!</v>
      </c>
      <c r="F63" s="42" t="e">
        <f>SUM(#REF!)</f>
        <v>#REF!</v>
      </c>
      <c r="G63" s="58">
        <f t="shared" si="3"/>
        <v>0.3681988742964353</v>
      </c>
      <c r="H63" s="90">
        <v>2132</v>
      </c>
      <c r="I63" s="89">
        <v>733</v>
      </c>
      <c r="J63" s="89">
        <v>2617</v>
      </c>
    </row>
    <row r="64" spans="1:10" ht="12.75">
      <c r="A64" s="9" t="s">
        <v>100</v>
      </c>
      <c r="B64" s="10">
        <v>18625</v>
      </c>
      <c r="C64" s="66" t="e">
        <f>DEVSQ(#REF!)</f>
        <v>#REF!</v>
      </c>
      <c r="D64" s="54">
        <f t="shared" si="2"/>
        <v>-0.12291028961619965</v>
      </c>
      <c r="E64" s="66" t="e">
        <f>DEVSQ(#REF!)</f>
        <v>#REF!</v>
      </c>
      <c r="F64" s="42" t="e">
        <f>SUM(#REF!)</f>
        <v>#REF!</v>
      </c>
      <c r="G64" s="58">
        <f t="shared" si="3"/>
        <v>0.5290591978184297</v>
      </c>
      <c r="H64" s="90">
        <v>35204</v>
      </c>
      <c r="I64" s="89">
        <v>21235</v>
      </c>
      <c r="J64" s="89">
        <v>74997</v>
      </c>
    </row>
    <row r="65" spans="1:10" ht="12.75">
      <c r="A65" s="9" t="s">
        <v>101</v>
      </c>
      <c r="B65" s="7">
        <v>25646</v>
      </c>
      <c r="C65" s="66" t="e">
        <f>DEVSQ(#REF!)</f>
        <v>#REF!</v>
      </c>
      <c r="D65" s="54">
        <f t="shared" si="2"/>
        <v>-0.06456084038517651</v>
      </c>
      <c r="E65" s="66" t="e">
        <f>DEVSQ(#REF!)</f>
        <v>#REF!</v>
      </c>
      <c r="F65" s="42" t="e">
        <f>SUM(#REF!)</f>
        <v>#REF!</v>
      </c>
      <c r="G65" s="58">
        <f t="shared" si="3"/>
        <v>0.508334819924283</v>
      </c>
      <c r="H65" s="90">
        <v>50451</v>
      </c>
      <c r="I65" s="89">
        <v>27416</v>
      </c>
      <c r="J65" s="89">
        <v>102921</v>
      </c>
    </row>
    <row r="66" spans="1:10" ht="12.75">
      <c r="A66" s="9" t="s">
        <v>102</v>
      </c>
      <c r="B66" s="7">
        <v>37907</v>
      </c>
      <c r="C66" s="66" t="e">
        <f>DEVSQ(#REF!)</f>
        <v>#REF!</v>
      </c>
      <c r="D66" s="54">
        <f t="shared" si="2"/>
        <v>-0.2595999843743896</v>
      </c>
      <c r="E66" s="66" t="e">
        <f>DEVSQ(#REF!)</f>
        <v>#REF!</v>
      </c>
      <c r="F66" s="42" t="e">
        <f>SUM(#REF!)</f>
        <v>#REF!</v>
      </c>
      <c r="G66" s="58">
        <f t="shared" si="3"/>
        <v>0.7053514941758774</v>
      </c>
      <c r="H66" s="90">
        <v>53742</v>
      </c>
      <c r="I66" s="89">
        <v>51198</v>
      </c>
      <c r="J66" s="89">
        <v>174741</v>
      </c>
    </row>
    <row r="67" spans="1:10" ht="24.75" customHeight="1">
      <c r="A67" s="9" t="s">
        <v>107</v>
      </c>
      <c r="B67" s="7">
        <v>85505</v>
      </c>
      <c r="C67" s="66" t="e">
        <f>DEVSQ(#REF!)</f>
        <v>#REF!</v>
      </c>
      <c r="D67" s="54">
        <f t="shared" si="2"/>
        <v>-0.18904179747147587</v>
      </c>
      <c r="E67" s="66" t="e">
        <f>DEVSQ(#REF!)</f>
        <v>#REF!</v>
      </c>
      <c r="F67" s="42" t="e">
        <f>SUM(#REF!)</f>
        <v>#REF!</v>
      </c>
      <c r="G67" s="58">
        <f t="shared" si="3"/>
        <v>0.6740054074932407</v>
      </c>
      <c r="H67" s="90">
        <v>126861</v>
      </c>
      <c r="I67" s="89">
        <v>105437</v>
      </c>
      <c r="J67" s="89">
        <v>418611</v>
      </c>
    </row>
    <row r="68" spans="1:10" ht="12.75" customHeight="1">
      <c r="A68" s="9" t="s">
        <v>103</v>
      </c>
      <c r="B68" s="10">
        <v>5342</v>
      </c>
      <c r="C68" s="66" t="e">
        <f>DEVSQ(#REF!)</f>
        <v>#REF!</v>
      </c>
      <c r="D68" s="54">
        <f t="shared" si="2"/>
        <v>-0.005769588684161553</v>
      </c>
      <c r="E68" s="66" t="e">
        <f>DEVSQ(#REF!)</f>
        <v>#REF!</v>
      </c>
      <c r="F68" s="42" t="e">
        <f>SUM(#REF!)</f>
        <v>#REF!</v>
      </c>
      <c r="G68" s="58">
        <f t="shared" si="3"/>
        <v>0.36624160153571916</v>
      </c>
      <c r="H68" s="90">
        <v>14586</v>
      </c>
      <c r="I68" s="89">
        <v>5373</v>
      </c>
      <c r="J68" s="89">
        <v>163306</v>
      </c>
    </row>
    <row r="69" spans="1:10" ht="37.5" customHeight="1">
      <c r="A69" s="9" t="s">
        <v>106</v>
      </c>
      <c r="B69" s="10">
        <v>6681</v>
      </c>
      <c r="C69" s="66" t="e">
        <f>DEVSQ(#REF!)</f>
        <v>#REF!</v>
      </c>
      <c r="D69" s="54">
        <f t="shared" si="2"/>
        <v>-0.2150158618258724</v>
      </c>
      <c r="E69" s="66" t="e">
        <f>DEVSQ(#REF!)</f>
        <v>#REF!</v>
      </c>
      <c r="F69" s="42" t="e">
        <f>SUM(#REF!)</f>
        <v>#REF!</v>
      </c>
      <c r="G69" s="58">
        <f t="shared" si="3"/>
        <v>0.05592245687165708</v>
      </c>
      <c r="H69" s="90">
        <v>119469</v>
      </c>
      <c r="I69" s="89">
        <v>8511</v>
      </c>
      <c r="J69" s="89">
        <v>26940</v>
      </c>
    </row>
    <row r="70" spans="1:10" ht="12.75" customHeight="1">
      <c r="A70" s="9" t="s">
        <v>105</v>
      </c>
      <c r="B70" s="7">
        <v>3568</v>
      </c>
      <c r="C70" s="66" t="e">
        <f>DEVSQ(#REF!)</f>
        <v>#REF!</v>
      </c>
      <c r="D70" s="54">
        <f t="shared" si="2"/>
        <v>-0.17119628339140536</v>
      </c>
      <c r="E70" s="66" t="e">
        <f>DEVSQ(#REF!)</f>
        <v>#REF!</v>
      </c>
      <c r="F70" s="42" t="e">
        <f>SUM(#REF!)</f>
        <v>#REF!</v>
      </c>
      <c r="G70" s="58">
        <f t="shared" si="3"/>
        <v>0.09651068433865297</v>
      </c>
      <c r="H70" s="90">
        <v>36970</v>
      </c>
      <c r="I70" s="89">
        <v>4305</v>
      </c>
      <c r="J70" s="89">
        <v>17780</v>
      </c>
    </row>
    <row r="71" spans="1:10" ht="12.75">
      <c r="A71" s="12" t="s">
        <v>104</v>
      </c>
      <c r="B71" s="7">
        <v>178884</v>
      </c>
      <c r="C71" s="66" t="e">
        <f>DEVSQ(#REF!)</f>
        <v>#REF!</v>
      </c>
      <c r="D71" s="51">
        <f t="shared" si="2"/>
        <v>-0.10365734500503576</v>
      </c>
      <c r="E71" s="66" t="e">
        <f>DEVSQ(#REF!)</f>
        <v>#REF!</v>
      </c>
      <c r="F71" s="42" t="e">
        <f>SUM(#REF!)</f>
        <v>#REF!</v>
      </c>
      <c r="G71" s="58">
        <f t="shared" si="3"/>
        <v>0.5043489538545687</v>
      </c>
      <c r="H71" s="90">
        <v>354683</v>
      </c>
      <c r="I71" s="89">
        <v>199571</v>
      </c>
      <c r="J71" s="89">
        <v>756788</v>
      </c>
    </row>
    <row r="72" spans="1:10" ht="12.75">
      <c r="A72" s="2" t="s">
        <v>83</v>
      </c>
      <c r="B72" s="3"/>
      <c r="C72" s="5"/>
      <c r="D72" s="3"/>
      <c r="E72" s="5"/>
      <c r="F72" s="44"/>
      <c r="G72" s="44"/>
      <c r="H72" s="94"/>
      <c r="I72" s="94"/>
      <c r="J72" s="94"/>
    </row>
    <row r="73" spans="1:10" ht="12.75">
      <c r="A73" s="6" t="s">
        <v>84</v>
      </c>
      <c r="B73" s="7">
        <v>17974</v>
      </c>
      <c r="C73" s="66" t="e">
        <f>DEVSQ(#REF!)</f>
        <v>#REF!</v>
      </c>
      <c r="D73" s="54">
        <f>B73/I73-1</f>
        <v>-0.28398996135920007</v>
      </c>
      <c r="E73" s="66" t="e">
        <f>DEVSQ(#REF!)</f>
        <v>#REF!</v>
      </c>
      <c r="F73" s="42" t="e">
        <f>SUM(#REF!)</f>
        <v>#REF!</v>
      </c>
      <c r="G73" s="59">
        <f>B73/H73</f>
        <v>0.45990481551609436</v>
      </c>
      <c r="H73" s="90">
        <v>39082</v>
      </c>
      <c r="I73" s="89">
        <v>25103</v>
      </c>
      <c r="J73" s="89">
        <v>94655</v>
      </c>
    </row>
    <row r="74" spans="1:12" s="23" customFormat="1" ht="12.75">
      <c r="A74" s="14" t="s">
        <v>85</v>
      </c>
      <c r="B74" s="10">
        <v>345417</v>
      </c>
      <c r="C74" s="66" t="e">
        <f>DEVSQ(#REF!)</f>
        <v>#REF!</v>
      </c>
      <c r="D74" s="51">
        <f>B74/I74-1</f>
        <v>-0.134659755642347</v>
      </c>
      <c r="E74" s="66" t="e">
        <f>DEVSQ(#REF!)</f>
        <v>#REF!</v>
      </c>
      <c r="F74" s="42" t="e">
        <f>SUM(#REF!)</f>
        <v>#REF!</v>
      </c>
      <c r="G74" s="60">
        <f>B74/H74</f>
        <v>0.45697030632966656</v>
      </c>
      <c r="H74" s="90">
        <v>755885</v>
      </c>
      <c r="I74" s="89">
        <v>399169</v>
      </c>
      <c r="J74" s="89">
        <v>1645300</v>
      </c>
      <c r="K74" s="94"/>
      <c r="L74" s="94"/>
    </row>
    <row r="75" spans="1:12" s="23" customFormat="1" ht="12.75">
      <c r="A75" s="2" t="s">
        <v>86</v>
      </c>
      <c r="B75" s="33">
        <v>16415</v>
      </c>
      <c r="C75" s="34" t="e">
        <f>DEVSQ(#REF!)</f>
        <v>#REF!</v>
      </c>
      <c r="D75" s="56">
        <f>B75/I75-1</f>
        <v>-0.05590383619945938</v>
      </c>
      <c r="E75" s="34" t="e">
        <f>DEVSQ(#REF!)</f>
        <v>#REF!</v>
      </c>
      <c r="F75" s="57" t="e">
        <f>SUM(#REF!)</f>
        <v>#REF!</v>
      </c>
      <c r="G75" s="57">
        <f>B75/H75</f>
        <v>0.3643082249545031</v>
      </c>
      <c r="H75" s="90">
        <v>45058</v>
      </c>
      <c r="I75" s="89">
        <v>17387</v>
      </c>
      <c r="J75" s="89">
        <v>169827</v>
      </c>
      <c r="K75" s="94"/>
      <c r="L75" s="94"/>
    </row>
    <row r="76" spans="1:12" s="23" customFormat="1" ht="12.75">
      <c r="A76" s="21"/>
      <c r="B76" s="22"/>
      <c r="C76" s="22"/>
      <c r="H76" s="94"/>
      <c r="I76" s="94"/>
      <c r="J76" s="94"/>
      <c r="K76" s="94"/>
      <c r="L76" s="94"/>
    </row>
    <row r="77" spans="1:12" s="23" customFormat="1" ht="12.75">
      <c r="A77" s="21"/>
      <c r="B77" s="22"/>
      <c r="C77" s="22"/>
      <c r="H77" s="94"/>
      <c r="I77" s="94"/>
      <c r="J77" s="94"/>
      <c r="K77" s="94"/>
      <c r="L77" s="94"/>
    </row>
    <row r="78" ht="26.25" customHeight="1"/>
    <row r="79" spans="1:3" ht="23.25" customHeight="1">
      <c r="A79" s="419" t="s">
        <v>93</v>
      </c>
      <c r="B79" s="421" t="s">
        <v>79</v>
      </c>
      <c r="C79" s="422"/>
    </row>
    <row r="80" spans="1:3" ht="12.75">
      <c r="A80" s="420"/>
      <c r="B80" s="16" t="s">
        <v>89</v>
      </c>
      <c r="C80" s="17" t="s">
        <v>90</v>
      </c>
    </row>
    <row r="81" spans="1:3" ht="12.75">
      <c r="A81" s="18" t="s">
        <v>133</v>
      </c>
      <c r="B81" s="25">
        <v>101904</v>
      </c>
      <c r="C81" s="61">
        <v>0.28042521691511346</v>
      </c>
    </row>
    <row r="82" spans="1:3" ht="12.75">
      <c r="A82" s="39" t="s">
        <v>124</v>
      </c>
      <c r="B82" s="10">
        <v>45217</v>
      </c>
      <c r="C82" s="46">
        <v>0.12443070962131698</v>
      </c>
    </row>
    <row r="83" spans="1:3" ht="12.75">
      <c r="A83" s="39" t="s">
        <v>125</v>
      </c>
      <c r="B83" s="10">
        <v>30319</v>
      </c>
      <c r="C83" s="46">
        <v>0.08343354678569365</v>
      </c>
    </row>
    <row r="84" spans="1:3" ht="12.75">
      <c r="A84" s="39" t="s">
        <v>126</v>
      </c>
      <c r="B84" s="7">
        <v>21807</v>
      </c>
      <c r="C84" s="46">
        <v>0.06000974157312647</v>
      </c>
    </row>
    <row r="85" spans="1:3" ht="12.75">
      <c r="A85" s="39" t="s">
        <v>127</v>
      </c>
      <c r="B85" s="7">
        <v>8839</v>
      </c>
      <c r="C85" s="46">
        <v>0.024323662391198462</v>
      </c>
    </row>
    <row r="86" spans="1:3" ht="12.75">
      <c r="A86" s="39" t="s">
        <v>128</v>
      </c>
      <c r="B86" s="7">
        <v>7772</v>
      </c>
      <c r="C86" s="46">
        <v>0.021387431169181407</v>
      </c>
    </row>
    <row r="87" spans="1:3" ht="12.75">
      <c r="A87" s="39" t="s">
        <v>129</v>
      </c>
      <c r="B87" s="10">
        <v>6945</v>
      </c>
      <c r="C87" s="46">
        <v>0.019111645582857033</v>
      </c>
    </row>
    <row r="88" spans="1:3" ht="12.75">
      <c r="A88" s="39" t="s">
        <v>130</v>
      </c>
      <c r="B88" s="10">
        <v>6409</v>
      </c>
      <c r="C88" s="46">
        <v>0.01763665032981004</v>
      </c>
    </row>
    <row r="89" spans="1:3" ht="12.75">
      <c r="A89" s="39" t="s">
        <v>131</v>
      </c>
      <c r="B89" s="7">
        <v>5551</v>
      </c>
      <c r="C89" s="46">
        <v>0.015275557182208695</v>
      </c>
    </row>
    <row r="90" spans="1:3" ht="12.75">
      <c r="A90" s="19" t="s">
        <v>132</v>
      </c>
      <c r="B90" s="32">
        <v>5485</v>
      </c>
      <c r="C90" s="47">
        <v>0.015093934632393207</v>
      </c>
    </row>
    <row r="91" ht="12.75">
      <c r="D91" s="1">
        <f>LOWER(A91)</f>
      </c>
    </row>
    <row r="92" ht="12.75">
      <c r="D92" s="1">
        <f>LOWER(A92)</f>
      </c>
    </row>
    <row r="93" spans="1:3" ht="12.75">
      <c r="A93" s="419" t="s">
        <v>94</v>
      </c>
      <c r="B93" s="421" t="s">
        <v>122</v>
      </c>
      <c r="C93" s="422"/>
    </row>
    <row r="94" spans="1:4" ht="31.5">
      <c r="A94" s="420"/>
      <c r="B94" s="40" t="s">
        <v>123</v>
      </c>
      <c r="C94" s="17" t="s">
        <v>90</v>
      </c>
      <c r="D94" s="1">
        <f>LOWER(A94)</f>
      </c>
    </row>
    <row r="95" spans="1:3" ht="12.75">
      <c r="A95" s="18" t="s">
        <v>134</v>
      </c>
      <c r="B95" s="7">
        <v>1632</v>
      </c>
      <c r="C95" s="61">
        <v>0.0094994097267131</v>
      </c>
    </row>
    <row r="96" spans="1:3" ht="12.75">
      <c r="A96" s="39" t="s">
        <v>135</v>
      </c>
      <c r="B96" s="10">
        <v>1078</v>
      </c>
      <c r="C96" s="46">
        <v>0.0128649306119304</v>
      </c>
    </row>
    <row r="97" spans="1:3" ht="12.75">
      <c r="A97" s="39" t="s">
        <v>127</v>
      </c>
      <c r="B97" s="10">
        <v>767</v>
      </c>
      <c r="C97" s="46">
        <v>0.024323662391198462</v>
      </c>
    </row>
    <row r="98" spans="1:3" ht="12.75">
      <c r="A98" s="39" t="s">
        <v>136</v>
      </c>
      <c r="B98" s="7">
        <v>369</v>
      </c>
      <c r="C98" s="46">
        <v>0.0016318510915240057</v>
      </c>
    </row>
    <row r="99" spans="1:3" ht="12.75">
      <c r="A99" s="39" t="s">
        <v>137</v>
      </c>
      <c r="B99" s="7">
        <v>362</v>
      </c>
      <c r="C99" s="46">
        <v>0.0011888021442468305</v>
      </c>
    </row>
    <row r="100" spans="1:3" ht="12.75">
      <c r="A100" s="39" t="s">
        <v>138</v>
      </c>
      <c r="B100" s="7">
        <v>330</v>
      </c>
      <c r="C100" s="46">
        <v>0.0035361360077712438</v>
      </c>
    </row>
    <row r="101" spans="1:3" ht="12.75">
      <c r="A101" s="39" t="s">
        <v>131</v>
      </c>
      <c r="B101" s="10">
        <v>279</v>
      </c>
      <c r="C101" s="46">
        <v>0.015275557182208695</v>
      </c>
    </row>
    <row r="102" spans="1:3" ht="12.75">
      <c r="A102" s="39" t="s">
        <v>139</v>
      </c>
      <c r="B102" s="10">
        <v>231</v>
      </c>
      <c r="C102" s="46">
        <v>0.003943410816448399</v>
      </c>
    </row>
    <row r="103" spans="1:3" ht="12.75">
      <c r="A103" s="39" t="s">
        <v>140</v>
      </c>
      <c r="B103" s="7">
        <v>152</v>
      </c>
      <c r="C103" s="46">
        <v>0.0022895448704013032</v>
      </c>
    </row>
    <row r="104" spans="1:3" ht="12.75">
      <c r="A104" s="19" t="s">
        <v>141</v>
      </c>
      <c r="B104" s="32">
        <v>105</v>
      </c>
      <c r="C104" s="47">
        <v>0.0011117501534160174</v>
      </c>
    </row>
    <row r="109" spans="1:7" ht="27" customHeight="1">
      <c r="A109" s="419" t="s">
        <v>88</v>
      </c>
      <c r="B109" s="421" t="s">
        <v>87</v>
      </c>
      <c r="C109" s="422"/>
      <c r="D109" s="423" t="s">
        <v>55</v>
      </c>
      <c r="E109" s="424"/>
      <c r="F109" s="415" t="s">
        <v>642</v>
      </c>
      <c r="G109" s="415" t="s">
        <v>114</v>
      </c>
    </row>
    <row r="110" spans="1:7" ht="18.75" customHeight="1">
      <c r="A110" s="420"/>
      <c r="B110" s="16" t="s">
        <v>117</v>
      </c>
      <c r="C110" s="17" t="s">
        <v>54</v>
      </c>
      <c r="D110" s="16" t="s">
        <v>117</v>
      </c>
      <c r="E110" s="17" t="s">
        <v>56</v>
      </c>
      <c r="F110" s="416"/>
      <c r="G110" s="416"/>
    </row>
    <row r="111" spans="1:10" ht="12.75">
      <c r="A111" s="2" t="s">
        <v>42</v>
      </c>
      <c r="B111" s="33">
        <v>99488</v>
      </c>
      <c r="C111" s="66" t="e">
        <f>DEVSQ(#REF!)</f>
        <v>#REF!</v>
      </c>
      <c r="D111" s="53">
        <f>B111/I111-1</f>
        <v>0.15212154900870845</v>
      </c>
      <c r="E111" s="66" t="e">
        <f>DEVSQ(#REF!)</f>
        <v>#REF!</v>
      </c>
      <c r="F111" s="99" t="e">
        <f>SUM(#REF!)</f>
        <v>#REF!</v>
      </c>
      <c r="G111" s="57">
        <f>B111/H111</f>
        <v>0.49990704124856167</v>
      </c>
      <c r="H111" s="91">
        <v>199013</v>
      </c>
      <c r="I111" s="91">
        <v>86352</v>
      </c>
      <c r="J111" s="89">
        <v>360345</v>
      </c>
    </row>
    <row r="112" spans="1:8" ht="12.75">
      <c r="A112" s="2" t="s">
        <v>48</v>
      </c>
      <c r="B112" s="3"/>
      <c r="C112" s="5"/>
      <c r="D112" s="37"/>
      <c r="E112" s="38"/>
      <c r="F112" s="44"/>
      <c r="G112" s="44"/>
      <c r="H112" s="94"/>
    </row>
    <row r="113" spans="1:10" ht="12.75">
      <c r="A113" s="9" t="s">
        <v>80</v>
      </c>
      <c r="B113" s="7">
        <v>8371</v>
      </c>
      <c r="C113" s="66" t="e">
        <f>DEVSQ(#REF!)</f>
        <v>#REF!</v>
      </c>
      <c r="D113" s="54">
        <f>B113/I113-1</f>
        <v>-0.006881006050539762</v>
      </c>
      <c r="E113" s="66" t="e">
        <f>DEVSQ(#REF!)</f>
        <v>#REF!</v>
      </c>
      <c r="F113" s="99" t="e">
        <f>SUM(#REF!)</f>
        <v>#REF!</v>
      </c>
      <c r="G113" s="45">
        <f>B113/H113</f>
        <v>0.4154754814373635</v>
      </c>
      <c r="H113" s="90">
        <v>20148</v>
      </c>
      <c r="I113" s="89">
        <v>8429</v>
      </c>
      <c r="J113" s="89">
        <v>37027</v>
      </c>
    </row>
    <row r="114" spans="1:10" ht="12.75">
      <c r="A114" s="9" t="s">
        <v>81</v>
      </c>
      <c r="B114" s="10">
        <v>55760</v>
      </c>
      <c r="C114" s="66" t="e">
        <f>DEVSQ(#REF!)</f>
        <v>#REF!</v>
      </c>
      <c r="D114" s="54">
        <f>B114/I114-1</f>
        <v>0.19160576142240449</v>
      </c>
      <c r="E114" s="66" t="e">
        <f>DEVSQ(#REF!)</f>
        <v>#REF!</v>
      </c>
      <c r="F114" s="99" t="e">
        <f>SUM(#REF!)</f>
        <v>#REF!</v>
      </c>
      <c r="G114" s="45">
        <f>B114/H114</f>
        <v>0.4937965480291531</v>
      </c>
      <c r="H114" s="90">
        <v>112921</v>
      </c>
      <c r="I114" s="89">
        <v>46794</v>
      </c>
      <c r="J114" s="89">
        <v>198773</v>
      </c>
    </row>
    <row r="115" spans="1:10" ht="12.75">
      <c r="A115" s="9" t="s">
        <v>82</v>
      </c>
      <c r="B115" s="10">
        <v>35357</v>
      </c>
      <c r="C115" s="66" t="e">
        <f>DEVSQ(#REF!)</f>
        <v>#REF!</v>
      </c>
      <c r="D115" s="54">
        <f>B115/I115-1</f>
        <v>0.13582190240611647</v>
      </c>
      <c r="E115" s="66" t="e">
        <f>DEVSQ(#REF!)</f>
        <v>#REF!</v>
      </c>
      <c r="F115" s="99" t="e">
        <f>SUM(#REF!)</f>
        <v>#REF!</v>
      </c>
      <c r="G115" s="52">
        <f>B115/H115</f>
        <v>0.5361670508310081</v>
      </c>
      <c r="H115" s="90">
        <v>65944</v>
      </c>
      <c r="I115" s="89">
        <v>31129</v>
      </c>
      <c r="J115" s="89">
        <v>124545</v>
      </c>
    </row>
    <row r="116" spans="1:7" ht="12.75">
      <c r="A116" s="2" t="s">
        <v>49</v>
      </c>
      <c r="B116" s="3"/>
      <c r="C116" s="5"/>
      <c r="D116" s="3"/>
      <c r="E116" s="5"/>
      <c r="F116" s="44"/>
      <c r="G116" s="44"/>
    </row>
    <row r="117" spans="1:10" ht="12.75">
      <c r="A117" s="9" t="s">
        <v>37</v>
      </c>
      <c r="B117" s="10">
        <v>1353</v>
      </c>
      <c r="C117" s="66" t="e">
        <f>DEVSQ(#REF!)</f>
        <v>#REF!</v>
      </c>
      <c r="D117" s="54">
        <f>B117/I117-1</f>
        <v>0.09200968523002429</v>
      </c>
      <c r="E117" s="95" t="e">
        <f>DEVSQ(#REF!)</f>
        <v>#REF!</v>
      </c>
      <c r="F117" s="99" t="e">
        <f>SUM(#REF!)</f>
        <v>#REF!</v>
      </c>
      <c r="G117" s="45">
        <f>B117/H117</f>
        <v>0.5658720200752823</v>
      </c>
      <c r="H117" s="90">
        <v>2391</v>
      </c>
      <c r="I117" s="89">
        <v>1239</v>
      </c>
      <c r="J117" s="89">
        <v>4793</v>
      </c>
    </row>
    <row r="118" spans="1:10" ht="12.75">
      <c r="A118" s="9" t="s">
        <v>38</v>
      </c>
      <c r="B118" s="10">
        <v>8878</v>
      </c>
      <c r="C118" s="66" t="e">
        <f>DEVSQ(#REF!)</f>
        <v>#REF!</v>
      </c>
      <c r="D118" s="54">
        <f>B118/I118-1</f>
        <v>0.06758056758056763</v>
      </c>
      <c r="E118" s="95" t="e">
        <f>DEVSQ(#REF!)</f>
        <v>#REF!</v>
      </c>
      <c r="F118" s="99" t="e">
        <f>SUM(#REF!)</f>
        <v>#REF!</v>
      </c>
      <c r="G118" s="52">
        <f>B118/H118</f>
        <v>0.497701536046642</v>
      </c>
      <c r="H118" s="90">
        <v>17838</v>
      </c>
      <c r="I118" s="89">
        <v>8316</v>
      </c>
      <c r="J118" s="89">
        <v>40190</v>
      </c>
    </row>
    <row r="119" spans="1:10" ht="12.75">
      <c r="A119" s="9" t="s">
        <v>39</v>
      </c>
      <c r="B119" s="10">
        <v>4638</v>
      </c>
      <c r="C119" s="66" t="e">
        <f>DEVSQ(#REF!)</f>
        <v>#REF!</v>
      </c>
      <c r="D119" s="54">
        <f>B119/I119-1</f>
        <v>0.23089171974522293</v>
      </c>
      <c r="E119" s="95" t="e">
        <f>DEVSQ(#REF!)</f>
        <v>#REF!</v>
      </c>
      <c r="F119" s="99" t="e">
        <f>SUM(#REF!)</f>
        <v>#REF!</v>
      </c>
      <c r="G119" s="45">
        <f>B119/H119</f>
        <v>0.5283663704716336</v>
      </c>
      <c r="H119" s="90">
        <v>8778</v>
      </c>
      <c r="I119" s="89">
        <v>3768</v>
      </c>
      <c r="J119" s="89">
        <v>16471</v>
      </c>
    </row>
    <row r="120" spans="1:10" ht="12.75">
      <c r="A120" s="9" t="s">
        <v>40</v>
      </c>
      <c r="B120" s="10">
        <v>69394</v>
      </c>
      <c r="C120" s="66" t="e">
        <f>DEVSQ(#REF!)</f>
        <v>#REF!</v>
      </c>
      <c r="D120" s="54">
        <f>B120/I120-1</f>
        <v>0.14257018193792703</v>
      </c>
      <c r="E120" s="95" t="e">
        <f>DEVSQ(#REF!)</f>
        <v>#REF!</v>
      </c>
      <c r="F120" s="99" t="e">
        <f>SUM(#REF!)</f>
        <v>#REF!</v>
      </c>
      <c r="G120" s="45">
        <f>B120/H120</f>
        <v>0.47313660784901956</v>
      </c>
      <c r="H120" s="90">
        <v>146668</v>
      </c>
      <c r="I120" s="89">
        <v>60735</v>
      </c>
      <c r="J120" s="89">
        <v>248502</v>
      </c>
    </row>
    <row r="121" spans="1:10" ht="12.75">
      <c r="A121" s="9" t="s">
        <v>41</v>
      </c>
      <c r="B121" s="10">
        <v>15225</v>
      </c>
      <c r="C121" s="66" t="e">
        <f>DEVSQ(#REF!)</f>
        <v>#REF!</v>
      </c>
      <c r="D121" s="54">
        <f>B121/I121-1</f>
        <v>0.23840897999023913</v>
      </c>
      <c r="E121" s="95" t="e">
        <f>DEVSQ(#REF!)</f>
        <v>#REF!</v>
      </c>
      <c r="F121" s="99" t="e">
        <f>SUM(#REF!)</f>
        <v>#REF!</v>
      </c>
      <c r="G121" s="52">
        <f>B121/H121</f>
        <v>0.652369526094781</v>
      </c>
      <c r="H121" s="90">
        <v>23338</v>
      </c>
      <c r="I121" s="89">
        <v>12294</v>
      </c>
      <c r="J121" s="89">
        <v>50389</v>
      </c>
    </row>
    <row r="122" spans="1:7" ht="12.75">
      <c r="A122" s="2" t="s">
        <v>50</v>
      </c>
      <c r="B122" s="3"/>
      <c r="C122" s="5"/>
      <c r="D122" s="3"/>
      <c r="E122" s="5"/>
      <c r="F122" s="44"/>
      <c r="G122" s="44"/>
    </row>
    <row r="123" spans="1:8" ht="12.75">
      <c r="A123" s="9" t="s">
        <v>108</v>
      </c>
      <c r="B123" s="10">
        <v>4089</v>
      </c>
      <c r="C123" s="66" t="e">
        <f>DEVSQ(#REF!)</f>
        <v>#REF!</v>
      </c>
      <c r="D123" s="62" t="s">
        <v>121</v>
      </c>
      <c r="E123" s="45" t="s">
        <v>121</v>
      </c>
      <c r="F123" s="99" t="e">
        <f>SUM(#REF!)</f>
        <v>#REF!</v>
      </c>
      <c r="G123" s="45">
        <f>B123/H123</f>
        <v>0.5982443306510608</v>
      </c>
      <c r="H123" s="90">
        <v>6835</v>
      </c>
    </row>
    <row r="124" spans="1:8" ht="12.75">
      <c r="A124" s="9" t="s">
        <v>109</v>
      </c>
      <c r="B124" s="10">
        <v>4172</v>
      </c>
      <c r="C124" s="66" t="e">
        <f>DEVSQ(#REF!)</f>
        <v>#REF!</v>
      </c>
      <c r="D124" s="54" t="s">
        <v>121</v>
      </c>
      <c r="E124" s="45" t="s">
        <v>121</v>
      </c>
      <c r="F124" s="99" t="e">
        <f>SUM(#REF!)</f>
        <v>#REF!</v>
      </c>
      <c r="G124" s="45">
        <f>B124/H124</f>
        <v>0.09298800873712834</v>
      </c>
      <c r="H124" s="90">
        <v>44866</v>
      </c>
    </row>
    <row r="125" spans="1:8" ht="12.75">
      <c r="A125" s="9" t="s">
        <v>110</v>
      </c>
      <c r="B125" s="10">
        <v>8739</v>
      </c>
      <c r="C125" s="66" t="e">
        <f>DEVSQ(#REF!)</f>
        <v>#REF!</v>
      </c>
      <c r="D125" s="54" t="s">
        <v>121</v>
      </c>
      <c r="E125" s="45" t="s">
        <v>121</v>
      </c>
      <c r="F125" s="99" t="e">
        <f>SUM(#REF!)</f>
        <v>#REF!</v>
      </c>
      <c r="G125" s="52">
        <f>B125/H125</f>
        <v>0.42633427651478195</v>
      </c>
      <c r="H125" s="90">
        <v>20498</v>
      </c>
    </row>
    <row r="126" spans="1:8" ht="12.75">
      <c r="A126" s="9" t="s">
        <v>111</v>
      </c>
      <c r="B126" s="10">
        <v>67684</v>
      </c>
      <c r="C126" s="66" t="e">
        <f>DEVSQ(#REF!)</f>
        <v>#REF!</v>
      </c>
      <c r="D126" s="54" t="s">
        <v>121</v>
      </c>
      <c r="E126" s="45" t="s">
        <v>121</v>
      </c>
      <c r="F126" s="99" t="e">
        <f>SUM(#REF!)</f>
        <v>#REF!</v>
      </c>
      <c r="G126" s="45">
        <f>B126/H126</f>
        <v>0.6297474832058654</v>
      </c>
      <c r="H126" s="90">
        <v>107478</v>
      </c>
    </row>
    <row r="127" spans="1:8" ht="12.75">
      <c r="A127" s="41" t="s">
        <v>91</v>
      </c>
      <c r="B127" s="10">
        <v>14804</v>
      </c>
      <c r="C127" s="66" t="e">
        <f>DEVSQ(#REF!)</f>
        <v>#REF!</v>
      </c>
      <c r="D127" s="54" t="s">
        <v>121</v>
      </c>
      <c r="E127" s="45" t="s">
        <v>121</v>
      </c>
      <c r="F127" s="99" t="e">
        <f>SUM(#REF!)</f>
        <v>#REF!</v>
      </c>
      <c r="G127" s="45">
        <f>B127/H127</f>
        <v>0.7656185353744311</v>
      </c>
      <c r="H127" s="90">
        <v>19336</v>
      </c>
    </row>
    <row r="128" spans="1:7" ht="12.75">
      <c r="A128" s="2" t="s">
        <v>51</v>
      </c>
      <c r="B128" s="3"/>
      <c r="C128" s="5"/>
      <c r="D128" s="3"/>
      <c r="E128" s="5"/>
      <c r="F128" s="44"/>
      <c r="G128" s="44"/>
    </row>
    <row r="129" spans="1:10" ht="12.75">
      <c r="A129" s="6" t="s">
        <v>95</v>
      </c>
      <c r="B129" s="10">
        <v>39</v>
      </c>
      <c r="C129" s="66" t="e">
        <f>DEVSQ(#REF!)</f>
        <v>#REF!</v>
      </c>
      <c r="D129" s="54">
        <f aca="true" t="shared" si="4" ref="D129:D138">B129/I129-1</f>
        <v>0.30000000000000004</v>
      </c>
      <c r="E129" s="66" t="e">
        <f>DEVSQ(#REF!)</f>
        <v>#REF!</v>
      </c>
      <c r="F129" s="99" t="e">
        <f>SUM(#REF!)</f>
        <v>#REF!</v>
      </c>
      <c r="G129" s="45">
        <f aca="true" t="shared" si="5" ref="G129:G138">B129/H129</f>
        <v>0.3611111111111111</v>
      </c>
      <c r="H129" s="90">
        <v>108</v>
      </c>
      <c r="I129" s="89">
        <v>30</v>
      </c>
      <c r="J129" s="89">
        <v>207</v>
      </c>
    </row>
    <row r="130" spans="1:10" ht="25.5">
      <c r="A130" s="9" t="s">
        <v>99</v>
      </c>
      <c r="B130" s="7">
        <v>239</v>
      </c>
      <c r="C130" s="66" t="e">
        <f>DEVSQ(#REF!)</f>
        <v>#REF!</v>
      </c>
      <c r="D130" s="54">
        <f t="shared" si="4"/>
        <v>0.3131868131868132</v>
      </c>
      <c r="E130" s="66" t="e">
        <f>DEVSQ(#REF!)</f>
        <v>#REF!</v>
      </c>
      <c r="F130" s="99" t="e">
        <f>SUM(#REF!)</f>
        <v>#REF!</v>
      </c>
      <c r="G130" s="45">
        <f t="shared" si="5"/>
        <v>0.2089160839160839</v>
      </c>
      <c r="H130" s="90">
        <v>1144</v>
      </c>
      <c r="I130" s="89">
        <v>182</v>
      </c>
      <c r="J130" s="89">
        <v>745</v>
      </c>
    </row>
    <row r="131" spans="1:10" ht="12.75">
      <c r="A131" s="9" t="s">
        <v>100</v>
      </c>
      <c r="B131" s="7">
        <v>6835</v>
      </c>
      <c r="C131" s="66" t="e">
        <f>DEVSQ(#REF!)</f>
        <v>#REF!</v>
      </c>
      <c r="D131" s="54">
        <f t="shared" si="4"/>
        <v>0.17702772515929044</v>
      </c>
      <c r="E131" s="66" t="e">
        <f>DEVSQ(#REF!)</f>
        <v>#REF!</v>
      </c>
      <c r="F131" s="99" t="e">
        <f>SUM(#REF!)</f>
        <v>#REF!</v>
      </c>
      <c r="G131" s="45">
        <f t="shared" si="5"/>
        <v>0.6357548135057204</v>
      </c>
      <c r="H131" s="90">
        <v>10751</v>
      </c>
      <c r="I131" s="89">
        <v>5807</v>
      </c>
      <c r="J131" s="89">
        <v>22001</v>
      </c>
    </row>
    <row r="132" spans="1:10" ht="12.75">
      <c r="A132" s="9" t="s">
        <v>101</v>
      </c>
      <c r="B132" s="7">
        <v>6014</v>
      </c>
      <c r="C132" s="66" t="e">
        <f>DEVSQ(#REF!)</f>
        <v>#REF!</v>
      </c>
      <c r="D132" s="54">
        <f t="shared" si="4"/>
        <v>0.22086885911490062</v>
      </c>
      <c r="E132" s="66" t="e">
        <f>DEVSQ(#REF!)</f>
        <v>#REF!</v>
      </c>
      <c r="F132" s="99" t="e">
        <f>SUM(#REF!)</f>
        <v>#REF!</v>
      </c>
      <c r="G132" s="45">
        <f t="shared" si="5"/>
        <v>0.4488729661143454</v>
      </c>
      <c r="H132" s="90">
        <v>13398</v>
      </c>
      <c r="I132" s="89">
        <v>4926</v>
      </c>
      <c r="J132" s="89">
        <v>19436</v>
      </c>
    </row>
    <row r="133" spans="1:10" ht="27.75" customHeight="1">
      <c r="A133" s="9" t="s">
        <v>102</v>
      </c>
      <c r="B133" s="10">
        <v>16229</v>
      </c>
      <c r="C133" s="66" t="e">
        <f>DEVSQ(#REF!)</f>
        <v>#REF!</v>
      </c>
      <c r="D133" s="54">
        <f t="shared" si="4"/>
        <v>0.17951886038229525</v>
      </c>
      <c r="E133" s="66" t="e">
        <f>DEVSQ(#REF!)</f>
        <v>#REF!</v>
      </c>
      <c r="F133" s="99" t="e">
        <f>SUM(#REF!)</f>
        <v>#REF!</v>
      </c>
      <c r="G133" s="45">
        <f t="shared" si="5"/>
        <v>0.7735831069164403</v>
      </c>
      <c r="H133" s="90">
        <v>20979</v>
      </c>
      <c r="I133" s="89">
        <v>13759</v>
      </c>
      <c r="J133" s="89">
        <v>55205</v>
      </c>
    </row>
    <row r="134" spans="1:10" ht="25.5">
      <c r="A134" s="9" t="s">
        <v>107</v>
      </c>
      <c r="B134" s="10">
        <v>27080</v>
      </c>
      <c r="C134" s="66" t="e">
        <f>DEVSQ(#REF!)</f>
        <v>#REF!</v>
      </c>
      <c r="D134" s="54">
        <f t="shared" si="4"/>
        <v>0.163680116883675</v>
      </c>
      <c r="E134" s="66" t="e">
        <f>DEVSQ(#REF!)</f>
        <v>#REF!</v>
      </c>
      <c r="F134" s="99" t="e">
        <f>SUM(#REF!)</f>
        <v>#REF!</v>
      </c>
      <c r="G134" s="45">
        <f t="shared" si="5"/>
        <v>0.7764429280041288</v>
      </c>
      <c r="H134" s="90">
        <v>34877</v>
      </c>
      <c r="I134" s="89">
        <v>23271</v>
      </c>
      <c r="J134" s="89">
        <v>106528</v>
      </c>
    </row>
    <row r="135" spans="1:10" ht="13.5" customHeight="1">
      <c r="A135" s="9" t="s">
        <v>103</v>
      </c>
      <c r="B135" s="10">
        <v>1839</v>
      </c>
      <c r="C135" s="66" t="e">
        <f>DEVSQ(#REF!)</f>
        <v>#REF!</v>
      </c>
      <c r="D135" s="54">
        <f t="shared" si="4"/>
        <v>0.1165755919854281</v>
      </c>
      <c r="E135" s="66" t="e">
        <f>DEVSQ(#REF!)</f>
        <v>#REF!</v>
      </c>
      <c r="F135" s="99" t="e">
        <f>SUM(#REF!)</f>
        <v>#REF!</v>
      </c>
      <c r="G135" s="45">
        <f t="shared" si="5"/>
        <v>0.31679586563307494</v>
      </c>
      <c r="H135" s="90">
        <v>5805</v>
      </c>
      <c r="I135" s="89">
        <v>1647</v>
      </c>
      <c r="J135" s="89">
        <v>9935</v>
      </c>
    </row>
    <row r="136" spans="1:10" ht="38.25">
      <c r="A136" s="9" t="s">
        <v>106</v>
      </c>
      <c r="B136" s="7">
        <v>4773</v>
      </c>
      <c r="C136" s="66" t="e">
        <f>DEVSQ(#REF!)</f>
        <v>#REF!</v>
      </c>
      <c r="D136" s="54">
        <f t="shared" si="4"/>
        <v>0.05434062292909214</v>
      </c>
      <c r="E136" s="66" t="e">
        <f>DEVSQ(#REF!)</f>
        <v>#REF!</v>
      </c>
      <c r="F136" s="99" t="e">
        <f>SUM(#REF!)</f>
        <v>#REF!</v>
      </c>
      <c r="G136" s="45">
        <f t="shared" si="5"/>
        <v>0.12157102468098113</v>
      </c>
      <c r="H136" s="90">
        <v>39261</v>
      </c>
      <c r="I136" s="89">
        <v>4527</v>
      </c>
      <c r="J136" s="89">
        <v>14607</v>
      </c>
    </row>
    <row r="137" spans="1:10" ht="25.5">
      <c r="A137" s="9" t="s">
        <v>105</v>
      </c>
      <c r="B137" s="7">
        <v>1579</v>
      </c>
      <c r="C137" s="66" t="e">
        <f>DEVSQ(#REF!)</f>
        <v>#REF!</v>
      </c>
      <c r="D137" s="54">
        <f t="shared" si="4"/>
        <v>0.09652777777777777</v>
      </c>
      <c r="E137" s="66" t="e">
        <f>DEVSQ(#REF!)</f>
        <v>#REF!</v>
      </c>
      <c r="F137" s="99" t="e">
        <f>SUM(#REF!)</f>
        <v>#REF!</v>
      </c>
      <c r="G137" s="45">
        <f t="shared" si="5"/>
        <v>0.17044473229706392</v>
      </c>
      <c r="H137" s="90">
        <v>9264</v>
      </c>
      <c r="I137" s="89">
        <v>1440</v>
      </c>
      <c r="J137" s="89">
        <v>7778</v>
      </c>
    </row>
    <row r="138" spans="1:10" ht="12.75">
      <c r="A138" s="12" t="s">
        <v>104</v>
      </c>
      <c r="B138" s="7">
        <v>34861</v>
      </c>
      <c r="C138" s="66" t="e">
        <f>DEVSQ(#REF!)</f>
        <v>#REF!</v>
      </c>
      <c r="D138" s="54">
        <f t="shared" si="4"/>
        <v>0.1332119754250236</v>
      </c>
      <c r="E138" s="66" t="e">
        <f>DEVSQ(#REF!)</f>
        <v>#REF!</v>
      </c>
      <c r="F138" s="99" t="e">
        <f>SUM(#REF!)</f>
        <v>#REF!</v>
      </c>
      <c r="G138" s="45">
        <f t="shared" si="5"/>
        <v>0.5496326427647967</v>
      </c>
      <c r="H138" s="90">
        <v>63426</v>
      </c>
      <c r="I138" s="89">
        <v>30763</v>
      </c>
      <c r="J138" s="89">
        <v>123903</v>
      </c>
    </row>
    <row r="139" spans="1:7" ht="12.75">
      <c r="A139" s="2" t="s">
        <v>52</v>
      </c>
      <c r="B139" s="3"/>
      <c r="C139" s="5"/>
      <c r="D139" s="3"/>
      <c r="E139" s="5"/>
      <c r="F139" s="44"/>
      <c r="G139" s="44"/>
    </row>
    <row r="140" spans="1:10" ht="12.75">
      <c r="A140" s="9" t="s">
        <v>43</v>
      </c>
      <c r="B140" s="10">
        <v>23137</v>
      </c>
      <c r="C140" s="66" t="e">
        <f>DEVSQ(#REF!)</f>
        <v>#REF!</v>
      </c>
      <c r="D140" s="54">
        <f aca="true" t="shared" si="6" ref="D140:D145">B140/I140-1</f>
        <v>-0.06945785070785071</v>
      </c>
      <c r="E140" s="66" t="e">
        <f>DEVSQ(#REF!)</f>
        <v>#REF!</v>
      </c>
      <c r="F140" s="99" t="e">
        <f>SUM(#REF!)</f>
        <v>#REF!</v>
      </c>
      <c r="G140" s="45">
        <f aca="true" t="shared" si="7" ref="G140:G145">B140/H140</f>
        <v>0.38143361139503446</v>
      </c>
      <c r="H140" s="90">
        <v>60658</v>
      </c>
      <c r="I140" s="89">
        <v>24864</v>
      </c>
      <c r="J140" s="89">
        <v>111052</v>
      </c>
    </row>
    <row r="141" spans="1:10" ht="12.75">
      <c r="A141" s="9" t="s">
        <v>44</v>
      </c>
      <c r="B141" s="10">
        <v>14788</v>
      </c>
      <c r="C141" s="66" t="e">
        <f>DEVSQ(#REF!)</f>
        <v>#REF!</v>
      </c>
      <c r="D141" s="54">
        <f t="shared" si="6"/>
        <v>0.10663773104841723</v>
      </c>
      <c r="E141" s="66" t="e">
        <f>DEVSQ(#REF!)</f>
        <v>#REF!</v>
      </c>
      <c r="F141" s="99" t="e">
        <f>SUM(#REF!)</f>
        <v>#REF!</v>
      </c>
      <c r="G141" s="45">
        <f t="shared" si="7"/>
        <v>0.45303596593345996</v>
      </c>
      <c r="H141" s="90">
        <v>32642</v>
      </c>
      <c r="I141" s="89">
        <v>13363</v>
      </c>
      <c r="J141" s="89">
        <v>56595</v>
      </c>
    </row>
    <row r="142" spans="1:10" ht="12.75">
      <c r="A142" s="9" t="s">
        <v>45</v>
      </c>
      <c r="B142" s="10">
        <v>9341</v>
      </c>
      <c r="C142" s="66" t="e">
        <f>DEVSQ(#REF!)</f>
        <v>#REF!</v>
      </c>
      <c r="D142" s="54">
        <f t="shared" si="6"/>
        <v>0.21913338553902384</v>
      </c>
      <c r="E142" s="66" t="e">
        <f>DEVSQ(#REF!)</f>
        <v>#REF!</v>
      </c>
      <c r="F142" s="99" t="e">
        <f>SUM(#REF!)</f>
        <v>#REF!</v>
      </c>
      <c r="G142" s="45">
        <f t="shared" si="7"/>
        <v>0.47968982693986545</v>
      </c>
      <c r="H142" s="90">
        <v>19473</v>
      </c>
      <c r="I142" s="89">
        <v>7662</v>
      </c>
      <c r="J142" s="89">
        <v>33199</v>
      </c>
    </row>
    <row r="143" spans="1:10" ht="12.75">
      <c r="A143" s="9" t="s">
        <v>46</v>
      </c>
      <c r="B143" s="10">
        <v>8923</v>
      </c>
      <c r="C143" s="66" t="e">
        <f>DEVSQ(#REF!)</f>
        <v>#REF!</v>
      </c>
      <c r="D143" s="54">
        <f t="shared" si="6"/>
        <v>0.40763527370247665</v>
      </c>
      <c r="E143" s="66" t="e">
        <f>DEVSQ(#REF!)</f>
        <v>#REF!</v>
      </c>
      <c r="F143" s="99" t="e">
        <f>SUM(#REF!)</f>
        <v>#REF!</v>
      </c>
      <c r="G143" s="45">
        <f t="shared" si="7"/>
        <v>0.49303790474085535</v>
      </c>
      <c r="H143" s="90">
        <v>18098</v>
      </c>
      <c r="I143" s="89">
        <v>6339</v>
      </c>
      <c r="J143" s="89">
        <v>27266</v>
      </c>
    </row>
    <row r="144" spans="1:10" ht="12.75">
      <c r="A144" s="14" t="s">
        <v>47</v>
      </c>
      <c r="B144" s="15">
        <v>43299</v>
      </c>
      <c r="C144" s="66" t="e">
        <f>DEVSQ(#REF!)</f>
        <v>#REF!</v>
      </c>
      <c r="D144" s="51">
        <f t="shared" si="6"/>
        <v>0.2688723479076309</v>
      </c>
      <c r="E144" s="66" t="e">
        <f>DEVSQ(#REF!)</f>
        <v>#REF!</v>
      </c>
      <c r="F144" s="99" t="e">
        <f>SUM(#REF!)</f>
        <v>#REF!</v>
      </c>
      <c r="G144" s="52">
        <f t="shared" si="7"/>
        <v>0.6354230870828564</v>
      </c>
      <c r="H144" s="90">
        <v>68142</v>
      </c>
      <c r="I144" s="89">
        <v>34124</v>
      </c>
      <c r="J144" s="89">
        <v>132233</v>
      </c>
    </row>
    <row r="145" spans="1:12" ht="12.75">
      <c r="A145" s="2" t="s">
        <v>59</v>
      </c>
      <c r="B145" s="15">
        <v>3315</v>
      </c>
      <c r="C145" s="34" t="e">
        <f>DEVSQ(#REF!)</f>
        <v>#REF!</v>
      </c>
      <c r="D145" s="56">
        <f t="shared" si="6"/>
        <v>0.5047662278710849</v>
      </c>
      <c r="E145" s="34" t="e">
        <f>DEVSQ(#REF!)</f>
        <v>#REF!</v>
      </c>
      <c r="F145" s="101" t="e">
        <f>SUM(#REF!)</f>
        <v>#REF!</v>
      </c>
      <c r="G145" s="48">
        <f t="shared" si="7"/>
        <v>0.4484577922077922</v>
      </c>
      <c r="H145" s="90">
        <v>7392</v>
      </c>
      <c r="I145" s="89">
        <v>2203</v>
      </c>
      <c r="J145" s="89">
        <v>18563</v>
      </c>
      <c r="K145" s="63" t="e">
        <f>SUM(#REF!)</f>
        <v>#REF!</v>
      </c>
      <c r="L145" s="63" t="e">
        <f>#REF!-comparacion!K145</f>
        <v>#REF!</v>
      </c>
    </row>
    <row r="146" spans="8:9" ht="12.75">
      <c r="H146" s="94"/>
      <c r="I146" s="94"/>
    </row>
    <row r="154" spans="1:4" ht="30" customHeight="1">
      <c r="A154" s="75" t="s">
        <v>148</v>
      </c>
      <c r="B154" s="76" t="s">
        <v>255</v>
      </c>
      <c r="C154" s="76" t="s">
        <v>256</v>
      </c>
      <c r="D154" s="83" t="s">
        <v>257</v>
      </c>
    </row>
    <row r="155" spans="1:4" ht="12.75">
      <c r="A155" s="2" t="s">
        <v>149</v>
      </c>
      <c r="B155" s="87">
        <v>967283</v>
      </c>
      <c r="C155" s="87">
        <v>363391</v>
      </c>
      <c r="D155" s="87">
        <v>99488</v>
      </c>
    </row>
    <row r="156" spans="1:4" ht="12.75">
      <c r="A156" s="84" t="s">
        <v>150</v>
      </c>
      <c r="B156" s="7">
        <v>1054</v>
      </c>
      <c r="C156" s="77">
        <v>913</v>
      </c>
      <c r="D156" s="78">
        <v>49</v>
      </c>
    </row>
    <row r="157" spans="1:4" ht="12.75">
      <c r="A157" s="85" t="s">
        <v>151</v>
      </c>
      <c r="B157" s="10">
        <v>955</v>
      </c>
      <c r="C157" s="79">
        <v>320</v>
      </c>
      <c r="D157" s="80">
        <v>61</v>
      </c>
    </row>
    <row r="158" spans="1:4" ht="12.75">
      <c r="A158" s="85" t="s">
        <v>152</v>
      </c>
      <c r="B158" s="10">
        <v>1416</v>
      </c>
      <c r="C158" s="79">
        <v>232</v>
      </c>
      <c r="D158" s="80">
        <v>168</v>
      </c>
    </row>
    <row r="159" spans="1:4" ht="12.75">
      <c r="A159" s="85" t="s">
        <v>153</v>
      </c>
      <c r="B159" s="10">
        <v>35199</v>
      </c>
      <c r="C159" s="79">
        <v>6825</v>
      </c>
      <c r="D159" s="80">
        <v>5101</v>
      </c>
    </row>
    <row r="160" spans="1:4" ht="12.75">
      <c r="A160" s="85" t="s">
        <v>154</v>
      </c>
      <c r="B160" s="10">
        <v>5357</v>
      </c>
      <c r="C160" s="79">
        <v>1810</v>
      </c>
      <c r="D160" s="80">
        <v>383</v>
      </c>
    </row>
    <row r="161" spans="1:4" ht="12.75">
      <c r="A161" s="85" t="s">
        <v>155</v>
      </c>
      <c r="B161" s="10">
        <v>1711</v>
      </c>
      <c r="C161" s="79">
        <v>1166</v>
      </c>
      <c r="D161" s="80">
        <v>47</v>
      </c>
    </row>
    <row r="162" spans="1:4" ht="12.75">
      <c r="A162" s="85" t="s">
        <v>156</v>
      </c>
      <c r="B162" s="10">
        <v>7476</v>
      </c>
      <c r="C162" s="79">
        <v>669</v>
      </c>
      <c r="D162" s="80">
        <v>1097</v>
      </c>
    </row>
    <row r="163" spans="1:4" ht="12.75">
      <c r="A163" s="85" t="s">
        <v>157</v>
      </c>
      <c r="B163" s="10">
        <v>659</v>
      </c>
      <c r="C163" s="79">
        <v>730</v>
      </c>
      <c r="D163" s="80">
        <v>41</v>
      </c>
    </row>
    <row r="164" spans="1:4" ht="12.75">
      <c r="A164" s="85" t="s">
        <v>158</v>
      </c>
      <c r="B164" s="10">
        <v>755</v>
      </c>
      <c r="C164" s="79">
        <v>265</v>
      </c>
      <c r="D164" s="80">
        <v>93</v>
      </c>
    </row>
    <row r="165" spans="1:4" ht="12.75">
      <c r="A165" s="85" t="s">
        <v>159</v>
      </c>
      <c r="B165" s="10">
        <v>2741</v>
      </c>
      <c r="C165" s="79">
        <v>361</v>
      </c>
      <c r="D165" s="80">
        <v>280</v>
      </c>
    </row>
    <row r="166" spans="1:4" ht="12.75">
      <c r="A166" s="85" t="s">
        <v>160</v>
      </c>
      <c r="B166" s="10">
        <v>9731</v>
      </c>
      <c r="C166" s="79">
        <v>5150</v>
      </c>
      <c r="D166" s="80">
        <v>682</v>
      </c>
    </row>
    <row r="167" spans="1:4" ht="12.75">
      <c r="A167" s="85" t="s">
        <v>161</v>
      </c>
      <c r="B167" s="10">
        <v>2002</v>
      </c>
      <c r="C167" s="79">
        <v>3782</v>
      </c>
      <c r="D167" s="80">
        <v>123</v>
      </c>
    </row>
    <row r="168" spans="1:4" ht="12.75">
      <c r="A168" s="85" t="s">
        <v>162</v>
      </c>
      <c r="B168" s="10">
        <v>3009</v>
      </c>
      <c r="C168" s="79">
        <v>921</v>
      </c>
      <c r="D168" s="80">
        <v>412</v>
      </c>
    </row>
    <row r="169" spans="1:4" ht="12.75">
      <c r="A169" s="85" t="s">
        <v>163</v>
      </c>
      <c r="B169" s="10">
        <v>1558</v>
      </c>
      <c r="C169" s="79">
        <v>830</v>
      </c>
      <c r="D169" s="80">
        <v>33</v>
      </c>
    </row>
    <row r="170" spans="1:4" ht="12.75">
      <c r="A170" s="85" t="s">
        <v>164</v>
      </c>
      <c r="B170" s="10">
        <v>3166</v>
      </c>
      <c r="C170" s="79">
        <v>1125</v>
      </c>
      <c r="D170" s="80">
        <v>255</v>
      </c>
    </row>
    <row r="171" spans="1:4" ht="12.75">
      <c r="A171" s="85" t="s">
        <v>165</v>
      </c>
      <c r="B171" s="10">
        <v>4378</v>
      </c>
      <c r="C171" s="79">
        <v>3142</v>
      </c>
      <c r="D171" s="80">
        <v>495</v>
      </c>
    </row>
    <row r="172" spans="1:4" ht="12.75">
      <c r="A172" s="85" t="s">
        <v>166</v>
      </c>
      <c r="B172" s="10">
        <v>9348</v>
      </c>
      <c r="C172" s="79">
        <v>2468</v>
      </c>
      <c r="D172" s="80">
        <v>1026</v>
      </c>
    </row>
    <row r="173" spans="1:4" ht="12.75">
      <c r="A173" s="85" t="s">
        <v>167</v>
      </c>
      <c r="B173" s="10">
        <v>6199</v>
      </c>
      <c r="C173" s="79">
        <v>5403</v>
      </c>
      <c r="D173" s="80">
        <v>370</v>
      </c>
    </row>
    <row r="174" spans="1:4" ht="12.75">
      <c r="A174" s="85" t="s">
        <v>168</v>
      </c>
      <c r="B174" s="10">
        <v>2856</v>
      </c>
      <c r="C174" s="79">
        <v>494</v>
      </c>
      <c r="D174" s="80">
        <v>309</v>
      </c>
    </row>
    <row r="175" spans="1:4" ht="12.75">
      <c r="A175" s="85" t="s">
        <v>169</v>
      </c>
      <c r="B175" s="10">
        <v>8095</v>
      </c>
      <c r="C175" s="79">
        <v>3879</v>
      </c>
      <c r="D175" s="80">
        <v>662</v>
      </c>
    </row>
    <row r="176" spans="1:4" ht="12.75">
      <c r="A176" s="85" t="s">
        <v>170</v>
      </c>
      <c r="B176" s="10">
        <v>13265</v>
      </c>
      <c r="C176" s="79">
        <v>2333</v>
      </c>
      <c r="D176" s="80">
        <v>1824</v>
      </c>
    </row>
    <row r="177" spans="1:4" ht="12.75">
      <c r="A177" s="85" t="s">
        <v>171</v>
      </c>
      <c r="B177" s="10">
        <v>2726</v>
      </c>
      <c r="C177" s="79">
        <v>977</v>
      </c>
      <c r="D177" s="80">
        <v>78</v>
      </c>
    </row>
    <row r="178" spans="1:4" ht="12.75">
      <c r="A178" s="85" t="s">
        <v>172</v>
      </c>
      <c r="B178" s="10">
        <v>5207</v>
      </c>
      <c r="C178" s="79">
        <v>2735</v>
      </c>
      <c r="D178" s="80">
        <v>326</v>
      </c>
    </row>
    <row r="179" spans="1:4" ht="12.75">
      <c r="A179" s="85" t="s">
        <v>173</v>
      </c>
      <c r="B179" s="10">
        <v>14023</v>
      </c>
      <c r="C179" s="79">
        <v>6133</v>
      </c>
      <c r="D179" s="80">
        <v>1404</v>
      </c>
    </row>
    <row r="180" spans="1:4" ht="12.75">
      <c r="A180" s="85" t="s">
        <v>174</v>
      </c>
      <c r="B180" s="10">
        <v>1286</v>
      </c>
      <c r="C180" s="79">
        <v>212</v>
      </c>
      <c r="D180" s="80">
        <v>80</v>
      </c>
    </row>
    <row r="181" spans="1:4" ht="12.75">
      <c r="A181" s="85" t="s">
        <v>175</v>
      </c>
      <c r="B181" s="10">
        <v>2745</v>
      </c>
      <c r="C181" s="79">
        <v>1299</v>
      </c>
      <c r="D181" s="80">
        <v>135</v>
      </c>
    </row>
    <row r="182" spans="1:4" ht="12.75">
      <c r="A182" s="85" t="s">
        <v>176</v>
      </c>
      <c r="B182" s="10">
        <v>2543</v>
      </c>
      <c r="C182" s="79">
        <v>450</v>
      </c>
      <c r="D182" s="80">
        <v>305</v>
      </c>
    </row>
    <row r="183" spans="1:4" ht="12.75">
      <c r="A183" s="85" t="s">
        <v>177</v>
      </c>
      <c r="B183" s="10">
        <v>1338</v>
      </c>
      <c r="C183" s="79">
        <v>134</v>
      </c>
      <c r="D183" s="80">
        <v>129</v>
      </c>
    </row>
    <row r="184" spans="1:4" ht="12.75">
      <c r="A184" s="85" t="s">
        <v>178</v>
      </c>
      <c r="B184" s="10">
        <v>8738</v>
      </c>
      <c r="C184" s="79">
        <v>2342</v>
      </c>
      <c r="D184" s="80">
        <v>1117</v>
      </c>
    </row>
    <row r="185" spans="1:4" ht="12.75">
      <c r="A185" s="85" t="s">
        <v>179</v>
      </c>
      <c r="B185" s="10">
        <v>318</v>
      </c>
      <c r="C185" s="79">
        <v>117</v>
      </c>
      <c r="D185" s="80">
        <v>16</v>
      </c>
    </row>
    <row r="186" spans="1:4" ht="12.75">
      <c r="A186" s="85" t="s">
        <v>180</v>
      </c>
      <c r="B186" s="10">
        <v>781</v>
      </c>
      <c r="C186" s="79">
        <v>234</v>
      </c>
      <c r="D186" s="80">
        <v>67</v>
      </c>
    </row>
    <row r="187" spans="1:4" ht="12.75">
      <c r="A187" s="85" t="s">
        <v>181</v>
      </c>
      <c r="B187" s="10">
        <v>2543</v>
      </c>
      <c r="C187" s="79">
        <v>675</v>
      </c>
      <c r="D187" s="80">
        <v>229</v>
      </c>
    </row>
    <row r="188" spans="1:4" ht="12.75">
      <c r="A188" s="85" t="s">
        <v>182</v>
      </c>
      <c r="B188" s="10">
        <v>3304</v>
      </c>
      <c r="C188" s="79">
        <v>1301</v>
      </c>
      <c r="D188" s="80">
        <v>220</v>
      </c>
    </row>
    <row r="189" spans="1:4" ht="12.75">
      <c r="A189" s="85" t="s">
        <v>183</v>
      </c>
      <c r="B189" s="10">
        <v>13943</v>
      </c>
      <c r="C189" s="79">
        <v>2409</v>
      </c>
      <c r="D189" s="80">
        <v>1505</v>
      </c>
    </row>
    <row r="190" spans="1:4" ht="12.75">
      <c r="A190" s="85" t="s">
        <v>184</v>
      </c>
      <c r="B190" s="10">
        <v>727</v>
      </c>
      <c r="C190" s="79">
        <v>327</v>
      </c>
      <c r="D190" s="80">
        <v>53</v>
      </c>
    </row>
    <row r="191" spans="1:4" ht="12.75">
      <c r="A191" s="85" t="s">
        <v>185</v>
      </c>
      <c r="B191" s="10">
        <v>2487</v>
      </c>
      <c r="C191" s="79">
        <v>1123</v>
      </c>
      <c r="D191" s="80">
        <v>99</v>
      </c>
    </row>
    <row r="192" spans="1:4" ht="12.75">
      <c r="A192" s="85" t="s">
        <v>186</v>
      </c>
      <c r="B192" s="10">
        <v>1995</v>
      </c>
      <c r="C192" s="79">
        <v>1000</v>
      </c>
      <c r="D192" s="80">
        <v>83</v>
      </c>
    </row>
    <row r="193" spans="1:4" ht="12.75">
      <c r="A193" s="85" t="s">
        <v>187</v>
      </c>
      <c r="B193" s="10">
        <v>62008</v>
      </c>
      <c r="C193" s="79">
        <v>13846</v>
      </c>
      <c r="D193" s="80">
        <v>8489</v>
      </c>
    </row>
    <row r="194" spans="1:4" ht="12.75">
      <c r="A194" s="85" t="s">
        <v>188</v>
      </c>
      <c r="B194" s="10">
        <v>20499</v>
      </c>
      <c r="C194" s="79">
        <v>11730</v>
      </c>
      <c r="D194" s="80">
        <v>1811</v>
      </c>
    </row>
    <row r="195" spans="1:4" ht="12.75">
      <c r="A195" s="85" t="s">
        <v>189</v>
      </c>
      <c r="B195" s="10">
        <v>6307</v>
      </c>
      <c r="C195" s="79">
        <v>1613</v>
      </c>
      <c r="D195" s="80">
        <v>515</v>
      </c>
    </row>
    <row r="196" spans="1:4" ht="12.75">
      <c r="A196" s="85" t="s">
        <v>190</v>
      </c>
      <c r="B196" s="10">
        <v>6353</v>
      </c>
      <c r="C196" s="79">
        <v>4719</v>
      </c>
      <c r="D196" s="80">
        <v>660</v>
      </c>
    </row>
    <row r="197" spans="1:4" ht="12.75">
      <c r="A197" s="85" t="s">
        <v>191</v>
      </c>
      <c r="B197" s="10">
        <v>3682</v>
      </c>
      <c r="C197" s="79">
        <v>1216</v>
      </c>
      <c r="D197" s="80">
        <v>157</v>
      </c>
    </row>
    <row r="198" spans="1:4" ht="12.75">
      <c r="A198" s="85" t="s">
        <v>192</v>
      </c>
      <c r="B198" s="10">
        <v>386</v>
      </c>
      <c r="C198" s="79">
        <v>68</v>
      </c>
      <c r="D198" s="80">
        <v>42</v>
      </c>
    </row>
    <row r="199" spans="1:4" ht="12.75">
      <c r="A199" s="85" t="s">
        <v>193</v>
      </c>
      <c r="B199" s="10">
        <v>4563</v>
      </c>
      <c r="C199" s="79">
        <v>537</v>
      </c>
      <c r="D199" s="80">
        <v>428</v>
      </c>
    </row>
    <row r="200" spans="1:4" ht="12.75">
      <c r="A200" s="85" t="s">
        <v>194</v>
      </c>
      <c r="B200" s="10">
        <v>3217</v>
      </c>
      <c r="C200" s="79">
        <v>701</v>
      </c>
      <c r="D200" s="80">
        <v>420</v>
      </c>
    </row>
    <row r="201" spans="1:4" ht="12.75">
      <c r="A201" s="85" t="s">
        <v>195</v>
      </c>
      <c r="B201" s="10">
        <v>1961</v>
      </c>
      <c r="C201" s="79">
        <v>1219</v>
      </c>
      <c r="D201" s="80">
        <v>68</v>
      </c>
    </row>
    <row r="202" spans="1:4" ht="12.75">
      <c r="A202" s="85" t="s">
        <v>196</v>
      </c>
      <c r="B202" s="10">
        <v>6565</v>
      </c>
      <c r="C202" s="79">
        <v>1138</v>
      </c>
      <c r="D202" s="80">
        <v>589</v>
      </c>
    </row>
    <row r="203" spans="1:4" ht="12.75">
      <c r="A203" s="85" t="s">
        <v>197</v>
      </c>
      <c r="B203" s="10">
        <v>1498</v>
      </c>
      <c r="C203" s="79">
        <v>546</v>
      </c>
      <c r="D203" s="80">
        <v>100</v>
      </c>
    </row>
    <row r="204" spans="1:4" ht="12.75">
      <c r="A204" s="85" t="s">
        <v>198</v>
      </c>
      <c r="B204" s="10">
        <v>5537</v>
      </c>
      <c r="C204" s="79">
        <v>909</v>
      </c>
      <c r="D204" s="80">
        <v>568</v>
      </c>
    </row>
    <row r="205" spans="1:4" ht="12.75">
      <c r="A205" s="85" t="s">
        <v>199</v>
      </c>
      <c r="B205" s="10">
        <v>3280</v>
      </c>
      <c r="C205" s="79">
        <v>1418</v>
      </c>
      <c r="D205" s="80">
        <v>208</v>
      </c>
    </row>
    <row r="206" spans="1:4" ht="12.75">
      <c r="A206" s="85" t="s">
        <v>200</v>
      </c>
      <c r="B206" s="10">
        <v>1239</v>
      </c>
      <c r="C206" s="79">
        <v>664</v>
      </c>
      <c r="D206" s="80">
        <v>110</v>
      </c>
    </row>
    <row r="207" spans="1:4" ht="12.75">
      <c r="A207" s="85" t="s">
        <v>201</v>
      </c>
      <c r="B207" s="10">
        <v>1906</v>
      </c>
      <c r="C207" s="79">
        <v>927</v>
      </c>
      <c r="D207" s="80">
        <v>86</v>
      </c>
    </row>
    <row r="208" spans="1:4" ht="12.75">
      <c r="A208" s="85" t="s">
        <v>202</v>
      </c>
      <c r="B208" s="10">
        <v>13113</v>
      </c>
      <c r="C208" s="79">
        <v>7006</v>
      </c>
      <c r="D208" s="80">
        <v>1236</v>
      </c>
    </row>
    <row r="209" spans="1:4" ht="12.75">
      <c r="A209" s="85" t="s">
        <v>203</v>
      </c>
      <c r="B209" s="10">
        <v>422</v>
      </c>
      <c r="C209" s="79">
        <v>201</v>
      </c>
      <c r="D209" s="80">
        <v>23</v>
      </c>
    </row>
    <row r="210" spans="1:4" ht="12.75">
      <c r="A210" s="85" t="s">
        <v>204</v>
      </c>
      <c r="B210" s="10">
        <v>9733</v>
      </c>
      <c r="C210" s="79">
        <v>8621</v>
      </c>
      <c r="D210" s="80">
        <v>528</v>
      </c>
    </row>
    <row r="211" spans="1:4" ht="12.75">
      <c r="A211" s="85" t="s">
        <v>205</v>
      </c>
      <c r="B211" s="10">
        <v>2279</v>
      </c>
      <c r="C211" s="79">
        <v>1191</v>
      </c>
      <c r="D211" s="80">
        <v>104</v>
      </c>
    </row>
    <row r="212" spans="1:4" ht="12.75">
      <c r="A212" s="85" t="s">
        <v>206</v>
      </c>
      <c r="B212" s="10">
        <v>174</v>
      </c>
      <c r="C212" s="79">
        <v>32</v>
      </c>
      <c r="D212" s="80">
        <v>5</v>
      </c>
    </row>
    <row r="213" spans="1:4" ht="12.75">
      <c r="A213" s="85" t="s">
        <v>207</v>
      </c>
      <c r="B213" s="10">
        <v>10252</v>
      </c>
      <c r="C213" s="79">
        <v>2860</v>
      </c>
      <c r="D213" s="80">
        <v>1349</v>
      </c>
    </row>
    <row r="214" spans="1:4" ht="12.75">
      <c r="A214" s="85" t="s">
        <v>208</v>
      </c>
      <c r="B214" s="10">
        <v>20550</v>
      </c>
      <c r="C214" s="79">
        <v>6932</v>
      </c>
      <c r="D214" s="80">
        <v>2152</v>
      </c>
    </row>
    <row r="215" spans="1:4" ht="12.75">
      <c r="A215" s="85" t="s">
        <v>209</v>
      </c>
      <c r="B215" s="10">
        <v>9917</v>
      </c>
      <c r="C215" s="79">
        <v>3592</v>
      </c>
      <c r="D215" s="80">
        <v>1167</v>
      </c>
    </row>
    <row r="216" spans="1:4" ht="12.75">
      <c r="A216" s="85" t="s">
        <v>210</v>
      </c>
      <c r="B216" s="10">
        <v>1345</v>
      </c>
      <c r="C216" s="79">
        <v>531</v>
      </c>
      <c r="D216" s="80">
        <v>35</v>
      </c>
    </row>
    <row r="217" spans="1:4" ht="12.75">
      <c r="A217" s="85" t="s">
        <v>211</v>
      </c>
      <c r="B217" s="10">
        <v>1352</v>
      </c>
      <c r="C217" s="79">
        <v>775</v>
      </c>
      <c r="D217" s="80">
        <v>63</v>
      </c>
    </row>
    <row r="218" spans="1:4" ht="12.75">
      <c r="A218" s="85" t="s">
        <v>212</v>
      </c>
      <c r="B218" s="10">
        <v>1543</v>
      </c>
      <c r="C218" s="79">
        <v>346</v>
      </c>
      <c r="D218" s="80">
        <v>123</v>
      </c>
    </row>
    <row r="219" spans="1:4" ht="12.75">
      <c r="A219" s="85" t="s">
        <v>213</v>
      </c>
      <c r="B219" s="10">
        <v>3558</v>
      </c>
      <c r="C219" s="79">
        <v>1573</v>
      </c>
      <c r="D219" s="80">
        <v>172</v>
      </c>
    </row>
    <row r="220" spans="1:4" ht="12.75">
      <c r="A220" s="85" t="s">
        <v>214</v>
      </c>
      <c r="B220" s="10">
        <v>14306</v>
      </c>
      <c r="C220" s="79">
        <v>4924</v>
      </c>
      <c r="D220" s="80">
        <v>1755</v>
      </c>
    </row>
    <row r="221" spans="1:4" ht="12.75">
      <c r="A221" s="85" t="s">
        <v>215</v>
      </c>
      <c r="B221" s="10">
        <v>875</v>
      </c>
      <c r="C221" s="79">
        <v>265</v>
      </c>
      <c r="D221" s="80">
        <v>33</v>
      </c>
    </row>
    <row r="222" spans="1:4" ht="12.75">
      <c r="A222" s="85" t="s">
        <v>216</v>
      </c>
      <c r="B222" s="10">
        <v>4679</v>
      </c>
      <c r="C222" s="79">
        <v>537</v>
      </c>
      <c r="D222" s="80">
        <v>549</v>
      </c>
    </row>
    <row r="223" spans="1:4" ht="12.75">
      <c r="A223" s="85" t="s">
        <v>217</v>
      </c>
      <c r="B223" s="10">
        <v>9030</v>
      </c>
      <c r="C223" s="79">
        <v>4140</v>
      </c>
      <c r="D223" s="80">
        <v>607</v>
      </c>
    </row>
    <row r="224" spans="1:4" ht="12.75">
      <c r="A224" s="85" t="s">
        <v>218</v>
      </c>
      <c r="B224" s="10">
        <v>18238</v>
      </c>
      <c r="C224" s="79">
        <v>11627</v>
      </c>
      <c r="D224" s="80">
        <v>1404</v>
      </c>
    </row>
    <row r="225" spans="1:4" ht="12.75">
      <c r="A225" s="85" t="s">
        <v>219</v>
      </c>
      <c r="B225" s="10">
        <v>3389</v>
      </c>
      <c r="C225" s="79">
        <v>540</v>
      </c>
      <c r="D225" s="80">
        <v>277</v>
      </c>
    </row>
    <row r="226" spans="1:4" ht="12.75">
      <c r="A226" s="85" t="s">
        <v>220</v>
      </c>
      <c r="B226" s="10">
        <v>3518</v>
      </c>
      <c r="C226" s="79">
        <v>1576</v>
      </c>
      <c r="D226" s="80">
        <v>145</v>
      </c>
    </row>
    <row r="227" spans="1:4" ht="12.75">
      <c r="A227" s="85" t="s">
        <v>221</v>
      </c>
      <c r="B227" s="10">
        <v>2674</v>
      </c>
      <c r="C227" s="79">
        <v>1526</v>
      </c>
      <c r="D227" s="80">
        <v>132</v>
      </c>
    </row>
    <row r="228" spans="1:4" ht="12.75">
      <c r="A228" s="85" t="s">
        <v>222</v>
      </c>
      <c r="B228" s="10">
        <v>1138</v>
      </c>
      <c r="C228" s="79">
        <v>366</v>
      </c>
      <c r="D228" s="80">
        <v>138</v>
      </c>
    </row>
    <row r="229" spans="1:4" ht="12.75">
      <c r="A229" s="85" t="s">
        <v>223</v>
      </c>
      <c r="B229" s="10">
        <v>1892</v>
      </c>
      <c r="C229" s="79">
        <v>1384</v>
      </c>
      <c r="D229" s="80">
        <v>59</v>
      </c>
    </row>
    <row r="230" spans="1:4" ht="12.75">
      <c r="A230" s="85" t="s">
        <v>224</v>
      </c>
      <c r="B230" s="10">
        <v>6622</v>
      </c>
      <c r="C230" s="79">
        <v>1629</v>
      </c>
      <c r="D230" s="80">
        <v>386</v>
      </c>
    </row>
    <row r="231" spans="1:4" ht="12.75">
      <c r="A231" s="85" t="s">
        <v>225</v>
      </c>
      <c r="B231" s="10">
        <v>1424</v>
      </c>
      <c r="C231" s="79">
        <v>979</v>
      </c>
      <c r="D231" s="80">
        <v>42</v>
      </c>
    </row>
    <row r="232" spans="1:4" ht="12.75">
      <c r="A232" s="85" t="s">
        <v>226</v>
      </c>
      <c r="B232" s="10">
        <v>5638</v>
      </c>
      <c r="C232" s="79">
        <v>3295</v>
      </c>
      <c r="D232" s="80">
        <v>447</v>
      </c>
    </row>
    <row r="233" spans="1:4" ht="12.75">
      <c r="A233" s="85" t="s">
        <v>227</v>
      </c>
      <c r="B233" s="10">
        <v>1640</v>
      </c>
      <c r="C233" s="79">
        <v>1001</v>
      </c>
      <c r="D233" s="80">
        <v>48</v>
      </c>
    </row>
    <row r="234" spans="1:4" ht="12.75">
      <c r="A234" s="85" t="s">
        <v>228</v>
      </c>
      <c r="B234" s="10">
        <v>6126</v>
      </c>
      <c r="C234" s="79">
        <v>1074</v>
      </c>
      <c r="D234" s="80">
        <v>717</v>
      </c>
    </row>
    <row r="235" spans="1:4" ht="12.75">
      <c r="A235" s="85" t="s">
        <v>229</v>
      </c>
      <c r="B235" s="10">
        <v>839</v>
      </c>
      <c r="C235" s="79">
        <v>93</v>
      </c>
      <c r="D235" s="80">
        <v>102</v>
      </c>
    </row>
    <row r="236" spans="1:4" ht="12.75">
      <c r="A236" s="85" t="s">
        <v>230</v>
      </c>
      <c r="B236" s="10">
        <v>17973</v>
      </c>
      <c r="C236" s="79">
        <v>9381</v>
      </c>
      <c r="D236" s="80">
        <v>2078</v>
      </c>
    </row>
    <row r="237" spans="1:4" ht="12.75">
      <c r="A237" s="85" t="s">
        <v>231</v>
      </c>
      <c r="B237" s="10">
        <v>2206</v>
      </c>
      <c r="C237" s="79">
        <v>1484</v>
      </c>
      <c r="D237" s="80">
        <v>139</v>
      </c>
    </row>
    <row r="238" spans="1:4" ht="12.75">
      <c r="A238" s="85" t="s">
        <v>232</v>
      </c>
      <c r="B238" s="10">
        <v>687</v>
      </c>
      <c r="C238" s="79">
        <v>139</v>
      </c>
      <c r="D238" s="80">
        <v>57</v>
      </c>
    </row>
    <row r="239" spans="1:4" ht="12.75">
      <c r="A239" s="85" t="s">
        <v>233</v>
      </c>
      <c r="B239" s="10">
        <v>1805</v>
      </c>
      <c r="C239" s="79">
        <v>807</v>
      </c>
      <c r="D239" s="80">
        <v>86</v>
      </c>
    </row>
    <row r="240" spans="1:4" ht="12.75">
      <c r="A240" s="85" t="s">
        <v>234</v>
      </c>
      <c r="B240" s="10">
        <v>2540</v>
      </c>
      <c r="C240" s="79">
        <v>434</v>
      </c>
      <c r="D240" s="80">
        <v>247</v>
      </c>
    </row>
    <row r="241" spans="1:4" ht="12.75">
      <c r="A241" s="85" t="s">
        <v>235</v>
      </c>
      <c r="B241" s="10">
        <v>10697</v>
      </c>
      <c r="C241" s="79">
        <v>2281</v>
      </c>
      <c r="D241" s="80">
        <v>1378</v>
      </c>
    </row>
    <row r="242" spans="1:4" ht="12.75">
      <c r="A242" s="85" t="s">
        <v>236</v>
      </c>
      <c r="B242" s="10">
        <v>6395</v>
      </c>
      <c r="C242" s="79">
        <v>2041</v>
      </c>
      <c r="D242" s="80">
        <v>853</v>
      </c>
    </row>
    <row r="243" spans="1:4" ht="12.75">
      <c r="A243" s="85" t="s">
        <v>237</v>
      </c>
      <c r="B243" s="10">
        <v>329</v>
      </c>
      <c r="C243" s="79">
        <v>71</v>
      </c>
      <c r="D243" s="80">
        <v>22</v>
      </c>
    </row>
    <row r="244" spans="1:4" ht="12.75">
      <c r="A244" s="85" t="s">
        <v>238</v>
      </c>
      <c r="B244" s="10">
        <v>4066</v>
      </c>
      <c r="C244" s="79">
        <v>529</v>
      </c>
      <c r="D244" s="80">
        <v>578</v>
      </c>
    </row>
    <row r="245" spans="1:4" ht="12.75">
      <c r="A245" s="85" t="s">
        <v>239</v>
      </c>
      <c r="B245" s="10">
        <v>2240</v>
      </c>
      <c r="C245" s="79">
        <v>1015</v>
      </c>
      <c r="D245" s="80">
        <v>133</v>
      </c>
    </row>
    <row r="246" spans="1:4" ht="12.75">
      <c r="A246" s="85" t="s">
        <v>240</v>
      </c>
      <c r="B246" s="10">
        <v>368109</v>
      </c>
      <c r="C246" s="79">
        <v>140994</v>
      </c>
      <c r="D246" s="80">
        <v>38360</v>
      </c>
    </row>
    <row r="247" spans="1:4" ht="12.75">
      <c r="A247" s="85" t="s">
        <v>241</v>
      </c>
      <c r="B247" s="10">
        <v>4756</v>
      </c>
      <c r="C247" s="79">
        <v>7260</v>
      </c>
      <c r="D247" s="80">
        <v>189</v>
      </c>
    </row>
    <row r="248" spans="1:4" ht="12.75">
      <c r="A248" s="85" t="s">
        <v>242</v>
      </c>
      <c r="B248" s="10">
        <v>11520</v>
      </c>
      <c r="C248" s="79">
        <v>3123</v>
      </c>
      <c r="D248" s="80">
        <v>873</v>
      </c>
    </row>
    <row r="249" spans="1:4" ht="12.75">
      <c r="A249" s="85" t="s">
        <v>243</v>
      </c>
      <c r="B249" s="10">
        <v>3823</v>
      </c>
      <c r="C249" s="79">
        <v>752</v>
      </c>
      <c r="D249" s="80">
        <v>419</v>
      </c>
    </row>
    <row r="250" spans="1:4" ht="12.75">
      <c r="A250" s="85" t="s">
        <v>244</v>
      </c>
      <c r="B250" s="10">
        <v>25324</v>
      </c>
      <c r="C250" s="79">
        <v>8638</v>
      </c>
      <c r="D250" s="80">
        <v>3398</v>
      </c>
    </row>
    <row r="251" spans="1:4" ht="12.75">
      <c r="A251" s="85" t="s">
        <v>245</v>
      </c>
      <c r="B251" s="10">
        <v>3977</v>
      </c>
      <c r="C251" s="79">
        <v>1026</v>
      </c>
      <c r="D251" s="80">
        <v>368</v>
      </c>
    </row>
    <row r="252" spans="1:4" ht="12.75">
      <c r="A252" s="85" t="s">
        <v>246</v>
      </c>
      <c r="B252" s="10">
        <v>2083</v>
      </c>
      <c r="C252" s="79">
        <v>1320</v>
      </c>
      <c r="D252" s="80">
        <v>66</v>
      </c>
    </row>
    <row r="253" spans="1:4" ht="12.75">
      <c r="A253" s="85" t="s">
        <v>247</v>
      </c>
      <c r="B253" s="10">
        <v>3080</v>
      </c>
      <c r="C253" s="79">
        <v>401</v>
      </c>
      <c r="D253" s="80">
        <v>436</v>
      </c>
    </row>
    <row r="254" spans="1:4" ht="12.75">
      <c r="A254" s="85" t="s">
        <v>248</v>
      </c>
      <c r="B254" s="10">
        <v>2663</v>
      </c>
      <c r="C254" s="79">
        <v>367</v>
      </c>
      <c r="D254" s="80">
        <v>245</v>
      </c>
    </row>
    <row r="255" spans="1:4" ht="12.75">
      <c r="A255" s="85" t="s">
        <v>249</v>
      </c>
      <c r="B255" s="10">
        <v>702</v>
      </c>
      <c r="C255" s="79">
        <v>170</v>
      </c>
      <c r="D255" s="80">
        <v>34</v>
      </c>
    </row>
    <row r="256" spans="1:4" ht="12.75">
      <c r="A256" s="85" t="s">
        <v>250</v>
      </c>
      <c r="B256" s="10">
        <v>3596</v>
      </c>
      <c r="C256" s="79">
        <v>1747</v>
      </c>
      <c r="D256" s="80">
        <v>208</v>
      </c>
    </row>
    <row r="257" spans="1:4" ht="12.75">
      <c r="A257" s="85" t="s">
        <v>251</v>
      </c>
      <c r="B257" s="10">
        <v>9100</v>
      </c>
      <c r="C257" s="79">
        <v>2472</v>
      </c>
      <c r="D257" s="80">
        <v>1246</v>
      </c>
    </row>
    <row r="258" spans="1:4" ht="12.75">
      <c r="A258" s="85" t="s">
        <v>252</v>
      </c>
      <c r="B258" s="10">
        <v>1600</v>
      </c>
      <c r="C258" s="79">
        <v>1039</v>
      </c>
      <c r="D258" s="80">
        <v>78</v>
      </c>
    </row>
    <row r="259" spans="1:4" ht="12.75">
      <c r="A259" s="85" t="s">
        <v>253</v>
      </c>
      <c r="B259" s="10">
        <v>2907</v>
      </c>
      <c r="C259" s="79">
        <v>901</v>
      </c>
      <c r="D259" s="80">
        <v>130</v>
      </c>
    </row>
    <row r="260" spans="1:4" ht="12.75">
      <c r="A260" s="86" t="s">
        <v>254</v>
      </c>
      <c r="B260" s="15">
        <v>4204</v>
      </c>
      <c r="C260" s="81">
        <v>846</v>
      </c>
      <c r="D260" s="82">
        <v>461</v>
      </c>
    </row>
  </sheetData>
  <mergeCells count="30">
    <mergeCell ref="A79:A80"/>
    <mergeCell ref="B79:C79"/>
    <mergeCell ref="G4:G5"/>
    <mergeCell ref="D44:E44"/>
    <mergeCell ref="A11:A12"/>
    <mergeCell ref="B11:C11"/>
    <mergeCell ref="B4:C4"/>
    <mergeCell ref="D4:E4"/>
    <mergeCell ref="A4:A5"/>
    <mergeCell ref="F4:F5"/>
    <mergeCell ref="A30:A31"/>
    <mergeCell ref="D11:E11"/>
    <mergeCell ref="F11:F12"/>
    <mergeCell ref="A93:A94"/>
    <mergeCell ref="B93:C93"/>
    <mergeCell ref="A44:A45"/>
    <mergeCell ref="B44:C44"/>
    <mergeCell ref="B30:C30"/>
    <mergeCell ref="D30:E30"/>
    <mergeCell ref="F30:F31"/>
    <mergeCell ref="A109:A110"/>
    <mergeCell ref="B109:C109"/>
    <mergeCell ref="D109:E109"/>
    <mergeCell ref="F109:F110"/>
    <mergeCell ref="G109:G110"/>
    <mergeCell ref="D37:E37"/>
    <mergeCell ref="G30:G31"/>
    <mergeCell ref="G11:G12"/>
    <mergeCell ref="F44:F45"/>
    <mergeCell ref="G44:G45"/>
  </mergeCells>
  <printOptions/>
  <pageMargins left="0.7874015748031497" right="0.7874015748031497" top="0.3937007874015748" bottom="0.3937007874015748" header="0" footer="0"/>
  <pageSetup horizontalDpi="600" verticalDpi="600" orientation="portrait" paperSize="9" scale="80" r:id="rId3"/>
  <rowBreaks count="2" manualBreakCount="2">
    <brk id="40" max="6" man="1"/>
    <brk id="10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10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40.421875" style="161" customWidth="1"/>
    <col min="2" max="2" width="16.421875" style="1" customWidth="1"/>
    <col min="3" max="3" width="18.421875" style="1" customWidth="1"/>
    <col min="4" max="4" width="10.57421875" style="1" customWidth="1"/>
    <col min="5" max="5" width="12.57421875" style="1" customWidth="1"/>
    <col min="6" max="6" width="23.00390625" style="1" customWidth="1"/>
    <col min="7" max="7" width="22.7109375" style="1" customWidth="1"/>
    <col min="8" max="8" width="11.421875" style="135" customWidth="1"/>
    <col min="9" max="12" width="11.421875" style="102" customWidth="1"/>
    <col min="13" max="16384" width="11.421875" style="1" customWidth="1"/>
  </cols>
  <sheetData>
    <row r="3" ht="15.75">
      <c r="A3" s="207" t="s">
        <v>469</v>
      </c>
    </row>
    <row r="4" spans="1:7" ht="12.75">
      <c r="A4" s="163"/>
      <c r="B4" s="22"/>
      <c r="C4" s="22"/>
      <c r="D4" s="230"/>
      <c r="E4" s="22"/>
      <c r="F4" s="22"/>
      <c r="G4" s="22"/>
    </row>
    <row r="5" spans="1:7" ht="12.75">
      <c r="A5" s="163"/>
      <c r="B5" s="22"/>
      <c r="C5" s="22"/>
      <c r="D5" s="21"/>
      <c r="E5" s="22"/>
      <c r="F5" s="22"/>
      <c r="G5" s="22"/>
    </row>
    <row r="6" spans="1:7" ht="12.75">
      <c r="A6" s="163"/>
      <c r="B6" s="22"/>
      <c r="C6" s="22"/>
      <c r="D6" s="21"/>
      <c r="E6" s="22"/>
      <c r="F6" s="22"/>
      <c r="G6" s="22"/>
    </row>
    <row r="7" spans="1:7" ht="24" customHeight="1">
      <c r="A7" s="410" t="s">
        <v>78</v>
      </c>
      <c r="B7" s="406" t="s">
        <v>1155</v>
      </c>
      <c r="C7" s="407"/>
      <c r="D7" s="412" t="s">
        <v>55</v>
      </c>
      <c r="E7" s="413"/>
      <c r="F7" s="408" t="s">
        <v>642</v>
      </c>
      <c r="G7" s="408" t="s">
        <v>649</v>
      </c>
    </row>
    <row r="8" spans="1:12" s="23" customFormat="1" ht="15" customHeight="1">
      <c r="A8" s="411"/>
      <c r="B8" s="252" t="s">
        <v>521</v>
      </c>
      <c r="C8" s="253" t="s">
        <v>54</v>
      </c>
      <c r="D8" s="252" t="s">
        <v>521</v>
      </c>
      <c r="E8" s="254" t="s">
        <v>56</v>
      </c>
      <c r="F8" s="409"/>
      <c r="G8" s="409"/>
      <c r="H8" s="232"/>
      <c r="I8" s="232"/>
      <c r="J8" s="232"/>
      <c r="K8" s="104"/>
      <c r="L8" s="104"/>
    </row>
    <row r="9" spans="1:12" s="23" customFormat="1" ht="12.75">
      <c r="A9" s="247" t="s">
        <v>646</v>
      </c>
      <c r="B9" s="105">
        <v>2917</v>
      </c>
      <c r="C9" s="106">
        <v>46276</v>
      </c>
      <c r="D9" s="107">
        <v>0.30807174887892375</v>
      </c>
      <c r="E9" s="108">
        <v>0.1825313673881379</v>
      </c>
      <c r="F9" s="109">
        <v>0.06303483447143228</v>
      </c>
      <c r="G9" s="110">
        <v>0.009691223080858754</v>
      </c>
      <c r="H9" s="232"/>
      <c r="I9" s="232"/>
      <c r="J9" s="232"/>
      <c r="K9" s="104"/>
      <c r="L9" s="104"/>
    </row>
    <row r="10" spans="1:10" ht="12.75">
      <c r="A10" s="247" t="s">
        <v>643</v>
      </c>
      <c r="B10" s="366"/>
      <c r="C10" s="367"/>
      <c r="D10" s="368"/>
      <c r="E10" s="369"/>
      <c r="F10" s="370"/>
      <c r="G10" s="370"/>
      <c r="I10" s="135"/>
      <c r="J10" s="135"/>
    </row>
    <row r="11" spans="1:10" ht="12.75">
      <c r="A11" s="209" t="s">
        <v>644</v>
      </c>
      <c r="B11" s="111">
        <v>1684</v>
      </c>
      <c r="C11" s="112">
        <v>29374</v>
      </c>
      <c r="D11" s="113">
        <v>0.41512605042016815</v>
      </c>
      <c r="E11" s="114">
        <v>0.17181952367654696</v>
      </c>
      <c r="F11" s="110">
        <v>0.057329611220807514</v>
      </c>
      <c r="G11" s="110">
        <v>0.009540806209455823</v>
      </c>
      <c r="I11" s="135"/>
      <c r="J11" s="135"/>
    </row>
    <row r="12" spans="1:10" ht="12.75">
      <c r="A12" s="209" t="s">
        <v>645</v>
      </c>
      <c r="B12" s="115">
        <v>1233</v>
      </c>
      <c r="C12" s="116">
        <v>16902</v>
      </c>
      <c r="D12" s="117">
        <v>0.18557692307692308</v>
      </c>
      <c r="E12" s="118">
        <v>0.20162092990189118</v>
      </c>
      <c r="F12" s="110">
        <v>0.07294994675186368</v>
      </c>
      <c r="G12" s="110">
        <v>0.009904489553293865</v>
      </c>
      <c r="I12" s="135"/>
      <c r="J12" s="135"/>
    </row>
    <row r="13" spans="1:10" ht="12.75">
      <c r="A13" s="247" t="s">
        <v>48</v>
      </c>
      <c r="B13" s="368"/>
      <c r="C13" s="369"/>
      <c r="D13" s="368"/>
      <c r="E13" s="369"/>
      <c r="F13" s="370"/>
      <c r="G13" s="370"/>
      <c r="I13" s="135"/>
      <c r="J13" s="135"/>
    </row>
    <row r="14" spans="1:10" ht="12.75">
      <c r="A14" s="209" t="s">
        <v>80</v>
      </c>
      <c r="B14" s="119">
        <v>174</v>
      </c>
      <c r="C14" s="120">
        <v>2334</v>
      </c>
      <c r="D14" s="113">
        <v>0.6730769230769231</v>
      </c>
      <c r="E14" s="114">
        <v>0.10721062618595822</v>
      </c>
      <c r="F14" s="109">
        <v>0.07455012853470437</v>
      </c>
      <c r="G14" s="110">
        <v>0.003676548270543242</v>
      </c>
      <c r="I14" s="135"/>
      <c r="J14" s="135"/>
    </row>
    <row r="15" spans="1:10" ht="12.75">
      <c r="A15" s="209" t="s">
        <v>81</v>
      </c>
      <c r="B15" s="111">
        <v>1594</v>
      </c>
      <c r="C15" s="112">
        <v>23786</v>
      </c>
      <c r="D15" s="113">
        <v>0.3119341563786009</v>
      </c>
      <c r="E15" s="121">
        <v>0.14675537556648344</v>
      </c>
      <c r="F15" s="109">
        <v>0.06701421003951905</v>
      </c>
      <c r="G15" s="110">
        <v>0.008384751745069882</v>
      </c>
      <c r="I15" s="135"/>
      <c r="J15" s="135"/>
    </row>
    <row r="16" spans="1:10" ht="12.75">
      <c r="A16" s="209" t="s">
        <v>82</v>
      </c>
      <c r="B16" s="115">
        <v>1149</v>
      </c>
      <c r="C16" s="116">
        <v>20156</v>
      </c>
      <c r="D16" s="113">
        <v>0.261251372118551</v>
      </c>
      <c r="E16" s="118">
        <v>0.23785543204569182</v>
      </c>
      <c r="F16" s="109">
        <v>0.05700535820599325</v>
      </c>
      <c r="G16" s="110">
        <v>0.018077407174323473</v>
      </c>
      <c r="I16" s="135"/>
      <c r="J16" s="135"/>
    </row>
    <row r="17" spans="1:10" ht="12.75">
      <c r="A17" s="247" t="s">
        <v>49</v>
      </c>
      <c r="B17" s="368"/>
      <c r="C17" s="369"/>
      <c r="D17" s="368"/>
      <c r="E17" s="369"/>
      <c r="F17" s="370"/>
      <c r="G17" s="370"/>
      <c r="I17" s="135"/>
      <c r="J17" s="135"/>
    </row>
    <row r="18" spans="1:10" ht="12.75">
      <c r="A18" s="210" t="s">
        <v>37</v>
      </c>
      <c r="B18" s="119">
        <v>273</v>
      </c>
      <c r="C18" s="120">
        <v>4627</v>
      </c>
      <c r="D18" s="259">
        <v>0.33823529411764697</v>
      </c>
      <c r="E18" s="110">
        <v>0.09722551576950433</v>
      </c>
      <c r="F18" s="109">
        <v>0.059001512859304085</v>
      </c>
      <c r="G18" s="110">
        <v>0.005353885979878802</v>
      </c>
      <c r="I18" s="135"/>
      <c r="J18" s="135"/>
    </row>
    <row r="19" spans="1:10" ht="12.75">
      <c r="A19" s="210" t="s">
        <v>650</v>
      </c>
      <c r="B19" s="111">
        <v>891</v>
      </c>
      <c r="C19" s="112">
        <v>13908</v>
      </c>
      <c r="D19" s="259">
        <v>0.4582651391162029</v>
      </c>
      <c r="E19" s="137">
        <v>0.32963671128107075</v>
      </c>
      <c r="F19" s="109">
        <v>0.06406384814495254</v>
      </c>
      <c r="G19" s="110">
        <v>0.008159863727528322</v>
      </c>
      <c r="I19" s="135"/>
      <c r="J19" s="135"/>
    </row>
    <row r="20" spans="1:10" ht="12.75">
      <c r="A20" s="210" t="s">
        <v>40</v>
      </c>
      <c r="B20" s="111">
        <v>1512</v>
      </c>
      <c r="C20" s="112">
        <v>25498</v>
      </c>
      <c r="D20" s="259">
        <v>0.24342105263157898</v>
      </c>
      <c r="E20" s="137">
        <v>0.14335680014349128</v>
      </c>
      <c r="F20" s="109">
        <v>0.059298768530865166</v>
      </c>
      <c r="G20" s="110">
        <v>0.012569414424899412</v>
      </c>
      <c r="I20" s="135"/>
      <c r="J20" s="135"/>
    </row>
    <row r="21" spans="1:10" ht="12.75">
      <c r="A21" s="210" t="s">
        <v>41</v>
      </c>
      <c r="B21" s="123">
        <v>241</v>
      </c>
      <c r="C21" s="124">
        <v>2243</v>
      </c>
      <c r="D21" s="259">
        <v>0.21105527638190957</v>
      </c>
      <c r="E21" s="110">
        <v>0.04083526682134564</v>
      </c>
      <c r="F21" s="109">
        <v>0.10744538564422648</v>
      </c>
      <c r="G21" s="110">
        <v>0.011856735215979533</v>
      </c>
      <c r="I21" s="135"/>
      <c r="J21" s="135"/>
    </row>
    <row r="22" spans="1:10" ht="12.75">
      <c r="A22" s="248" t="s">
        <v>1085</v>
      </c>
      <c r="B22" s="368"/>
      <c r="C22" s="369"/>
      <c r="D22" s="371"/>
      <c r="E22" s="369"/>
      <c r="F22" s="370"/>
      <c r="G22" s="370"/>
      <c r="I22" s="135"/>
      <c r="J22" s="135"/>
    </row>
    <row r="23" spans="1:10" ht="12.75">
      <c r="A23" s="209" t="s">
        <v>108</v>
      </c>
      <c r="B23" s="111">
        <v>296</v>
      </c>
      <c r="C23" s="112">
        <v>6445</v>
      </c>
      <c r="D23" s="122">
        <v>0.1607843137254903</v>
      </c>
      <c r="E23" s="110">
        <v>-0.015429269783073685</v>
      </c>
      <c r="F23" s="109">
        <v>0.04592707525213344</v>
      </c>
      <c r="G23" s="110">
        <v>0.0031555493960747525</v>
      </c>
      <c r="I23" s="135"/>
      <c r="J23" s="135"/>
    </row>
    <row r="24" spans="1:10" ht="12.75">
      <c r="A24" s="209" t="s">
        <v>109</v>
      </c>
      <c r="B24" s="111">
        <v>124</v>
      </c>
      <c r="C24" s="112">
        <v>2247</v>
      </c>
      <c r="D24" s="122">
        <v>0.45882352941176463</v>
      </c>
      <c r="E24" s="110">
        <v>0.12801204819277112</v>
      </c>
      <c r="F24" s="109">
        <v>0.05518469069870939</v>
      </c>
      <c r="G24" s="110">
        <v>0.00678262772125588</v>
      </c>
      <c r="I24" s="135"/>
      <c r="J24" s="135"/>
    </row>
    <row r="25" spans="1:10" ht="12.75">
      <c r="A25" s="209" t="s">
        <v>110</v>
      </c>
      <c r="B25" s="119">
        <v>91</v>
      </c>
      <c r="C25" s="120">
        <v>3397</v>
      </c>
      <c r="D25" s="122">
        <v>0.10975609756097571</v>
      </c>
      <c r="E25" s="110">
        <v>0.31666666666666665</v>
      </c>
      <c r="F25" s="109">
        <v>0.026788342655284073</v>
      </c>
      <c r="G25" s="110">
        <v>0.008771929824561403</v>
      </c>
      <c r="I25" s="135"/>
      <c r="J25" s="135"/>
    </row>
    <row r="26" spans="1:10" ht="12.75">
      <c r="A26" s="209" t="s">
        <v>111</v>
      </c>
      <c r="B26" s="119">
        <v>2406</v>
      </c>
      <c r="C26" s="120">
        <v>34187</v>
      </c>
      <c r="D26" s="122">
        <v>0.33075221238938046</v>
      </c>
      <c r="E26" s="110">
        <v>0.22031054792075677</v>
      </c>
      <c r="F26" s="109">
        <v>0.07037762892327493</v>
      </c>
      <c r="G26" s="110">
        <v>0.013476349175231748</v>
      </c>
      <c r="I26" s="135"/>
      <c r="J26" s="135"/>
    </row>
    <row r="27" spans="1:10" ht="12.75">
      <c r="A27" s="247" t="s">
        <v>1075</v>
      </c>
      <c r="B27" s="368"/>
      <c r="C27" s="369"/>
      <c r="D27" s="368"/>
      <c r="E27" s="369"/>
      <c r="F27" s="370"/>
      <c r="G27" s="370"/>
      <c r="I27" s="135"/>
      <c r="J27" s="135"/>
    </row>
    <row r="28" spans="1:10" ht="12.75">
      <c r="A28" s="211" t="s">
        <v>1076</v>
      </c>
      <c r="B28" s="119">
        <v>0</v>
      </c>
      <c r="C28" s="120">
        <v>1</v>
      </c>
      <c r="D28" s="229" t="s">
        <v>121</v>
      </c>
      <c r="E28" s="121" t="s">
        <v>121</v>
      </c>
      <c r="F28" s="263" t="s">
        <v>121</v>
      </c>
      <c r="G28" s="110">
        <v>0</v>
      </c>
      <c r="I28" s="135"/>
      <c r="J28" s="135"/>
    </row>
    <row r="29" spans="1:10" ht="12.75">
      <c r="A29" s="209" t="s">
        <v>1077</v>
      </c>
      <c r="B29" s="111">
        <v>2</v>
      </c>
      <c r="C29" s="112">
        <v>61</v>
      </c>
      <c r="D29" s="229">
        <v>-0.33333333333333337</v>
      </c>
      <c r="E29" s="121">
        <v>0.03389830508474567</v>
      </c>
      <c r="F29" s="109">
        <v>0.03278688524590164</v>
      </c>
      <c r="G29" s="110">
        <v>0.005089058524173028</v>
      </c>
      <c r="I29" s="135"/>
      <c r="J29" s="135"/>
    </row>
    <row r="30" spans="1:10" ht="25.5">
      <c r="A30" s="209" t="s">
        <v>100</v>
      </c>
      <c r="B30" s="111">
        <v>251</v>
      </c>
      <c r="C30" s="112">
        <v>1232</v>
      </c>
      <c r="D30" s="229">
        <v>0.13063063063063063</v>
      </c>
      <c r="E30" s="121">
        <v>0.06206896551724128</v>
      </c>
      <c r="F30" s="109">
        <v>0.20373376623376624</v>
      </c>
      <c r="G30" s="110">
        <v>0.021229806309735262</v>
      </c>
      <c r="I30" s="135"/>
      <c r="J30" s="135"/>
    </row>
    <row r="31" spans="1:10" ht="12.75">
      <c r="A31" s="209" t="s">
        <v>1078</v>
      </c>
      <c r="B31" s="119">
        <v>93</v>
      </c>
      <c r="C31" s="112">
        <v>2235</v>
      </c>
      <c r="D31" s="229">
        <v>0.0219780219780219</v>
      </c>
      <c r="E31" s="121">
        <v>0.2867012089810017</v>
      </c>
      <c r="F31" s="109">
        <v>0.04161073825503356</v>
      </c>
      <c r="G31" s="110">
        <v>0.008380643417139767</v>
      </c>
      <c r="I31" s="135"/>
      <c r="J31" s="135"/>
    </row>
    <row r="32" spans="1:10" ht="25.5">
      <c r="A32" s="209" t="s">
        <v>1079</v>
      </c>
      <c r="B32" s="119">
        <v>152</v>
      </c>
      <c r="C32" s="112">
        <v>3906</v>
      </c>
      <c r="D32" s="229">
        <v>0.13432835820895517</v>
      </c>
      <c r="E32" s="121">
        <v>0.132830626450116</v>
      </c>
      <c r="F32" s="109">
        <v>0.03891449052739376</v>
      </c>
      <c r="G32" s="110">
        <v>0.014852452608950557</v>
      </c>
      <c r="I32" s="135"/>
      <c r="J32" s="135"/>
    </row>
    <row r="33" spans="1:10" ht="38.25">
      <c r="A33" s="209" t="s">
        <v>1080</v>
      </c>
      <c r="B33" s="119">
        <v>505</v>
      </c>
      <c r="C33" s="112">
        <v>9934</v>
      </c>
      <c r="D33" s="229">
        <v>0.2625</v>
      </c>
      <c r="E33" s="121">
        <v>0.15821382767867553</v>
      </c>
      <c r="F33" s="109">
        <v>0.050835514395007046</v>
      </c>
      <c r="G33" s="110">
        <v>0.00778228105592455</v>
      </c>
      <c r="I33" s="135"/>
      <c r="J33" s="135"/>
    </row>
    <row r="34" spans="1:10" ht="25.5">
      <c r="A34" s="209" t="s">
        <v>1081</v>
      </c>
      <c r="B34" s="111">
        <v>15</v>
      </c>
      <c r="C34" s="112">
        <v>968</v>
      </c>
      <c r="D34" s="229">
        <v>0.0714285714285714</v>
      </c>
      <c r="E34" s="121">
        <v>-0.05836575875486383</v>
      </c>
      <c r="F34" s="109">
        <v>0.015495867768595042</v>
      </c>
      <c r="G34" s="110">
        <v>0.0065416484954208464</v>
      </c>
      <c r="I34" s="135"/>
      <c r="J34" s="135"/>
    </row>
    <row r="35" spans="1:10" ht="51">
      <c r="A35" s="209" t="s">
        <v>1082</v>
      </c>
      <c r="B35" s="111">
        <v>180</v>
      </c>
      <c r="C35" s="112">
        <v>2876</v>
      </c>
      <c r="D35" s="229">
        <v>0.20805369127516782</v>
      </c>
      <c r="E35" s="121">
        <v>0.15687851971037814</v>
      </c>
      <c r="F35" s="109">
        <v>0.06258692628650904</v>
      </c>
      <c r="G35" s="110">
        <v>0.0078003120124804995</v>
      </c>
      <c r="I35" s="135"/>
      <c r="J35" s="135"/>
    </row>
    <row r="36" spans="1:10" ht="27.75" customHeight="1">
      <c r="A36" s="209" t="s">
        <v>1083</v>
      </c>
      <c r="B36" s="119">
        <v>270</v>
      </c>
      <c r="C36" s="112">
        <v>2929</v>
      </c>
      <c r="D36" s="229">
        <v>0.43617021276595747</v>
      </c>
      <c r="E36" s="121">
        <v>0.19016659894351884</v>
      </c>
      <c r="F36" s="109">
        <v>0.09218163195629908</v>
      </c>
      <c r="G36" s="110">
        <v>0.013075060532687652</v>
      </c>
      <c r="I36" s="135"/>
      <c r="J36" s="135"/>
    </row>
    <row r="37" spans="1:10" ht="12.75">
      <c r="A37" s="212" t="s">
        <v>1084</v>
      </c>
      <c r="B37" s="119">
        <v>1449</v>
      </c>
      <c r="C37" s="116">
        <v>22134</v>
      </c>
      <c r="D37" s="229">
        <v>0.40816326530612246</v>
      </c>
      <c r="E37" s="121">
        <v>0.21769268856246904</v>
      </c>
      <c r="F37" s="109">
        <v>0.06546489563567362</v>
      </c>
      <c r="G37" s="110">
        <v>0.009256834022218958</v>
      </c>
      <c r="I37" s="135"/>
      <c r="J37" s="135"/>
    </row>
    <row r="38" spans="1:10" ht="12.75">
      <c r="A38" s="247" t="s">
        <v>83</v>
      </c>
      <c r="B38" s="368"/>
      <c r="C38" s="369"/>
      <c r="D38" s="368"/>
      <c r="E38" s="369"/>
      <c r="F38" s="370"/>
      <c r="G38" s="370"/>
      <c r="I38" s="135"/>
      <c r="J38" s="135"/>
    </row>
    <row r="39" spans="1:10" ht="12.75">
      <c r="A39" s="211" t="s">
        <v>84</v>
      </c>
      <c r="B39" s="119">
        <v>131</v>
      </c>
      <c r="C39" s="112">
        <v>2050</v>
      </c>
      <c r="D39" s="122">
        <v>-0.11486486486486491</v>
      </c>
      <c r="E39" s="121">
        <v>0.12452002194185408</v>
      </c>
      <c r="F39" s="109">
        <v>0.06390243902439025</v>
      </c>
      <c r="G39" s="110">
        <v>0.009244883556810163</v>
      </c>
      <c r="I39" s="135"/>
      <c r="J39" s="135"/>
    </row>
    <row r="40" spans="1:12" s="23" customFormat="1" ht="12.75">
      <c r="A40" s="213" t="s">
        <v>85</v>
      </c>
      <c r="B40" s="111">
        <v>2786</v>
      </c>
      <c r="C40" s="116">
        <v>44226</v>
      </c>
      <c r="D40" s="125">
        <v>0.3381364073006725</v>
      </c>
      <c r="E40" s="126">
        <v>0.18536585365853653</v>
      </c>
      <c r="F40" s="127">
        <v>0.0629946185501741</v>
      </c>
      <c r="G40" s="110">
        <v>0.00971327364516219</v>
      </c>
      <c r="H40" s="135"/>
      <c r="I40" s="232"/>
      <c r="J40" s="232"/>
      <c r="K40" s="104"/>
      <c r="L40" s="104"/>
    </row>
    <row r="41" spans="1:12" s="23" customFormat="1" ht="25.5">
      <c r="A41" s="249" t="s">
        <v>647</v>
      </c>
      <c r="B41" s="105">
        <v>138</v>
      </c>
      <c r="C41" s="129">
        <v>739</v>
      </c>
      <c r="D41" s="130">
        <v>0.2777777777777777</v>
      </c>
      <c r="E41" s="131">
        <v>0.2987697715289983</v>
      </c>
      <c r="F41" s="132">
        <v>0.18673883626522328</v>
      </c>
      <c r="G41" s="132">
        <v>0.0013735853563856789</v>
      </c>
      <c r="H41" s="135"/>
      <c r="I41" s="232"/>
      <c r="J41" s="232"/>
      <c r="K41" s="104"/>
      <c r="L41" s="104"/>
    </row>
    <row r="42" spans="1:12" s="23" customFormat="1" ht="12.75">
      <c r="A42" s="163"/>
      <c r="B42" s="22"/>
      <c r="C42" s="22"/>
      <c r="H42" s="232"/>
      <c r="I42" s="104"/>
      <c r="J42" s="104"/>
      <c r="K42" s="104"/>
      <c r="L42" s="104"/>
    </row>
    <row r="43" spans="1:12" s="23" customFormat="1" ht="12.75">
      <c r="A43" s="163"/>
      <c r="B43" s="22"/>
      <c r="C43" s="22"/>
      <c r="H43" s="232"/>
      <c r="I43" s="104"/>
      <c r="J43" s="104"/>
      <c r="K43" s="104"/>
      <c r="L43" s="104"/>
    </row>
    <row r="44" spans="1:12" s="23" customFormat="1" ht="12.75">
      <c r="A44" s="163"/>
      <c r="B44" s="22"/>
      <c r="C44" s="22"/>
      <c r="H44" s="232"/>
      <c r="I44" s="104"/>
      <c r="J44" s="104"/>
      <c r="K44" s="104"/>
      <c r="L44" s="104"/>
    </row>
    <row r="45" spans="1:8" ht="16.5" customHeight="1">
      <c r="A45" s="404" t="s">
        <v>1156</v>
      </c>
      <c r="B45" s="406" t="s">
        <v>1155</v>
      </c>
      <c r="C45" s="407"/>
      <c r="H45" s="232"/>
    </row>
    <row r="46" spans="1:3" ht="52.5">
      <c r="A46" s="405"/>
      <c r="B46" s="261" t="s">
        <v>89</v>
      </c>
      <c r="C46" s="262" t="s">
        <v>31</v>
      </c>
    </row>
    <row r="47" spans="1:3" ht="25.5">
      <c r="A47" s="240" t="s">
        <v>1086</v>
      </c>
      <c r="B47" s="221">
        <v>358</v>
      </c>
      <c r="C47" s="136">
        <v>0.12272883099074391</v>
      </c>
    </row>
    <row r="48" spans="1:3" ht="12.75">
      <c r="A48" s="241" t="s">
        <v>1088</v>
      </c>
      <c r="B48" s="222">
        <v>264</v>
      </c>
      <c r="C48" s="137">
        <v>0.0905039424065821</v>
      </c>
    </row>
    <row r="49" spans="1:3" ht="25.5">
      <c r="A49" s="241" t="s">
        <v>1087</v>
      </c>
      <c r="B49" s="222">
        <v>192</v>
      </c>
      <c r="C49" s="137">
        <v>0.0658210490229688</v>
      </c>
    </row>
    <row r="50" spans="1:3" ht="12.75">
      <c r="A50" s="241" t="s">
        <v>1089</v>
      </c>
      <c r="B50" s="223">
        <v>151</v>
      </c>
      <c r="C50" s="137">
        <v>0.051765512512855674</v>
      </c>
    </row>
    <row r="51" spans="1:3" ht="25.5">
      <c r="A51" s="241" t="s">
        <v>1091</v>
      </c>
      <c r="B51" s="223">
        <v>122</v>
      </c>
      <c r="C51" s="137">
        <v>0.04182379156667809</v>
      </c>
    </row>
    <row r="52" spans="1:3" ht="12.75">
      <c r="A52" s="241" t="s">
        <v>1095</v>
      </c>
      <c r="B52" s="223">
        <v>116</v>
      </c>
      <c r="C52" s="137">
        <v>0.03976688378471032</v>
      </c>
    </row>
    <row r="53" spans="1:3" ht="12.75">
      <c r="A53" s="241" t="s">
        <v>1099</v>
      </c>
      <c r="B53" s="222">
        <v>111</v>
      </c>
      <c r="C53" s="137">
        <v>0.03805279396640384</v>
      </c>
    </row>
    <row r="54" spans="1:3" ht="12.75">
      <c r="A54" s="241" t="s">
        <v>1093</v>
      </c>
      <c r="B54" s="222">
        <v>106</v>
      </c>
      <c r="C54" s="137">
        <v>0.03633870414809736</v>
      </c>
    </row>
    <row r="55" spans="1:3" ht="12.75">
      <c r="A55" s="241" t="s">
        <v>1092</v>
      </c>
      <c r="B55" s="223">
        <v>85</v>
      </c>
      <c r="C55" s="137">
        <v>0.029139526911210148</v>
      </c>
    </row>
    <row r="56" spans="1:3" ht="25.5">
      <c r="A56" s="242" t="s">
        <v>97</v>
      </c>
      <c r="B56" s="372">
        <v>71</v>
      </c>
      <c r="C56" s="138">
        <v>0.024340075419952006</v>
      </c>
    </row>
    <row r="57" spans="1:3" ht="12.75">
      <c r="A57" s="258"/>
      <c r="B57" s="162"/>
      <c r="C57" s="158"/>
    </row>
    <row r="58" spans="1:3" ht="12.75">
      <c r="A58" s="258"/>
      <c r="B58" s="162"/>
      <c r="C58" s="158"/>
    </row>
    <row r="59" spans="1:3" ht="12.75">
      <c r="A59" s="258"/>
      <c r="B59" s="162"/>
      <c r="C59" s="158"/>
    </row>
    <row r="60" spans="1:3" ht="14.25" customHeight="1">
      <c r="A60" s="404" t="s">
        <v>1157</v>
      </c>
      <c r="B60" s="406" t="s">
        <v>1155</v>
      </c>
      <c r="C60" s="407"/>
    </row>
    <row r="61" spans="1:3" ht="52.5">
      <c r="A61" s="405"/>
      <c r="B61" s="261" t="s">
        <v>123</v>
      </c>
      <c r="C61" s="262" t="s">
        <v>31</v>
      </c>
    </row>
    <row r="62" spans="1:5" ht="12.75">
      <c r="A62" s="240" t="s">
        <v>1088</v>
      </c>
      <c r="B62" s="221">
        <v>93</v>
      </c>
      <c r="C62" s="136">
        <v>0.0905039424065821</v>
      </c>
      <c r="E62" s="135"/>
    </row>
    <row r="63" spans="1:5" ht="12.75">
      <c r="A63" s="241" t="s">
        <v>1099</v>
      </c>
      <c r="B63" s="222">
        <v>73</v>
      </c>
      <c r="C63" s="137">
        <v>0.03805279396640384</v>
      </c>
      <c r="E63" s="135"/>
    </row>
    <row r="64" spans="1:5" ht="25.5">
      <c r="A64" s="241" t="s">
        <v>1086</v>
      </c>
      <c r="B64" s="222">
        <v>58</v>
      </c>
      <c r="C64" s="137">
        <v>0.12272883099074391</v>
      </c>
      <c r="E64" s="135"/>
    </row>
    <row r="65" spans="1:5" ht="25.5">
      <c r="A65" s="241" t="s">
        <v>1087</v>
      </c>
      <c r="B65" s="223">
        <v>54</v>
      </c>
      <c r="C65" s="137">
        <v>0.0658210490229688</v>
      </c>
      <c r="E65" s="135"/>
    </row>
    <row r="66" spans="1:5" ht="12.75">
      <c r="A66" s="241" t="s">
        <v>1093</v>
      </c>
      <c r="B66" s="223">
        <v>50</v>
      </c>
      <c r="C66" s="137">
        <v>0.03633870414809736</v>
      </c>
      <c r="E66" s="135"/>
    </row>
    <row r="67" spans="1:5" ht="25.5">
      <c r="A67" s="241" t="s">
        <v>1158</v>
      </c>
      <c r="B67" s="223">
        <v>42</v>
      </c>
      <c r="C67" s="137">
        <v>0.016798080219403495</v>
      </c>
      <c r="E67" s="135"/>
    </row>
    <row r="68" spans="1:5" ht="12.75">
      <c r="A68" s="241" t="s">
        <v>1092</v>
      </c>
      <c r="B68" s="222">
        <v>35</v>
      </c>
      <c r="C68" s="137">
        <v>0.029139526911210148</v>
      </c>
      <c r="E68" s="135"/>
    </row>
    <row r="69" spans="1:5" ht="12.75">
      <c r="A69" s="241" t="s">
        <v>1089</v>
      </c>
      <c r="B69" s="222">
        <v>34</v>
      </c>
      <c r="C69" s="137">
        <v>0.051765512512855674</v>
      </c>
      <c r="E69" s="135"/>
    </row>
    <row r="70" spans="1:5" ht="25.5">
      <c r="A70" s="241" t="s">
        <v>1126</v>
      </c>
      <c r="B70" s="223">
        <v>33</v>
      </c>
      <c r="C70" s="137">
        <v>0.0164552622557422</v>
      </c>
      <c r="E70" s="135"/>
    </row>
    <row r="71" spans="1:5" ht="12.75">
      <c r="A71" s="242" t="s">
        <v>1095</v>
      </c>
      <c r="B71" s="224">
        <v>32</v>
      </c>
      <c r="C71" s="138">
        <v>0.03976688378471032</v>
      </c>
      <c r="E71" s="135"/>
    </row>
    <row r="72" spans="1:3" ht="12.75">
      <c r="A72" s="258"/>
      <c r="B72" s="162"/>
      <c r="C72" s="158"/>
    </row>
    <row r="73" spans="1:3" ht="12.75">
      <c r="A73" s="258"/>
      <c r="B73" s="162"/>
      <c r="C73" s="158"/>
    </row>
    <row r="75" spans="1:7" ht="20.25" customHeight="1">
      <c r="A75" s="410" t="s">
        <v>88</v>
      </c>
      <c r="B75" s="406" t="s">
        <v>1159</v>
      </c>
      <c r="C75" s="407"/>
      <c r="D75" s="412" t="s">
        <v>55</v>
      </c>
      <c r="E75" s="413"/>
      <c r="F75" s="408" t="s">
        <v>642</v>
      </c>
      <c r="G75" s="408" t="s">
        <v>649</v>
      </c>
    </row>
    <row r="76" spans="1:10" ht="20.25" customHeight="1">
      <c r="A76" s="411"/>
      <c r="B76" s="252" t="s">
        <v>521</v>
      </c>
      <c r="C76" s="253" t="s">
        <v>54</v>
      </c>
      <c r="D76" s="252" t="s">
        <v>521</v>
      </c>
      <c r="E76" s="253" t="s">
        <v>56</v>
      </c>
      <c r="F76" s="409"/>
      <c r="G76" s="409"/>
      <c r="I76" s="232"/>
      <c r="J76" s="232"/>
    </row>
    <row r="77" spans="1:10" ht="12.75">
      <c r="A77" s="247" t="s">
        <v>1072</v>
      </c>
      <c r="B77" s="105">
        <v>1393</v>
      </c>
      <c r="C77" s="120">
        <v>18029</v>
      </c>
      <c r="D77" s="139">
        <v>0.028044280442804492</v>
      </c>
      <c r="E77" s="140">
        <v>-0.007541561158207588</v>
      </c>
      <c r="F77" s="109">
        <v>0.077264407343724</v>
      </c>
      <c r="G77" s="109">
        <v>0.020093471424862244</v>
      </c>
      <c r="H77" s="232"/>
      <c r="I77" s="135"/>
      <c r="J77" s="135"/>
    </row>
    <row r="78" spans="1:10" ht="12.75">
      <c r="A78" s="247" t="s">
        <v>643</v>
      </c>
      <c r="B78" s="368"/>
      <c r="C78" s="369"/>
      <c r="D78" s="366"/>
      <c r="E78" s="367"/>
      <c r="F78" s="370"/>
      <c r="G78" s="370"/>
      <c r="I78" s="135"/>
      <c r="J78" s="135"/>
    </row>
    <row r="79" spans="1:10" ht="12.75">
      <c r="A79" s="209" t="s">
        <v>644</v>
      </c>
      <c r="B79" s="119">
        <v>750</v>
      </c>
      <c r="C79" s="120">
        <v>8881</v>
      </c>
      <c r="D79" s="141">
        <v>0.028806584362139898</v>
      </c>
      <c r="E79" s="136">
        <v>0.010007960877971067</v>
      </c>
      <c r="F79" s="109">
        <v>0.0844499493300304</v>
      </c>
      <c r="G79" s="109">
        <v>0.022467870944549294</v>
      </c>
      <c r="I79" s="135"/>
      <c r="J79" s="135"/>
    </row>
    <row r="80" spans="1:10" ht="12.75">
      <c r="A80" s="209" t="s">
        <v>645</v>
      </c>
      <c r="B80" s="111">
        <v>643</v>
      </c>
      <c r="C80" s="112">
        <v>9148</v>
      </c>
      <c r="D80" s="142">
        <v>0.02715654952076685</v>
      </c>
      <c r="E80" s="138">
        <v>-0.024005121092499748</v>
      </c>
      <c r="F80" s="109">
        <v>0.07028858766943594</v>
      </c>
      <c r="G80" s="109">
        <v>0.0178884406732508</v>
      </c>
      <c r="H80" s="233"/>
      <c r="I80" s="135"/>
      <c r="J80" s="135"/>
    </row>
    <row r="81" spans="1:10" ht="12.75">
      <c r="A81" s="247" t="s">
        <v>48</v>
      </c>
      <c r="B81" s="368"/>
      <c r="C81" s="369"/>
      <c r="D81" s="368"/>
      <c r="E81" s="369"/>
      <c r="F81" s="370"/>
      <c r="G81" s="370"/>
      <c r="H81" s="233"/>
      <c r="I81" s="135"/>
      <c r="J81" s="135"/>
    </row>
    <row r="82" spans="1:10" ht="12.75">
      <c r="A82" s="209" t="s">
        <v>80</v>
      </c>
      <c r="B82" s="119">
        <v>65</v>
      </c>
      <c r="C82" s="120">
        <v>1170</v>
      </c>
      <c r="D82" s="141">
        <v>-0.2168674698795181</v>
      </c>
      <c r="E82" s="136">
        <v>0.007751937984496138</v>
      </c>
      <c r="F82" s="109">
        <v>0.05555555555555555</v>
      </c>
      <c r="G82" s="109">
        <v>0.00974220623501199</v>
      </c>
      <c r="I82" s="135"/>
      <c r="J82" s="135"/>
    </row>
    <row r="83" spans="1:10" ht="12.75">
      <c r="A83" s="209" t="s">
        <v>81</v>
      </c>
      <c r="B83" s="111">
        <v>622</v>
      </c>
      <c r="C83" s="112">
        <v>8461</v>
      </c>
      <c r="D83" s="143">
        <v>0.014681892332789603</v>
      </c>
      <c r="E83" s="137">
        <v>-0.029701834862385312</v>
      </c>
      <c r="F83" s="109">
        <v>0.07351376905803096</v>
      </c>
      <c r="G83" s="109">
        <v>0.018647319822520686</v>
      </c>
      <c r="H83" s="233"/>
      <c r="I83" s="135"/>
      <c r="J83" s="135"/>
    </row>
    <row r="84" spans="1:10" ht="12.75">
      <c r="A84" s="209" t="s">
        <v>82</v>
      </c>
      <c r="B84" s="111">
        <v>706</v>
      </c>
      <c r="C84" s="112">
        <v>8398</v>
      </c>
      <c r="D84" s="142">
        <v>0.07132018209408186</v>
      </c>
      <c r="E84" s="138">
        <v>0.013639106819553382</v>
      </c>
      <c r="F84" s="109">
        <v>0.08406763515122648</v>
      </c>
      <c r="G84" s="109">
        <v>0.024097208000546114</v>
      </c>
      <c r="H84" s="233"/>
      <c r="I84" s="135"/>
      <c r="J84" s="135"/>
    </row>
    <row r="85" spans="1:10" ht="12.75">
      <c r="A85" s="247" t="s">
        <v>49</v>
      </c>
      <c r="B85" s="368"/>
      <c r="C85" s="369"/>
      <c r="D85" s="368"/>
      <c r="E85" s="369"/>
      <c r="F85" s="370"/>
      <c r="G85" s="370"/>
      <c r="H85" s="233"/>
      <c r="I85" s="135"/>
      <c r="J85" s="135"/>
    </row>
    <row r="86" spans="1:10" ht="12.75">
      <c r="A86" s="209" t="s">
        <v>37</v>
      </c>
      <c r="B86" s="111">
        <v>37</v>
      </c>
      <c r="C86" s="112">
        <v>237</v>
      </c>
      <c r="D86" s="143">
        <v>0.15625</v>
      </c>
      <c r="E86" s="137">
        <v>0.01716738197424883</v>
      </c>
      <c r="F86" s="109">
        <v>0.15611814345991562</v>
      </c>
      <c r="G86" s="109">
        <v>0.006876045344731463</v>
      </c>
      <c r="H86" s="232"/>
      <c r="I86" s="135"/>
      <c r="J86" s="135"/>
    </row>
    <row r="87" spans="1:10" ht="12.75">
      <c r="A87" s="209" t="s">
        <v>651</v>
      </c>
      <c r="B87" s="111">
        <v>281</v>
      </c>
      <c r="C87" s="112">
        <v>2642</v>
      </c>
      <c r="D87" s="143">
        <v>-0.06333333333333335</v>
      </c>
      <c r="E87" s="137">
        <v>-0.052707063463606985</v>
      </c>
      <c r="F87" s="109">
        <v>0.10635881907645722</v>
      </c>
      <c r="G87" s="109">
        <v>0.014524966401323272</v>
      </c>
      <c r="H87" s="232"/>
      <c r="I87" s="135"/>
      <c r="J87" s="135"/>
    </row>
    <row r="88" spans="1:10" ht="12.75">
      <c r="A88" s="209" t="s">
        <v>40</v>
      </c>
      <c r="B88" s="111">
        <v>955</v>
      </c>
      <c r="C88" s="112">
        <v>13521</v>
      </c>
      <c r="D88" s="143">
        <v>0.05524861878453047</v>
      </c>
      <c r="E88" s="137">
        <v>-0.000665188470066469</v>
      </c>
      <c r="F88" s="109">
        <v>0.07063087049774425</v>
      </c>
      <c r="G88" s="109">
        <v>0.025967316529352583</v>
      </c>
      <c r="I88" s="135"/>
      <c r="J88" s="135"/>
    </row>
    <row r="89" spans="1:10" ht="12.75">
      <c r="A89" s="209" t="s">
        <v>41</v>
      </c>
      <c r="B89" s="111">
        <v>120</v>
      </c>
      <c r="C89" s="112">
        <v>1629</v>
      </c>
      <c r="D89" s="143">
        <v>0.016949152542372836</v>
      </c>
      <c r="E89" s="137">
        <v>0.009293680297397744</v>
      </c>
      <c r="F89" s="109">
        <v>0.07366482504604052</v>
      </c>
      <c r="G89" s="109">
        <v>0.015341344924571721</v>
      </c>
      <c r="I89" s="135"/>
      <c r="J89" s="135"/>
    </row>
    <row r="90" spans="1:10" ht="12.75">
      <c r="A90" s="248" t="s">
        <v>1085</v>
      </c>
      <c r="B90" s="368"/>
      <c r="C90" s="369"/>
      <c r="D90" s="371"/>
      <c r="E90" s="369"/>
      <c r="F90" s="370"/>
      <c r="G90" s="370"/>
      <c r="I90" s="135"/>
      <c r="J90" s="135"/>
    </row>
    <row r="91" spans="1:10" ht="12.75">
      <c r="A91" s="209" t="s">
        <v>108</v>
      </c>
      <c r="B91" s="111">
        <v>107</v>
      </c>
      <c r="C91" s="112">
        <v>723</v>
      </c>
      <c r="D91" s="122">
        <v>-0.027272727272727226</v>
      </c>
      <c r="E91" s="110">
        <v>-0.1074074074074074</v>
      </c>
      <c r="F91" s="109">
        <v>0.1479944674965422</v>
      </c>
      <c r="G91" s="109">
        <v>0.012301678546792367</v>
      </c>
      <c r="I91" s="135"/>
      <c r="J91" s="135"/>
    </row>
    <row r="92" spans="1:10" ht="12.75">
      <c r="A92" s="209" t="s">
        <v>109</v>
      </c>
      <c r="B92" s="111">
        <v>137</v>
      </c>
      <c r="C92" s="112">
        <v>1227</v>
      </c>
      <c r="D92" s="122">
        <v>-0.035211267605633756</v>
      </c>
      <c r="E92" s="110">
        <v>-0.08976261127596441</v>
      </c>
      <c r="F92" s="109">
        <v>0.11165444172779136</v>
      </c>
      <c r="G92" s="109">
        <v>0.01566251286155253</v>
      </c>
      <c r="I92" s="135"/>
      <c r="J92" s="135"/>
    </row>
    <row r="93" spans="1:10" ht="12.75">
      <c r="A93" s="209" t="s">
        <v>110</v>
      </c>
      <c r="B93" s="119">
        <v>47</v>
      </c>
      <c r="C93" s="120">
        <v>948</v>
      </c>
      <c r="D93" s="122">
        <v>-0.1454545454545455</v>
      </c>
      <c r="E93" s="110">
        <v>-0.07961165048543695</v>
      </c>
      <c r="F93" s="109">
        <v>0.049578059071729956</v>
      </c>
      <c r="G93" s="109">
        <v>0.014182257091128546</v>
      </c>
      <c r="I93" s="135"/>
      <c r="J93" s="135"/>
    </row>
    <row r="94" spans="1:10" ht="12.75">
      <c r="A94" s="209" t="s">
        <v>111</v>
      </c>
      <c r="B94" s="119">
        <v>956</v>
      </c>
      <c r="C94" s="120">
        <v>12314</v>
      </c>
      <c r="D94" s="122">
        <v>0.09007981755986316</v>
      </c>
      <c r="E94" s="110">
        <v>0.030546489245961927</v>
      </c>
      <c r="F94" s="109">
        <v>0.07763521195387364</v>
      </c>
      <c r="G94" s="109">
        <v>0.023212334587835375</v>
      </c>
      <c r="I94" s="135"/>
      <c r="J94" s="135"/>
    </row>
    <row r="95" spans="1:10" ht="12.75">
      <c r="A95" s="218" t="s">
        <v>91</v>
      </c>
      <c r="B95" s="123">
        <v>146</v>
      </c>
      <c r="C95" s="124">
        <v>2817</v>
      </c>
      <c r="D95" s="122">
        <v>-0.14619883040935677</v>
      </c>
      <c r="E95" s="110">
        <v>-0.06999009574116866</v>
      </c>
      <c r="F95" s="127">
        <v>0.05182818601348953</v>
      </c>
      <c r="G95" s="109">
        <v>0.0197778379842861</v>
      </c>
      <c r="I95" s="135"/>
      <c r="J95" s="135"/>
    </row>
    <row r="96" spans="1:10" ht="12.75">
      <c r="A96" s="247" t="s">
        <v>52</v>
      </c>
      <c r="B96" s="368"/>
      <c r="C96" s="369"/>
      <c r="D96" s="368"/>
      <c r="E96" s="369"/>
      <c r="F96" s="370"/>
      <c r="G96" s="370"/>
      <c r="I96" s="135"/>
      <c r="J96" s="135"/>
    </row>
    <row r="97" spans="1:10" ht="12.75">
      <c r="A97" s="209" t="s">
        <v>43</v>
      </c>
      <c r="B97" s="111">
        <v>172</v>
      </c>
      <c r="C97" s="112">
        <v>2554</v>
      </c>
      <c r="D97" s="143">
        <v>-0.15270935960591137</v>
      </c>
      <c r="E97" s="137">
        <v>-0.07430228343602752</v>
      </c>
      <c r="F97" s="109">
        <v>0.06734534064212999</v>
      </c>
      <c r="G97" s="109">
        <v>0.009822958309537408</v>
      </c>
      <c r="I97" s="135"/>
      <c r="J97" s="135"/>
    </row>
    <row r="98" spans="1:10" ht="12.75">
      <c r="A98" s="209" t="s">
        <v>44</v>
      </c>
      <c r="B98" s="111">
        <v>142</v>
      </c>
      <c r="C98" s="112">
        <v>1873</v>
      </c>
      <c r="D98" s="143">
        <v>0.03649635036496357</v>
      </c>
      <c r="E98" s="137">
        <v>-0.0214211076280042</v>
      </c>
      <c r="F98" s="109">
        <v>0.07581420181526963</v>
      </c>
      <c r="G98" s="109">
        <v>0.013522521664603371</v>
      </c>
      <c r="I98" s="135"/>
      <c r="J98" s="135"/>
    </row>
    <row r="99" spans="1:10" ht="12.75">
      <c r="A99" s="209" t="s">
        <v>45</v>
      </c>
      <c r="B99" s="111">
        <v>158</v>
      </c>
      <c r="C99" s="112">
        <v>1897</v>
      </c>
      <c r="D99" s="143">
        <v>0.9268292682926829</v>
      </c>
      <c r="E99" s="137">
        <v>0.5677685950413223</v>
      </c>
      <c r="F99" s="109">
        <v>0.08328940432261465</v>
      </c>
      <c r="G99" s="109">
        <v>0.021100427350427352</v>
      </c>
      <c r="I99" s="135"/>
      <c r="J99" s="135"/>
    </row>
    <row r="100" spans="1:10" ht="12.75">
      <c r="A100" s="209" t="s">
        <v>46</v>
      </c>
      <c r="B100" s="111">
        <v>80</v>
      </c>
      <c r="C100" s="112">
        <v>1168</v>
      </c>
      <c r="D100" s="143">
        <v>-0.04761904761904767</v>
      </c>
      <c r="E100" s="137">
        <v>-0.025041736227045086</v>
      </c>
      <c r="F100" s="109">
        <v>0.0684931506849315</v>
      </c>
      <c r="G100" s="109">
        <v>0.015952143569292122</v>
      </c>
      <c r="I100" s="135"/>
      <c r="J100" s="135"/>
    </row>
    <row r="101" spans="1:10" ht="12.75">
      <c r="A101" s="213" t="s">
        <v>47</v>
      </c>
      <c r="B101" s="146">
        <v>841</v>
      </c>
      <c r="C101" s="147">
        <v>10537</v>
      </c>
      <c r="D101" s="148">
        <v>-0.009422850412249661</v>
      </c>
      <c r="E101" s="149">
        <v>-0.049436175011276506</v>
      </c>
      <c r="F101" s="127">
        <v>0.07981398880136661</v>
      </c>
      <c r="G101" s="127">
        <v>0.0291892267110926</v>
      </c>
      <c r="I101" s="135"/>
      <c r="J101" s="135"/>
    </row>
    <row r="102" spans="1:10" ht="12.75">
      <c r="A102" s="251" t="s">
        <v>648</v>
      </c>
      <c r="B102" s="146">
        <v>77</v>
      </c>
      <c r="C102" s="147">
        <v>372</v>
      </c>
      <c r="D102" s="139">
        <v>0.08450704225352124</v>
      </c>
      <c r="E102" s="140">
        <v>0.024793388429751984</v>
      </c>
      <c r="F102" s="132">
        <v>0.20698924731182797</v>
      </c>
      <c r="G102" s="132">
        <v>0.005267478451224518</v>
      </c>
      <c r="I102" s="135"/>
      <c r="J102" s="135"/>
    </row>
    <row r="106" spans="1:12" ht="21">
      <c r="A106" s="246" t="s">
        <v>148</v>
      </c>
      <c r="B106" s="255" t="s">
        <v>1160</v>
      </c>
      <c r="C106" s="255" t="s">
        <v>1161</v>
      </c>
      <c r="G106" s="133"/>
      <c r="L106" s="1"/>
    </row>
    <row r="107" spans="1:12" ht="12.75">
      <c r="A107" s="247" t="s">
        <v>1073</v>
      </c>
      <c r="B107" s="150">
        <v>2917</v>
      </c>
      <c r="C107" s="150">
        <v>1393</v>
      </c>
      <c r="G107" s="133"/>
      <c r="L107" s="1"/>
    </row>
    <row r="108" spans="1:12" ht="12.75">
      <c r="A108" s="215" t="s">
        <v>470</v>
      </c>
      <c r="B108" s="151">
        <v>4</v>
      </c>
      <c r="C108" s="152">
        <v>3</v>
      </c>
      <c r="E108" s="220"/>
      <c r="G108" s="133"/>
      <c r="L108" s="1"/>
    </row>
    <row r="109" spans="1:12" ht="12.75">
      <c r="A109" s="216" t="s">
        <v>471</v>
      </c>
      <c r="B109" s="153">
        <v>6</v>
      </c>
      <c r="C109" s="154">
        <v>0</v>
      </c>
      <c r="E109" s="220"/>
      <c r="G109" s="133"/>
      <c r="L109" s="1"/>
    </row>
    <row r="110" spans="1:12" ht="12.75">
      <c r="A110" s="216" t="s">
        <v>472</v>
      </c>
      <c r="B110" s="153">
        <v>31</v>
      </c>
      <c r="C110" s="154">
        <v>43</v>
      </c>
      <c r="E110" s="220"/>
      <c r="G110" s="133"/>
      <c r="L110" s="1"/>
    </row>
    <row r="111" spans="1:12" ht="12.75">
      <c r="A111" s="216" t="s">
        <v>473</v>
      </c>
      <c r="B111" s="153">
        <v>1</v>
      </c>
      <c r="C111" s="154">
        <v>1</v>
      </c>
      <c r="E111" s="220"/>
      <c r="G111" s="133"/>
      <c r="L111" s="1"/>
    </row>
    <row r="112" spans="1:12" ht="12.75">
      <c r="A112" s="216" t="s">
        <v>474</v>
      </c>
      <c r="B112" s="153">
        <v>1</v>
      </c>
      <c r="C112" s="154">
        <v>0</v>
      </c>
      <c r="E112" s="220"/>
      <c r="G112" s="133"/>
      <c r="L112" s="1"/>
    </row>
    <row r="113" spans="1:12" ht="12.75">
      <c r="A113" s="216" t="s">
        <v>475</v>
      </c>
      <c r="B113" s="153">
        <v>77</v>
      </c>
      <c r="C113" s="154">
        <v>13</v>
      </c>
      <c r="E113" s="220"/>
      <c r="G113" s="133"/>
      <c r="L113" s="1"/>
    </row>
    <row r="114" spans="1:12" ht="12.75">
      <c r="A114" s="216" t="s">
        <v>476</v>
      </c>
      <c r="B114" s="153">
        <v>2</v>
      </c>
      <c r="C114" s="154">
        <v>0</v>
      </c>
      <c r="E114" s="220"/>
      <c r="G114" s="133"/>
      <c r="L114" s="1"/>
    </row>
    <row r="115" spans="1:12" ht="12.75">
      <c r="A115" s="216" t="s">
        <v>680</v>
      </c>
      <c r="B115" s="153">
        <v>0</v>
      </c>
      <c r="C115" s="154">
        <v>0</v>
      </c>
      <c r="E115" s="220"/>
      <c r="G115" s="133"/>
      <c r="L115" s="1"/>
    </row>
    <row r="116" spans="1:12" ht="12.75">
      <c r="A116" s="216" t="s">
        <v>681</v>
      </c>
      <c r="B116" s="153">
        <v>0</v>
      </c>
      <c r="C116" s="154">
        <v>0</v>
      </c>
      <c r="E116" s="220"/>
      <c r="G116" s="133"/>
      <c r="L116" s="1"/>
    </row>
    <row r="117" spans="1:12" ht="12.75">
      <c r="A117" s="216" t="s">
        <v>477</v>
      </c>
      <c r="B117" s="153">
        <v>2</v>
      </c>
      <c r="C117" s="154">
        <v>0</v>
      </c>
      <c r="E117" s="220"/>
      <c r="G117" s="133"/>
      <c r="L117" s="1"/>
    </row>
    <row r="118" spans="1:12" ht="12.75">
      <c r="A118" s="216" t="s">
        <v>682</v>
      </c>
      <c r="B118" s="153">
        <v>15</v>
      </c>
      <c r="C118" s="154">
        <v>6</v>
      </c>
      <c r="E118" s="220"/>
      <c r="G118" s="133"/>
      <c r="L118" s="1"/>
    </row>
    <row r="119" spans="1:12" ht="12.75">
      <c r="A119" s="216" t="s">
        <v>683</v>
      </c>
      <c r="B119" s="153">
        <v>0</v>
      </c>
      <c r="C119" s="154">
        <v>0</v>
      </c>
      <c r="E119" s="220"/>
      <c r="G119" s="133"/>
      <c r="L119" s="1"/>
    </row>
    <row r="120" spans="1:12" ht="12.75">
      <c r="A120" s="216" t="s">
        <v>684</v>
      </c>
      <c r="B120" s="153">
        <v>1227</v>
      </c>
      <c r="C120" s="154">
        <v>585</v>
      </c>
      <c r="E120" s="220"/>
      <c r="G120" s="133"/>
      <c r="L120" s="1"/>
    </row>
    <row r="121" spans="1:12" ht="12.75">
      <c r="A121" s="216" t="s">
        <v>685</v>
      </c>
      <c r="B121" s="153">
        <v>0</v>
      </c>
      <c r="C121" s="154">
        <v>1</v>
      </c>
      <c r="E121" s="220"/>
      <c r="G121" s="133"/>
      <c r="L121" s="1"/>
    </row>
    <row r="122" spans="1:12" ht="12.75">
      <c r="A122" s="216" t="s">
        <v>478</v>
      </c>
      <c r="B122" s="153">
        <v>0</v>
      </c>
      <c r="C122" s="154">
        <v>0</v>
      </c>
      <c r="E122" s="220"/>
      <c r="G122" s="133"/>
      <c r="L122" s="1"/>
    </row>
    <row r="123" spans="1:12" ht="12.75">
      <c r="A123" s="216" t="s">
        <v>479</v>
      </c>
      <c r="B123" s="153">
        <v>19</v>
      </c>
      <c r="C123" s="154">
        <v>6</v>
      </c>
      <c r="E123" s="220"/>
      <c r="G123" s="133"/>
      <c r="L123" s="1"/>
    </row>
    <row r="124" spans="1:12" ht="12.75">
      <c r="A124" s="216" t="s">
        <v>480</v>
      </c>
      <c r="B124" s="153">
        <v>10</v>
      </c>
      <c r="C124" s="154">
        <v>1</v>
      </c>
      <c r="E124" s="220"/>
      <c r="G124" s="133"/>
      <c r="L124" s="1"/>
    </row>
    <row r="125" spans="1:12" ht="12.75">
      <c r="A125" s="216" t="s">
        <v>686</v>
      </c>
      <c r="B125" s="153">
        <v>4</v>
      </c>
      <c r="C125" s="154">
        <v>0</v>
      </c>
      <c r="E125" s="220"/>
      <c r="G125" s="133"/>
      <c r="L125" s="1"/>
    </row>
    <row r="126" spans="1:12" ht="12.75">
      <c r="A126" s="216" t="s">
        <v>481</v>
      </c>
      <c r="B126" s="153">
        <v>0</v>
      </c>
      <c r="C126" s="154">
        <v>0</v>
      </c>
      <c r="E126" s="220"/>
      <c r="G126" s="133"/>
      <c r="L126" s="1"/>
    </row>
    <row r="127" spans="1:12" ht="12.75">
      <c r="A127" s="216" t="s">
        <v>687</v>
      </c>
      <c r="B127" s="153">
        <v>1</v>
      </c>
      <c r="C127" s="154">
        <v>0</v>
      </c>
      <c r="E127" s="220"/>
      <c r="G127" s="133"/>
      <c r="L127" s="1"/>
    </row>
    <row r="128" spans="1:12" ht="12.75">
      <c r="A128" s="216" t="s">
        <v>482</v>
      </c>
      <c r="B128" s="153">
        <v>0</v>
      </c>
      <c r="C128" s="154">
        <v>0</v>
      </c>
      <c r="E128" s="220"/>
      <c r="G128" s="133"/>
      <c r="L128" s="1"/>
    </row>
    <row r="129" spans="1:12" ht="12.75">
      <c r="A129" s="216" t="s">
        <v>688</v>
      </c>
      <c r="B129" s="153">
        <v>1</v>
      </c>
      <c r="C129" s="154">
        <v>0</v>
      </c>
      <c r="E129" s="220"/>
      <c r="G129" s="133"/>
      <c r="L129" s="1"/>
    </row>
    <row r="130" spans="1:12" ht="12.75">
      <c r="A130" s="216" t="s">
        <v>483</v>
      </c>
      <c r="B130" s="153">
        <v>0</v>
      </c>
      <c r="C130" s="154">
        <v>0</v>
      </c>
      <c r="E130" s="220"/>
      <c r="G130" s="133"/>
      <c r="L130" s="1"/>
    </row>
    <row r="131" spans="1:12" ht="12.75">
      <c r="A131" s="216" t="s">
        <v>484</v>
      </c>
      <c r="B131" s="153">
        <v>15</v>
      </c>
      <c r="C131" s="154">
        <v>15</v>
      </c>
      <c r="E131" s="220"/>
      <c r="G131" s="133"/>
      <c r="L131" s="1"/>
    </row>
    <row r="132" spans="1:12" ht="12.75">
      <c r="A132" s="216" t="s">
        <v>485</v>
      </c>
      <c r="B132" s="153">
        <v>0</v>
      </c>
      <c r="C132" s="154">
        <v>0</v>
      </c>
      <c r="E132" s="220"/>
      <c r="G132" s="133"/>
      <c r="L132" s="1"/>
    </row>
    <row r="133" spans="1:12" ht="12.75">
      <c r="A133" s="216" t="s">
        <v>689</v>
      </c>
      <c r="B133" s="153">
        <v>1</v>
      </c>
      <c r="C133" s="154">
        <v>0</v>
      </c>
      <c r="E133" s="220"/>
      <c r="G133" s="133"/>
      <c r="L133" s="1"/>
    </row>
    <row r="134" spans="1:12" ht="12.75">
      <c r="A134" s="216" t="s">
        <v>486</v>
      </c>
      <c r="B134" s="153">
        <v>0</v>
      </c>
      <c r="C134" s="154">
        <v>1</v>
      </c>
      <c r="E134" s="220"/>
      <c r="G134" s="133"/>
      <c r="L134" s="1"/>
    </row>
    <row r="135" spans="1:12" ht="12.75">
      <c r="A135" s="216" t="s">
        <v>487</v>
      </c>
      <c r="B135" s="153">
        <v>61</v>
      </c>
      <c r="C135" s="154">
        <v>65</v>
      </c>
      <c r="E135" s="220"/>
      <c r="G135" s="133"/>
      <c r="L135" s="1"/>
    </row>
    <row r="136" spans="1:12" ht="12.75">
      <c r="A136" s="216" t="s">
        <v>690</v>
      </c>
      <c r="B136" s="153">
        <v>0</v>
      </c>
      <c r="C136" s="154">
        <v>1</v>
      </c>
      <c r="E136" s="220"/>
      <c r="G136" s="133"/>
      <c r="L136" s="1"/>
    </row>
    <row r="137" spans="1:12" ht="12.75">
      <c r="A137" s="216" t="s">
        <v>488</v>
      </c>
      <c r="B137" s="153">
        <v>21</v>
      </c>
      <c r="C137" s="154">
        <v>5</v>
      </c>
      <c r="E137" s="220"/>
      <c r="G137" s="133"/>
      <c r="L137" s="1"/>
    </row>
    <row r="138" spans="1:12" ht="12.75">
      <c r="A138" s="216" t="s">
        <v>489</v>
      </c>
      <c r="B138" s="153">
        <v>10</v>
      </c>
      <c r="C138" s="154">
        <v>11</v>
      </c>
      <c r="E138" s="220"/>
      <c r="G138" s="133"/>
      <c r="L138" s="1"/>
    </row>
    <row r="139" spans="1:12" ht="12.75">
      <c r="A139" s="216" t="s">
        <v>691</v>
      </c>
      <c r="B139" s="153">
        <v>0</v>
      </c>
      <c r="C139" s="154">
        <v>0</v>
      </c>
      <c r="E139" s="220"/>
      <c r="G139" s="133"/>
      <c r="L139" s="1"/>
    </row>
    <row r="140" spans="1:12" ht="12.75">
      <c r="A140" s="216" t="s">
        <v>692</v>
      </c>
      <c r="B140" s="153">
        <v>0</v>
      </c>
      <c r="C140" s="154">
        <v>0</v>
      </c>
      <c r="E140" s="220"/>
      <c r="G140" s="133"/>
      <c r="L140" s="1"/>
    </row>
    <row r="141" spans="1:12" ht="12.75">
      <c r="A141" s="216" t="s">
        <v>693</v>
      </c>
      <c r="B141" s="153">
        <v>39</v>
      </c>
      <c r="C141" s="154">
        <v>16</v>
      </c>
      <c r="E141" s="220"/>
      <c r="G141" s="133"/>
      <c r="L141" s="1"/>
    </row>
    <row r="142" spans="1:12" ht="12.75">
      <c r="A142" s="216" t="s">
        <v>490</v>
      </c>
      <c r="B142" s="153">
        <v>0</v>
      </c>
      <c r="C142" s="154">
        <v>0</v>
      </c>
      <c r="E142" s="220"/>
      <c r="G142" s="133"/>
      <c r="L142" s="1"/>
    </row>
    <row r="143" spans="1:12" ht="12.75">
      <c r="A143" s="216" t="s">
        <v>491</v>
      </c>
      <c r="B143" s="153">
        <v>8</v>
      </c>
      <c r="C143" s="154">
        <v>3</v>
      </c>
      <c r="E143" s="220"/>
      <c r="G143" s="133"/>
      <c r="L143" s="1"/>
    </row>
    <row r="144" spans="1:12" ht="12.75">
      <c r="A144" s="216" t="s">
        <v>694</v>
      </c>
      <c r="B144" s="153">
        <v>9</v>
      </c>
      <c r="C144" s="154">
        <v>4</v>
      </c>
      <c r="E144" s="220"/>
      <c r="G144" s="133"/>
      <c r="L144" s="1"/>
    </row>
    <row r="145" spans="1:12" ht="12.75">
      <c r="A145" s="216" t="s">
        <v>492</v>
      </c>
      <c r="B145" s="153">
        <v>3</v>
      </c>
      <c r="C145" s="154">
        <v>1</v>
      </c>
      <c r="E145" s="220"/>
      <c r="G145" s="133"/>
      <c r="L145" s="1"/>
    </row>
    <row r="146" spans="1:12" ht="12.75">
      <c r="A146" s="216" t="s">
        <v>493</v>
      </c>
      <c r="B146" s="153">
        <v>1</v>
      </c>
      <c r="C146" s="154">
        <v>0</v>
      </c>
      <c r="E146" s="220"/>
      <c r="G146" s="133"/>
      <c r="L146" s="1"/>
    </row>
    <row r="147" spans="1:12" ht="12.75">
      <c r="A147" s="216" t="s">
        <v>494</v>
      </c>
      <c r="B147" s="153">
        <v>9</v>
      </c>
      <c r="C147" s="154">
        <v>4</v>
      </c>
      <c r="E147" s="220"/>
      <c r="G147" s="133"/>
      <c r="L147" s="1"/>
    </row>
    <row r="148" spans="1:12" ht="12.75">
      <c r="A148" s="216" t="s">
        <v>495</v>
      </c>
      <c r="B148" s="153">
        <v>0</v>
      </c>
      <c r="C148" s="154">
        <v>3</v>
      </c>
      <c r="E148" s="220"/>
      <c r="G148" s="133"/>
      <c r="L148" s="1"/>
    </row>
    <row r="149" spans="1:12" ht="12.75">
      <c r="A149" s="216" t="s">
        <v>695</v>
      </c>
      <c r="B149" s="153">
        <v>3</v>
      </c>
      <c r="C149" s="154">
        <v>0</v>
      </c>
      <c r="E149" s="220"/>
      <c r="G149" s="133"/>
      <c r="L149" s="1"/>
    </row>
    <row r="150" spans="1:12" ht="12.75">
      <c r="A150" s="216" t="s">
        <v>696</v>
      </c>
      <c r="B150" s="153">
        <v>5</v>
      </c>
      <c r="C150" s="154">
        <v>3</v>
      </c>
      <c r="E150" s="220"/>
      <c r="G150" s="133"/>
      <c r="L150" s="1"/>
    </row>
    <row r="151" spans="1:12" ht="12.75">
      <c r="A151" s="216" t="s">
        <v>697</v>
      </c>
      <c r="B151" s="153">
        <v>6</v>
      </c>
      <c r="C151" s="154">
        <v>3</v>
      </c>
      <c r="E151" s="220"/>
      <c r="G151" s="133"/>
      <c r="L151" s="1"/>
    </row>
    <row r="152" spans="1:12" ht="12.75">
      <c r="A152" s="216" t="s">
        <v>496</v>
      </c>
      <c r="B152" s="153">
        <v>9</v>
      </c>
      <c r="C152" s="154">
        <v>9</v>
      </c>
      <c r="E152" s="220"/>
      <c r="G152" s="133"/>
      <c r="L152" s="1"/>
    </row>
    <row r="153" spans="1:12" ht="12.75">
      <c r="A153" s="216" t="s">
        <v>698</v>
      </c>
      <c r="B153" s="153">
        <v>2</v>
      </c>
      <c r="C153" s="154">
        <v>1</v>
      </c>
      <c r="E153" s="220"/>
      <c r="G153" s="133"/>
      <c r="L153" s="1"/>
    </row>
    <row r="154" spans="1:12" ht="12.75">
      <c r="A154" s="216" t="s">
        <v>699</v>
      </c>
      <c r="B154" s="153">
        <v>0</v>
      </c>
      <c r="C154" s="154">
        <v>0</v>
      </c>
      <c r="E154" s="220"/>
      <c r="G154" s="133"/>
      <c r="L154" s="1"/>
    </row>
    <row r="155" spans="1:12" ht="12.75">
      <c r="A155" s="216" t="s">
        <v>700</v>
      </c>
      <c r="B155" s="153">
        <v>60</v>
      </c>
      <c r="C155" s="154">
        <v>43</v>
      </c>
      <c r="E155" s="220"/>
      <c r="G155" s="133"/>
      <c r="L155" s="1"/>
    </row>
    <row r="156" spans="1:12" ht="12.75">
      <c r="A156" s="216" t="s">
        <v>1174</v>
      </c>
      <c r="B156" s="153">
        <v>35</v>
      </c>
      <c r="C156" s="154">
        <v>28</v>
      </c>
      <c r="E156" s="220"/>
      <c r="G156" s="133"/>
      <c r="L156" s="1"/>
    </row>
    <row r="157" spans="1:12" ht="12.75">
      <c r="A157" s="216" t="s">
        <v>497</v>
      </c>
      <c r="B157" s="153">
        <v>0</v>
      </c>
      <c r="C157" s="154">
        <v>1</v>
      </c>
      <c r="E157" s="220"/>
      <c r="G157" s="133"/>
      <c r="L157" s="1"/>
    </row>
    <row r="158" spans="1:12" ht="12.75">
      <c r="A158" s="216" t="s">
        <v>701</v>
      </c>
      <c r="B158" s="153">
        <v>0</v>
      </c>
      <c r="C158" s="154">
        <v>0</v>
      </c>
      <c r="E158" s="220"/>
      <c r="G158" s="133"/>
      <c r="L158" s="1"/>
    </row>
    <row r="159" spans="1:12" ht="12.75">
      <c r="A159" s="216" t="s">
        <v>498</v>
      </c>
      <c r="B159" s="153">
        <v>0</v>
      </c>
      <c r="C159" s="154">
        <v>1</v>
      </c>
      <c r="E159" s="220"/>
      <c r="G159" s="133"/>
      <c r="L159" s="1"/>
    </row>
    <row r="160" spans="1:12" ht="12.75">
      <c r="A160" s="216" t="s">
        <v>702</v>
      </c>
      <c r="B160" s="153">
        <v>9</v>
      </c>
      <c r="C160" s="154">
        <v>6</v>
      </c>
      <c r="E160" s="220"/>
      <c r="G160" s="133"/>
      <c r="L160" s="1"/>
    </row>
    <row r="161" spans="1:12" ht="12.75">
      <c r="A161" s="216" t="s">
        <v>703</v>
      </c>
      <c r="B161" s="153">
        <v>0</v>
      </c>
      <c r="C161" s="154">
        <v>0</v>
      </c>
      <c r="E161" s="220"/>
      <c r="G161" s="133"/>
      <c r="L161" s="1"/>
    </row>
    <row r="162" spans="1:12" ht="12.75">
      <c r="A162" s="216" t="s">
        <v>704</v>
      </c>
      <c r="B162" s="153">
        <v>1</v>
      </c>
      <c r="C162" s="154">
        <v>1</v>
      </c>
      <c r="E162" s="220"/>
      <c r="G162" s="133"/>
      <c r="L162" s="1"/>
    </row>
    <row r="163" spans="1:12" ht="12.75">
      <c r="A163" s="216" t="s">
        <v>705</v>
      </c>
      <c r="B163" s="153">
        <v>3</v>
      </c>
      <c r="C163" s="154">
        <v>1</v>
      </c>
      <c r="E163" s="220"/>
      <c r="G163" s="133"/>
      <c r="L163" s="1"/>
    </row>
    <row r="164" spans="1:12" ht="12.75">
      <c r="A164" s="216" t="s">
        <v>706</v>
      </c>
      <c r="B164" s="153">
        <v>2</v>
      </c>
      <c r="C164" s="154">
        <v>0</v>
      </c>
      <c r="E164" s="220"/>
      <c r="G164" s="133"/>
      <c r="L164" s="1"/>
    </row>
    <row r="165" spans="1:12" ht="12.75">
      <c r="A165" s="216" t="s">
        <v>499</v>
      </c>
      <c r="B165" s="153">
        <v>15</v>
      </c>
      <c r="C165" s="154">
        <v>3</v>
      </c>
      <c r="E165" s="220"/>
      <c r="G165" s="133"/>
      <c r="L165" s="1"/>
    </row>
    <row r="166" spans="1:12" ht="12.75">
      <c r="A166" s="216" t="s">
        <v>707</v>
      </c>
      <c r="B166" s="153">
        <v>4</v>
      </c>
      <c r="C166" s="154">
        <v>0</v>
      </c>
      <c r="E166" s="220"/>
      <c r="G166" s="133"/>
      <c r="L166" s="1"/>
    </row>
    <row r="167" spans="1:12" ht="12.75">
      <c r="A167" s="216" t="s">
        <v>708</v>
      </c>
      <c r="B167" s="153">
        <v>15</v>
      </c>
      <c r="C167" s="154">
        <v>7</v>
      </c>
      <c r="E167" s="220"/>
      <c r="G167" s="133"/>
      <c r="L167" s="1"/>
    </row>
    <row r="168" spans="1:12" ht="12.75">
      <c r="A168" s="216" t="s">
        <v>500</v>
      </c>
      <c r="B168" s="153">
        <v>0</v>
      </c>
      <c r="C168" s="154">
        <v>2</v>
      </c>
      <c r="E168" s="220"/>
      <c r="G168" s="133"/>
      <c r="L168" s="1"/>
    </row>
    <row r="169" spans="1:12" ht="12.75">
      <c r="A169" s="216" t="s">
        <v>709</v>
      </c>
      <c r="B169" s="153">
        <v>66</v>
      </c>
      <c r="C169" s="154">
        <v>38</v>
      </c>
      <c r="E169" s="220"/>
      <c r="G169" s="133"/>
      <c r="L169" s="1"/>
    </row>
    <row r="170" spans="1:12" ht="12.75">
      <c r="A170" s="216" t="s">
        <v>501</v>
      </c>
      <c r="B170" s="153">
        <v>1</v>
      </c>
      <c r="C170" s="154">
        <v>1</v>
      </c>
      <c r="E170" s="220"/>
      <c r="G170" s="133"/>
      <c r="L170" s="1"/>
    </row>
    <row r="171" spans="1:12" ht="12.75">
      <c r="A171" s="216" t="s">
        <v>710</v>
      </c>
      <c r="B171" s="153">
        <v>1</v>
      </c>
      <c r="C171" s="154">
        <v>0</v>
      </c>
      <c r="E171" s="220"/>
      <c r="G171" s="133"/>
      <c r="L171" s="1"/>
    </row>
    <row r="172" spans="1:12" ht="12.75">
      <c r="A172" s="216" t="s">
        <v>711</v>
      </c>
      <c r="B172" s="153">
        <v>23</v>
      </c>
      <c r="C172" s="154">
        <v>6</v>
      </c>
      <c r="E172" s="220"/>
      <c r="G172" s="133"/>
      <c r="L172" s="1"/>
    </row>
    <row r="173" spans="1:12" ht="12.75">
      <c r="A173" s="216" t="s">
        <v>502</v>
      </c>
      <c r="B173" s="153">
        <v>15</v>
      </c>
      <c r="C173" s="154">
        <v>2</v>
      </c>
      <c r="E173" s="220"/>
      <c r="G173" s="133"/>
      <c r="L173" s="1"/>
    </row>
    <row r="174" spans="1:12" ht="12.75">
      <c r="A174" s="216" t="s">
        <v>503</v>
      </c>
      <c r="B174" s="153">
        <v>1</v>
      </c>
      <c r="C174" s="154">
        <v>0</v>
      </c>
      <c r="E174" s="220"/>
      <c r="G174" s="133"/>
      <c r="L174" s="1"/>
    </row>
    <row r="175" spans="1:12" ht="12.75">
      <c r="A175" s="216" t="s">
        <v>504</v>
      </c>
      <c r="B175" s="153">
        <v>0</v>
      </c>
      <c r="C175" s="154">
        <v>0</v>
      </c>
      <c r="E175" s="220"/>
      <c r="G175" s="133"/>
      <c r="L175" s="1"/>
    </row>
    <row r="176" spans="1:12" ht="12.75">
      <c r="A176" s="216" t="s">
        <v>712</v>
      </c>
      <c r="B176" s="153">
        <v>1</v>
      </c>
      <c r="C176" s="154">
        <v>0</v>
      </c>
      <c r="E176" s="220"/>
      <c r="G176" s="133"/>
      <c r="L176" s="1"/>
    </row>
    <row r="177" spans="1:12" ht="12.75">
      <c r="A177" s="216" t="s">
        <v>505</v>
      </c>
      <c r="B177" s="153">
        <v>16</v>
      </c>
      <c r="C177" s="154">
        <v>12</v>
      </c>
      <c r="E177" s="220"/>
      <c r="G177" s="133"/>
      <c r="L177" s="1"/>
    </row>
    <row r="178" spans="1:12" ht="12.75">
      <c r="A178" s="216" t="s">
        <v>713</v>
      </c>
      <c r="B178" s="153">
        <v>90</v>
      </c>
      <c r="C178" s="154">
        <v>8</v>
      </c>
      <c r="E178" s="220"/>
      <c r="G178" s="133"/>
      <c r="L178" s="1"/>
    </row>
    <row r="179" spans="1:12" ht="12.75">
      <c r="A179" s="216" t="s">
        <v>506</v>
      </c>
      <c r="B179" s="153">
        <v>7</v>
      </c>
      <c r="C179" s="154">
        <v>3</v>
      </c>
      <c r="E179" s="220"/>
      <c r="G179" s="133"/>
      <c r="L179" s="1"/>
    </row>
    <row r="180" spans="1:12" ht="12.75">
      <c r="A180" s="216" t="s">
        <v>714</v>
      </c>
      <c r="B180" s="153">
        <v>0</v>
      </c>
      <c r="C180" s="154">
        <v>0</v>
      </c>
      <c r="E180" s="220"/>
      <c r="G180" s="133"/>
      <c r="L180" s="1"/>
    </row>
    <row r="181" spans="1:12" ht="12.75">
      <c r="A181" s="216" t="s">
        <v>507</v>
      </c>
      <c r="B181" s="153">
        <v>4</v>
      </c>
      <c r="C181" s="154">
        <v>4</v>
      </c>
      <c r="E181" s="220"/>
      <c r="G181" s="133"/>
      <c r="L181" s="1"/>
    </row>
    <row r="182" spans="1:12" ht="12.75">
      <c r="A182" s="216" t="s">
        <v>715</v>
      </c>
      <c r="B182" s="153">
        <v>206</v>
      </c>
      <c r="C182" s="154">
        <v>167</v>
      </c>
      <c r="E182" s="220"/>
      <c r="G182" s="133"/>
      <c r="L182" s="1"/>
    </row>
    <row r="183" spans="1:12" ht="12.75">
      <c r="A183" s="216" t="s">
        <v>716</v>
      </c>
      <c r="B183" s="153">
        <v>4</v>
      </c>
      <c r="C183" s="154">
        <v>1</v>
      </c>
      <c r="E183" s="220"/>
      <c r="G183" s="133"/>
      <c r="L183" s="1"/>
    </row>
    <row r="184" spans="1:12" ht="12.75">
      <c r="A184" s="216" t="s">
        <v>717</v>
      </c>
      <c r="B184" s="153">
        <v>6</v>
      </c>
      <c r="C184" s="154">
        <v>1</v>
      </c>
      <c r="E184" s="220"/>
      <c r="G184" s="133"/>
      <c r="L184" s="1"/>
    </row>
    <row r="185" spans="1:12" ht="12.75">
      <c r="A185" s="216" t="s">
        <v>718</v>
      </c>
      <c r="B185" s="153">
        <v>0</v>
      </c>
      <c r="C185" s="154">
        <v>0</v>
      </c>
      <c r="E185" s="220"/>
      <c r="G185" s="133"/>
      <c r="L185" s="1"/>
    </row>
    <row r="186" spans="1:12" ht="12.75">
      <c r="A186" s="216" t="s">
        <v>719</v>
      </c>
      <c r="B186" s="153">
        <v>4</v>
      </c>
      <c r="C186" s="154">
        <v>2</v>
      </c>
      <c r="E186" s="220"/>
      <c r="G186" s="133"/>
      <c r="L186" s="1"/>
    </row>
    <row r="187" spans="1:12" ht="12.75">
      <c r="A187" s="216" t="s">
        <v>508</v>
      </c>
      <c r="B187" s="153">
        <v>0</v>
      </c>
      <c r="C187" s="154">
        <v>0</v>
      </c>
      <c r="E187" s="220"/>
      <c r="G187" s="133"/>
      <c r="L187" s="1"/>
    </row>
    <row r="188" spans="1:12" ht="12.75">
      <c r="A188" s="216" t="s">
        <v>720</v>
      </c>
      <c r="B188" s="153">
        <v>0</v>
      </c>
      <c r="C188" s="154">
        <v>0</v>
      </c>
      <c r="E188" s="220"/>
      <c r="G188" s="133"/>
      <c r="L188" s="1"/>
    </row>
    <row r="189" spans="1:12" ht="12.75">
      <c r="A189" s="216" t="s">
        <v>509</v>
      </c>
      <c r="B189" s="153">
        <v>8</v>
      </c>
      <c r="C189" s="154">
        <v>2</v>
      </c>
      <c r="E189" s="220"/>
      <c r="G189" s="133"/>
      <c r="L189" s="1"/>
    </row>
    <row r="190" spans="1:12" ht="12.75">
      <c r="A190" s="216" t="s">
        <v>721</v>
      </c>
      <c r="B190" s="153">
        <v>0</v>
      </c>
      <c r="C190" s="154">
        <v>0</v>
      </c>
      <c r="E190" s="220"/>
      <c r="G190" s="133"/>
      <c r="L190" s="1"/>
    </row>
    <row r="191" spans="1:12" ht="12.75">
      <c r="A191" s="216" t="s">
        <v>510</v>
      </c>
      <c r="B191" s="153">
        <v>8</v>
      </c>
      <c r="C191" s="154">
        <v>8</v>
      </c>
      <c r="E191" s="220"/>
      <c r="G191" s="133"/>
      <c r="L191" s="1"/>
    </row>
    <row r="192" spans="1:12" ht="12.75">
      <c r="A192" s="216" t="s">
        <v>511</v>
      </c>
      <c r="B192" s="153">
        <v>1</v>
      </c>
      <c r="C192" s="154">
        <v>1</v>
      </c>
      <c r="E192" s="220"/>
      <c r="G192" s="133"/>
      <c r="L192" s="1"/>
    </row>
    <row r="193" spans="1:12" ht="12.75">
      <c r="A193" s="216" t="s">
        <v>512</v>
      </c>
      <c r="B193" s="153">
        <v>1</v>
      </c>
      <c r="C193" s="154">
        <v>0</v>
      </c>
      <c r="E193" s="220"/>
      <c r="G193" s="133"/>
      <c r="L193" s="1"/>
    </row>
    <row r="194" spans="1:12" ht="12.75">
      <c r="A194" s="216" t="s">
        <v>513</v>
      </c>
      <c r="B194" s="153">
        <v>3</v>
      </c>
      <c r="C194" s="154">
        <v>0</v>
      </c>
      <c r="E194" s="220"/>
      <c r="G194" s="133"/>
      <c r="L194" s="1"/>
    </row>
    <row r="195" spans="1:12" ht="12.75">
      <c r="A195" s="216" t="s">
        <v>722</v>
      </c>
      <c r="B195" s="153">
        <v>6</v>
      </c>
      <c r="C195" s="154">
        <v>7</v>
      </c>
      <c r="E195" s="220"/>
      <c r="G195" s="133"/>
      <c r="L195" s="1"/>
    </row>
    <row r="196" spans="1:12" ht="12.75">
      <c r="A196" s="216" t="s">
        <v>514</v>
      </c>
      <c r="B196" s="153">
        <v>5</v>
      </c>
      <c r="C196" s="154">
        <v>5</v>
      </c>
      <c r="E196" s="220"/>
      <c r="G196" s="133"/>
      <c r="L196" s="1"/>
    </row>
    <row r="197" spans="1:12" ht="12.75">
      <c r="A197" s="216" t="s">
        <v>515</v>
      </c>
      <c r="B197" s="153">
        <v>2</v>
      </c>
      <c r="C197" s="154">
        <v>0</v>
      </c>
      <c r="E197" s="220"/>
      <c r="G197" s="133"/>
      <c r="L197" s="1"/>
    </row>
    <row r="198" spans="1:12" ht="12.75">
      <c r="A198" s="216" t="s">
        <v>723</v>
      </c>
      <c r="B198" s="153">
        <v>1</v>
      </c>
      <c r="C198" s="154">
        <v>2</v>
      </c>
      <c r="E198" s="220"/>
      <c r="G198" s="133"/>
      <c r="L198" s="1"/>
    </row>
    <row r="199" spans="1:12" ht="12.75">
      <c r="A199" s="216" t="s">
        <v>724</v>
      </c>
      <c r="B199" s="153">
        <v>0</v>
      </c>
      <c r="C199" s="154">
        <v>0</v>
      </c>
      <c r="E199" s="220"/>
      <c r="G199" s="133"/>
      <c r="L199" s="1"/>
    </row>
    <row r="200" spans="1:12" ht="12.75">
      <c r="A200" s="216" t="s">
        <v>516</v>
      </c>
      <c r="B200" s="153">
        <v>0</v>
      </c>
      <c r="C200" s="154">
        <v>0</v>
      </c>
      <c r="E200" s="220"/>
      <c r="G200" s="133"/>
      <c r="L200" s="1"/>
    </row>
    <row r="201" spans="1:12" ht="12.75">
      <c r="A201" s="216" t="s">
        <v>725</v>
      </c>
      <c r="B201" s="153">
        <v>8</v>
      </c>
      <c r="C201" s="154">
        <v>5</v>
      </c>
      <c r="E201" s="220"/>
      <c r="G201" s="133"/>
      <c r="L201" s="1"/>
    </row>
    <row r="202" spans="1:12" ht="12.75">
      <c r="A202" s="216" t="s">
        <v>726</v>
      </c>
      <c r="B202" s="153">
        <v>18</v>
      </c>
      <c r="C202" s="154">
        <v>16</v>
      </c>
      <c r="E202" s="220"/>
      <c r="G202" s="133"/>
      <c r="L202" s="1"/>
    </row>
    <row r="203" spans="1:12" ht="12.75">
      <c r="A203" s="216" t="s">
        <v>517</v>
      </c>
      <c r="B203" s="153">
        <v>37</v>
      </c>
      <c r="C203" s="154">
        <v>20</v>
      </c>
      <c r="E203" s="220"/>
      <c r="G203" s="133"/>
      <c r="L203" s="1"/>
    </row>
    <row r="204" spans="1:12" ht="12.75">
      <c r="A204" s="216" t="s">
        <v>518</v>
      </c>
      <c r="B204" s="153">
        <v>34</v>
      </c>
      <c r="C204" s="154">
        <v>7</v>
      </c>
      <c r="E204" s="220"/>
      <c r="G204" s="133"/>
      <c r="L204" s="1"/>
    </row>
    <row r="205" spans="1:12" ht="12.75">
      <c r="A205" s="216" t="s">
        <v>727</v>
      </c>
      <c r="B205" s="153">
        <v>173</v>
      </c>
      <c r="C205" s="154">
        <v>33</v>
      </c>
      <c r="E205" s="220"/>
      <c r="G205" s="133"/>
      <c r="L205" s="1"/>
    </row>
    <row r="206" spans="1:12" ht="12.75">
      <c r="A206" s="216" t="s">
        <v>519</v>
      </c>
      <c r="B206" s="153">
        <v>2</v>
      </c>
      <c r="C206" s="154">
        <v>1</v>
      </c>
      <c r="E206" s="220"/>
      <c r="G206" s="133"/>
      <c r="L206" s="1"/>
    </row>
    <row r="207" spans="1:12" ht="12.75">
      <c r="A207" s="216" t="s">
        <v>728</v>
      </c>
      <c r="B207" s="153">
        <v>2</v>
      </c>
      <c r="C207" s="154">
        <v>1</v>
      </c>
      <c r="E207" s="220"/>
      <c r="G207" s="133"/>
      <c r="L207" s="1"/>
    </row>
    <row r="208" spans="1:12" ht="12.75">
      <c r="A208" s="216" t="s">
        <v>729</v>
      </c>
      <c r="B208" s="153">
        <v>392</v>
      </c>
      <c r="C208" s="154">
        <v>124</v>
      </c>
      <c r="E208" s="220"/>
      <c r="G208" s="133"/>
      <c r="L208" s="1"/>
    </row>
    <row r="209" spans="1:12" ht="12.75">
      <c r="A209" s="216" t="s">
        <v>730</v>
      </c>
      <c r="B209" s="153">
        <v>24</v>
      </c>
      <c r="C209" s="154">
        <v>16</v>
      </c>
      <c r="E209" s="220"/>
      <c r="G209" s="133"/>
      <c r="L209" s="1"/>
    </row>
    <row r="210" spans="1:3" ht="12.75">
      <c r="A210" s="217" t="s">
        <v>1162</v>
      </c>
      <c r="B210" s="155">
        <v>0</v>
      </c>
      <c r="C210" s="156">
        <v>3</v>
      </c>
    </row>
  </sheetData>
  <mergeCells count="14">
    <mergeCell ref="D7:E7"/>
    <mergeCell ref="G7:G8"/>
    <mergeCell ref="F7:F8"/>
    <mergeCell ref="A7:A8"/>
    <mergeCell ref="B7:C7"/>
    <mergeCell ref="A45:A46"/>
    <mergeCell ref="B45:C45"/>
    <mergeCell ref="G75:G76"/>
    <mergeCell ref="A75:A76"/>
    <mergeCell ref="B75:C75"/>
    <mergeCell ref="D75:E75"/>
    <mergeCell ref="F75:F76"/>
    <mergeCell ref="A60:A61"/>
    <mergeCell ref="B60:C60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81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40.421875" style="161" customWidth="1"/>
    <col min="2" max="2" width="16.140625" style="1" customWidth="1"/>
    <col min="3" max="3" width="19.00390625" style="1" customWidth="1"/>
    <col min="4" max="4" width="10.57421875" style="1" customWidth="1"/>
    <col min="5" max="5" width="12.140625" style="1" customWidth="1"/>
    <col min="6" max="6" width="18.421875" style="1" customWidth="1"/>
    <col min="7" max="7" width="21.57421875" style="1" customWidth="1"/>
    <col min="8" max="12" width="11.421875" style="102" customWidth="1"/>
    <col min="13" max="16384" width="11.421875" style="1" customWidth="1"/>
  </cols>
  <sheetData>
    <row r="3" ht="15.75">
      <c r="A3" s="207" t="s">
        <v>520</v>
      </c>
    </row>
    <row r="4" spans="1:7" ht="12.75">
      <c r="A4" s="163"/>
      <c r="B4" s="22"/>
      <c r="C4" s="22"/>
      <c r="D4" s="21"/>
      <c r="E4" s="22"/>
      <c r="F4" s="22"/>
      <c r="G4" s="22"/>
    </row>
    <row r="5" spans="1:7" ht="12.75">
      <c r="A5" s="163"/>
      <c r="B5" s="22"/>
      <c r="C5" s="22"/>
      <c r="D5" s="21"/>
      <c r="E5" s="22"/>
      <c r="F5" s="22"/>
      <c r="G5" s="22"/>
    </row>
    <row r="6" spans="1:7" ht="12.75">
      <c r="A6" s="163"/>
      <c r="B6" s="22"/>
      <c r="C6" s="22"/>
      <c r="D6" s="21"/>
      <c r="E6" s="22"/>
      <c r="F6" s="22"/>
      <c r="G6" s="22"/>
    </row>
    <row r="7" spans="1:8" ht="24" customHeight="1">
      <c r="A7" s="410" t="s">
        <v>78</v>
      </c>
      <c r="B7" s="406" t="s">
        <v>1155</v>
      </c>
      <c r="C7" s="407"/>
      <c r="D7" s="412" t="s">
        <v>55</v>
      </c>
      <c r="E7" s="413"/>
      <c r="F7" s="408" t="s">
        <v>642</v>
      </c>
      <c r="G7" s="408" t="s">
        <v>649</v>
      </c>
      <c r="H7" s="135"/>
    </row>
    <row r="8" spans="1:12" s="23" customFormat="1" ht="23.25" customHeight="1">
      <c r="A8" s="411"/>
      <c r="B8" s="252" t="s">
        <v>522</v>
      </c>
      <c r="C8" s="253" t="s">
        <v>54</v>
      </c>
      <c r="D8" s="252" t="s">
        <v>522</v>
      </c>
      <c r="E8" s="254" t="s">
        <v>56</v>
      </c>
      <c r="F8" s="409"/>
      <c r="G8" s="409"/>
      <c r="H8" s="232"/>
      <c r="I8" s="232"/>
      <c r="J8" s="232"/>
      <c r="K8" s="104"/>
      <c r="L8" s="104"/>
    </row>
    <row r="9" spans="1:12" s="23" customFormat="1" ht="12.75">
      <c r="A9" s="247" t="s">
        <v>646</v>
      </c>
      <c r="B9" s="105">
        <v>6726</v>
      </c>
      <c r="C9" s="106">
        <v>46276</v>
      </c>
      <c r="D9" s="157">
        <v>0.239815668202765</v>
      </c>
      <c r="E9" s="131">
        <v>0.1825313673881379</v>
      </c>
      <c r="F9" s="110">
        <v>0.1453453193880197</v>
      </c>
      <c r="G9" s="110">
        <v>0.011897454765438301</v>
      </c>
      <c r="H9" s="232"/>
      <c r="I9" s="232"/>
      <c r="J9" s="232"/>
      <c r="K9" s="104"/>
      <c r="L9" s="104"/>
    </row>
    <row r="10" spans="1:10" ht="12.75">
      <c r="A10" s="247" t="s">
        <v>643</v>
      </c>
      <c r="B10" s="366"/>
      <c r="C10" s="367"/>
      <c r="D10" s="366"/>
      <c r="E10" s="367"/>
      <c r="F10" s="370"/>
      <c r="G10" s="370"/>
      <c r="H10" s="135"/>
      <c r="I10" s="135"/>
      <c r="J10" s="135"/>
    </row>
    <row r="11" spans="1:10" ht="12.75">
      <c r="A11" s="208" t="s">
        <v>644</v>
      </c>
      <c r="B11" s="111">
        <v>4299</v>
      </c>
      <c r="C11" s="112">
        <v>29374</v>
      </c>
      <c r="D11" s="113">
        <v>0.18855405031794303</v>
      </c>
      <c r="E11" s="114">
        <v>0.17181952367654696</v>
      </c>
      <c r="F11" s="110">
        <v>0.14635391843126574</v>
      </c>
      <c r="G11" s="110">
        <v>0.012216469357946246</v>
      </c>
      <c r="H11" s="135"/>
      <c r="I11" s="135"/>
      <c r="J11" s="135"/>
    </row>
    <row r="12" spans="1:10" ht="12.75">
      <c r="A12" s="208" t="s">
        <v>645</v>
      </c>
      <c r="B12" s="115">
        <v>2427</v>
      </c>
      <c r="C12" s="116">
        <v>16902</v>
      </c>
      <c r="D12" s="117">
        <v>0.34236725663716805</v>
      </c>
      <c r="E12" s="118">
        <v>0.20162092990189118</v>
      </c>
      <c r="F12" s="110">
        <v>0.14359247426340077</v>
      </c>
      <c r="G12" s="110">
        <v>0.011371463109511828</v>
      </c>
      <c r="H12" s="135"/>
      <c r="I12" s="135"/>
      <c r="J12" s="135"/>
    </row>
    <row r="13" spans="1:10" ht="12.75">
      <c r="A13" s="247" t="s">
        <v>48</v>
      </c>
      <c r="B13" s="368"/>
      <c r="C13" s="369"/>
      <c r="D13" s="368"/>
      <c r="E13" s="369"/>
      <c r="F13" s="370"/>
      <c r="G13" s="370"/>
      <c r="H13" s="135"/>
      <c r="I13" s="135"/>
      <c r="J13" s="135"/>
    </row>
    <row r="14" spans="1:10" ht="15" customHeight="1">
      <c r="A14" s="209" t="s">
        <v>80</v>
      </c>
      <c r="B14" s="119">
        <v>244</v>
      </c>
      <c r="C14" s="120">
        <v>2334</v>
      </c>
      <c r="D14" s="113">
        <v>0.12962962962962954</v>
      </c>
      <c r="E14" s="114">
        <v>0.10721062618595822</v>
      </c>
      <c r="F14" s="110">
        <v>0.10454155955441302</v>
      </c>
      <c r="G14" s="110">
        <v>0.0027329442994590116</v>
      </c>
      <c r="H14" s="135"/>
      <c r="I14" s="135"/>
      <c r="J14" s="135"/>
    </row>
    <row r="15" spans="1:10" ht="12.75">
      <c r="A15" s="209" t="s">
        <v>81</v>
      </c>
      <c r="B15" s="111">
        <v>3511</v>
      </c>
      <c r="C15" s="112">
        <v>23786</v>
      </c>
      <c r="D15" s="113">
        <v>0.2131997235659986</v>
      </c>
      <c r="E15" s="121">
        <v>0.14675537556648344</v>
      </c>
      <c r="F15" s="110">
        <v>0.147607836542504</v>
      </c>
      <c r="G15" s="110">
        <v>0.010190250910621253</v>
      </c>
      <c r="H15" s="135"/>
      <c r="I15" s="135"/>
      <c r="J15" s="135"/>
    </row>
    <row r="16" spans="1:10" ht="12.75">
      <c r="A16" s="209" t="s">
        <v>82</v>
      </c>
      <c r="B16" s="115">
        <v>2971</v>
      </c>
      <c r="C16" s="116">
        <v>20156</v>
      </c>
      <c r="D16" s="113">
        <v>0.2833693304535636</v>
      </c>
      <c r="E16" s="118">
        <v>0.23785543204569182</v>
      </c>
      <c r="F16" s="110">
        <v>0.14740027783290335</v>
      </c>
      <c r="G16" s="110">
        <v>0.022592296870841414</v>
      </c>
      <c r="H16" s="135"/>
      <c r="I16" s="135"/>
      <c r="J16" s="135"/>
    </row>
    <row r="17" spans="1:10" ht="12.75">
      <c r="A17" s="247" t="s">
        <v>49</v>
      </c>
      <c r="B17" s="368"/>
      <c r="C17" s="369"/>
      <c r="D17" s="368"/>
      <c r="E17" s="369"/>
      <c r="F17" s="370"/>
      <c r="G17" s="370"/>
      <c r="H17" s="135"/>
      <c r="I17" s="135"/>
      <c r="J17" s="135"/>
    </row>
    <row r="18" spans="1:10" ht="12.75">
      <c r="A18" s="210" t="s">
        <v>37</v>
      </c>
      <c r="B18" s="119">
        <v>510</v>
      </c>
      <c r="C18" s="120">
        <v>4627</v>
      </c>
      <c r="D18" s="122">
        <v>0.705685618729097</v>
      </c>
      <c r="E18" s="121">
        <v>0.09722551576950433</v>
      </c>
      <c r="F18" s="110">
        <v>0.11022260644045818</v>
      </c>
      <c r="G18" s="110">
        <v>0.013015184381778741</v>
      </c>
      <c r="H18" s="135"/>
      <c r="I18" s="135"/>
      <c r="J18" s="135"/>
    </row>
    <row r="19" spans="1:10" ht="12.75">
      <c r="A19" s="210" t="s">
        <v>651</v>
      </c>
      <c r="B19" s="111">
        <v>2089</v>
      </c>
      <c r="C19" s="112">
        <v>13908</v>
      </c>
      <c r="D19" s="113">
        <v>0.44367657221838286</v>
      </c>
      <c r="E19" s="121">
        <v>0.32963671128107075</v>
      </c>
      <c r="F19" s="110">
        <v>0.1502013229795801</v>
      </c>
      <c r="G19" s="110">
        <v>0.016295233117779667</v>
      </c>
      <c r="H19" s="135"/>
      <c r="I19" s="135"/>
      <c r="J19" s="135"/>
    </row>
    <row r="20" spans="1:10" ht="12.75">
      <c r="A20" s="210" t="s">
        <v>40</v>
      </c>
      <c r="B20" s="111">
        <v>3861</v>
      </c>
      <c r="C20" s="112">
        <v>25498</v>
      </c>
      <c r="D20" s="122">
        <v>0.12697022767075317</v>
      </c>
      <c r="E20" s="121">
        <v>0.14335680014349128</v>
      </c>
      <c r="F20" s="110">
        <v>0.15142364106988784</v>
      </c>
      <c r="G20" s="110">
        <v>0.010924369747899159</v>
      </c>
      <c r="H20" s="135"/>
      <c r="I20" s="135"/>
      <c r="J20" s="135"/>
    </row>
    <row r="21" spans="1:10" ht="12.75">
      <c r="A21" s="210" t="s">
        <v>41</v>
      </c>
      <c r="B21" s="123">
        <v>266</v>
      </c>
      <c r="C21" s="124">
        <v>2243</v>
      </c>
      <c r="D21" s="122">
        <v>0.05138339920948609</v>
      </c>
      <c r="E21" s="121">
        <v>0.04083526682134564</v>
      </c>
      <c r="F21" s="110">
        <v>0.1185911725367811</v>
      </c>
      <c r="G21" s="110">
        <v>0.006014697569248163</v>
      </c>
      <c r="H21" s="135"/>
      <c r="I21" s="135"/>
      <c r="J21" s="135"/>
    </row>
    <row r="22" spans="1:10" ht="12.75">
      <c r="A22" s="248" t="s">
        <v>1085</v>
      </c>
      <c r="B22" s="368"/>
      <c r="C22" s="369"/>
      <c r="D22" s="371"/>
      <c r="E22" s="369"/>
      <c r="F22" s="370"/>
      <c r="G22" s="370"/>
      <c r="H22" s="135"/>
      <c r="I22" s="135"/>
      <c r="J22" s="135"/>
    </row>
    <row r="23" spans="1:10" ht="12.75">
      <c r="A23" s="209" t="s">
        <v>108</v>
      </c>
      <c r="B23" s="111">
        <v>441</v>
      </c>
      <c r="C23" s="112">
        <v>6445</v>
      </c>
      <c r="D23" s="122">
        <v>0.185483870967742</v>
      </c>
      <c r="E23" s="110">
        <v>-0.015429269783073685</v>
      </c>
      <c r="F23" s="109">
        <v>0.06842513576415826</v>
      </c>
      <c r="G23" s="110">
        <v>0.007052163622989094</v>
      </c>
      <c r="H23" s="135"/>
      <c r="I23" s="135"/>
      <c r="J23" s="135"/>
    </row>
    <row r="24" spans="1:10" ht="12.75">
      <c r="A24" s="209" t="s">
        <v>109</v>
      </c>
      <c r="B24" s="111">
        <v>296</v>
      </c>
      <c r="C24" s="112">
        <v>2247</v>
      </c>
      <c r="D24" s="122">
        <v>0.2032520325203253</v>
      </c>
      <c r="E24" s="110">
        <v>0.12801204819277112</v>
      </c>
      <c r="F24" s="109">
        <v>0.1317311971517579</v>
      </c>
      <c r="G24" s="110">
        <v>0.005908183632734531</v>
      </c>
      <c r="H24" s="135"/>
      <c r="I24" s="135"/>
      <c r="J24" s="135"/>
    </row>
    <row r="25" spans="1:10" ht="12.75">
      <c r="A25" s="209" t="s">
        <v>110</v>
      </c>
      <c r="B25" s="119">
        <v>328</v>
      </c>
      <c r="C25" s="120">
        <v>3397</v>
      </c>
      <c r="D25" s="113">
        <v>0.03797468354430378</v>
      </c>
      <c r="E25" s="110">
        <v>0.31666666666666665</v>
      </c>
      <c r="F25" s="109">
        <v>0.09655578451574919</v>
      </c>
      <c r="G25" s="110">
        <v>0.00934499558391977</v>
      </c>
      <c r="H25" s="135"/>
      <c r="I25" s="135"/>
      <c r="J25" s="135"/>
    </row>
    <row r="26" spans="1:10" ht="12.75">
      <c r="A26" s="209" t="s">
        <v>111</v>
      </c>
      <c r="B26" s="119">
        <v>5661</v>
      </c>
      <c r="C26" s="120">
        <v>34187</v>
      </c>
      <c r="D26" s="113">
        <v>0.2605210420841684</v>
      </c>
      <c r="E26" s="110">
        <v>0.22031054792075677</v>
      </c>
      <c r="F26" s="109">
        <v>0.165589259075087</v>
      </c>
      <c r="G26" s="110">
        <v>0.013556099406606353</v>
      </c>
      <c r="H26" s="135"/>
      <c r="I26" s="135"/>
      <c r="J26" s="135"/>
    </row>
    <row r="27" spans="1:10" ht="12.75">
      <c r="A27" s="247" t="s">
        <v>1075</v>
      </c>
      <c r="B27" s="368"/>
      <c r="C27" s="369"/>
      <c r="D27" s="368"/>
      <c r="E27" s="369"/>
      <c r="F27" s="370"/>
      <c r="G27" s="370"/>
      <c r="H27" s="135"/>
      <c r="I27" s="135"/>
      <c r="J27" s="135"/>
    </row>
    <row r="28" spans="1:10" ht="12.75">
      <c r="A28" s="211" t="s">
        <v>1076</v>
      </c>
      <c r="B28" s="119">
        <v>0</v>
      </c>
      <c r="C28" s="120">
        <v>1</v>
      </c>
      <c r="D28" s="229" t="s">
        <v>121</v>
      </c>
      <c r="E28" s="121" t="s">
        <v>121</v>
      </c>
      <c r="F28" s="110" t="s">
        <v>121</v>
      </c>
      <c r="G28" s="110">
        <v>0</v>
      </c>
      <c r="H28" s="135"/>
      <c r="I28" s="135"/>
      <c r="J28" s="135"/>
    </row>
    <row r="29" spans="1:10" ht="12.75">
      <c r="A29" s="209" t="s">
        <v>1077</v>
      </c>
      <c r="B29" s="111">
        <v>5</v>
      </c>
      <c r="C29" s="112">
        <v>61</v>
      </c>
      <c r="D29" s="229">
        <v>1.5</v>
      </c>
      <c r="E29" s="121">
        <v>0.03389830508474567</v>
      </c>
      <c r="F29" s="110">
        <v>0.08196721311475409</v>
      </c>
      <c r="G29" s="110">
        <v>0.00946969696969697</v>
      </c>
      <c r="H29" s="135"/>
      <c r="I29" s="135"/>
      <c r="J29" s="135"/>
    </row>
    <row r="30" spans="1:10" ht="25.5">
      <c r="A30" s="209" t="s">
        <v>100</v>
      </c>
      <c r="B30" s="111">
        <v>164</v>
      </c>
      <c r="C30" s="112">
        <v>1232</v>
      </c>
      <c r="D30" s="229">
        <v>0.17142857142857149</v>
      </c>
      <c r="E30" s="121">
        <v>0.06206896551724128</v>
      </c>
      <c r="F30" s="110">
        <v>0.1331168831168831</v>
      </c>
      <c r="G30" s="110">
        <v>0.007644618468279495</v>
      </c>
      <c r="H30" s="135"/>
      <c r="I30" s="135"/>
      <c r="J30" s="135"/>
    </row>
    <row r="31" spans="1:10" ht="12.75">
      <c r="A31" s="209" t="s">
        <v>1078</v>
      </c>
      <c r="B31" s="119">
        <v>225</v>
      </c>
      <c r="C31" s="112">
        <v>2235</v>
      </c>
      <c r="D31" s="229">
        <v>-0.004424778761061954</v>
      </c>
      <c r="E31" s="121">
        <v>0.2867012089810017</v>
      </c>
      <c r="F31" s="110">
        <v>0.10067114093959731</v>
      </c>
      <c r="G31" s="110">
        <v>0.008700359614864081</v>
      </c>
      <c r="H31" s="135"/>
      <c r="I31" s="135"/>
      <c r="J31" s="135"/>
    </row>
    <row r="32" spans="1:10" ht="25.5">
      <c r="A32" s="209" t="s">
        <v>1079</v>
      </c>
      <c r="B32" s="119">
        <v>747</v>
      </c>
      <c r="C32" s="112">
        <v>3906</v>
      </c>
      <c r="D32" s="229">
        <v>0.1387195121951219</v>
      </c>
      <c r="E32" s="121">
        <v>0.132830626450116</v>
      </c>
      <c r="F32" s="110">
        <v>0.1912442396313364</v>
      </c>
      <c r="G32" s="110">
        <v>0.03436220617323704</v>
      </c>
      <c r="H32" s="135"/>
      <c r="I32" s="135"/>
      <c r="J32" s="135"/>
    </row>
    <row r="33" spans="1:10" ht="38.25">
      <c r="A33" s="209" t="s">
        <v>1080</v>
      </c>
      <c r="B33" s="119">
        <v>1883</v>
      </c>
      <c r="C33" s="112">
        <v>9934</v>
      </c>
      <c r="D33" s="229">
        <v>0.1887626262626263</v>
      </c>
      <c r="E33" s="121">
        <v>0.15821382767867553</v>
      </c>
      <c r="F33" s="110">
        <v>0.18955103684316488</v>
      </c>
      <c r="G33" s="110">
        <v>0.010642807485573147</v>
      </c>
      <c r="H33" s="135"/>
      <c r="I33" s="135"/>
      <c r="J33" s="135"/>
    </row>
    <row r="34" spans="1:10" ht="25.5">
      <c r="A34" s="209" t="s">
        <v>1081</v>
      </c>
      <c r="B34" s="111">
        <v>121</v>
      </c>
      <c r="C34" s="112">
        <v>968</v>
      </c>
      <c r="D34" s="229">
        <v>0.0431034482758621</v>
      </c>
      <c r="E34" s="121">
        <v>-0.05836575875486383</v>
      </c>
      <c r="F34" s="110">
        <v>0.125</v>
      </c>
      <c r="G34" s="110">
        <v>0.00971107544141252</v>
      </c>
      <c r="H34" s="135"/>
      <c r="I34" s="135"/>
      <c r="J34" s="135"/>
    </row>
    <row r="35" spans="1:10" ht="52.5" customHeight="1">
      <c r="A35" s="209" t="s">
        <v>1082</v>
      </c>
      <c r="B35" s="111">
        <v>454</v>
      </c>
      <c r="C35" s="112">
        <v>2876</v>
      </c>
      <c r="D35" s="229">
        <v>0.11274509803921573</v>
      </c>
      <c r="E35" s="121">
        <v>0.15687851971037814</v>
      </c>
      <c r="F35" s="110">
        <v>0.15785813630041726</v>
      </c>
      <c r="G35" s="110">
        <v>0.006313622962674528</v>
      </c>
      <c r="H35" s="135"/>
      <c r="I35" s="135"/>
      <c r="J35" s="135"/>
    </row>
    <row r="36" spans="1:10" ht="25.5">
      <c r="A36" s="209" t="s">
        <v>1083</v>
      </c>
      <c r="B36" s="119">
        <v>460</v>
      </c>
      <c r="C36" s="112">
        <v>2929</v>
      </c>
      <c r="D36" s="229">
        <v>0.1358024691358024</v>
      </c>
      <c r="E36" s="121">
        <v>0.19016659894351884</v>
      </c>
      <c r="F36" s="110">
        <v>0.15705018777739843</v>
      </c>
      <c r="G36" s="110">
        <v>0.005674878791991019</v>
      </c>
      <c r="H36" s="135"/>
      <c r="I36" s="135"/>
      <c r="J36" s="135"/>
    </row>
    <row r="37" spans="1:10" ht="12.75">
      <c r="A37" s="212" t="s">
        <v>1084</v>
      </c>
      <c r="B37" s="119">
        <v>2667</v>
      </c>
      <c r="C37" s="116">
        <v>22134</v>
      </c>
      <c r="D37" s="229">
        <v>0.4126059322033899</v>
      </c>
      <c r="E37" s="121">
        <v>0.21769268856246904</v>
      </c>
      <c r="F37" s="110">
        <v>0.1204933586337761</v>
      </c>
      <c r="G37" s="110">
        <v>0.01738648586981323</v>
      </c>
      <c r="H37" s="135"/>
      <c r="I37" s="135"/>
      <c r="J37" s="135"/>
    </row>
    <row r="38" spans="1:10" ht="12.75">
      <c r="A38" s="247" t="s">
        <v>83</v>
      </c>
      <c r="B38" s="368"/>
      <c r="C38" s="369"/>
      <c r="D38" s="368"/>
      <c r="E38" s="369"/>
      <c r="F38" s="370"/>
      <c r="G38" s="370"/>
      <c r="H38" s="135"/>
      <c r="I38" s="135"/>
      <c r="J38" s="135"/>
    </row>
    <row r="39" spans="1:10" ht="12.75">
      <c r="A39" s="211" t="s">
        <v>84</v>
      </c>
      <c r="B39" s="119">
        <v>325</v>
      </c>
      <c r="C39" s="112">
        <v>2050</v>
      </c>
      <c r="D39" s="122">
        <v>0.025236593059936974</v>
      </c>
      <c r="E39" s="121">
        <v>0.12452002194185408</v>
      </c>
      <c r="F39" s="110">
        <v>0.15853658536585366</v>
      </c>
      <c r="G39" s="110">
        <v>0.016622340425531915</v>
      </c>
      <c r="H39" s="135"/>
      <c r="I39" s="135"/>
      <c r="J39" s="135"/>
    </row>
    <row r="40" spans="1:12" s="23" customFormat="1" ht="12.75">
      <c r="A40" s="213" t="s">
        <v>85</v>
      </c>
      <c r="B40" s="111">
        <v>6401</v>
      </c>
      <c r="C40" s="116">
        <v>44226</v>
      </c>
      <c r="D40" s="125">
        <v>0.25313234142521535</v>
      </c>
      <c r="E40" s="126">
        <v>0.18536585365853653</v>
      </c>
      <c r="F40" s="128">
        <v>0.14473386695608917</v>
      </c>
      <c r="G40" s="128">
        <v>0.011728190348107934</v>
      </c>
      <c r="H40" s="232"/>
      <c r="I40" s="232"/>
      <c r="J40" s="232"/>
      <c r="K40" s="104"/>
      <c r="L40" s="104"/>
    </row>
    <row r="41" spans="1:12" s="23" customFormat="1" ht="25.5">
      <c r="A41" s="249" t="s">
        <v>647</v>
      </c>
      <c r="B41" s="105">
        <v>51</v>
      </c>
      <c r="C41" s="129">
        <v>739</v>
      </c>
      <c r="D41" s="130">
        <v>0.7</v>
      </c>
      <c r="E41" s="131">
        <v>0.2987697715289983</v>
      </c>
      <c r="F41" s="132">
        <v>0.06901217861975643</v>
      </c>
      <c r="G41" s="132">
        <v>0.003510220937435474</v>
      </c>
      <c r="H41" s="232"/>
      <c r="I41" s="232"/>
      <c r="J41" s="232"/>
      <c r="K41" s="104"/>
      <c r="L41" s="104"/>
    </row>
    <row r="42" spans="1:12" s="23" customFormat="1" ht="12.75">
      <c r="A42" s="163"/>
      <c r="B42" s="134"/>
      <c r="C42" s="134"/>
      <c r="D42" s="94"/>
      <c r="E42" s="94"/>
      <c r="F42" s="94"/>
      <c r="G42" s="94"/>
      <c r="H42" s="232"/>
      <c r="I42" s="104"/>
      <c r="J42" s="104"/>
      <c r="K42" s="104"/>
      <c r="L42" s="104"/>
    </row>
    <row r="43" spans="1:12" s="23" customFormat="1" ht="12.75">
      <c r="A43" s="163"/>
      <c r="B43" s="134"/>
      <c r="C43" s="134"/>
      <c r="D43" s="94"/>
      <c r="E43" s="94"/>
      <c r="F43" s="94"/>
      <c r="G43" s="94"/>
      <c r="H43" s="104"/>
      <c r="I43" s="104"/>
      <c r="J43" s="104"/>
      <c r="K43" s="104"/>
      <c r="L43" s="104"/>
    </row>
    <row r="44" spans="1:12" s="23" customFormat="1" ht="12.75">
      <c r="A44" s="163"/>
      <c r="B44" s="134"/>
      <c r="C44" s="134"/>
      <c r="D44" s="94"/>
      <c r="E44" s="94"/>
      <c r="F44" s="94"/>
      <c r="G44" s="94"/>
      <c r="H44" s="104"/>
      <c r="I44" s="104"/>
      <c r="J44" s="104"/>
      <c r="K44" s="104"/>
      <c r="L44" s="104"/>
    </row>
    <row r="45" spans="1:7" ht="23.25" customHeight="1">
      <c r="A45" s="404" t="s">
        <v>1156</v>
      </c>
      <c r="B45" s="406" t="s">
        <v>1155</v>
      </c>
      <c r="C45" s="407"/>
      <c r="D45" s="63"/>
      <c r="E45" s="63"/>
      <c r="F45" s="63"/>
      <c r="G45" s="63"/>
    </row>
    <row r="46" spans="1:7" ht="42">
      <c r="A46" s="405"/>
      <c r="B46" s="261" t="s">
        <v>89</v>
      </c>
      <c r="C46" s="262" t="s">
        <v>31</v>
      </c>
      <c r="D46" s="63"/>
      <c r="E46" s="63"/>
      <c r="F46" s="63"/>
      <c r="G46" s="63"/>
    </row>
    <row r="47" spans="1:7" ht="25.5">
      <c r="A47" s="243" t="s">
        <v>1086</v>
      </c>
      <c r="B47" s="225">
        <v>751</v>
      </c>
      <c r="C47" s="136">
        <v>0.11165625929229854</v>
      </c>
      <c r="D47" s="63"/>
      <c r="E47" s="220"/>
      <c r="F47" s="22"/>
      <c r="G47" s="63"/>
    </row>
    <row r="48" spans="1:7" ht="12.75">
      <c r="A48" s="244" t="s">
        <v>1095</v>
      </c>
      <c r="B48" s="226">
        <v>646</v>
      </c>
      <c r="C48" s="137">
        <v>0.096045197740113</v>
      </c>
      <c r="D48" s="63"/>
      <c r="E48" s="220"/>
      <c r="F48" s="22"/>
      <c r="G48" s="63"/>
    </row>
    <row r="49" spans="1:7" ht="12.75">
      <c r="A49" s="244" t="s">
        <v>1096</v>
      </c>
      <c r="B49" s="226">
        <v>391</v>
      </c>
      <c r="C49" s="137">
        <v>0.05813261968480524</v>
      </c>
      <c r="D49" s="63"/>
      <c r="E49" s="220"/>
      <c r="F49" s="22"/>
      <c r="G49" s="63"/>
    </row>
    <row r="50" spans="1:7" ht="12.75">
      <c r="A50" s="244" t="s">
        <v>1099</v>
      </c>
      <c r="B50" s="227">
        <v>352</v>
      </c>
      <c r="C50" s="137">
        <v>0.05233422539399346</v>
      </c>
      <c r="D50" s="63"/>
      <c r="E50" s="220"/>
      <c r="F50" s="22"/>
      <c r="G50" s="63"/>
    </row>
    <row r="51" spans="1:7" ht="25.5">
      <c r="A51" s="244" t="s">
        <v>1091</v>
      </c>
      <c r="B51" s="227">
        <v>243</v>
      </c>
      <c r="C51" s="137">
        <v>0.03612845673505798</v>
      </c>
      <c r="D51" s="63"/>
      <c r="E51" s="220"/>
      <c r="F51" s="22"/>
      <c r="G51" s="63"/>
    </row>
    <row r="52" spans="1:7" ht="12.75">
      <c r="A52" s="244" t="s">
        <v>98</v>
      </c>
      <c r="B52" s="227">
        <v>220</v>
      </c>
      <c r="C52" s="137">
        <v>0.03270889087124591</v>
      </c>
      <c r="D52" s="63"/>
      <c r="E52" s="220"/>
      <c r="F52" s="22"/>
      <c r="G52" s="63"/>
    </row>
    <row r="53" spans="1:7" ht="12.75">
      <c r="A53" s="244" t="s">
        <v>1125</v>
      </c>
      <c r="B53" s="226">
        <v>210</v>
      </c>
      <c r="C53" s="137">
        <v>0.031222123104371096</v>
      </c>
      <c r="D53" s="63"/>
      <c r="E53" s="220"/>
      <c r="F53" s="22"/>
      <c r="G53" s="63"/>
    </row>
    <row r="54" spans="1:7" ht="12.75">
      <c r="A54" s="244" t="s">
        <v>1097</v>
      </c>
      <c r="B54" s="226">
        <v>196</v>
      </c>
      <c r="C54" s="137">
        <v>0.029140648230746358</v>
      </c>
      <c r="D54" s="63"/>
      <c r="E54" s="220"/>
      <c r="F54" s="22"/>
      <c r="G54" s="63"/>
    </row>
    <row r="55" spans="1:7" ht="12.75">
      <c r="A55" s="244" t="s">
        <v>1092</v>
      </c>
      <c r="B55" s="227">
        <v>174</v>
      </c>
      <c r="C55" s="137">
        <v>0.025869759143621766</v>
      </c>
      <c r="D55" s="63"/>
      <c r="E55" s="220"/>
      <c r="F55" s="22"/>
      <c r="G55" s="63"/>
    </row>
    <row r="56" spans="1:7" ht="12.75">
      <c r="A56" s="245" t="s">
        <v>1088</v>
      </c>
      <c r="B56" s="373">
        <v>154</v>
      </c>
      <c r="C56" s="138">
        <v>0.02289622360987214</v>
      </c>
      <c r="D56" s="63"/>
      <c r="E56" s="220"/>
      <c r="F56" s="22"/>
      <c r="G56" s="63"/>
    </row>
    <row r="57" spans="1:7" ht="12.75">
      <c r="A57" s="1"/>
      <c r="B57" s="134"/>
      <c r="C57" s="158"/>
      <c r="D57" s="63"/>
      <c r="E57" s="63"/>
      <c r="F57" s="63"/>
      <c r="G57" s="63"/>
    </row>
    <row r="58" spans="1:7" ht="12.75">
      <c r="A58" s="185"/>
      <c r="B58" s="134"/>
      <c r="C58" s="158"/>
      <c r="D58" s="63"/>
      <c r="E58" s="63"/>
      <c r="F58" s="63"/>
      <c r="G58" s="63"/>
    </row>
    <row r="59" spans="1:7" ht="12.75">
      <c r="A59" s="185"/>
      <c r="B59" s="134"/>
      <c r="C59" s="158"/>
      <c r="D59" s="63"/>
      <c r="E59" s="63"/>
      <c r="F59" s="63"/>
      <c r="G59" s="63"/>
    </row>
    <row r="60" spans="1:8" ht="12.75" customHeight="1">
      <c r="A60" s="404" t="s">
        <v>1157</v>
      </c>
      <c r="B60" s="406" t="s">
        <v>1155</v>
      </c>
      <c r="C60" s="407"/>
      <c r="H60" s="135"/>
    </row>
    <row r="61" spans="1:8" ht="42">
      <c r="A61" s="405"/>
      <c r="B61" s="261" t="s">
        <v>123</v>
      </c>
      <c r="C61" s="262" t="s">
        <v>31</v>
      </c>
      <c r="H61" s="135"/>
    </row>
    <row r="62" spans="1:8" ht="12.75">
      <c r="A62" s="240" t="s">
        <v>1099</v>
      </c>
      <c r="B62" s="221">
        <v>260</v>
      </c>
      <c r="C62" s="136">
        <v>0.05233422539399346</v>
      </c>
      <c r="E62" s="135"/>
      <c r="H62" s="135"/>
    </row>
    <row r="63" spans="1:8" ht="12.75">
      <c r="A63" s="241" t="s">
        <v>1095</v>
      </c>
      <c r="B63" s="222">
        <v>109</v>
      </c>
      <c r="C63" s="137">
        <v>0.096045197740113</v>
      </c>
      <c r="E63" s="135"/>
      <c r="H63" s="135"/>
    </row>
    <row r="64" spans="1:8" ht="12.75">
      <c r="A64" s="241" t="s">
        <v>98</v>
      </c>
      <c r="B64" s="222">
        <v>109</v>
      </c>
      <c r="C64" s="137">
        <v>0.03270889087124591</v>
      </c>
      <c r="E64" s="135"/>
      <c r="H64" s="135"/>
    </row>
    <row r="65" spans="1:8" ht="12.75">
      <c r="A65" s="241" t="s">
        <v>1092</v>
      </c>
      <c r="B65" s="223">
        <v>106</v>
      </c>
      <c r="C65" s="137">
        <v>0.025869759143621766</v>
      </c>
      <c r="E65" s="135"/>
      <c r="H65" s="135"/>
    </row>
    <row r="66" spans="1:8" ht="12.75">
      <c r="A66" s="241" t="s">
        <v>1125</v>
      </c>
      <c r="B66" s="223">
        <v>97</v>
      </c>
      <c r="C66" s="137">
        <v>0.031222123104371096</v>
      </c>
      <c r="E66" s="135"/>
      <c r="H66" s="135"/>
    </row>
    <row r="67" spans="1:8" ht="25.5">
      <c r="A67" s="241" t="s">
        <v>96</v>
      </c>
      <c r="B67" s="223">
        <v>66</v>
      </c>
      <c r="C67" s="137">
        <v>0.012934879571810883</v>
      </c>
      <c r="E67" s="135"/>
      <c r="H67" s="135"/>
    </row>
    <row r="68" spans="1:8" ht="12.75">
      <c r="A68" s="241" t="s">
        <v>1088</v>
      </c>
      <c r="B68" s="222">
        <v>64</v>
      </c>
      <c r="C68" s="137">
        <v>0.02289622360987214</v>
      </c>
      <c r="E68" s="135"/>
      <c r="H68" s="135"/>
    </row>
    <row r="69" spans="1:8" ht="12.75">
      <c r="A69" s="241" t="s">
        <v>1163</v>
      </c>
      <c r="B69" s="222">
        <v>63</v>
      </c>
      <c r="C69" s="137">
        <v>0.014867677668748141</v>
      </c>
      <c r="E69" s="135"/>
      <c r="H69" s="135"/>
    </row>
    <row r="70" spans="1:8" ht="25.5">
      <c r="A70" s="241" t="s">
        <v>1091</v>
      </c>
      <c r="B70" s="223">
        <v>55</v>
      </c>
      <c r="C70" s="137">
        <v>0.03612845673505798</v>
      </c>
      <c r="E70" s="135"/>
      <c r="H70" s="135"/>
    </row>
    <row r="71" spans="1:8" ht="12.75">
      <c r="A71" s="242" t="s">
        <v>1097</v>
      </c>
      <c r="B71" s="224">
        <v>50</v>
      </c>
      <c r="C71" s="138">
        <v>0.029140648230746358</v>
      </c>
      <c r="E71" s="135"/>
      <c r="H71" s="135"/>
    </row>
    <row r="72" spans="1:8" ht="12.75">
      <c r="A72" s="258"/>
      <c r="B72" s="162"/>
      <c r="C72" s="158"/>
      <c r="H72" s="135"/>
    </row>
    <row r="73" ht="12.75">
      <c r="H73" s="135"/>
    </row>
    <row r="74" spans="2:7" ht="12.75">
      <c r="B74" s="63"/>
      <c r="C74" s="63"/>
      <c r="D74" s="63"/>
      <c r="E74" s="63"/>
      <c r="F74" s="63"/>
      <c r="G74" s="63"/>
    </row>
    <row r="75" spans="1:8" ht="20.25" customHeight="1">
      <c r="A75" s="410" t="s">
        <v>88</v>
      </c>
      <c r="B75" s="406" t="s">
        <v>1159</v>
      </c>
      <c r="C75" s="407"/>
      <c r="D75" s="412" t="s">
        <v>55</v>
      </c>
      <c r="E75" s="413"/>
      <c r="F75" s="408" t="s">
        <v>642</v>
      </c>
      <c r="G75" s="408" t="s">
        <v>649</v>
      </c>
      <c r="H75" s="135"/>
    </row>
    <row r="76" spans="1:10" ht="20.25" customHeight="1">
      <c r="A76" s="411"/>
      <c r="B76" s="252" t="s">
        <v>522</v>
      </c>
      <c r="C76" s="253" t="s">
        <v>54</v>
      </c>
      <c r="D76" s="252" t="s">
        <v>522</v>
      </c>
      <c r="E76" s="253" t="s">
        <v>56</v>
      </c>
      <c r="F76" s="409"/>
      <c r="G76" s="409"/>
      <c r="H76" s="232"/>
      <c r="I76" s="232"/>
      <c r="J76" s="232"/>
    </row>
    <row r="77" spans="1:10" ht="12.75">
      <c r="A77" s="247" t="s">
        <v>42</v>
      </c>
      <c r="B77" s="105">
        <v>3059</v>
      </c>
      <c r="C77" s="120">
        <v>18029</v>
      </c>
      <c r="D77" s="139">
        <v>-0.008749189889824982</v>
      </c>
      <c r="E77" s="140">
        <v>-0.007541561158207588</v>
      </c>
      <c r="F77" s="110">
        <v>0.16967108547340395</v>
      </c>
      <c r="G77" s="110">
        <v>0.016600730453847364</v>
      </c>
      <c r="H77" s="135"/>
      <c r="I77" s="135"/>
      <c r="J77" s="135"/>
    </row>
    <row r="78" spans="1:10" ht="12.75">
      <c r="A78" s="247" t="s">
        <v>643</v>
      </c>
      <c r="B78" s="368"/>
      <c r="C78" s="369"/>
      <c r="D78" s="366"/>
      <c r="E78" s="367"/>
      <c r="F78" s="370"/>
      <c r="G78" s="370"/>
      <c r="H78" s="135"/>
      <c r="I78" s="135"/>
      <c r="J78" s="135"/>
    </row>
    <row r="79" spans="1:10" ht="12.75">
      <c r="A79" s="208" t="s">
        <v>644</v>
      </c>
      <c r="B79" s="119">
        <v>1483</v>
      </c>
      <c r="C79" s="120">
        <v>8881</v>
      </c>
      <c r="D79" s="141">
        <v>0.032729805013927527</v>
      </c>
      <c r="E79" s="136">
        <v>0.010007960877971067</v>
      </c>
      <c r="F79" s="110">
        <v>0.1669856998085801</v>
      </c>
      <c r="G79" s="110">
        <v>0.017630624739939368</v>
      </c>
      <c r="H79" s="236"/>
      <c r="I79" s="135"/>
      <c r="J79" s="135"/>
    </row>
    <row r="80" spans="1:10" ht="12.75">
      <c r="A80" s="208" t="s">
        <v>645</v>
      </c>
      <c r="B80" s="111">
        <v>1576</v>
      </c>
      <c r="C80" s="112">
        <v>9148</v>
      </c>
      <c r="D80" s="142">
        <v>-0.044848484848484804</v>
      </c>
      <c r="E80" s="138">
        <v>-0.024005121092499748</v>
      </c>
      <c r="F80" s="110">
        <v>0.17227809357236554</v>
      </c>
      <c r="G80" s="110">
        <v>0.015735766918944825</v>
      </c>
      <c r="H80" s="236"/>
      <c r="I80" s="135"/>
      <c r="J80" s="135"/>
    </row>
    <row r="81" spans="1:10" ht="12.75">
      <c r="A81" s="247" t="s">
        <v>48</v>
      </c>
      <c r="B81" s="368"/>
      <c r="C81" s="369"/>
      <c r="D81" s="368"/>
      <c r="E81" s="369"/>
      <c r="F81" s="370"/>
      <c r="G81" s="370"/>
      <c r="H81" s="135"/>
      <c r="I81" s="135"/>
      <c r="J81" s="135"/>
    </row>
    <row r="82" spans="1:10" ht="12.75">
      <c r="A82" s="209" t="s">
        <v>80</v>
      </c>
      <c r="B82" s="119">
        <v>156</v>
      </c>
      <c r="C82" s="120">
        <v>1170</v>
      </c>
      <c r="D82" s="141">
        <v>-0.08235294117647063</v>
      </c>
      <c r="E82" s="136">
        <v>0.007751937984496138</v>
      </c>
      <c r="F82" s="110">
        <v>0.13333333333333333</v>
      </c>
      <c r="G82" s="110">
        <v>0.00814366256003341</v>
      </c>
      <c r="H82" s="236"/>
      <c r="I82" s="135"/>
      <c r="J82" s="135"/>
    </row>
    <row r="83" spans="1:10" ht="12.75">
      <c r="A83" s="209" t="s">
        <v>81</v>
      </c>
      <c r="B83" s="111">
        <v>1499</v>
      </c>
      <c r="C83" s="112">
        <v>8461</v>
      </c>
      <c r="D83" s="143">
        <v>-0.0006666666666667043</v>
      </c>
      <c r="E83" s="137">
        <v>-0.029701834862385312</v>
      </c>
      <c r="F83" s="110">
        <v>0.17716581964306818</v>
      </c>
      <c r="G83" s="110">
        <v>0.017416663761952896</v>
      </c>
      <c r="H83" s="236"/>
      <c r="I83" s="135"/>
      <c r="J83" s="135"/>
    </row>
    <row r="84" spans="1:10" ht="12.75">
      <c r="A84" s="209" t="s">
        <v>82</v>
      </c>
      <c r="B84" s="111">
        <v>1404</v>
      </c>
      <c r="C84" s="112">
        <v>8398</v>
      </c>
      <c r="D84" s="142">
        <v>-0.008474576271186418</v>
      </c>
      <c r="E84" s="138">
        <v>0.013639106819553382</v>
      </c>
      <c r="F84" s="110">
        <v>0.16718266253869968</v>
      </c>
      <c r="G84" s="110">
        <v>0.017761809579232346</v>
      </c>
      <c r="H84" s="236"/>
      <c r="I84" s="135"/>
      <c r="J84" s="135"/>
    </row>
    <row r="85" spans="1:10" ht="12.75">
      <c r="A85" s="247" t="s">
        <v>49</v>
      </c>
      <c r="B85" s="368"/>
      <c r="C85" s="369"/>
      <c r="D85" s="368"/>
      <c r="E85" s="369"/>
      <c r="F85" s="370"/>
      <c r="G85" s="370"/>
      <c r="H85" s="232"/>
      <c r="I85" s="135"/>
      <c r="J85" s="135"/>
    </row>
    <row r="86" spans="1:10" ht="12.75">
      <c r="A86" s="209" t="s">
        <v>37</v>
      </c>
      <c r="B86" s="111">
        <v>19</v>
      </c>
      <c r="C86" s="112">
        <v>237</v>
      </c>
      <c r="D86" s="143">
        <v>0.7272727272727273</v>
      </c>
      <c r="E86" s="137">
        <v>0.01716738197424883</v>
      </c>
      <c r="F86" s="110">
        <v>0.08016877637130802</v>
      </c>
      <c r="G86" s="110">
        <v>0.015409570154095702</v>
      </c>
      <c r="H86" s="232"/>
      <c r="I86" s="135"/>
      <c r="J86" s="135"/>
    </row>
    <row r="87" spans="1:10" ht="12.75">
      <c r="A87" s="209" t="s">
        <v>650</v>
      </c>
      <c r="B87" s="111">
        <v>437</v>
      </c>
      <c r="C87" s="112">
        <v>2642</v>
      </c>
      <c r="D87" s="143">
        <v>-0.024553571428571397</v>
      </c>
      <c r="E87" s="137">
        <v>-0.052707063463606985</v>
      </c>
      <c r="F87" s="110">
        <v>0.16540499621498864</v>
      </c>
      <c r="G87" s="110">
        <v>0.016364589574595568</v>
      </c>
      <c r="H87" s="135"/>
      <c r="I87" s="135"/>
      <c r="J87" s="135"/>
    </row>
    <row r="88" spans="1:10" ht="12.75">
      <c r="A88" s="209" t="s">
        <v>40</v>
      </c>
      <c r="B88" s="111">
        <v>2357</v>
      </c>
      <c r="C88" s="112">
        <v>13521</v>
      </c>
      <c r="D88" s="143">
        <v>-0.008413967185528004</v>
      </c>
      <c r="E88" s="137">
        <v>-0.000665188470066469</v>
      </c>
      <c r="F88" s="110">
        <v>0.17432142593003477</v>
      </c>
      <c r="G88" s="110">
        <v>0.01780130809782034</v>
      </c>
      <c r="H88" s="135"/>
      <c r="I88" s="135"/>
      <c r="J88" s="135"/>
    </row>
    <row r="89" spans="1:10" ht="12.75">
      <c r="A89" s="209" t="s">
        <v>41</v>
      </c>
      <c r="B89" s="111">
        <v>246</v>
      </c>
      <c r="C89" s="112">
        <v>1629</v>
      </c>
      <c r="D89" s="143">
        <v>-0.016000000000000014</v>
      </c>
      <c r="E89" s="137">
        <v>0.009293680297397744</v>
      </c>
      <c r="F89" s="110">
        <v>0.15101289134438306</v>
      </c>
      <c r="G89" s="110">
        <v>0.01028170191423556</v>
      </c>
      <c r="H89" s="135"/>
      <c r="I89" s="135"/>
      <c r="J89" s="135"/>
    </row>
    <row r="90" spans="1:10" ht="12.75">
      <c r="A90" s="248" t="s">
        <v>1085</v>
      </c>
      <c r="B90" s="368"/>
      <c r="C90" s="369"/>
      <c r="D90" s="371"/>
      <c r="E90" s="369"/>
      <c r="F90" s="370"/>
      <c r="G90" s="370"/>
      <c r="H90" s="135"/>
      <c r="I90" s="135"/>
      <c r="J90" s="135"/>
    </row>
    <row r="91" spans="1:10" ht="12.75">
      <c r="A91" s="209" t="s">
        <v>108</v>
      </c>
      <c r="B91" s="111">
        <v>60</v>
      </c>
      <c r="C91" s="112">
        <v>723</v>
      </c>
      <c r="D91" s="122">
        <v>-0.17808219178082196</v>
      </c>
      <c r="E91" s="110">
        <v>-0.1074074074074074</v>
      </c>
      <c r="F91" s="109">
        <v>0.08298755186721991</v>
      </c>
      <c r="G91" s="110">
        <v>0.008261049153242462</v>
      </c>
      <c r="H91" s="135"/>
      <c r="I91" s="135"/>
      <c r="J91" s="135"/>
    </row>
    <row r="92" spans="1:10" ht="12.75">
      <c r="A92" s="209" t="s">
        <v>109</v>
      </c>
      <c r="B92" s="111">
        <v>194</v>
      </c>
      <c r="C92" s="112">
        <v>1227</v>
      </c>
      <c r="D92" s="122">
        <v>-0.08056872037914697</v>
      </c>
      <c r="E92" s="110">
        <v>-0.08976261127596441</v>
      </c>
      <c r="F92" s="109">
        <v>0.15810920945395274</v>
      </c>
      <c r="G92" s="110">
        <v>0.00865607710155274</v>
      </c>
      <c r="H92" s="135"/>
      <c r="I92" s="135"/>
      <c r="J92" s="135"/>
    </row>
    <row r="93" spans="1:10" ht="12.75">
      <c r="A93" s="209" t="s">
        <v>110</v>
      </c>
      <c r="B93" s="119">
        <v>139</v>
      </c>
      <c r="C93" s="120">
        <v>948</v>
      </c>
      <c r="D93" s="113">
        <v>-0.07333333333333336</v>
      </c>
      <c r="E93" s="110">
        <v>-0.07961165048543695</v>
      </c>
      <c r="F93" s="109">
        <v>0.14662447257383968</v>
      </c>
      <c r="G93" s="110">
        <v>0.010799471680522104</v>
      </c>
      <c r="H93" s="135"/>
      <c r="I93" s="135"/>
      <c r="J93" s="135"/>
    </row>
    <row r="94" spans="1:10" ht="12.75">
      <c r="A94" s="209" t="s">
        <v>111</v>
      </c>
      <c r="B94" s="119">
        <v>2103</v>
      </c>
      <c r="C94" s="120">
        <v>12314</v>
      </c>
      <c r="D94" s="113">
        <v>0.0400593471810089</v>
      </c>
      <c r="E94" s="110">
        <v>0.030546489245961927</v>
      </c>
      <c r="F94" s="109">
        <v>0.17078122462238102</v>
      </c>
      <c r="G94" s="110">
        <v>0.018508413715412238</v>
      </c>
      <c r="H94" s="135"/>
      <c r="I94" s="135"/>
      <c r="J94" s="135"/>
    </row>
    <row r="95" spans="1:10" ht="12.75">
      <c r="A95" s="214" t="s">
        <v>91</v>
      </c>
      <c r="B95" s="123">
        <v>563</v>
      </c>
      <c r="C95" s="124">
        <v>2817</v>
      </c>
      <c r="D95" s="144">
        <v>-0.1063492063492063</v>
      </c>
      <c r="E95" s="145">
        <v>-0.06999009574116866</v>
      </c>
      <c r="F95" s="127">
        <v>0.19985800496982606</v>
      </c>
      <c r="G95" s="110">
        <v>0.020036300224207267</v>
      </c>
      <c r="H95" s="135"/>
      <c r="I95" s="135"/>
      <c r="J95" s="135"/>
    </row>
    <row r="96" spans="1:10" ht="12.75">
      <c r="A96" s="247" t="s">
        <v>52</v>
      </c>
      <c r="B96" s="368"/>
      <c r="C96" s="369"/>
      <c r="D96" s="368"/>
      <c r="E96" s="369"/>
      <c r="F96" s="370"/>
      <c r="G96" s="370"/>
      <c r="H96" s="135"/>
      <c r="I96" s="135"/>
      <c r="J96" s="135"/>
    </row>
    <row r="97" spans="1:10" ht="12.75">
      <c r="A97" s="209" t="s">
        <v>43</v>
      </c>
      <c r="B97" s="111">
        <v>440</v>
      </c>
      <c r="C97" s="112">
        <v>2554</v>
      </c>
      <c r="D97" s="143">
        <v>0.09725685785536164</v>
      </c>
      <c r="E97" s="137">
        <v>-0.07430228343602752</v>
      </c>
      <c r="F97" s="110">
        <v>0.17227877838684416</v>
      </c>
      <c r="G97" s="110">
        <v>0.009997046327221502</v>
      </c>
      <c r="H97" s="135"/>
      <c r="I97" s="135"/>
      <c r="J97" s="135"/>
    </row>
    <row r="98" spans="1:10" ht="12.75">
      <c r="A98" s="209" t="s">
        <v>44</v>
      </c>
      <c r="B98" s="111">
        <v>300</v>
      </c>
      <c r="C98" s="112">
        <v>1873</v>
      </c>
      <c r="D98" s="143">
        <v>-0.06542056074766356</v>
      </c>
      <c r="E98" s="137">
        <v>-0.0214211076280042</v>
      </c>
      <c r="F98" s="110">
        <v>0.1601708489054992</v>
      </c>
      <c r="G98" s="110">
        <v>0.010921799912625601</v>
      </c>
      <c r="H98" s="135"/>
      <c r="I98" s="135"/>
      <c r="J98" s="135"/>
    </row>
    <row r="99" spans="1:10" ht="12.75">
      <c r="A99" s="209" t="s">
        <v>45</v>
      </c>
      <c r="B99" s="111">
        <v>333</v>
      </c>
      <c r="C99" s="112">
        <v>1897</v>
      </c>
      <c r="D99" s="143">
        <v>0.6989795918367347</v>
      </c>
      <c r="E99" s="137">
        <v>0.5677685950413223</v>
      </c>
      <c r="F99" s="110">
        <v>0.17554032683183976</v>
      </c>
      <c r="G99" s="110">
        <v>0.018472291562656017</v>
      </c>
      <c r="H99" s="135"/>
      <c r="I99" s="135"/>
      <c r="J99" s="135"/>
    </row>
    <row r="100" spans="1:10" ht="12.75">
      <c r="A100" s="209" t="s">
        <v>46</v>
      </c>
      <c r="B100" s="111">
        <v>153</v>
      </c>
      <c r="C100" s="112">
        <v>1168</v>
      </c>
      <c r="D100" s="143">
        <v>-0.17297297297297298</v>
      </c>
      <c r="E100" s="137">
        <v>-0.025041736227045086</v>
      </c>
      <c r="F100" s="110">
        <v>0.1309931506849315</v>
      </c>
      <c r="G100" s="110">
        <v>0.012876620097626662</v>
      </c>
      <c r="H100" s="135"/>
      <c r="I100" s="135"/>
      <c r="J100" s="135"/>
    </row>
    <row r="101" spans="1:10" ht="12.75">
      <c r="A101" s="213" t="s">
        <v>47</v>
      </c>
      <c r="B101" s="146">
        <v>1833</v>
      </c>
      <c r="C101" s="147">
        <v>10537</v>
      </c>
      <c r="D101" s="148">
        <v>-0.07564296520423597</v>
      </c>
      <c r="E101" s="149">
        <v>-0.049436175011276506</v>
      </c>
      <c r="F101" s="128">
        <v>0.1739584321913258</v>
      </c>
      <c r="G101" s="128">
        <v>0.02211657959193523</v>
      </c>
      <c r="H101" s="135"/>
      <c r="I101" s="135"/>
      <c r="J101" s="135"/>
    </row>
    <row r="102" spans="1:10" ht="12.75">
      <c r="A102" s="249" t="s">
        <v>648</v>
      </c>
      <c r="B102" s="146">
        <v>54</v>
      </c>
      <c r="C102" s="147">
        <v>372</v>
      </c>
      <c r="D102" s="139">
        <v>0.17391304347826098</v>
      </c>
      <c r="E102" s="140">
        <v>0.024793388429751984</v>
      </c>
      <c r="F102" s="132">
        <v>0.14516129032258066</v>
      </c>
      <c r="G102" s="132">
        <v>0.009632536567962896</v>
      </c>
      <c r="H102" s="135"/>
      <c r="I102" s="135"/>
      <c r="J102" s="135"/>
    </row>
    <row r="103" spans="2:7" ht="12.75">
      <c r="B103" s="63"/>
      <c r="C103" s="63"/>
      <c r="D103" s="63"/>
      <c r="E103" s="63"/>
      <c r="F103" s="63"/>
      <c r="G103" s="63"/>
    </row>
    <row r="104" spans="2:7" ht="12.75">
      <c r="B104" s="63"/>
      <c r="C104" s="63"/>
      <c r="D104" s="63"/>
      <c r="E104" s="63"/>
      <c r="F104" s="63"/>
      <c r="G104" s="63"/>
    </row>
    <row r="105" spans="2:7" ht="12.75">
      <c r="B105" s="63"/>
      <c r="C105" s="63"/>
      <c r="D105" s="63"/>
      <c r="E105" s="63"/>
      <c r="F105" s="63"/>
      <c r="G105" s="63"/>
    </row>
    <row r="106" spans="1:12" ht="21">
      <c r="A106" s="250" t="s">
        <v>148</v>
      </c>
      <c r="B106" s="255" t="s">
        <v>1160</v>
      </c>
      <c r="C106" s="255" t="s">
        <v>1161</v>
      </c>
      <c r="D106" s="63"/>
      <c r="E106" s="63"/>
      <c r="F106" s="63"/>
      <c r="G106" s="133"/>
      <c r="L106" s="1"/>
    </row>
    <row r="107" spans="1:12" ht="12.75">
      <c r="A107" s="247" t="s">
        <v>1073</v>
      </c>
      <c r="B107" s="150">
        <v>6726</v>
      </c>
      <c r="C107" s="150">
        <v>3059</v>
      </c>
      <c r="D107" s="63"/>
      <c r="E107" s="63"/>
      <c r="F107" s="63"/>
      <c r="G107" s="133"/>
      <c r="L107" s="1"/>
    </row>
    <row r="108" spans="1:12" ht="12.75">
      <c r="A108" s="215" t="s">
        <v>652</v>
      </c>
      <c r="B108" s="151">
        <v>49</v>
      </c>
      <c r="C108" s="152">
        <v>12</v>
      </c>
      <c r="D108" s="63"/>
      <c r="E108" s="63"/>
      <c r="F108" s="63"/>
      <c r="G108" s="133"/>
      <c r="L108" s="1"/>
    </row>
    <row r="109" spans="1:12" ht="12.75">
      <c r="A109" s="216" t="s">
        <v>653</v>
      </c>
      <c r="B109" s="153">
        <v>24</v>
      </c>
      <c r="C109" s="154">
        <v>2</v>
      </c>
      <c r="D109" s="63"/>
      <c r="E109" s="63"/>
      <c r="F109" s="63"/>
      <c r="G109" s="133"/>
      <c r="L109" s="1"/>
    </row>
    <row r="110" spans="1:12" ht="12.75">
      <c r="A110" s="216" t="s">
        <v>523</v>
      </c>
      <c r="B110" s="153">
        <v>15</v>
      </c>
      <c r="C110" s="154">
        <v>2</v>
      </c>
      <c r="D110" s="63"/>
      <c r="E110" s="63"/>
      <c r="F110" s="63"/>
      <c r="G110" s="133"/>
      <c r="L110" s="1"/>
    </row>
    <row r="111" spans="1:12" ht="12.75">
      <c r="A111" s="216" t="s">
        <v>524</v>
      </c>
      <c r="B111" s="153">
        <v>366</v>
      </c>
      <c r="C111" s="154">
        <v>408</v>
      </c>
      <c r="D111" s="63"/>
      <c r="E111" s="63"/>
      <c r="F111" s="63"/>
      <c r="G111" s="133"/>
      <c r="L111" s="1"/>
    </row>
    <row r="112" spans="1:12" ht="12.75">
      <c r="A112" s="216" t="s">
        <v>525</v>
      </c>
      <c r="B112" s="153">
        <v>28</v>
      </c>
      <c r="C112" s="154">
        <v>7</v>
      </c>
      <c r="D112" s="63"/>
      <c r="E112" s="63"/>
      <c r="F112" s="63"/>
      <c r="G112" s="133"/>
      <c r="L112" s="1"/>
    </row>
    <row r="113" spans="1:12" ht="12.75">
      <c r="A113" s="216" t="s">
        <v>654</v>
      </c>
      <c r="B113" s="153">
        <v>346</v>
      </c>
      <c r="C113" s="154">
        <v>47</v>
      </c>
      <c r="D113" s="63"/>
      <c r="E113" s="63"/>
      <c r="F113" s="63"/>
      <c r="G113" s="133"/>
      <c r="L113" s="1"/>
    </row>
    <row r="114" spans="1:12" ht="12.75">
      <c r="A114" s="216" t="s">
        <v>526</v>
      </c>
      <c r="B114" s="153">
        <v>75</v>
      </c>
      <c r="C114" s="154">
        <v>74</v>
      </c>
      <c r="D114" s="63"/>
      <c r="E114" s="63"/>
      <c r="F114" s="63"/>
      <c r="G114" s="133"/>
      <c r="L114" s="1"/>
    </row>
    <row r="115" spans="1:12" ht="12.75">
      <c r="A115" s="216" t="s">
        <v>655</v>
      </c>
      <c r="B115" s="153">
        <v>123</v>
      </c>
      <c r="C115" s="154">
        <v>32</v>
      </c>
      <c r="D115" s="63"/>
      <c r="E115" s="63"/>
      <c r="F115" s="63"/>
      <c r="G115" s="133"/>
      <c r="L115" s="1"/>
    </row>
    <row r="116" spans="1:12" ht="12.75">
      <c r="A116" s="216" t="s">
        <v>527</v>
      </c>
      <c r="B116" s="153">
        <v>6</v>
      </c>
      <c r="C116" s="154">
        <v>1</v>
      </c>
      <c r="D116" s="63"/>
      <c r="E116" s="63"/>
      <c r="F116" s="63"/>
      <c r="G116" s="133"/>
      <c r="L116" s="1"/>
    </row>
    <row r="117" spans="1:12" ht="12.75">
      <c r="A117" s="216" t="s">
        <v>528</v>
      </c>
      <c r="B117" s="153">
        <v>71</v>
      </c>
      <c r="C117" s="154">
        <v>6</v>
      </c>
      <c r="D117" s="63"/>
      <c r="E117" s="63"/>
      <c r="F117" s="63"/>
      <c r="G117" s="133"/>
      <c r="L117" s="1"/>
    </row>
    <row r="118" spans="1:12" ht="12.75">
      <c r="A118" s="216" t="s">
        <v>656</v>
      </c>
      <c r="B118" s="153">
        <v>16</v>
      </c>
      <c r="C118" s="154">
        <v>0</v>
      </c>
      <c r="D118" s="63"/>
      <c r="E118" s="63"/>
      <c r="F118" s="63"/>
      <c r="G118" s="133"/>
      <c r="L118" s="1"/>
    </row>
    <row r="119" spans="1:12" ht="12.75">
      <c r="A119" s="216" t="s">
        <v>657</v>
      </c>
      <c r="B119" s="153">
        <v>1068</v>
      </c>
      <c r="C119" s="154">
        <v>385</v>
      </c>
      <c r="D119" s="63"/>
      <c r="E119" s="63"/>
      <c r="F119" s="63"/>
      <c r="G119" s="133"/>
      <c r="L119" s="1"/>
    </row>
    <row r="120" spans="1:12" ht="12.75">
      <c r="A120" s="216" t="s">
        <v>658</v>
      </c>
      <c r="B120" s="153">
        <v>10</v>
      </c>
      <c r="C120" s="154">
        <v>6</v>
      </c>
      <c r="D120" s="63"/>
      <c r="E120" s="63"/>
      <c r="F120" s="63"/>
      <c r="G120" s="133"/>
      <c r="L120" s="1"/>
    </row>
    <row r="121" spans="1:12" ht="12.75">
      <c r="A121" s="216" t="s">
        <v>659</v>
      </c>
      <c r="B121" s="153">
        <v>70</v>
      </c>
      <c r="C121" s="154">
        <v>20</v>
      </c>
      <c r="D121" s="63"/>
      <c r="E121" s="63"/>
      <c r="F121" s="63"/>
      <c r="G121" s="133"/>
      <c r="L121" s="1"/>
    </row>
    <row r="122" spans="1:12" ht="12.75">
      <c r="A122" s="216" t="s">
        <v>660</v>
      </c>
      <c r="B122" s="153">
        <v>393</v>
      </c>
      <c r="C122" s="154">
        <v>215</v>
      </c>
      <c r="D122" s="63"/>
      <c r="E122" s="63"/>
      <c r="F122" s="63"/>
      <c r="G122" s="133"/>
      <c r="L122" s="1"/>
    </row>
    <row r="123" spans="1:12" ht="12.75">
      <c r="A123" s="216" t="s">
        <v>529</v>
      </c>
      <c r="B123" s="153">
        <v>176</v>
      </c>
      <c r="C123" s="154">
        <v>33</v>
      </c>
      <c r="D123" s="63"/>
      <c r="E123" s="63"/>
      <c r="F123" s="63"/>
      <c r="G123" s="133"/>
      <c r="L123" s="1"/>
    </row>
    <row r="124" spans="1:12" ht="12.75">
      <c r="A124" s="216" t="s">
        <v>530</v>
      </c>
      <c r="B124" s="153">
        <v>23</v>
      </c>
      <c r="C124" s="154">
        <v>3</v>
      </c>
      <c r="D124" s="63"/>
      <c r="E124" s="63"/>
      <c r="F124" s="63"/>
      <c r="G124" s="133"/>
      <c r="L124" s="1"/>
    </row>
    <row r="125" spans="1:12" ht="12.75">
      <c r="A125" s="216" t="s">
        <v>661</v>
      </c>
      <c r="B125" s="153">
        <v>19</v>
      </c>
      <c r="C125" s="154">
        <v>2</v>
      </c>
      <c r="D125" s="63"/>
      <c r="E125" s="63"/>
      <c r="F125" s="63"/>
      <c r="G125" s="133"/>
      <c r="L125" s="1"/>
    </row>
    <row r="126" spans="1:12" ht="12.75">
      <c r="A126" s="216" t="s">
        <v>531</v>
      </c>
      <c r="B126" s="153">
        <v>18</v>
      </c>
      <c r="C126" s="154">
        <v>2</v>
      </c>
      <c r="D126" s="63"/>
      <c r="E126" s="63"/>
      <c r="F126" s="63"/>
      <c r="G126" s="133"/>
      <c r="L126" s="1"/>
    </row>
    <row r="127" spans="1:12" ht="12.75">
      <c r="A127" s="216" t="s">
        <v>662</v>
      </c>
      <c r="B127" s="153">
        <v>1458</v>
      </c>
      <c r="C127" s="154">
        <v>607</v>
      </c>
      <c r="D127" s="63"/>
      <c r="E127" s="63"/>
      <c r="F127" s="63"/>
      <c r="G127" s="133"/>
      <c r="L127" s="1"/>
    </row>
    <row r="128" spans="1:12" ht="12.75">
      <c r="A128" s="216" t="s">
        <v>663</v>
      </c>
      <c r="B128" s="153">
        <v>19</v>
      </c>
      <c r="C128" s="154">
        <v>21</v>
      </c>
      <c r="D128" s="63"/>
      <c r="E128" s="63"/>
      <c r="F128" s="63"/>
      <c r="G128" s="133"/>
      <c r="L128" s="1"/>
    </row>
    <row r="129" spans="1:12" ht="12.75">
      <c r="A129" s="216" t="s">
        <v>664</v>
      </c>
      <c r="B129" s="153">
        <v>161</v>
      </c>
      <c r="C129" s="154">
        <v>262</v>
      </c>
      <c r="D129" s="63"/>
      <c r="E129" s="63"/>
      <c r="F129" s="63"/>
      <c r="G129" s="133"/>
      <c r="L129" s="1"/>
    </row>
    <row r="130" spans="1:12" ht="12.75">
      <c r="A130" s="216" t="s">
        <v>665</v>
      </c>
      <c r="B130" s="153">
        <v>78</v>
      </c>
      <c r="C130" s="154">
        <v>26</v>
      </c>
      <c r="D130" s="63"/>
      <c r="E130" s="63"/>
      <c r="F130" s="63"/>
      <c r="G130" s="133"/>
      <c r="L130" s="1"/>
    </row>
    <row r="131" spans="1:12" ht="12.75">
      <c r="A131" s="216" t="s">
        <v>532</v>
      </c>
      <c r="B131" s="153">
        <v>60</v>
      </c>
      <c r="C131" s="154">
        <v>7</v>
      </c>
      <c r="D131" s="63"/>
      <c r="E131" s="63"/>
      <c r="F131" s="63"/>
      <c r="G131" s="133"/>
      <c r="L131" s="1"/>
    </row>
    <row r="132" spans="1:12" ht="12.75">
      <c r="A132" s="216" t="s">
        <v>666</v>
      </c>
      <c r="B132" s="153">
        <v>44</v>
      </c>
      <c r="C132" s="154">
        <v>7</v>
      </c>
      <c r="D132" s="63"/>
      <c r="E132" s="63"/>
      <c r="F132" s="63"/>
      <c r="G132" s="133"/>
      <c r="L132" s="1"/>
    </row>
    <row r="133" spans="1:12" ht="12.75">
      <c r="A133" s="216" t="s">
        <v>667</v>
      </c>
      <c r="B133" s="153">
        <v>28</v>
      </c>
      <c r="C133" s="154">
        <v>7</v>
      </c>
      <c r="D133" s="63"/>
      <c r="E133" s="63"/>
      <c r="F133" s="63"/>
      <c r="G133" s="133"/>
      <c r="L133" s="1"/>
    </row>
    <row r="134" spans="1:12" ht="12.75">
      <c r="A134" s="216" t="s">
        <v>668</v>
      </c>
      <c r="B134" s="153">
        <v>441</v>
      </c>
      <c r="C134" s="154">
        <v>161</v>
      </c>
      <c r="D134" s="63"/>
      <c r="E134" s="63"/>
      <c r="F134" s="63"/>
      <c r="G134" s="133"/>
      <c r="L134" s="1"/>
    </row>
    <row r="135" spans="1:12" ht="12.75">
      <c r="A135" s="216" t="s">
        <v>669</v>
      </c>
      <c r="B135" s="153">
        <v>196</v>
      </c>
      <c r="C135" s="154">
        <v>104</v>
      </c>
      <c r="D135" s="63"/>
      <c r="E135" s="63"/>
      <c r="F135" s="63"/>
      <c r="G135" s="133"/>
      <c r="L135" s="1"/>
    </row>
    <row r="136" spans="1:12" ht="12.75">
      <c r="A136" s="216" t="s">
        <v>670</v>
      </c>
      <c r="B136" s="153">
        <v>6</v>
      </c>
      <c r="C136" s="154">
        <v>1</v>
      </c>
      <c r="D136" s="63"/>
      <c r="E136" s="63"/>
      <c r="F136" s="63"/>
      <c r="G136" s="133"/>
      <c r="L136" s="1"/>
    </row>
    <row r="137" spans="1:12" ht="12.75">
      <c r="A137" s="216" t="s">
        <v>533</v>
      </c>
      <c r="B137" s="153">
        <v>121</v>
      </c>
      <c r="C137" s="154">
        <v>99</v>
      </c>
      <c r="D137" s="63"/>
      <c r="E137" s="63"/>
      <c r="F137" s="63"/>
      <c r="G137" s="133"/>
      <c r="L137" s="1"/>
    </row>
    <row r="138" spans="1:12" ht="12.75">
      <c r="A138" s="216" t="s">
        <v>671</v>
      </c>
      <c r="B138" s="153">
        <v>205</v>
      </c>
      <c r="C138" s="154">
        <v>222</v>
      </c>
      <c r="D138" s="63"/>
      <c r="E138" s="63"/>
      <c r="F138" s="63"/>
      <c r="G138" s="133"/>
      <c r="L138" s="1"/>
    </row>
    <row r="139" spans="1:12" ht="12.75">
      <c r="A139" s="216" t="s">
        <v>672</v>
      </c>
      <c r="B139" s="153">
        <v>391</v>
      </c>
      <c r="C139" s="154">
        <v>84</v>
      </c>
      <c r="D139" s="63"/>
      <c r="E139" s="63"/>
      <c r="F139" s="63"/>
      <c r="G139" s="133"/>
      <c r="L139" s="1"/>
    </row>
    <row r="140" spans="1:12" ht="12.75">
      <c r="A140" s="216" t="s">
        <v>673</v>
      </c>
      <c r="B140" s="153">
        <v>89</v>
      </c>
      <c r="C140" s="154">
        <v>65</v>
      </c>
      <c r="D140" s="63"/>
      <c r="E140" s="63"/>
      <c r="F140" s="63"/>
      <c r="G140" s="133"/>
      <c r="L140" s="1"/>
    </row>
    <row r="141" spans="1:12" ht="12.75">
      <c r="A141" s="216" t="s">
        <v>1175</v>
      </c>
      <c r="B141" s="153">
        <v>3</v>
      </c>
      <c r="C141" s="154">
        <v>0</v>
      </c>
      <c r="D141" s="63"/>
      <c r="E141" s="63"/>
      <c r="F141" s="63"/>
      <c r="G141" s="133"/>
      <c r="L141" s="1"/>
    </row>
    <row r="142" spans="1:12" ht="12.75">
      <c r="A142" s="216" t="s">
        <v>534</v>
      </c>
      <c r="B142" s="153">
        <v>92</v>
      </c>
      <c r="C142" s="154">
        <v>38</v>
      </c>
      <c r="D142" s="63"/>
      <c r="E142" s="63"/>
      <c r="F142" s="63"/>
      <c r="G142" s="133"/>
      <c r="L142" s="1"/>
    </row>
    <row r="143" spans="1:12" ht="12.75">
      <c r="A143" s="216" t="s">
        <v>674</v>
      </c>
      <c r="B143" s="153">
        <v>7</v>
      </c>
      <c r="C143" s="154">
        <v>1</v>
      </c>
      <c r="D143" s="63"/>
      <c r="E143" s="63"/>
      <c r="F143" s="63"/>
      <c r="G143" s="133"/>
      <c r="L143" s="1"/>
    </row>
    <row r="144" spans="1:12" ht="12.75">
      <c r="A144" s="216" t="s">
        <v>535</v>
      </c>
      <c r="B144" s="153">
        <v>66</v>
      </c>
      <c r="C144" s="154">
        <v>6</v>
      </c>
      <c r="D144" s="63"/>
      <c r="E144" s="63"/>
      <c r="F144" s="63"/>
      <c r="G144" s="133"/>
      <c r="L144" s="1"/>
    </row>
    <row r="145" spans="1:12" ht="12.75">
      <c r="A145" s="216" t="s">
        <v>536</v>
      </c>
      <c r="B145" s="153">
        <v>71</v>
      </c>
      <c r="C145" s="154">
        <v>22</v>
      </c>
      <c r="D145" s="63"/>
      <c r="E145" s="63"/>
      <c r="F145" s="63"/>
      <c r="G145" s="133"/>
      <c r="L145" s="1"/>
    </row>
    <row r="146" spans="1:12" ht="12.75">
      <c r="A146" s="216" t="s">
        <v>675</v>
      </c>
      <c r="B146" s="153">
        <v>53</v>
      </c>
      <c r="C146" s="154">
        <v>36</v>
      </c>
      <c r="D146" s="63"/>
      <c r="E146" s="63"/>
      <c r="F146" s="63"/>
      <c r="G146" s="133"/>
      <c r="L146" s="1"/>
    </row>
    <row r="147" spans="1:12" ht="12.75">
      <c r="A147" s="216" t="s">
        <v>676</v>
      </c>
      <c r="B147" s="153">
        <v>6</v>
      </c>
      <c r="C147" s="154">
        <v>2</v>
      </c>
      <c r="D147" s="63"/>
      <c r="E147" s="63"/>
      <c r="F147" s="63"/>
      <c r="G147" s="133"/>
      <c r="L147" s="1"/>
    </row>
    <row r="148" spans="1:12" ht="12.75">
      <c r="A148" s="216" t="s">
        <v>677</v>
      </c>
      <c r="B148" s="153">
        <v>119</v>
      </c>
      <c r="C148" s="154">
        <v>12</v>
      </c>
      <c r="D148" s="63"/>
      <c r="E148" s="63"/>
      <c r="F148" s="63"/>
      <c r="G148" s="133"/>
      <c r="L148" s="1"/>
    </row>
    <row r="149" spans="1:12" ht="12.75">
      <c r="A149" s="216" t="s">
        <v>537</v>
      </c>
      <c r="B149" s="153">
        <v>18</v>
      </c>
      <c r="C149" s="154">
        <v>0</v>
      </c>
      <c r="D149" s="63"/>
      <c r="E149" s="63"/>
      <c r="F149" s="63"/>
      <c r="G149" s="133"/>
      <c r="L149" s="1"/>
    </row>
    <row r="150" spans="1:12" ht="12.75">
      <c r="A150" s="216" t="s">
        <v>678</v>
      </c>
      <c r="B150" s="153">
        <v>27</v>
      </c>
      <c r="C150" s="154">
        <v>7</v>
      </c>
      <c r="D150" s="63"/>
      <c r="E150" s="63"/>
      <c r="F150" s="63"/>
      <c r="G150" s="133"/>
      <c r="L150" s="1"/>
    </row>
    <row r="151" spans="1:12" ht="12.75">
      <c r="A151" s="217" t="s">
        <v>679</v>
      </c>
      <c r="B151" s="155">
        <v>71</v>
      </c>
      <c r="C151" s="156">
        <v>5</v>
      </c>
      <c r="D151" s="63"/>
      <c r="E151" s="63"/>
      <c r="F151" s="63"/>
      <c r="G151" s="133"/>
      <c r="L151" s="1"/>
    </row>
    <row r="152" spans="2:7" ht="12.75">
      <c r="B152" s="63"/>
      <c r="C152" s="63"/>
      <c r="D152" s="63"/>
      <c r="E152" s="63"/>
      <c r="F152" s="63"/>
      <c r="G152" s="63"/>
    </row>
    <row r="153" spans="2:7" ht="12.75">
      <c r="B153" s="63"/>
      <c r="C153" s="63"/>
      <c r="D153" s="63"/>
      <c r="E153" s="63"/>
      <c r="F153" s="63"/>
      <c r="G153" s="63"/>
    </row>
    <row r="154" spans="2:7" ht="12.75">
      <c r="B154" s="63"/>
      <c r="C154" s="63"/>
      <c r="D154" s="63"/>
      <c r="E154" s="63"/>
      <c r="F154" s="63"/>
      <c r="G154" s="63"/>
    </row>
    <row r="155" spans="2:7" ht="12.75">
      <c r="B155" s="63"/>
      <c r="C155" s="63"/>
      <c r="D155" s="63"/>
      <c r="E155" s="63"/>
      <c r="F155" s="63"/>
      <c r="G155" s="63"/>
    </row>
    <row r="156" spans="2:7" ht="12.75">
      <c r="B156" s="63"/>
      <c r="C156" s="63"/>
      <c r="D156" s="63"/>
      <c r="E156" s="63"/>
      <c r="F156" s="63"/>
      <c r="G156" s="63"/>
    </row>
    <row r="157" spans="2:7" ht="12.75">
      <c r="B157" s="63"/>
      <c r="C157" s="63"/>
      <c r="D157" s="63"/>
      <c r="E157" s="63"/>
      <c r="F157" s="63"/>
      <c r="G157" s="63"/>
    </row>
    <row r="158" spans="2:7" ht="12.75">
      <c r="B158" s="63"/>
      <c r="C158" s="63"/>
      <c r="D158" s="63"/>
      <c r="E158" s="63"/>
      <c r="F158" s="63"/>
      <c r="G158" s="63"/>
    </row>
    <row r="159" spans="2:7" ht="12.75">
      <c r="B159" s="63"/>
      <c r="C159" s="63"/>
      <c r="D159" s="63"/>
      <c r="E159" s="63"/>
      <c r="F159" s="63"/>
      <c r="G159" s="63"/>
    </row>
    <row r="160" spans="2:7" ht="12.75">
      <c r="B160" s="63"/>
      <c r="C160" s="63"/>
      <c r="D160" s="63"/>
      <c r="E160" s="63"/>
      <c r="F160" s="63"/>
      <c r="G160" s="63"/>
    </row>
    <row r="161" spans="2:7" ht="12.75">
      <c r="B161" s="63"/>
      <c r="C161" s="63"/>
      <c r="D161" s="63"/>
      <c r="E161" s="63"/>
      <c r="F161" s="63"/>
      <c r="G161" s="63"/>
    </row>
    <row r="162" spans="2:7" ht="12.75">
      <c r="B162" s="63"/>
      <c r="C162" s="63"/>
      <c r="D162" s="63"/>
      <c r="E162" s="63"/>
      <c r="F162" s="63"/>
      <c r="G162" s="63"/>
    </row>
    <row r="163" spans="2:7" ht="12.75">
      <c r="B163" s="63"/>
      <c r="C163" s="63"/>
      <c r="D163" s="63"/>
      <c r="E163" s="63"/>
      <c r="F163" s="63"/>
      <c r="G163" s="63"/>
    </row>
    <row r="164" spans="2:7" ht="12.75">
      <c r="B164" s="63"/>
      <c r="C164" s="63"/>
      <c r="D164" s="63"/>
      <c r="E164" s="63"/>
      <c r="F164" s="63"/>
      <c r="G164" s="63"/>
    </row>
    <row r="165" spans="2:7" ht="12.75">
      <c r="B165" s="63"/>
      <c r="C165" s="63"/>
      <c r="D165" s="63"/>
      <c r="E165" s="63"/>
      <c r="F165" s="63"/>
      <c r="G165" s="63"/>
    </row>
    <row r="166" spans="2:7" ht="12.75">
      <c r="B166" s="63"/>
      <c r="C166" s="63"/>
      <c r="D166" s="63"/>
      <c r="E166" s="63"/>
      <c r="F166" s="63"/>
      <c r="G166" s="63"/>
    </row>
    <row r="167" spans="2:7" ht="12.75">
      <c r="B167" s="63"/>
      <c r="C167" s="63"/>
      <c r="D167" s="63"/>
      <c r="E167" s="63"/>
      <c r="F167" s="63"/>
      <c r="G167" s="63"/>
    </row>
    <row r="168" spans="2:7" ht="12.75">
      <c r="B168" s="63"/>
      <c r="C168" s="63"/>
      <c r="D168" s="63"/>
      <c r="E168" s="63"/>
      <c r="F168" s="63"/>
      <c r="G168" s="63"/>
    </row>
    <row r="169" spans="2:7" ht="12.75">
      <c r="B169" s="63"/>
      <c r="C169" s="63"/>
      <c r="D169" s="63"/>
      <c r="E169" s="63"/>
      <c r="F169" s="63"/>
      <c r="G169" s="63"/>
    </row>
    <row r="170" spans="2:7" ht="12.75">
      <c r="B170" s="63"/>
      <c r="C170" s="63"/>
      <c r="D170" s="63"/>
      <c r="E170" s="63"/>
      <c r="F170" s="63"/>
      <c r="G170" s="63"/>
    </row>
    <row r="171" spans="2:7" ht="12.75">
      <c r="B171" s="63"/>
      <c r="C171" s="63"/>
      <c r="D171" s="63"/>
      <c r="E171" s="63"/>
      <c r="F171" s="63"/>
      <c r="G171" s="63"/>
    </row>
    <row r="172" spans="2:7" ht="12.75">
      <c r="B172" s="63"/>
      <c r="C172" s="63"/>
      <c r="D172" s="63"/>
      <c r="E172" s="63"/>
      <c r="F172" s="63"/>
      <c r="G172" s="63"/>
    </row>
    <row r="173" spans="2:7" ht="12.75">
      <c r="B173" s="63"/>
      <c r="C173" s="63"/>
      <c r="D173" s="63"/>
      <c r="E173" s="63"/>
      <c r="F173" s="63"/>
      <c r="G173" s="63"/>
    </row>
    <row r="174" spans="2:7" ht="12.75">
      <c r="B174" s="63"/>
      <c r="C174" s="63"/>
      <c r="D174" s="63"/>
      <c r="E174" s="63"/>
      <c r="F174" s="63"/>
      <c r="G174" s="63"/>
    </row>
    <row r="175" spans="2:7" ht="12.75">
      <c r="B175" s="63"/>
      <c r="C175" s="63"/>
      <c r="D175" s="63"/>
      <c r="E175" s="63"/>
      <c r="F175" s="63"/>
      <c r="G175" s="63"/>
    </row>
    <row r="176" spans="2:7" ht="12.75">
      <c r="B176" s="63"/>
      <c r="C176" s="63"/>
      <c r="D176" s="63"/>
      <c r="E176" s="63"/>
      <c r="F176" s="63"/>
      <c r="G176" s="63"/>
    </row>
    <row r="177" spans="2:7" ht="12.75">
      <c r="B177" s="63"/>
      <c r="C177" s="63"/>
      <c r="D177" s="63"/>
      <c r="E177" s="63"/>
      <c r="F177" s="63"/>
      <c r="G177" s="63"/>
    </row>
    <row r="178" spans="2:7" ht="12.75">
      <c r="B178" s="63"/>
      <c r="C178" s="63"/>
      <c r="D178" s="63"/>
      <c r="E178" s="63"/>
      <c r="F178" s="63"/>
      <c r="G178" s="63"/>
    </row>
    <row r="179" spans="2:7" ht="12.75">
      <c r="B179" s="63"/>
      <c r="C179" s="63"/>
      <c r="D179" s="63"/>
      <c r="E179" s="63"/>
      <c r="F179" s="63"/>
      <c r="G179" s="63"/>
    </row>
    <row r="180" spans="2:7" ht="12.75">
      <c r="B180" s="63"/>
      <c r="C180" s="63"/>
      <c r="D180" s="63"/>
      <c r="E180" s="63"/>
      <c r="F180" s="63"/>
      <c r="G180" s="63"/>
    </row>
    <row r="181" spans="2:7" ht="12.75">
      <c r="B181" s="63"/>
      <c r="C181" s="63"/>
      <c r="D181" s="63"/>
      <c r="E181" s="63"/>
      <c r="F181" s="63"/>
      <c r="G181" s="63"/>
    </row>
  </sheetData>
  <mergeCells count="14">
    <mergeCell ref="G7:G8"/>
    <mergeCell ref="A7:A8"/>
    <mergeCell ref="B7:C7"/>
    <mergeCell ref="D7:E7"/>
    <mergeCell ref="F7:F8"/>
    <mergeCell ref="G75:G76"/>
    <mergeCell ref="A45:A46"/>
    <mergeCell ref="B45:C45"/>
    <mergeCell ref="A75:A76"/>
    <mergeCell ref="B75:C75"/>
    <mergeCell ref="D75:E75"/>
    <mergeCell ref="F75:F76"/>
    <mergeCell ref="A60:A61"/>
    <mergeCell ref="B60:C60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84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40.28125" style="161" customWidth="1"/>
    <col min="2" max="2" width="16.421875" style="63" customWidth="1"/>
    <col min="3" max="3" width="17.57421875" style="63" customWidth="1"/>
    <col min="4" max="4" width="10.57421875" style="63" customWidth="1"/>
    <col min="5" max="5" width="12.140625" style="63" customWidth="1"/>
    <col min="6" max="6" width="18.8515625" style="63" customWidth="1"/>
    <col min="7" max="7" width="21.7109375" style="63" customWidth="1"/>
    <col min="8" max="8" width="11.421875" style="135" customWidth="1"/>
    <col min="9" max="11" width="11.421875" style="102" customWidth="1"/>
    <col min="12" max="16384" width="11.421875" style="1" customWidth="1"/>
  </cols>
  <sheetData>
    <row r="3" ht="15.75">
      <c r="A3" s="207" t="s">
        <v>538</v>
      </c>
    </row>
    <row r="4" spans="1:7" ht="12.75">
      <c r="A4" s="163"/>
      <c r="B4" s="134"/>
      <c r="C4" s="134"/>
      <c r="D4" s="21"/>
      <c r="E4" s="134"/>
      <c r="F4" s="134"/>
      <c r="G4" s="134"/>
    </row>
    <row r="5" spans="1:7" ht="12.75">
      <c r="A5" s="163"/>
      <c r="B5" s="134"/>
      <c r="C5" s="134"/>
      <c r="D5" s="21"/>
      <c r="E5" s="134"/>
      <c r="F5" s="134"/>
      <c r="G5" s="134"/>
    </row>
    <row r="6" spans="1:7" ht="12.75">
      <c r="A6" s="163"/>
      <c r="B6" s="134"/>
      <c r="C6" s="134"/>
      <c r="D6" s="21"/>
      <c r="E6" s="134"/>
      <c r="F6" s="134"/>
      <c r="G6" s="134"/>
    </row>
    <row r="7" spans="1:7" ht="24" customHeight="1">
      <c r="A7" s="410" t="s">
        <v>78</v>
      </c>
      <c r="B7" s="406" t="s">
        <v>1155</v>
      </c>
      <c r="C7" s="407"/>
      <c r="D7" s="412" t="s">
        <v>55</v>
      </c>
      <c r="E7" s="413"/>
      <c r="F7" s="408" t="s">
        <v>642</v>
      </c>
      <c r="G7" s="408" t="s">
        <v>649</v>
      </c>
    </row>
    <row r="8" spans="1:11" s="23" customFormat="1" ht="23.25" customHeight="1">
      <c r="A8" s="411"/>
      <c r="B8" s="252" t="s">
        <v>539</v>
      </c>
      <c r="C8" s="253" t="s">
        <v>54</v>
      </c>
      <c r="D8" s="252" t="s">
        <v>539</v>
      </c>
      <c r="E8" s="254" t="s">
        <v>56</v>
      </c>
      <c r="F8" s="409"/>
      <c r="G8" s="409"/>
      <c r="H8" s="232"/>
      <c r="I8" s="232"/>
      <c r="J8" s="232"/>
      <c r="K8" s="104"/>
    </row>
    <row r="9" spans="1:11" s="23" customFormat="1" ht="12.75">
      <c r="A9" s="247" t="s">
        <v>646</v>
      </c>
      <c r="B9" s="105">
        <v>4822</v>
      </c>
      <c r="C9" s="106">
        <v>46276</v>
      </c>
      <c r="D9" s="157">
        <v>0.11905314458110938</v>
      </c>
      <c r="E9" s="131">
        <v>0.1825313673881379</v>
      </c>
      <c r="F9" s="110">
        <v>0.10420088166652261</v>
      </c>
      <c r="G9" s="110">
        <v>0.009915220953975033</v>
      </c>
      <c r="H9" s="232"/>
      <c r="I9" s="232"/>
      <c r="J9" s="232"/>
      <c r="K9" s="104"/>
    </row>
    <row r="10" spans="1:10" ht="12.75">
      <c r="A10" s="247" t="s">
        <v>643</v>
      </c>
      <c r="B10" s="366"/>
      <c r="C10" s="367"/>
      <c r="D10" s="366"/>
      <c r="E10" s="367"/>
      <c r="F10" s="370"/>
      <c r="G10" s="370"/>
      <c r="I10" s="135"/>
      <c r="J10" s="135"/>
    </row>
    <row r="11" spans="1:10" ht="12.75">
      <c r="A11" s="208" t="s">
        <v>644</v>
      </c>
      <c r="B11" s="111">
        <v>3129</v>
      </c>
      <c r="C11" s="112">
        <v>29374</v>
      </c>
      <c r="D11" s="113">
        <v>0.0771084337349397</v>
      </c>
      <c r="E11" s="114">
        <v>0.17181952367654696</v>
      </c>
      <c r="F11" s="110">
        <v>0.10652277524341254</v>
      </c>
      <c r="G11" s="110">
        <v>0.010258747311545927</v>
      </c>
      <c r="I11" s="135"/>
      <c r="J11" s="135"/>
    </row>
    <row r="12" spans="1:10" ht="12.75">
      <c r="A12" s="208" t="s">
        <v>645</v>
      </c>
      <c r="B12" s="115">
        <v>1693</v>
      </c>
      <c r="C12" s="116">
        <v>16902</v>
      </c>
      <c r="D12" s="117">
        <v>0.20584045584045585</v>
      </c>
      <c r="E12" s="118">
        <v>0.20162092990189118</v>
      </c>
      <c r="F12" s="110">
        <v>0.10016566086853627</v>
      </c>
      <c r="G12" s="110">
        <v>0.009337341091470644</v>
      </c>
      <c r="I12" s="135"/>
      <c r="J12" s="135"/>
    </row>
    <row r="13" spans="1:10" ht="12.75">
      <c r="A13" s="247" t="s">
        <v>48</v>
      </c>
      <c r="B13" s="368"/>
      <c r="C13" s="369"/>
      <c r="D13" s="368"/>
      <c r="E13" s="369"/>
      <c r="F13" s="370"/>
      <c r="G13" s="370"/>
      <c r="I13" s="135"/>
      <c r="J13" s="135"/>
    </row>
    <row r="14" spans="1:10" ht="12.75">
      <c r="A14" s="209" t="s">
        <v>80</v>
      </c>
      <c r="B14" s="119">
        <v>260</v>
      </c>
      <c r="C14" s="120">
        <v>2334</v>
      </c>
      <c r="D14" s="113">
        <v>0.1659192825112108</v>
      </c>
      <c r="E14" s="114">
        <v>0.10721062618595822</v>
      </c>
      <c r="F14" s="110">
        <v>0.11139674378748929</v>
      </c>
      <c r="G14" s="110">
        <v>0.003916665411325189</v>
      </c>
      <c r="I14" s="135"/>
      <c r="J14" s="135"/>
    </row>
    <row r="15" spans="1:10" ht="12.75">
      <c r="A15" s="209" t="s">
        <v>81</v>
      </c>
      <c r="B15" s="111">
        <v>2397</v>
      </c>
      <c r="C15" s="112">
        <v>23786</v>
      </c>
      <c r="D15" s="113">
        <v>0.09402099497946148</v>
      </c>
      <c r="E15" s="121">
        <v>0.14675537556648344</v>
      </c>
      <c r="F15" s="110">
        <v>0.10077356428151013</v>
      </c>
      <c r="G15" s="110">
        <v>0.008982776453658317</v>
      </c>
      <c r="I15" s="135"/>
      <c r="J15" s="135"/>
    </row>
    <row r="16" spans="1:10" ht="12.75">
      <c r="A16" s="209" t="s">
        <v>82</v>
      </c>
      <c r="B16" s="115">
        <v>2165</v>
      </c>
      <c r="C16" s="116">
        <v>20156</v>
      </c>
      <c r="D16" s="113">
        <v>0.1424802110817942</v>
      </c>
      <c r="E16" s="118">
        <v>0.23785543204569182</v>
      </c>
      <c r="F16" s="110">
        <v>0.1074121849573328</v>
      </c>
      <c r="G16" s="110">
        <v>0.014141453728379579</v>
      </c>
      <c r="I16" s="135"/>
      <c r="J16" s="135"/>
    </row>
    <row r="17" spans="1:10" ht="12.75">
      <c r="A17" s="247" t="s">
        <v>49</v>
      </c>
      <c r="B17" s="368"/>
      <c r="C17" s="369"/>
      <c r="D17" s="368"/>
      <c r="E17" s="369"/>
      <c r="F17" s="370"/>
      <c r="G17" s="370"/>
      <c r="I17" s="135"/>
      <c r="J17" s="135"/>
    </row>
    <row r="18" spans="1:10" ht="12.75">
      <c r="A18" s="210" t="s">
        <v>37</v>
      </c>
      <c r="B18" s="119">
        <v>648</v>
      </c>
      <c r="C18" s="120">
        <v>4627</v>
      </c>
      <c r="D18" s="113">
        <v>0.18681318681318682</v>
      </c>
      <c r="E18" s="121">
        <v>0.09722551576950433</v>
      </c>
      <c r="F18" s="110">
        <v>0.1400475470066998</v>
      </c>
      <c r="G18" s="110">
        <v>0.009949026592151324</v>
      </c>
      <c r="I18" s="135"/>
      <c r="J18" s="135"/>
    </row>
    <row r="19" spans="1:10" ht="12.75">
      <c r="A19" s="210" t="s">
        <v>650</v>
      </c>
      <c r="B19" s="111">
        <v>1249</v>
      </c>
      <c r="C19" s="112">
        <v>13908</v>
      </c>
      <c r="D19" s="122">
        <v>0.21144519883608148</v>
      </c>
      <c r="E19" s="121">
        <v>0.32963671128107075</v>
      </c>
      <c r="F19" s="110">
        <v>0.08980442910555077</v>
      </c>
      <c r="G19" s="110">
        <v>0.010159179457146807</v>
      </c>
      <c r="I19" s="135"/>
      <c r="J19" s="135"/>
    </row>
    <row r="20" spans="1:10" ht="12.75">
      <c r="A20" s="210" t="s">
        <v>40</v>
      </c>
      <c r="B20" s="111">
        <v>2734</v>
      </c>
      <c r="C20" s="112">
        <v>25498</v>
      </c>
      <c r="D20" s="122">
        <v>0.06051202482544604</v>
      </c>
      <c r="E20" s="121">
        <v>0.14335680014349128</v>
      </c>
      <c r="F20" s="110">
        <v>0.10722409600753001</v>
      </c>
      <c r="G20" s="110">
        <v>0.010114313195960194</v>
      </c>
      <c r="I20" s="135"/>
      <c r="J20" s="135"/>
    </row>
    <row r="21" spans="1:10" ht="12.75">
      <c r="A21" s="210" t="s">
        <v>41</v>
      </c>
      <c r="B21" s="123">
        <v>191</v>
      </c>
      <c r="C21" s="124">
        <v>2243</v>
      </c>
      <c r="D21" s="122">
        <v>0.24025974025974017</v>
      </c>
      <c r="E21" s="121">
        <v>0.04083526682134564</v>
      </c>
      <c r="F21" s="110">
        <v>0.08515381185911726</v>
      </c>
      <c r="G21" s="110">
        <v>0.006902533338151856</v>
      </c>
      <c r="I21" s="135"/>
      <c r="J21" s="135"/>
    </row>
    <row r="22" spans="1:10" ht="12.75">
      <c r="A22" s="248" t="s">
        <v>1085</v>
      </c>
      <c r="B22" s="368"/>
      <c r="C22" s="369"/>
      <c r="D22" s="371"/>
      <c r="E22" s="369"/>
      <c r="F22" s="370"/>
      <c r="G22" s="370"/>
      <c r="I22" s="135"/>
      <c r="J22" s="135"/>
    </row>
    <row r="23" spans="1:10" ht="12.75">
      <c r="A23" s="209" t="s">
        <v>108</v>
      </c>
      <c r="B23" s="111">
        <v>1183</v>
      </c>
      <c r="C23" s="112">
        <v>6445</v>
      </c>
      <c r="D23" s="122">
        <v>-0.06259904912836767</v>
      </c>
      <c r="E23" s="110">
        <v>-0.015429269783073685</v>
      </c>
      <c r="F23" s="109">
        <v>0.18355314197051978</v>
      </c>
      <c r="G23" s="110">
        <v>0.005165239640048727</v>
      </c>
      <c r="I23" s="135"/>
      <c r="J23" s="135"/>
    </row>
    <row r="24" spans="1:10" ht="12.75">
      <c r="A24" s="209" t="s">
        <v>109</v>
      </c>
      <c r="B24" s="111">
        <v>276</v>
      </c>
      <c r="C24" s="112">
        <v>2247</v>
      </c>
      <c r="D24" s="122">
        <v>0.11290322580645151</v>
      </c>
      <c r="E24" s="110">
        <v>0.12801204819277112</v>
      </c>
      <c r="F24" s="109">
        <v>0.12283044058744993</v>
      </c>
      <c r="G24" s="110">
        <v>0.006300075326987605</v>
      </c>
      <c r="I24" s="135"/>
      <c r="J24" s="135"/>
    </row>
    <row r="25" spans="1:10" ht="12.75">
      <c r="A25" s="209" t="s">
        <v>110</v>
      </c>
      <c r="B25" s="119">
        <v>194</v>
      </c>
      <c r="C25" s="120">
        <v>3397</v>
      </c>
      <c r="D25" s="113">
        <v>0.33793103448275863</v>
      </c>
      <c r="E25" s="110">
        <v>0.31666666666666665</v>
      </c>
      <c r="F25" s="109">
        <v>0.05710921401236385</v>
      </c>
      <c r="G25" s="110">
        <v>0.006937242982299302</v>
      </c>
      <c r="I25" s="135"/>
      <c r="J25" s="135"/>
    </row>
    <row r="26" spans="1:10" ht="12.75">
      <c r="A26" s="209" t="s">
        <v>111</v>
      </c>
      <c r="B26" s="119">
        <v>3169</v>
      </c>
      <c r="C26" s="120">
        <v>34187</v>
      </c>
      <c r="D26" s="113">
        <v>0.1940467219291635</v>
      </c>
      <c r="E26" s="110">
        <v>0.22031054792075677</v>
      </c>
      <c r="F26" s="109">
        <v>0.09269605405563518</v>
      </c>
      <c r="G26" s="110">
        <v>0.01708190040858569</v>
      </c>
      <c r="I26" s="135"/>
      <c r="J26" s="135"/>
    </row>
    <row r="27" spans="1:10" ht="12.75">
      <c r="A27" s="247" t="s">
        <v>1075</v>
      </c>
      <c r="B27" s="368"/>
      <c r="C27" s="369"/>
      <c r="D27" s="368"/>
      <c r="E27" s="369"/>
      <c r="F27" s="370"/>
      <c r="G27" s="370"/>
      <c r="I27" s="135"/>
      <c r="J27" s="135"/>
    </row>
    <row r="28" spans="1:10" ht="12.75">
      <c r="A28" s="211" t="s">
        <v>1076</v>
      </c>
      <c r="B28" s="119">
        <v>0</v>
      </c>
      <c r="C28" s="120">
        <v>1</v>
      </c>
      <c r="D28" s="229" t="s">
        <v>121</v>
      </c>
      <c r="E28" s="121" t="s">
        <v>121</v>
      </c>
      <c r="F28" s="260" t="s">
        <v>121</v>
      </c>
      <c r="G28" s="110">
        <v>0</v>
      </c>
      <c r="I28" s="135"/>
      <c r="J28" s="135"/>
    </row>
    <row r="29" spans="1:10" ht="12.75">
      <c r="A29" s="209" t="s">
        <v>1077</v>
      </c>
      <c r="B29" s="111">
        <v>2</v>
      </c>
      <c r="C29" s="112">
        <v>61</v>
      </c>
      <c r="D29" s="229">
        <v>1</v>
      </c>
      <c r="E29" s="121">
        <v>0.03389830508474567</v>
      </c>
      <c r="F29" s="110">
        <v>0.03278688524590164</v>
      </c>
      <c r="G29" s="110">
        <v>0.005221932114882507</v>
      </c>
      <c r="I29" s="135"/>
      <c r="J29" s="135"/>
    </row>
    <row r="30" spans="1:10" ht="25.5">
      <c r="A30" s="209" t="s">
        <v>100</v>
      </c>
      <c r="B30" s="111">
        <v>112</v>
      </c>
      <c r="C30" s="112">
        <v>1232</v>
      </c>
      <c r="D30" s="229">
        <v>0.15463917525773185</v>
      </c>
      <c r="E30" s="121">
        <v>0.06206896551724128</v>
      </c>
      <c r="F30" s="110">
        <v>0.09090909090909091</v>
      </c>
      <c r="G30" s="110">
        <v>0.0072505988217776915</v>
      </c>
      <c r="I30" s="135"/>
      <c r="J30" s="135"/>
    </row>
    <row r="31" spans="1:10" ht="12.75">
      <c r="A31" s="209" t="s">
        <v>1078</v>
      </c>
      <c r="B31" s="119">
        <v>134</v>
      </c>
      <c r="C31" s="112">
        <v>2235</v>
      </c>
      <c r="D31" s="229">
        <v>0.38144329896907214</v>
      </c>
      <c r="E31" s="121">
        <v>0.2867012089810017</v>
      </c>
      <c r="F31" s="110">
        <v>0.059955257270693514</v>
      </c>
      <c r="G31" s="110">
        <v>0.009878363435311463</v>
      </c>
      <c r="I31" s="135"/>
      <c r="J31" s="135"/>
    </row>
    <row r="32" spans="1:10" ht="27" customHeight="1">
      <c r="A32" s="209" t="s">
        <v>1079</v>
      </c>
      <c r="B32" s="119">
        <v>258</v>
      </c>
      <c r="C32" s="112">
        <v>3906</v>
      </c>
      <c r="D32" s="229">
        <v>0.449438202247191</v>
      </c>
      <c r="E32" s="121">
        <v>0.132830626450116</v>
      </c>
      <c r="F32" s="110">
        <v>0.06605222734254992</v>
      </c>
      <c r="G32" s="110">
        <v>0.02030536754289312</v>
      </c>
      <c r="I32" s="135"/>
      <c r="J32" s="135"/>
    </row>
    <row r="33" spans="1:10" ht="38.25">
      <c r="A33" s="209" t="s">
        <v>1080</v>
      </c>
      <c r="B33" s="119">
        <v>929</v>
      </c>
      <c r="C33" s="112">
        <v>9934</v>
      </c>
      <c r="D33" s="229">
        <v>0.09940828402366875</v>
      </c>
      <c r="E33" s="121">
        <v>0.15821382767867553</v>
      </c>
      <c r="F33" s="110">
        <v>0.09351721360982485</v>
      </c>
      <c r="G33" s="110">
        <v>0.010810496305347065</v>
      </c>
      <c r="I33" s="135"/>
      <c r="J33" s="135"/>
    </row>
    <row r="34" spans="1:10" ht="25.5">
      <c r="A34" s="209" t="s">
        <v>1081</v>
      </c>
      <c r="B34" s="111">
        <v>131</v>
      </c>
      <c r="C34" s="112">
        <v>968</v>
      </c>
      <c r="D34" s="229">
        <v>-0.13815789473684215</v>
      </c>
      <c r="E34" s="121">
        <v>-0.05836575875486383</v>
      </c>
      <c r="F34" s="110">
        <v>0.1353305785123967</v>
      </c>
      <c r="G34" s="110">
        <v>0.007584529874942103</v>
      </c>
      <c r="I34" s="135"/>
      <c r="J34" s="135"/>
    </row>
    <row r="35" spans="1:10" ht="52.5" customHeight="1">
      <c r="A35" s="209" t="s">
        <v>1082</v>
      </c>
      <c r="B35" s="111">
        <v>347</v>
      </c>
      <c r="C35" s="112">
        <v>2876</v>
      </c>
      <c r="D35" s="229">
        <v>0.22614840989399299</v>
      </c>
      <c r="E35" s="121">
        <v>0.15687851971037814</v>
      </c>
      <c r="F35" s="110">
        <v>0.12065368567454798</v>
      </c>
      <c r="G35" s="110">
        <v>0.008055716773070227</v>
      </c>
      <c r="I35" s="135"/>
      <c r="J35" s="135"/>
    </row>
    <row r="36" spans="1:10" ht="25.5">
      <c r="A36" s="209" t="s">
        <v>1083</v>
      </c>
      <c r="B36" s="119">
        <v>178</v>
      </c>
      <c r="C36" s="112">
        <v>2929</v>
      </c>
      <c r="D36" s="229">
        <v>-0.043010752688172005</v>
      </c>
      <c r="E36" s="121">
        <v>0.19016659894351884</v>
      </c>
      <c r="F36" s="110">
        <v>0.06077159440081939</v>
      </c>
      <c r="G36" s="110">
        <v>0.005949794431259819</v>
      </c>
      <c r="I36" s="135"/>
      <c r="J36" s="135"/>
    </row>
    <row r="37" spans="1:10" ht="12.75">
      <c r="A37" s="212" t="s">
        <v>1084</v>
      </c>
      <c r="B37" s="119">
        <v>2731</v>
      </c>
      <c r="C37" s="116">
        <v>22134</v>
      </c>
      <c r="D37" s="229">
        <v>0.10566801619433197</v>
      </c>
      <c r="E37" s="121">
        <v>0.21769268856246904</v>
      </c>
      <c r="F37" s="110">
        <v>0.12338483780609018</v>
      </c>
      <c r="G37" s="110">
        <v>0.010189614130394228</v>
      </c>
      <c r="I37" s="135"/>
      <c r="J37" s="135"/>
    </row>
    <row r="38" spans="1:10" ht="12.75">
      <c r="A38" s="247" t="s">
        <v>83</v>
      </c>
      <c r="B38" s="368"/>
      <c r="C38" s="369"/>
      <c r="D38" s="368"/>
      <c r="E38" s="369"/>
      <c r="F38" s="370"/>
      <c r="G38" s="370"/>
      <c r="I38" s="135"/>
      <c r="J38" s="135"/>
    </row>
    <row r="39" spans="1:10" ht="12.75">
      <c r="A39" s="211" t="s">
        <v>84</v>
      </c>
      <c r="B39" s="119">
        <v>174</v>
      </c>
      <c r="C39" s="112">
        <v>2050</v>
      </c>
      <c r="D39" s="122">
        <v>0.403225806451613</v>
      </c>
      <c r="E39" s="121">
        <v>0.12452002194185408</v>
      </c>
      <c r="F39" s="110">
        <v>0.08487804878048781</v>
      </c>
      <c r="G39" s="110">
        <v>0.01415209434729565</v>
      </c>
      <c r="I39" s="135"/>
      <c r="J39" s="135"/>
    </row>
    <row r="40" spans="1:11" s="23" customFormat="1" ht="12.75">
      <c r="A40" s="213" t="s">
        <v>85</v>
      </c>
      <c r="B40" s="111">
        <v>4648</v>
      </c>
      <c r="C40" s="116">
        <v>44226</v>
      </c>
      <c r="D40" s="125">
        <v>0.11063321385902025</v>
      </c>
      <c r="E40" s="126">
        <v>0.18536585365853653</v>
      </c>
      <c r="F40" s="128">
        <v>0.10509654954099398</v>
      </c>
      <c r="G40" s="128">
        <v>0.009805327955310656</v>
      </c>
      <c r="H40" s="232"/>
      <c r="I40" s="232"/>
      <c r="J40" s="232"/>
      <c r="K40" s="104"/>
    </row>
    <row r="41" spans="1:11" s="23" customFormat="1" ht="25.5">
      <c r="A41" s="249" t="s">
        <v>647</v>
      </c>
      <c r="B41" s="105">
        <v>35</v>
      </c>
      <c r="C41" s="129">
        <v>739</v>
      </c>
      <c r="D41" s="130">
        <v>0</v>
      </c>
      <c r="E41" s="131">
        <v>0.2987697715289983</v>
      </c>
      <c r="F41" s="132">
        <v>0.04736129905277402</v>
      </c>
      <c r="G41" s="132">
        <v>0.0011247148044602976</v>
      </c>
      <c r="H41" s="232"/>
      <c r="I41" s="232"/>
      <c r="J41" s="232"/>
      <c r="K41" s="104"/>
    </row>
    <row r="42" spans="1:11" s="23" customFormat="1" ht="12.75">
      <c r="A42" s="163"/>
      <c r="B42" s="134"/>
      <c r="C42" s="134"/>
      <c r="D42" s="94"/>
      <c r="E42" s="94"/>
      <c r="F42" s="94"/>
      <c r="G42" s="94"/>
      <c r="H42" s="232"/>
      <c r="I42" s="104"/>
      <c r="J42" s="104"/>
      <c r="K42" s="104"/>
    </row>
    <row r="43" spans="1:11" s="23" customFormat="1" ht="12.75">
      <c r="A43" s="163"/>
      <c r="B43" s="134"/>
      <c r="C43" s="134"/>
      <c r="D43" s="94"/>
      <c r="E43" s="94"/>
      <c r="F43" s="94"/>
      <c r="G43" s="94"/>
      <c r="H43" s="232"/>
      <c r="I43" s="104"/>
      <c r="J43" s="104"/>
      <c r="K43" s="104"/>
    </row>
    <row r="44" spans="1:11" s="23" customFormat="1" ht="12.75">
      <c r="A44" s="163"/>
      <c r="B44" s="134"/>
      <c r="C44" s="134"/>
      <c r="D44" s="94"/>
      <c r="E44" s="94"/>
      <c r="F44" s="94"/>
      <c r="G44" s="94"/>
      <c r="H44" s="232"/>
      <c r="I44" s="104"/>
      <c r="J44" s="104"/>
      <c r="K44" s="104"/>
    </row>
    <row r="45" spans="1:3" ht="23.25" customHeight="1">
      <c r="A45" s="404" t="s">
        <v>1156</v>
      </c>
      <c r="B45" s="406" t="s">
        <v>1155</v>
      </c>
      <c r="C45" s="407"/>
    </row>
    <row r="46" spans="1:3" ht="52.5">
      <c r="A46" s="405"/>
      <c r="B46" s="261" t="s">
        <v>89</v>
      </c>
      <c r="C46" s="262" t="s">
        <v>31</v>
      </c>
    </row>
    <row r="47" spans="1:3" ht="25.5">
      <c r="A47" s="240" t="s">
        <v>1091</v>
      </c>
      <c r="B47" s="225">
        <v>902</v>
      </c>
      <c r="C47" s="136">
        <v>0.1870593114890087</v>
      </c>
    </row>
    <row r="48" spans="1:3" ht="12.75">
      <c r="A48" s="241" t="s">
        <v>1092</v>
      </c>
      <c r="B48" s="226">
        <v>498</v>
      </c>
      <c r="C48" s="137">
        <v>0.10327664869348818</v>
      </c>
    </row>
    <row r="49" spans="1:3" ht="25.5">
      <c r="A49" s="241" t="s">
        <v>1086</v>
      </c>
      <c r="B49" s="226">
        <v>383</v>
      </c>
      <c r="C49" s="137">
        <v>0.07942762339278307</v>
      </c>
    </row>
    <row r="50" spans="1:3" ht="38.25">
      <c r="A50" s="241" t="s">
        <v>1090</v>
      </c>
      <c r="B50" s="227">
        <v>232</v>
      </c>
      <c r="C50" s="137">
        <v>0.04811281625881377</v>
      </c>
    </row>
    <row r="51" spans="1:3" ht="12.75">
      <c r="A51" s="241" t="s">
        <v>1095</v>
      </c>
      <c r="B51" s="227">
        <v>177</v>
      </c>
      <c r="C51" s="137">
        <v>0.03670676068021568</v>
      </c>
    </row>
    <row r="52" spans="1:3" ht="12.75">
      <c r="A52" s="241" t="s">
        <v>1099</v>
      </c>
      <c r="B52" s="227">
        <v>150</v>
      </c>
      <c r="C52" s="137">
        <v>0.031107424305267525</v>
      </c>
    </row>
    <row r="53" spans="1:3" ht="12.75">
      <c r="A53" s="241" t="s">
        <v>1088</v>
      </c>
      <c r="B53" s="226">
        <v>123</v>
      </c>
      <c r="C53" s="137">
        <v>0.02550808793031937</v>
      </c>
    </row>
    <row r="54" spans="1:3" ht="12.75">
      <c r="A54" s="241" t="s">
        <v>34</v>
      </c>
      <c r="B54" s="226">
        <v>104</v>
      </c>
      <c r="C54" s="137">
        <v>0.021567814184985483</v>
      </c>
    </row>
    <row r="55" spans="1:3" ht="12.75">
      <c r="A55" s="241" t="s">
        <v>33</v>
      </c>
      <c r="B55" s="227">
        <v>101</v>
      </c>
      <c r="C55" s="137">
        <v>0.020945665698880133</v>
      </c>
    </row>
    <row r="56" spans="1:3" ht="12.75">
      <c r="A56" s="242" t="s">
        <v>35</v>
      </c>
      <c r="B56" s="228">
        <v>86</v>
      </c>
      <c r="C56" s="138">
        <v>0.01783492326835338</v>
      </c>
    </row>
    <row r="60" spans="1:12" ht="12.75" customHeight="1">
      <c r="A60" s="404" t="s">
        <v>1157</v>
      </c>
      <c r="B60" s="406" t="s">
        <v>1155</v>
      </c>
      <c r="C60" s="407"/>
      <c r="D60" s="1"/>
      <c r="E60" s="1"/>
      <c r="F60" s="1"/>
      <c r="G60" s="1"/>
      <c r="L60" s="102"/>
    </row>
    <row r="61" spans="1:12" ht="52.5">
      <c r="A61" s="405"/>
      <c r="B61" s="261" t="s">
        <v>123</v>
      </c>
      <c r="C61" s="262" t="s">
        <v>31</v>
      </c>
      <c r="D61" s="1"/>
      <c r="E61" s="1"/>
      <c r="F61" s="1"/>
      <c r="G61" s="1"/>
      <c r="L61" s="102"/>
    </row>
    <row r="62" spans="1:12" ht="12.75">
      <c r="A62" s="240" t="s">
        <v>1092</v>
      </c>
      <c r="B62" s="221">
        <v>240</v>
      </c>
      <c r="C62" s="136">
        <v>0.10327664869348818</v>
      </c>
      <c r="D62" s="1"/>
      <c r="E62" s="135"/>
      <c r="F62" s="1"/>
      <c r="G62" s="1"/>
      <c r="L62" s="102"/>
    </row>
    <row r="63" spans="1:12" ht="38.25">
      <c r="A63" s="241" t="s">
        <v>1090</v>
      </c>
      <c r="B63" s="222">
        <v>37</v>
      </c>
      <c r="C63" s="137">
        <v>0.04811281625881377</v>
      </c>
      <c r="D63" s="1"/>
      <c r="E63" s="135"/>
      <c r="F63" s="1"/>
      <c r="G63" s="1"/>
      <c r="L63" s="102"/>
    </row>
    <row r="64" spans="1:12" ht="12.75">
      <c r="A64" s="241" t="s">
        <v>98</v>
      </c>
      <c r="B64" s="222">
        <v>35</v>
      </c>
      <c r="C64" s="137">
        <v>0.016798009124844464</v>
      </c>
      <c r="D64" s="1"/>
      <c r="E64" s="135"/>
      <c r="F64" s="1"/>
      <c r="G64" s="1"/>
      <c r="L64" s="102"/>
    </row>
    <row r="65" spans="1:12" ht="12.75">
      <c r="A65" s="241" t="s">
        <v>1099</v>
      </c>
      <c r="B65" s="223">
        <v>27</v>
      </c>
      <c r="C65" s="137">
        <v>0.031107424305267525</v>
      </c>
      <c r="D65" s="1"/>
      <c r="E65" s="135"/>
      <c r="F65" s="1"/>
      <c r="G65" s="1"/>
      <c r="L65" s="102"/>
    </row>
    <row r="66" spans="1:12" ht="12.75">
      <c r="A66" s="241" t="s">
        <v>1096</v>
      </c>
      <c r="B66" s="223">
        <v>26</v>
      </c>
      <c r="C66" s="137">
        <v>0.015346329323931979</v>
      </c>
      <c r="D66" s="1"/>
      <c r="E66" s="135"/>
      <c r="F66" s="1"/>
      <c r="G66" s="1"/>
      <c r="L66" s="102"/>
    </row>
    <row r="67" spans="1:12" ht="12.75">
      <c r="A67" s="241" t="s">
        <v>1101</v>
      </c>
      <c r="B67" s="223">
        <v>25</v>
      </c>
      <c r="C67" s="137">
        <v>0.01244296972210701</v>
      </c>
      <c r="D67" s="1"/>
      <c r="E67" s="135"/>
      <c r="F67" s="1"/>
      <c r="G67" s="1"/>
      <c r="L67" s="102"/>
    </row>
    <row r="68" spans="1:12" ht="12.75">
      <c r="A68" s="241" t="s">
        <v>34</v>
      </c>
      <c r="B68" s="222">
        <v>23</v>
      </c>
      <c r="C68" s="137">
        <v>0.021567814184985483</v>
      </c>
      <c r="D68" s="1"/>
      <c r="E68" s="135"/>
      <c r="F68" s="1"/>
      <c r="G68" s="1"/>
      <c r="L68" s="102"/>
    </row>
    <row r="69" spans="1:12" ht="12.75">
      <c r="A69" s="241" t="s">
        <v>1088</v>
      </c>
      <c r="B69" s="222">
        <v>23</v>
      </c>
      <c r="C69" s="137">
        <v>0.02550808793031937</v>
      </c>
      <c r="D69" s="1"/>
      <c r="E69" s="135"/>
      <c r="F69" s="1"/>
      <c r="G69" s="1"/>
      <c r="L69" s="102"/>
    </row>
    <row r="70" spans="1:12" ht="12.75">
      <c r="A70" s="241" t="s">
        <v>1164</v>
      </c>
      <c r="B70" s="223">
        <v>21</v>
      </c>
      <c r="C70" s="137">
        <v>0.005806719203649938</v>
      </c>
      <c r="D70" s="1"/>
      <c r="E70" s="135"/>
      <c r="F70" s="1"/>
      <c r="G70" s="1"/>
      <c r="L70" s="102"/>
    </row>
    <row r="71" spans="1:12" ht="25.5">
      <c r="A71" s="241" t="s">
        <v>1124</v>
      </c>
      <c r="B71" s="223">
        <v>20</v>
      </c>
      <c r="C71" s="137">
        <v>0.013272501036914143</v>
      </c>
      <c r="D71" s="1"/>
      <c r="E71" s="135"/>
      <c r="F71" s="1"/>
      <c r="G71" s="1"/>
      <c r="L71" s="102"/>
    </row>
    <row r="72" spans="1:12" ht="12.75">
      <c r="A72" s="241" t="s">
        <v>1097</v>
      </c>
      <c r="B72" s="223">
        <v>20</v>
      </c>
      <c r="C72" s="137">
        <v>0.014102032351721278</v>
      </c>
      <c r="D72" s="1"/>
      <c r="E72" s="135"/>
      <c r="F72" s="1"/>
      <c r="G72" s="1"/>
      <c r="L72" s="102"/>
    </row>
    <row r="73" spans="1:12" ht="12.75">
      <c r="A73" s="242" t="s">
        <v>1165</v>
      </c>
      <c r="B73" s="372">
        <v>20</v>
      </c>
      <c r="C73" s="138">
        <v>0.006221484861053505</v>
      </c>
      <c r="D73" s="1"/>
      <c r="E73" s="135"/>
      <c r="F73" s="1"/>
      <c r="G73" s="1"/>
      <c r="L73" s="102"/>
    </row>
    <row r="74" spans="2:12" ht="12.75">
      <c r="B74" s="1"/>
      <c r="C74" s="1"/>
      <c r="D74" s="1"/>
      <c r="E74" s="1"/>
      <c r="F74" s="1"/>
      <c r="G74" s="1"/>
      <c r="L74" s="102"/>
    </row>
    <row r="75" spans="2:12" ht="12.75">
      <c r="B75" s="1"/>
      <c r="C75" s="1"/>
      <c r="D75" s="1"/>
      <c r="E75" s="1"/>
      <c r="F75" s="1"/>
      <c r="G75" s="1"/>
      <c r="L75" s="102"/>
    </row>
    <row r="76" spans="8:12" ht="12.75">
      <c r="H76" s="102"/>
      <c r="L76" s="102"/>
    </row>
    <row r="77" spans="1:7" ht="20.25" customHeight="1">
      <c r="A77" s="410" t="s">
        <v>88</v>
      </c>
      <c r="B77" s="406" t="s">
        <v>1159</v>
      </c>
      <c r="C77" s="407"/>
      <c r="D77" s="412" t="s">
        <v>55</v>
      </c>
      <c r="E77" s="413"/>
      <c r="F77" s="408" t="s">
        <v>642</v>
      </c>
      <c r="G77" s="408" t="s">
        <v>649</v>
      </c>
    </row>
    <row r="78" spans="1:10" ht="20.25" customHeight="1">
      <c r="A78" s="411"/>
      <c r="B78" s="252" t="s">
        <v>539</v>
      </c>
      <c r="C78" s="253" t="s">
        <v>54</v>
      </c>
      <c r="D78" s="252" t="s">
        <v>539</v>
      </c>
      <c r="E78" s="253" t="s">
        <v>56</v>
      </c>
      <c r="F78" s="409"/>
      <c r="G78" s="409"/>
      <c r="H78" s="232"/>
      <c r="I78" s="232"/>
      <c r="J78" s="232"/>
    </row>
    <row r="79" spans="1:10" ht="12.75">
      <c r="A79" s="247" t="s">
        <v>42</v>
      </c>
      <c r="B79" s="105">
        <v>2069</v>
      </c>
      <c r="C79" s="120">
        <v>18029</v>
      </c>
      <c r="D79" s="139">
        <v>-0.0009657170449058894</v>
      </c>
      <c r="E79" s="140">
        <v>-0.007541561158207588</v>
      </c>
      <c r="F79" s="110">
        <v>0.11475955405180542</v>
      </c>
      <c r="G79" s="110">
        <v>0.024586462591501095</v>
      </c>
      <c r="I79" s="135"/>
      <c r="J79" s="135"/>
    </row>
    <row r="80" spans="1:10" ht="12.75">
      <c r="A80" s="247" t="s">
        <v>643</v>
      </c>
      <c r="B80" s="368"/>
      <c r="C80" s="369"/>
      <c r="D80" s="366"/>
      <c r="E80" s="367"/>
      <c r="F80" s="370"/>
      <c r="G80" s="370"/>
      <c r="I80" s="135"/>
      <c r="J80" s="135"/>
    </row>
    <row r="81" spans="1:10" ht="12.75">
      <c r="A81" s="208" t="s">
        <v>644</v>
      </c>
      <c r="B81" s="119">
        <v>1072</v>
      </c>
      <c r="C81" s="120">
        <v>8881</v>
      </c>
      <c r="D81" s="141">
        <v>-0.0009319664492077884</v>
      </c>
      <c r="E81" s="136">
        <v>0.010007960877971067</v>
      </c>
      <c r="F81" s="110">
        <v>0.12070712757572345</v>
      </c>
      <c r="G81" s="110">
        <v>0.02866386801786144</v>
      </c>
      <c r="I81" s="135"/>
      <c r="J81" s="135"/>
    </row>
    <row r="82" spans="1:10" ht="12.75">
      <c r="A82" s="208" t="s">
        <v>645</v>
      </c>
      <c r="B82" s="111">
        <v>997</v>
      </c>
      <c r="C82" s="112">
        <v>9148</v>
      </c>
      <c r="D82" s="142">
        <v>-0.0010020040080159776</v>
      </c>
      <c r="E82" s="138">
        <v>-0.024005121092499748</v>
      </c>
      <c r="F82" s="110">
        <v>0.10898557061652821</v>
      </c>
      <c r="G82" s="110">
        <v>0.021324834769961287</v>
      </c>
      <c r="I82" s="135"/>
      <c r="J82" s="135"/>
    </row>
    <row r="83" spans="1:10" ht="12.75">
      <c r="A83" s="247" t="s">
        <v>48</v>
      </c>
      <c r="B83" s="368"/>
      <c r="C83" s="369"/>
      <c r="D83" s="368"/>
      <c r="E83" s="369"/>
      <c r="F83" s="370"/>
      <c r="G83" s="370"/>
      <c r="I83" s="135"/>
      <c r="J83" s="135"/>
    </row>
    <row r="84" spans="1:10" ht="12.75">
      <c r="A84" s="209" t="s">
        <v>80</v>
      </c>
      <c r="B84" s="119">
        <v>132</v>
      </c>
      <c r="C84" s="120">
        <v>1170</v>
      </c>
      <c r="D84" s="141">
        <v>0.11864406779661008</v>
      </c>
      <c r="E84" s="136">
        <v>0.007751937984496138</v>
      </c>
      <c r="F84" s="110">
        <v>0.11282051282051282</v>
      </c>
      <c r="G84" s="110">
        <v>0.01211231418608919</v>
      </c>
      <c r="I84" s="135"/>
      <c r="J84" s="135"/>
    </row>
    <row r="85" spans="1:10" ht="12.75">
      <c r="A85" s="209" t="s">
        <v>81</v>
      </c>
      <c r="B85" s="111">
        <v>917</v>
      </c>
      <c r="C85" s="112">
        <v>8461</v>
      </c>
      <c r="D85" s="143">
        <v>-0.04776739356178605</v>
      </c>
      <c r="E85" s="137">
        <v>-0.029701834862385312</v>
      </c>
      <c r="F85" s="110">
        <v>0.10837962415790096</v>
      </c>
      <c r="G85" s="110">
        <v>0.02453643004307923</v>
      </c>
      <c r="I85" s="135"/>
      <c r="J85" s="135"/>
    </row>
    <row r="86" spans="1:10" ht="12.75">
      <c r="A86" s="209" t="s">
        <v>82</v>
      </c>
      <c r="B86" s="111">
        <v>1020</v>
      </c>
      <c r="C86" s="112">
        <v>8398</v>
      </c>
      <c r="D86" s="142">
        <v>0.030303030303030276</v>
      </c>
      <c r="E86" s="138">
        <v>0.013639106819553382</v>
      </c>
      <c r="F86" s="110">
        <v>0.1214574898785425</v>
      </c>
      <c r="G86" s="110">
        <v>0.02842730135726429</v>
      </c>
      <c r="I86" s="135"/>
      <c r="J86" s="135"/>
    </row>
    <row r="87" spans="1:10" ht="12.75">
      <c r="A87" s="247" t="s">
        <v>49</v>
      </c>
      <c r="B87" s="368"/>
      <c r="C87" s="369"/>
      <c r="D87" s="368"/>
      <c r="E87" s="369"/>
      <c r="F87" s="370"/>
      <c r="G87" s="370"/>
      <c r="I87" s="135"/>
      <c r="J87" s="135"/>
    </row>
    <row r="88" spans="1:10" ht="12.75">
      <c r="A88" s="209" t="s">
        <v>37</v>
      </c>
      <c r="B88" s="159">
        <v>23</v>
      </c>
      <c r="C88" s="112">
        <v>237</v>
      </c>
      <c r="D88" s="143">
        <v>-0.04166666666666663</v>
      </c>
      <c r="E88" s="137">
        <v>0.01716738197424883</v>
      </c>
      <c r="F88" s="110">
        <v>0.0970464135021097</v>
      </c>
      <c r="G88" s="110">
        <v>0.02261553588987217</v>
      </c>
      <c r="I88" s="135"/>
      <c r="J88" s="135"/>
    </row>
    <row r="89" spans="1:10" ht="12.75">
      <c r="A89" s="209" t="s">
        <v>650</v>
      </c>
      <c r="B89" s="159">
        <v>284</v>
      </c>
      <c r="C89" s="112">
        <v>2642</v>
      </c>
      <c r="D89" s="143">
        <v>0</v>
      </c>
      <c r="E89" s="137">
        <v>-0.052707063463606985</v>
      </c>
      <c r="F89" s="110">
        <v>0.10749432248296745</v>
      </c>
      <c r="G89" s="110">
        <v>0.02756478695525575</v>
      </c>
      <c r="I89" s="135"/>
      <c r="J89" s="135"/>
    </row>
    <row r="90" spans="1:10" ht="12.75">
      <c r="A90" s="209" t="s">
        <v>40</v>
      </c>
      <c r="B90" s="159">
        <v>1563</v>
      </c>
      <c r="C90" s="112">
        <v>13521</v>
      </c>
      <c r="D90" s="143">
        <v>-0.008248730964466988</v>
      </c>
      <c r="E90" s="137">
        <v>-0.000665188470066469</v>
      </c>
      <c r="F90" s="110">
        <v>0.1155979587308631</v>
      </c>
      <c r="G90" s="110">
        <v>0.026982702068155923</v>
      </c>
      <c r="I90" s="135"/>
      <c r="J90" s="135"/>
    </row>
    <row r="91" spans="1:10" ht="12.75">
      <c r="A91" s="209" t="s">
        <v>41</v>
      </c>
      <c r="B91" s="159">
        <v>199</v>
      </c>
      <c r="C91" s="112">
        <v>1629</v>
      </c>
      <c r="D91" s="143">
        <v>0.06417112299465244</v>
      </c>
      <c r="E91" s="137">
        <v>0.009293680297397744</v>
      </c>
      <c r="F91" s="110">
        <v>0.12216083486801718</v>
      </c>
      <c r="G91" s="110">
        <v>0.01335032872668724</v>
      </c>
      <c r="I91" s="135"/>
      <c r="J91" s="135"/>
    </row>
    <row r="92" spans="1:10" ht="12.75">
      <c r="A92" s="248" t="s">
        <v>1085</v>
      </c>
      <c r="B92" s="368"/>
      <c r="C92" s="369"/>
      <c r="D92" s="371"/>
      <c r="E92" s="369"/>
      <c r="F92" s="370"/>
      <c r="G92" s="370"/>
      <c r="I92" s="135"/>
      <c r="J92" s="135"/>
    </row>
    <row r="93" spans="1:10" ht="12.75">
      <c r="A93" s="209" t="s">
        <v>108</v>
      </c>
      <c r="B93" s="111">
        <v>108</v>
      </c>
      <c r="C93" s="112">
        <v>723</v>
      </c>
      <c r="D93" s="122">
        <v>-0.06896551724137934</v>
      </c>
      <c r="E93" s="110">
        <v>-0.1074074074074074</v>
      </c>
      <c r="F93" s="109">
        <v>0.14937759336099585</v>
      </c>
      <c r="G93" s="110">
        <v>0.0164183642444512</v>
      </c>
      <c r="I93" s="135"/>
      <c r="J93" s="135"/>
    </row>
    <row r="94" spans="1:10" ht="12.75">
      <c r="A94" s="209" t="s">
        <v>109</v>
      </c>
      <c r="B94" s="111">
        <v>126</v>
      </c>
      <c r="C94" s="112">
        <v>1227</v>
      </c>
      <c r="D94" s="122">
        <v>-0.08695652173913049</v>
      </c>
      <c r="E94" s="110">
        <v>-0.08976261127596441</v>
      </c>
      <c r="F94" s="109">
        <v>0.10268948655256724</v>
      </c>
      <c r="G94" s="110">
        <v>0.014452856159669649</v>
      </c>
      <c r="I94" s="135"/>
      <c r="J94" s="135"/>
    </row>
    <row r="95" spans="1:10" ht="12.75">
      <c r="A95" s="209" t="s">
        <v>110</v>
      </c>
      <c r="B95" s="119">
        <v>164</v>
      </c>
      <c r="C95" s="120">
        <v>948</v>
      </c>
      <c r="D95" s="113">
        <v>-0.12765957446808507</v>
      </c>
      <c r="E95" s="110">
        <v>-0.07961165048543695</v>
      </c>
      <c r="F95" s="109">
        <v>0.1729957805907173</v>
      </c>
      <c r="G95" s="110">
        <v>0.01919251023990638</v>
      </c>
      <c r="I95" s="135"/>
      <c r="J95" s="135"/>
    </row>
    <row r="96" spans="1:10" ht="12.75">
      <c r="A96" s="209" t="s">
        <v>111</v>
      </c>
      <c r="B96" s="119">
        <v>1374</v>
      </c>
      <c r="C96" s="120">
        <v>12314</v>
      </c>
      <c r="D96" s="113">
        <v>0.03541823662396393</v>
      </c>
      <c r="E96" s="110">
        <v>0.030546489245961927</v>
      </c>
      <c r="F96" s="109">
        <v>0.11158031508851714</v>
      </c>
      <c r="G96" s="110">
        <v>0.027685425859880312</v>
      </c>
      <c r="I96" s="135"/>
      <c r="J96" s="135"/>
    </row>
    <row r="97" spans="1:10" ht="12.75">
      <c r="A97" s="214" t="s">
        <v>91</v>
      </c>
      <c r="B97" s="123">
        <v>297</v>
      </c>
      <c r="C97" s="124">
        <v>2817</v>
      </c>
      <c r="D97" s="144">
        <v>-0.01655629139072845</v>
      </c>
      <c r="E97" s="145">
        <v>-0.06999009574116866</v>
      </c>
      <c r="F97" s="127">
        <v>0.10543130990415335</v>
      </c>
      <c r="G97" s="110">
        <v>0.02780378206328403</v>
      </c>
      <c r="I97" s="135"/>
      <c r="J97" s="135"/>
    </row>
    <row r="98" spans="1:10" ht="12.75">
      <c r="A98" s="247" t="s">
        <v>52</v>
      </c>
      <c r="B98" s="368"/>
      <c r="C98" s="369"/>
      <c r="D98" s="368"/>
      <c r="E98" s="369"/>
      <c r="F98" s="370"/>
      <c r="G98" s="370"/>
      <c r="I98" s="135"/>
      <c r="J98" s="135"/>
    </row>
    <row r="99" spans="1:10" ht="12.75">
      <c r="A99" s="209" t="s">
        <v>43</v>
      </c>
      <c r="B99" s="159">
        <v>280</v>
      </c>
      <c r="C99" s="112">
        <v>2554</v>
      </c>
      <c r="D99" s="143">
        <v>-0.2689295039164491</v>
      </c>
      <c r="E99" s="137">
        <v>-0.07430228343602752</v>
      </c>
      <c r="F99" s="110">
        <v>0.1096319498825372</v>
      </c>
      <c r="G99" s="110">
        <v>0.01334540774986893</v>
      </c>
      <c r="I99" s="135"/>
      <c r="J99" s="135"/>
    </row>
    <row r="100" spans="1:10" ht="12.75">
      <c r="A100" s="209" t="s">
        <v>44</v>
      </c>
      <c r="B100" s="159">
        <v>221</v>
      </c>
      <c r="C100" s="112">
        <v>1873</v>
      </c>
      <c r="D100" s="143">
        <v>-0.026431718061673992</v>
      </c>
      <c r="E100" s="137">
        <v>-0.0214211076280042</v>
      </c>
      <c r="F100" s="110">
        <v>0.1179925253603844</v>
      </c>
      <c r="G100" s="110">
        <v>0.01771259116774866</v>
      </c>
      <c r="I100" s="135"/>
      <c r="J100" s="135"/>
    </row>
    <row r="101" spans="1:10" ht="12.75">
      <c r="A101" s="209" t="s">
        <v>45</v>
      </c>
      <c r="B101" s="159">
        <v>239</v>
      </c>
      <c r="C101" s="112">
        <v>1897</v>
      </c>
      <c r="D101" s="143">
        <v>0.5320512820512822</v>
      </c>
      <c r="E101" s="137">
        <v>0.5677685950413223</v>
      </c>
      <c r="F101" s="110">
        <v>0.12598840274117026</v>
      </c>
      <c r="G101" s="110">
        <v>0.02541741997234925</v>
      </c>
      <c r="I101" s="135"/>
      <c r="J101" s="135"/>
    </row>
    <row r="102" spans="1:10" ht="12.75">
      <c r="A102" s="209" t="s">
        <v>46</v>
      </c>
      <c r="B102" s="159">
        <v>155</v>
      </c>
      <c r="C102" s="112">
        <v>1168</v>
      </c>
      <c r="D102" s="143">
        <v>0.26016260162601634</v>
      </c>
      <c r="E102" s="137">
        <v>-0.025041736227045086</v>
      </c>
      <c r="F102" s="110">
        <v>0.1327054794520548</v>
      </c>
      <c r="G102" s="110">
        <v>0.022584875418913013</v>
      </c>
      <c r="I102" s="135"/>
      <c r="J102" s="135"/>
    </row>
    <row r="103" spans="1:10" ht="12.75">
      <c r="A103" s="213" t="s">
        <v>47</v>
      </c>
      <c r="B103" s="160">
        <v>1174</v>
      </c>
      <c r="C103" s="147">
        <v>10537</v>
      </c>
      <c r="D103" s="148">
        <v>-0.006768189509306244</v>
      </c>
      <c r="E103" s="149">
        <v>-0.049436175011276506</v>
      </c>
      <c r="F103" s="128">
        <v>0.111416911834488</v>
      </c>
      <c r="G103" s="128">
        <v>0.034100151039851284</v>
      </c>
      <c r="I103" s="135"/>
      <c r="J103" s="135"/>
    </row>
    <row r="104" spans="1:10" ht="12.75">
      <c r="A104" s="249" t="s">
        <v>648</v>
      </c>
      <c r="B104" s="160">
        <v>12</v>
      </c>
      <c r="C104" s="147">
        <v>372</v>
      </c>
      <c r="D104" s="139">
        <v>0</v>
      </c>
      <c r="E104" s="140">
        <v>0.024793388429751984</v>
      </c>
      <c r="F104" s="132">
        <v>0.03225806451612903</v>
      </c>
      <c r="G104" s="132">
        <v>0.0050230221850146506</v>
      </c>
      <c r="I104" s="135"/>
      <c r="J104" s="135"/>
    </row>
    <row r="108" spans="1:11" ht="31.5">
      <c r="A108" s="250" t="s">
        <v>148</v>
      </c>
      <c r="B108" s="255" t="s">
        <v>1160</v>
      </c>
      <c r="C108" s="255" t="s">
        <v>1161</v>
      </c>
      <c r="G108" s="206"/>
      <c r="K108" s="1"/>
    </row>
    <row r="109" spans="1:11" ht="12.75">
      <c r="A109" s="247" t="s">
        <v>1073</v>
      </c>
      <c r="B109" s="150">
        <v>4822</v>
      </c>
      <c r="C109" s="150">
        <v>2069</v>
      </c>
      <c r="G109" s="206"/>
      <c r="K109" s="1"/>
    </row>
    <row r="110" spans="1:11" ht="12.75">
      <c r="A110" s="215" t="s">
        <v>540</v>
      </c>
      <c r="B110" s="151">
        <v>34</v>
      </c>
      <c r="C110" s="152">
        <v>4</v>
      </c>
      <c r="G110" s="206"/>
      <c r="K110" s="1"/>
    </row>
    <row r="111" spans="1:11" ht="12.75">
      <c r="A111" s="216" t="s">
        <v>1176</v>
      </c>
      <c r="B111" s="153">
        <v>130</v>
      </c>
      <c r="C111" s="154">
        <v>12</v>
      </c>
      <c r="G111" s="206"/>
      <c r="K111" s="1"/>
    </row>
    <row r="112" spans="1:11" ht="12.75">
      <c r="A112" s="216" t="s">
        <v>541</v>
      </c>
      <c r="B112" s="153">
        <v>8</v>
      </c>
      <c r="C112" s="154">
        <v>7</v>
      </c>
      <c r="G112" s="206"/>
      <c r="K112" s="1"/>
    </row>
    <row r="113" spans="1:11" ht="12.75">
      <c r="A113" s="216" t="s">
        <v>542</v>
      </c>
      <c r="B113" s="153">
        <v>12</v>
      </c>
      <c r="C113" s="154">
        <v>0</v>
      </c>
      <c r="G113" s="206"/>
      <c r="K113" s="1"/>
    </row>
    <row r="114" spans="1:11" ht="12.75">
      <c r="A114" s="216" t="s">
        <v>731</v>
      </c>
      <c r="B114" s="153">
        <v>30</v>
      </c>
      <c r="C114" s="154">
        <v>20</v>
      </c>
      <c r="G114" s="206"/>
      <c r="K114" s="1"/>
    </row>
    <row r="115" spans="1:11" ht="12.75">
      <c r="A115" s="216" t="s">
        <v>543</v>
      </c>
      <c r="B115" s="153">
        <v>3</v>
      </c>
      <c r="C115" s="154">
        <v>2</v>
      </c>
      <c r="G115" s="206"/>
      <c r="K115" s="1"/>
    </row>
    <row r="116" spans="1:11" ht="12.75">
      <c r="A116" s="216" t="s">
        <v>544</v>
      </c>
      <c r="B116" s="153">
        <v>135</v>
      </c>
      <c r="C116" s="154">
        <v>27</v>
      </c>
      <c r="G116" s="206"/>
      <c r="K116" s="1"/>
    </row>
    <row r="117" spans="1:11" ht="12.75">
      <c r="A117" s="216" t="s">
        <v>732</v>
      </c>
      <c r="B117" s="153">
        <v>10</v>
      </c>
      <c r="C117" s="154">
        <v>5</v>
      </c>
      <c r="G117" s="206"/>
      <c r="K117" s="1"/>
    </row>
    <row r="118" spans="1:11" ht="12.75">
      <c r="A118" s="216" t="s">
        <v>545</v>
      </c>
      <c r="B118" s="153">
        <v>11</v>
      </c>
      <c r="C118" s="154">
        <v>8</v>
      </c>
      <c r="G118" s="206"/>
      <c r="K118" s="1"/>
    </row>
    <row r="119" spans="1:11" ht="12.75">
      <c r="A119" s="216" t="s">
        <v>733</v>
      </c>
      <c r="B119" s="153">
        <v>16</v>
      </c>
      <c r="C119" s="154">
        <v>2</v>
      </c>
      <c r="G119" s="206"/>
      <c r="K119" s="1"/>
    </row>
    <row r="120" spans="1:11" ht="12.75">
      <c r="A120" s="216" t="s">
        <v>1177</v>
      </c>
      <c r="B120" s="153">
        <v>8</v>
      </c>
      <c r="C120" s="154">
        <v>0</v>
      </c>
      <c r="G120" s="206"/>
      <c r="K120" s="1"/>
    </row>
    <row r="121" spans="1:11" ht="12.75">
      <c r="A121" s="216" t="s">
        <v>546</v>
      </c>
      <c r="B121" s="153">
        <v>45</v>
      </c>
      <c r="C121" s="154">
        <v>5</v>
      </c>
      <c r="G121" s="206"/>
      <c r="K121" s="1"/>
    </row>
    <row r="122" spans="1:11" ht="12.75">
      <c r="A122" s="216" t="s">
        <v>547</v>
      </c>
      <c r="B122" s="153">
        <v>185</v>
      </c>
      <c r="C122" s="154">
        <v>77</v>
      </c>
      <c r="G122" s="206"/>
      <c r="K122" s="1"/>
    </row>
    <row r="123" spans="1:11" ht="12.75">
      <c r="A123" s="216" t="s">
        <v>734</v>
      </c>
      <c r="B123" s="153">
        <v>17</v>
      </c>
      <c r="C123" s="154">
        <v>4</v>
      </c>
      <c r="G123" s="206"/>
      <c r="K123" s="1"/>
    </row>
    <row r="124" spans="1:11" ht="12.75">
      <c r="A124" s="216" t="s">
        <v>548</v>
      </c>
      <c r="B124" s="153">
        <v>15</v>
      </c>
      <c r="C124" s="154">
        <v>3</v>
      </c>
      <c r="G124" s="206"/>
      <c r="K124" s="1"/>
    </row>
    <row r="125" spans="1:11" ht="12.75">
      <c r="A125" s="216" t="s">
        <v>549</v>
      </c>
      <c r="B125" s="153">
        <v>3</v>
      </c>
      <c r="C125" s="154">
        <v>2</v>
      </c>
      <c r="G125" s="206"/>
      <c r="K125" s="1"/>
    </row>
    <row r="126" spans="1:11" ht="12.75">
      <c r="A126" s="216" t="s">
        <v>735</v>
      </c>
      <c r="B126" s="153">
        <v>35</v>
      </c>
      <c r="C126" s="154">
        <v>25</v>
      </c>
      <c r="G126" s="206"/>
      <c r="K126" s="1"/>
    </row>
    <row r="127" spans="1:11" ht="12.75">
      <c r="A127" s="216" t="s">
        <v>736</v>
      </c>
      <c r="B127" s="153">
        <v>18</v>
      </c>
      <c r="C127" s="154">
        <v>9</v>
      </c>
      <c r="G127" s="206"/>
      <c r="K127" s="1"/>
    </row>
    <row r="128" spans="1:11" ht="12.75">
      <c r="A128" s="216" t="s">
        <v>737</v>
      </c>
      <c r="B128" s="153">
        <v>54</v>
      </c>
      <c r="C128" s="154">
        <v>5</v>
      </c>
      <c r="G128" s="206"/>
      <c r="K128" s="1"/>
    </row>
    <row r="129" spans="1:11" ht="12.75">
      <c r="A129" s="216" t="s">
        <v>550</v>
      </c>
      <c r="B129" s="153">
        <v>1</v>
      </c>
      <c r="C129" s="154">
        <v>0</v>
      </c>
      <c r="G129" s="206"/>
      <c r="K129" s="1"/>
    </row>
    <row r="130" spans="1:11" ht="12.75">
      <c r="A130" s="216" t="s">
        <v>738</v>
      </c>
      <c r="B130" s="153">
        <v>2118</v>
      </c>
      <c r="C130" s="154">
        <v>1142</v>
      </c>
      <c r="G130" s="206"/>
      <c r="K130" s="1"/>
    </row>
    <row r="131" spans="1:11" ht="12.75">
      <c r="A131" s="216" t="s">
        <v>739</v>
      </c>
      <c r="B131" s="153">
        <v>31</v>
      </c>
      <c r="C131" s="154">
        <v>11</v>
      </c>
      <c r="G131" s="206"/>
      <c r="K131" s="1"/>
    </row>
    <row r="132" spans="1:11" ht="12.75">
      <c r="A132" s="216" t="s">
        <v>740</v>
      </c>
      <c r="B132" s="153">
        <v>10</v>
      </c>
      <c r="C132" s="154">
        <v>4</v>
      </c>
      <c r="G132" s="206"/>
      <c r="K132" s="1"/>
    </row>
    <row r="133" spans="1:11" ht="12.75">
      <c r="A133" s="216" t="s">
        <v>741</v>
      </c>
      <c r="B133" s="153">
        <v>5</v>
      </c>
      <c r="C133" s="154">
        <v>1</v>
      </c>
      <c r="G133" s="206"/>
      <c r="K133" s="1"/>
    </row>
    <row r="134" spans="1:11" ht="12.75">
      <c r="A134" s="216" t="s">
        <v>551</v>
      </c>
      <c r="B134" s="153">
        <v>7</v>
      </c>
      <c r="C134" s="154">
        <v>2</v>
      </c>
      <c r="G134" s="206"/>
      <c r="K134" s="1"/>
    </row>
    <row r="135" spans="1:11" ht="12.75">
      <c r="A135" s="216" t="s">
        <v>552</v>
      </c>
      <c r="B135" s="153">
        <v>12</v>
      </c>
      <c r="C135" s="154">
        <v>12</v>
      </c>
      <c r="G135" s="206"/>
      <c r="K135" s="1"/>
    </row>
    <row r="136" spans="1:11" ht="12.75">
      <c r="A136" s="216" t="s">
        <v>742</v>
      </c>
      <c r="B136" s="153">
        <v>57</v>
      </c>
      <c r="C136" s="154">
        <v>38</v>
      </c>
      <c r="G136" s="206"/>
      <c r="K136" s="1"/>
    </row>
    <row r="137" spans="1:11" ht="12.75">
      <c r="A137" s="216" t="s">
        <v>743</v>
      </c>
      <c r="B137" s="153">
        <v>13</v>
      </c>
      <c r="C137" s="154">
        <v>5</v>
      </c>
      <c r="G137" s="206"/>
      <c r="K137" s="1"/>
    </row>
    <row r="138" spans="1:11" ht="12.75">
      <c r="A138" s="216" t="s">
        <v>744</v>
      </c>
      <c r="B138" s="153">
        <v>23</v>
      </c>
      <c r="C138" s="154">
        <v>8</v>
      </c>
      <c r="G138" s="206"/>
      <c r="K138" s="1"/>
    </row>
    <row r="139" spans="1:11" ht="12.75">
      <c r="A139" s="216" t="s">
        <v>745</v>
      </c>
      <c r="B139" s="153">
        <v>86</v>
      </c>
      <c r="C139" s="154">
        <v>10</v>
      </c>
      <c r="G139" s="206"/>
      <c r="K139" s="1"/>
    </row>
    <row r="140" spans="1:11" ht="12.75">
      <c r="A140" s="216" t="s">
        <v>746</v>
      </c>
      <c r="B140" s="153">
        <v>4</v>
      </c>
      <c r="C140" s="154">
        <v>0</v>
      </c>
      <c r="G140" s="206"/>
      <c r="K140" s="1"/>
    </row>
    <row r="141" spans="1:11" ht="12.75">
      <c r="A141" s="216" t="s">
        <v>747</v>
      </c>
      <c r="B141" s="153">
        <v>1</v>
      </c>
      <c r="C141" s="154">
        <v>2</v>
      </c>
      <c r="G141" s="206"/>
      <c r="K141" s="1"/>
    </row>
    <row r="142" spans="1:11" ht="12.75">
      <c r="A142" s="216" t="s">
        <v>748</v>
      </c>
      <c r="B142" s="153">
        <v>8</v>
      </c>
      <c r="C142" s="154">
        <v>4</v>
      </c>
      <c r="G142" s="206"/>
      <c r="K142" s="1"/>
    </row>
    <row r="143" spans="1:11" ht="12.75">
      <c r="A143" s="216" t="s">
        <v>749</v>
      </c>
      <c r="B143" s="153">
        <v>5</v>
      </c>
      <c r="C143" s="154">
        <v>1</v>
      </c>
      <c r="G143" s="206"/>
      <c r="K143" s="1"/>
    </row>
    <row r="144" spans="1:11" ht="12.75">
      <c r="A144" s="216" t="s">
        <v>750</v>
      </c>
      <c r="B144" s="153">
        <v>32</v>
      </c>
      <c r="C144" s="154">
        <v>35</v>
      </c>
      <c r="G144" s="206"/>
      <c r="K144" s="1"/>
    </row>
    <row r="145" spans="1:11" ht="12.75">
      <c r="A145" s="216" t="s">
        <v>553</v>
      </c>
      <c r="B145" s="153">
        <v>37</v>
      </c>
      <c r="C145" s="154">
        <v>5</v>
      </c>
      <c r="G145" s="206"/>
      <c r="K145" s="1"/>
    </row>
    <row r="146" spans="1:11" ht="12.75">
      <c r="A146" s="216" t="s">
        <v>751</v>
      </c>
      <c r="B146" s="153">
        <v>25</v>
      </c>
      <c r="C146" s="154">
        <v>1</v>
      </c>
      <c r="G146" s="206"/>
      <c r="K146" s="1"/>
    </row>
    <row r="147" spans="1:11" ht="12.75">
      <c r="A147" s="216" t="s">
        <v>554</v>
      </c>
      <c r="B147" s="153">
        <v>156</v>
      </c>
      <c r="C147" s="154">
        <v>99</v>
      </c>
      <c r="G147" s="206"/>
      <c r="K147" s="1"/>
    </row>
    <row r="148" spans="1:11" ht="12.75">
      <c r="A148" s="216" t="s">
        <v>555</v>
      </c>
      <c r="B148" s="153">
        <v>18</v>
      </c>
      <c r="C148" s="154">
        <v>1</v>
      </c>
      <c r="G148" s="206"/>
      <c r="K148" s="1"/>
    </row>
    <row r="149" spans="1:11" ht="12.75">
      <c r="A149" s="216" t="s">
        <v>752</v>
      </c>
      <c r="B149" s="153">
        <v>69</v>
      </c>
      <c r="C149" s="154">
        <v>5</v>
      </c>
      <c r="G149" s="206"/>
      <c r="K149" s="1"/>
    </row>
    <row r="150" spans="1:11" ht="12.75">
      <c r="A150" s="216" t="s">
        <v>556</v>
      </c>
      <c r="B150" s="153">
        <v>38</v>
      </c>
      <c r="C150" s="154">
        <v>8</v>
      </c>
      <c r="G150" s="206"/>
      <c r="K150" s="1"/>
    </row>
    <row r="151" spans="1:11" ht="12.75">
      <c r="A151" s="216" t="s">
        <v>557</v>
      </c>
      <c r="B151" s="153">
        <v>76</v>
      </c>
      <c r="C151" s="154">
        <v>65</v>
      </c>
      <c r="G151" s="206"/>
      <c r="K151" s="1"/>
    </row>
    <row r="152" spans="1:11" ht="12.75">
      <c r="A152" s="216" t="s">
        <v>558</v>
      </c>
      <c r="B152" s="153">
        <v>94</v>
      </c>
      <c r="C152" s="154">
        <v>22</v>
      </c>
      <c r="G152" s="206"/>
      <c r="K152" s="1"/>
    </row>
    <row r="153" spans="1:11" ht="12.75">
      <c r="A153" s="216" t="s">
        <v>559</v>
      </c>
      <c r="B153" s="153">
        <v>5</v>
      </c>
      <c r="C153" s="154">
        <v>1</v>
      </c>
      <c r="G153" s="206"/>
      <c r="K153" s="1"/>
    </row>
    <row r="154" spans="1:11" ht="12.75">
      <c r="A154" s="216" t="s">
        <v>560</v>
      </c>
      <c r="B154" s="153">
        <v>40</v>
      </c>
      <c r="C154" s="154">
        <v>5</v>
      </c>
      <c r="G154" s="206"/>
      <c r="K154" s="1"/>
    </row>
    <row r="155" spans="1:11" ht="12.75">
      <c r="A155" s="216" t="s">
        <v>753</v>
      </c>
      <c r="B155" s="153">
        <v>32</v>
      </c>
      <c r="C155" s="154">
        <v>5</v>
      </c>
      <c r="G155" s="206"/>
      <c r="K155" s="1"/>
    </row>
    <row r="156" spans="1:11" ht="12.75">
      <c r="A156" s="216" t="s">
        <v>561</v>
      </c>
      <c r="B156" s="153">
        <v>5</v>
      </c>
      <c r="C156" s="154">
        <v>0</v>
      </c>
      <c r="G156" s="206"/>
      <c r="K156" s="1"/>
    </row>
    <row r="157" spans="1:11" ht="12.75">
      <c r="A157" s="216" t="s">
        <v>562</v>
      </c>
      <c r="B157" s="153">
        <v>8</v>
      </c>
      <c r="C157" s="154">
        <v>0</v>
      </c>
      <c r="G157" s="206"/>
      <c r="K157" s="1"/>
    </row>
    <row r="158" spans="1:11" ht="12.75">
      <c r="A158" s="216" t="s">
        <v>754</v>
      </c>
      <c r="B158" s="153">
        <v>221</v>
      </c>
      <c r="C158" s="154">
        <v>44</v>
      </c>
      <c r="G158" s="206"/>
      <c r="K158" s="1"/>
    </row>
    <row r="159" spans="1:11" ht="12.75">
      <c r="A159" s="216" t="s">
        <v>755</v>
      </c>
      <c r="B159" s="153">
        <v>12</v>
      </c>
      <c r="C159" s="154">
        <v>5</v>
      </c>
      <c r="G159" s="206"/>
      <c r="K159" s="1"/>
    </row>
    <row r="160" spans="1:11" ht="12.75">
      <c r="A160" s="216" t="s">
        <v>563</v>
      </c>
      <c r="B160" s="153">
        <v>14</v>
      </c>
      <c r="C160" s="154">
        <v>5</v>
      </c>
      <c r="G160" s="206"/>
      <c r="K160" s="1"/>
    </row>
    <row r="161" spans="1:11" ht="12.75">
      <c r="A161" s="216" t="s">
        <v>756</v>
      </c>
      <c r="B161" s="153">
        <v>22</v>
      </c>
      <c r="C161" s="154">
        <v>38</v>
      </c>
      <c r="G161" s="206"/>
      <c r="K161" s="1"/>
    </row>
    <row r="162" spans="1:11" ht="12.75">
      <c r="A162" s="216" t="s">
        <v>564</v>
      </c>
      <c r="B162" s="153">
        <v>29</v>
      </c>
      <c r="C162" s="154">
        <v>15</v>
      </c>
      <c r="G162" s="206"/>
      <c r="K162" s="1"/>
    </row>
    <row r="163" spans="1:11" ht="12.75">
      <c r="A163" s="216" t="s">
        <v>565</v>
      </c>
      <c r="B163" s="153">
        <v>111</v>
      </c>
      <c r="C163" s="154">
        <v>54</v>
      </c>
      <c r="G163" s="206"/>
      <c r="K163" s="1"/>
    </row>
    <row r="164" spans="1:11" ht="12.75">
      <c r="A164" s="216" t="s">
        <v>757</v>
      </c>
      <c r="B164" s="153">
        <v>91</v>
      </c>
      <c r="C164" s="154">
        <v>42</v>
      </c>
      <c r="G164" s="206"/>
      <c r="K164" s="1"/>
    </row>
    <row r="165" spans="1:11" ht="12.75">
      <c r="A165" s="216" t="s">
        <v>758</v>
      </c>
      <c r="B165" s="153">
        <v>167</v>
      </c>
      <c r="C165" s="154">
        <v>65</v>
      </c>
      <c r="G165" s="206"/>
      <c r="K165" s="1"/>
    </row>
    <row r="166" spans="1:11" ht="12.75">
      <c r="A166" s="216" t="s">
        <v>759</v>
      </c>
      <c r="B166" s="153">
        <v>29</v>
      </c>
      <c r="C166" s="154">
        <v>15</v>
      </c>
      <c r="G166" s="206"/>
      <c r="K166" s="1"/>
    </row>
    <row r="167" spans="1:11" ht="12.75">
      <c r="A167" s="216" t="s">
        <v>566</v>
      </c>
      <c r="B167" s="153">
        <v>63</v>
      </c>
      <c r="C167" s="154">
        <v>5</v>
      </c>
      <c r="G167" s="206"/>
      <c r="K167" s="1"/>
    </row>
    <row r="168" spans="1:11" ht="12.75">
      <c r="A168" s="216" t="s">
        <v>760</v>
      </c>
      <c r="B168" s="153">
        <v>8</v>
      </c>
      <c r="C168" s="154">
        <v>6</v>
      </c>
      <c r="G168" s="206"/>
      <c r="K168" s="1"/>
    </row>
    <row r="169" spans="1:11" ht="12.75">
      <c r="A169" s="216" t="s">
        <v>567</v>
      </c>
      <c r="B169" s="153">
        <v>80</v>
      </c>
      <c r="C169" s="154">
        <v>5</v>
      </c>
      <c r="G169" s="206"/>
      <c r="K169" s="1"/>
    </row>
    <row r="170" spans="1:11" ht="12.75">
      <c r="A170" s="216" t="s">
        <v>761</v>
      </c>
      <c r="B170" s="153">
        <v>7</v>
      </c>
      <c r="C170" s="154">
        <v>4</v>
      </c>
      <c r="G170" s="206"/>
      <c r="K170" s="1"/>
    </row>
    <row r="171" spans="1:11" ht="12.75">
      <c r="A171" s="216" t="s">
        <v>568</v>
      </c>
      <c r="B171" s="153">
        <v>3</v>
      </c>
      <c r="C171" s="154">
        <v>1</v>
      </c>
      <c r="G171" s="206"/>
      <c r="K171" s="1"/>
    </row>
    <row r="172" spans="1:11" ht="12.75">
      <c r="A172" s="216" t="s">
        <v>569</v>
      </c>
      <c r="B172" s="153">
        <v>9</v>
      </c>
      <c r="C172" s="154">
        <v>0</v>
      </c>
      <c r="G172" s="206"/>
      <c r="K172" s="1"/>
    </row>
    <row r="173" spans="1:11" ht="12.75">
      <c r="A173" s="216" t="s">
        <v>570</v>
      </c>
      <c r="B173" s="153">
        <v>1</v>
      </c>
      <c r="C173" s="154">
        <v>0</v>
      </c>
      <c r="G173" s="206"/>
      <c r="K173" s="1"/>
    </row>
    <row r="174" spans="1:11" ht="12.75">
      <c r="A174" s="216" t="s">
        <v>762</v>
      </c>
      <c r="B174" s="153">
        <v>14</v>
      </c>
      <c r="C174" s="154">
        <v>6</v>
      </c>
      <c r="G174" s="206"/>
      <c r="K174" s="1"/>
    </row>
    <row r="175" spans="1:11" ht="12.75">
      <c r="A175" s="216" t="s">
        <v>763</v>
      </c>
      <c r="B175" s="153">
        <v>30</v>
      </c>
      <c r="C175" s="154">
        <v>18</v>
      </c>
      <c r="G175" s="206"/>
      <c r="K175" s="1"/>
    </row>
    <row r="176" spans="1:11" ht="12.75">
      <c r="A176" s="216" t="s">
        <v>764</v>
      </c>
      <c r="B176" s="153">
        <v>41</v>
      </c>
      <c r="C176" s="154">
        <v>4</v>
      </c>
      <c r="G176" s="206"/>
      <c r="K176" s="1"/>
    </row>
    <row r="177" spans="1:11" ht="12.75">
      <c r="A177" s="216" t="s">
        <v>571</v>
      </c>
      <c r="B177" s="153">
        <v>4</v>
      </c>
      <c r="C177" s="154">
        <v>0</v>
      </c>
      <c r="G177" s="206"/>
      <c r="K177" s="1"/>
    </row>
    <row r="178" spans="1:11" ht="12.75">
      <c r="A178" s="216" t="s">
        <v>765</v>
      </c>
      <c r="B178" s="153">
        <v>32</v>
      </c>
      <c r="C178" s="154">
        <v>16</v>
      </c>
      <c r="G178" s="206"/>
      <c r="K178" s="1"/>
    </row>
    <row r="179" spans="1:11" ht="12.75">
      <c r="A179" s="216" t="s">
        <v>766</v>
      </c>
      <c r="B179" s="153">
        <v>12</v>
      </c>
      <c r="C179" s="154">
        <v>4</v>
      </c>
      <c r="G179" s="206"/>
      <c r="K179" s="1"/>
    </row>
    <row r="180" spans="1:11" ht="12.75">
      <c r="A180" s="216" t="s">
        <v>767</v>
      </c>
      <c r="B180" s="153">
        <v>0</v>
      </c>
      <c r="C180" s="154">
        <v>3</v>
      </c>
      <c r="G180" s="206"/>
      <c r="K180" s="1"/>
    </row>
    <row r="181" spans="1:11" ht="12.75">
      <c r="A181" s="216" t="s">
        <v>572</v>
      </c>
      <c r="B181" s="153">
        <v>1</v>
      </c>
      <c r="C181" s="154">
        <v>1</v>
      </c>
      <c r="G181" s="206"/>
      <c r="K181" s="1"/>
    </row>
    <row r="182" spans="1:11" ht="12.75">
      <c r="A182" s="216" t="s">
        <v>768</v>
      </c>
      <c r="B182" s="153">
        <v>15</v>
      </c>
      <c r="C182" s="154">
        <v>3</v>
      </c>
      <c r="G182" s="206"/>
      <c r="K182" s="1"/>
    </row>
    <row r="183" spans="1:11" ht="12.75">
      <c r="A183" s="216" t="s">
        <v>769</v>
      </c>
      <c r="B183" s="153">
        <v>20</v>
      </c>
      <c r="C183" s="154">
        <v>1</v>
      </c>
      <c r="G183" s="206"/>
      <c r="K183" s="1"/>
    </row>
    <row r="184" spans="1:11" ht="12.75">
      <c r="A184" s="217" t="s">
        <v>573</v>
      </c>
      <c r="B184" s="155">
        <v>1</v>
      </c>
      <c r="C184" s="156">
        <v>0</v>
      </c>
      <c r="G184" s="206"/>
      <c r="K184" s="1"/>
    </row>
  </sheetData>
  <mergeCells count="14">
    <mergeCell ref="D7:E7"/>
    <mergeCell ref="G7:G8"/>
    <mergeCell ref="F7:F8"/>
    <mergeCell ref="A7:A8"/>
    <mergeCell ref="B7:C7"/>
    <mergeCell ref="A45:A46"/>
    <mergeCell ref="B45:C45"/>
    <mergeCell ref="G77:G78"/>
    <mergeCell ref="A77:A78"/>
    <mergeCell ref="B77:C77"/>
    <mergeCell ref="D77:E77"/>
    <mergeCell ref="F77:F78"/>
    <mergeCell ref="A60:A61"/>
    <mergeCell ref="B60:C60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89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40.57421875" style="161" customWidth="1"/>
    <col min="2" max="2" width="15.140625" style="161" customWidth="1"/>
    <col min="3" max="3" width="18.421875" style="161" customWidth="1"/>
    <col min="4" max="4" width="10.57421875" style="161" customWidth="1"/>
    <col min="5" max="5" width="12.140625" style="161" customWidth="1"/>
    <col min="6" max="6" width="18.8515625" style="161" customWidth="1"/>
    <col min="7" max="7" width="21.421875" style="161" customWidth="1"/>
    <col min="8" max="11" width="11.421875" style="102" customWidth="1"/>
    <col min="12" max="16384" width="11.421875" style="1" customWidth="1"/>
  </cols>
  <sheetData>
    <row r="3" ht="15.75">
      <c r="A3" s="207" t="s">
        <v>574</v>
      </c>
    </row>
    <row r="4" spans="1:7" ht="12.75">
      <c r="A4" s="163"/>
      <c r="B4" s="162"/>
      <c r="C4" s="162"/>
      <c r="D4" s="163"/>
      <c r="E4" s="162"/>
      <c r="F4" s="162"/>
      <c r="G4" s="162"/>
    </row>
    <row r="5" spans="1:7" ht="12.75">
      <c r="A5" s="163"/>
      <c r="B5" s="162"/>
      <c r="C5" s="162"/>
      <c r="D5" s="163"/>
      <c r="E5" s="162"/>
      <c r="F5" s="162"/>
      <c r="G5" s="162"/>
    </row>
    <row r="6" spans="1:7" ht="12.75">
      <c r="A6" s="163"/>
      <c r="B6" s="162"/>
      <c r="C6" s="162"/>
      <c r="D6" s="163"/>
      <c r="E6" s="162"/>
      <c r="F6" s="162"/>
      <c r="G6" s="162"/>
    </row>
    <row r="7" spans="1:7" ht="24" customHeight="1">
      <c r="A7" s="404" t="s">
        <v>78</v>
      </c>
      <c r="B7" s="406" t="s">
        <v>1155</v>
      </c>
      <c r="C7" s="407"/>
      <c r="D7" s="412" t="s">
        <v>55</v>
      </c>
      <c r="E7" s="413"/>
      <c r="F7" s="408" t="s">
        <v>642</v>
      </c>
      <c r="G7" s="408" t="s">
        <v>649</v>
      </c>
    </row>
    <row r="8" spans="1:11" s="23" customFormat="1" ht="23.25" customHeight="1">
      <c r="A8" s="414"/>
      <c r="B8" s="252" t="s">
        <v>575</v>
      </c>
      <c r="C8" s="253" t="s">
        <v>54</v>
      </c>
      <c r="D8" s="252" t="s">
        <v>575</v>
      </c>
      <c r="E8" s="254" t="s">
        <v>56</v>
      </c>
      <c r="F8" s="409"/>
      <c r="G8" s="409"/>
      <c r="H8" s="232"/>
      <c r="I8" s="232"/>
      <c r="J8" s="232"/>
      <c r="K8" s="104"/>
    </row>
    <row r="9" spans="1:11" s="23" customFormat="1" ht="12.75">
      <c r="A9" s="247" t="s">
        <v>646</v>
      </c>
      <c r="B9" s="164">
        <v>3564</v>
      </c>
      <c r="C9" s="106">
        <v>46276</v>
      </c>
      <c r="D9" s="165">
        <v>0.07771394012700328</v>
      </c>
      <c r="E9" s="131">
        <v>0.1825313673881379</v>
      </c>
      <c r="F9" s="166">
        <v>0.07701616388624773</v>
      </c>
      <c r="G9" s="167">
        <v>0.007613416189404022</v>
      </c>
      <c r="H9" s="232"/>
      <c r="I9" s="232"/>
      <c r="J9" s="232"/>
      <c r="K9" s="104"/>
    </row>
    <row r="10" spans="1:10" ht="12.75">
      <c r="A10" s="247" t="s">
        <v>643</v>
      </c>
      <c r="B10" s="168"/>
      <c r="C10" s="367"/>
      <c r="D10" s="168"/>
      <c r="E10" s="367"/>
      <c r="F10" s="169"/>
      <c r="G10" s="169"/>
      <c r="H10" s="135"/>
      <c r="I10" s="135"/>
      <c r="J10" s="135"/>
    </row>
    <row r="11" spans="1:10" ht="12.75">
      <c r="A11" s="208" t="s">
        <v>644</v>
      </c>
      <c r="B11" s="170">
        <v>2317</v>
      </c>
      <c r="C11" s="112">
        <v>29374</v>
      </c>
      <c r="D11" s="171">
        <v>0.1028081865778201</v>
      </c>
      <c r="E11" s="114">
        <v>0.17181952367654696</v>
      </c>
      <c r="F11" s="167">
        <v>0.07887928099679989</v>
      </c>
      <c r="G11" s="167">
        <v>0.008407721895638291</v>
      </c>
      <c r="H11" s="135"/>
      <c r="I11" s="135"/>
      <c r="J11" s="135"/>
    </row>
    <row r="12" spans="1:10" ht="12.75">
      <c r="A12" s="208" t="s">
        <v>645</v>
      </c>
      <c r="B12" s="172">
        <v>1247</v>
      </c>
      <c r="C12" s="116">
        <v>16902</v>
      </c>
      <c r="D12" s="173">
        <v>0.033996683250414605</v>
      </c>
      <c r="E12" s="118">
        <v>0.20162092990189118</v>
      </c>
      <c r="F12" s="167">
        <v>0.07377825109454503</v>
      </c>
      <c r="G12" s="167">
        <v>0.006476542658446772</v>
      </c>
      <c r="H12" s="135"/>
      <c r="I12" s="135"/>
      <c r="J12" s="135"/>
    </row>
    <row r="13" spans="1:10" ht="12.75">
      <c r="A13" s="247" t="s">
        <v>48</v>
      </c>
      <c r="B13" s="174"/>
      <c r="C13" s="369"/>
      <c r="D13" s="174"/>
      <c r="E13" s="369"/>
      <c r="F13" s="169"/>
      <c r="G13" s="169"/>
      <c r="H13" s="135"/>
      <c r="I13" s="135"/>
      <c r="J13" s="135"/>
    </row>
    <row r="14" spans="1:10" ht="12.75">
      <c r="A14" s="209" t="s">
        <v>80</v>
      </c>
      <c r="B14" s="175">
        <v>210</v>
      </c>
      <c r="C14" s="120">
        <v>2334</v>
      </c>
      <c r="D14" s="171">
        <v>-0.04109589041095896</v>
      </c>
      <c r="E14" s="114">
        <v>0.10721062618595822</v>
      </c>
      <c r="F14" s="166">
        <v>0.08997429305912596</v>
      </c>
      <c r="G14" s="167">
        <v>0.003084108031898489</v>
      </c>
      <c r="H14" s="135"/>
      <c r="I14" s="135"/>
      <c r="J14" s="135"/>
    </row>
    <row r="15" spans="1:10" ht="12.75">
      <c r="A15" s="209" t="s">
        <v>81</v>
      </c>
      <c r="B15" s="170">
        <v>2082</v>
      </c>
      <c r="C15" s="112">
        <v>23786</v>
      </c>
      <c r="D15" s="171">
        <v>0.11040000000000005</v>
      </c>
      <c r="E15" s="121">
        <v>0.14675537556648344</v>
      </c>
      <c r="F15" s="166">
        <v>0.08753048011435298</v>
      </c>
      <c r="G15" s="167">
        <v>0.007484308833785076</v>
      </c>
      <c r="H15" s="135"/>
      <c r="I15" s="135"/>
      <c r="J15" s="135"/>
    </row>
    <row r="16" spans="1:10" ht="12.75">
      <c r="A16" s="209" t="s">
        <v>82</v>
      </c>
      <c r="B16" s="172">
        <v>1272</v>
      </c>
      <c r="C16" s="116">
        <v>20156</v>
      </c>
      <c r="D16" s="171">
        <v>0.048639736191261385</v>
      </c>
      <c r="E16" s="118">
        <v>0.23785543204569182</v>
      </c>
      <c r="F16" s="166">
        <v>0.06310775947608653</v>
      </c>
      <c r="G16" s="167">
        <v>0.010439235769155012</v>
      </c>
      <c r="H16" s="135"/>
      <c r="I16" s="135"/>
      <c r="J16" s="135"/>
    </row>
    <row r="17" spans="1:10" ht="12.75">
      <c r="A17" s="247" t="s">
        <v>49</v>
      </c>
      <c r="B17" s="174"/>
      <c r="C17" s="369"/>
      <c r="D17" s="174"/>
      <c r="E17" s="369"/>
      <c r="F17" s="169"/>
      <c r="G17" s="169"/>
      <c r="H17" s="135"/>
      <c r="I17" s="135"/>
      <c r="J17" s="135"/>
    </row>
    <row r="18" spans="1:10" ht="12.75">
      <c r="A18" s="210" t="s">
        <v>37</v>
      </c>
      <c r="B18" s="175">
        <v>170</v>
      </c>
      <c r="C18" s="120">
        <v>4627</v>
      </c>
      <c r="D18" s="171">
        <v>-0.31174089068825916</v>
      </c>
      <c r="E18" s="121">
        <v>0.09722551576950433</v>
      </c>
      <c r="F18" s="166">
        <v>0.03674086881348606</v>
      </c>
      <c r="G18" s="167">
        <v>0.005288700846192136</v>
      </c>
      <c r="H18" s="135"/>
      <c r="I18" s="135"/>
      <c r="J18" s="135"/>
    </row>
    <row r="19" spans="1:10" ht="12.75">
      <c r="A19" s="210" t="s">
        <v>650</v>
      </c>
      <c r="B19" s="170">
        <v>867</v>
      </c>
      <c r="C19" s="112">
        <v>13908</v>
      </c>
      <c r="D19" s="176">
        <v>0.16846361185983838</v>
      </c>
      <c r="E19" s="121">
        <v>0.32963671128107075</v>
      </c>
      <c r="F19" s="166">
        <v>0.06233822260569456</v>
      </c>
      <c r="G19" s="167">
        <v>0.007984454717919438</v>
      </c>
      <c r="H19" s="135"/>
      <c r="I19" s="135"/>
      <c r="J19" s="135"/>
    </row>
    <row r="20" spans="1:10" ht="12.75">
      <c r="A20" s="210" t="s">
        <v>40</v>
      </c>
      <c r="B20" s="170">
        <v>2324</v>
      </c>
      <c r="C20" s="112">
        <v>25498</v>
      </c>
      <c r="D20" s="176">
        <v>0.13531998045920868</v>
      </c>
      <c r="E20" s="121">
        <v>0.14335680014349128</v>
      </c>
      <c r="F20" s="166">
        <v>0.09114440348262609</v>
      </c>
      <c r="G20" s="167">
        <v>0.007922088104255225</v>
      </c>
      <c r="H20" s="135"/>
      <c r="I20" s="135"/>
      <c r="J20" s="135"/>
    </row>
    <row r="21" spans="1:10" ht="12.75">
      <c r="A21" s="210" t="s">
        <v>41</v>
      </c>
      <c r="B21" s="177">
        <v>203</v>
      </c>
      <c r="C21" s="124">
        <v>2243</v>
      </c>
      <c r="D21" s="176">
        <v>-0.2509225092250923</v>
      </c>
      <c r="E21" s="121">
        <v>0.04083526682134564</v>
      </c>
      <c r="F21" s="166">
        <v>0.09050378956754347</v>
      </c>
      <c r="G21" s="167">
        <v>0.006039150354019159</v>
      </c>
      <c r="H21" s="135"/>
      <c r="I21" s="135"/>
      <c r="J21" s="135"/>
    </row>
    <row r="22" spans="1:10" ht="12.75">
      <c r="A22" s="248" t="s">
        <v>1085</v>
      </c>
      <c r="B22" s="174"/>
      <c r="C22" s="369"/>
      <c r="D22" s="178"/>
      <c r="E22" s="369"/>
      <c r="F22" s="169"/>
      <c r="G22" s="169"/>
      <c r="H22" s="135"/>
      <c r="I22" s="135"/>
      <c r="J22" s="135"/>
    </row>
    <row r="23" spans="1:10" ht="12.75">
      <c r="A23" s="209" t="s">
        <v>108</v>
      </c>
      <c r="B23" s="170">
        <v>649</v>
      </c>
      <c r="C23" s="112">
        <v>6445</v>
      </c>
      <c r="D23" s="176">
        <v>-0.08976157082748948</v>
      </c>
      <c r="E23" s="110">
        <v>-0.015429269783073685</v>
      </c>
      <c r="F23" s="179">
        <v>0.10069821567106284</v>
      </c>
      <c r="G23" s="167">
        <v>0.0041282886367106</v>
      </c>
      <c r="H23" s="135"/>
      <c r="I23" s="135"/>
      <c r="J23" s="135"/>
    </row>
    <row r="24" spans="1:10" ht="12.75">
      <c r="A24" s="209" t="s">
        <v>109</v>
      </c>
      <c r="B24" s="170">
        <v>227</v>
      </c>
      <c r="C24" s="112">
        <v>2247</v>
      </c>
      <c r="D24" s="176">
        <v>0.0861244019138756</v>
      </c>
      <c r="E24" s="110">
        <v>0.12801204819277112</v>
      </c>
      <c r="F24" s="179">
        <v>0.10102358700489542</v>
      </c>
      <c r="G24" s="167">
        <v>0.005693646692919311</v>
      </c>
      <c r="H24" s="135"/>
      <c r="I24" s="135"/>
      <c r="J24" s="135"/>
    </row>
    <row r="25" spans="1:10" ht="12.75">
      <c r="A25" s="209" t="s">
        <v>110</v>
      </c>
      <c r="B25" s="175">
        <v>269</v>
      </c>
      <c r="C25" s="120">
        <v>3397</v>
      </c>
      <c r="D25" s="171">
        <v>0.10699588477366251</v>
      </c>
      <c r="E25" s="110">
        <v>0.31666666666666665</v>
      </c>
      <c r="F25" s="179">
        <v>0.079187518398587</v>
      </c>
      <c r="G25" s="167">
        <v>0.011933809502683999</v>
      </c>
      <c r="H25" s="135"/>
      <c r="I25" s="135"/>
      <c r="J25" s="135"/>
    </row>
    <row r="26" spans="1:10" ht="12.75">
      <c r="A26" s="209" t="s">
        <v>111</v>
      </c>
      <c r="B26" s="175">
        <v>2419</v>
      </c>
      <c r="C26" s="120">
        <v>34187</v>
      </c>
      <c r="D26" s="171">
        <v>0.12931839402427636</v>
      </c>
      <c r="E26" s="110">
        <v>0.22031054792075677</v>
      </c>
      <c r="F26" s="179">
        <v>0.0707578904261854</v>
      </c>
      <c r="G26" s="167">
        <v>0.009734288922065328</v>
      </c>
      <c r="H26" s="135"/>
      <c r="I26" s="135"/>
      <c r="J26" s="135"/>
    </row>
    <row r="27" spans="1:10" ht="12.75">
      <c r="A27" s="247" t="s">
        <v>1075</v>
      </c>
      <c r="B27" s="174"/>
      <c r="C27" s="369"/>
      <c r="D27" s="174"/>
      <c r="E27" s="369"/>
      <c r="F27" s="169"/>
      <c r="G27" s="169"/>
      <c r="H27" s="135"/>
      <c r="I27" s="135"/>
      <c r="J27" s="135"/>
    </row>
    <row r="28" spans="1:10" ht="12.75">
      <c r="A28" s="211" t="s">
        <v>1076</v>
      </c>
      <c r="B28" s="175">
        <v>1</v>
      </c>
      <c r="C28" s="120">
        <v>1</v>
      </c>
      <c r="D28" s="229" t="s">
        <v>121</v>
      </c>
      <c r="E28" s="121" t="s">
        <v>121</v>
      </c>
      <c r="F28" s="166" t="s">
        <v>121</v>
      </c>
      <c r="G28" s="167">
        <v>0.125</v>
      </c>
      <c r="H28" s="135"/>
      <c r="I28" s="135"/>
      <c r="J28" s="135"/>
    </row>
    <row r="29" spans="1:10" ht="12.75">
      <c r="A29" s="209" t="s">
        <v>1077</v>
      </c>
      <c r="B29" s="170">
        <v>2</v>
      </c>
      <c r="C29" s="112">
        <v>61</v>
      </c>
      <c r="D29" s="229">
        <v>-0.5</v>
      </c>
      <c r="E29" s="121">
        <v>0.03389830508474567</v>
      </c>
      <c r="F29" s="166">
        <v>0.03278688524590164</v>
      </c>
      <c r="G29" s="167">
        <v>0.0038022813688212928</v>
      </c>
      <c r="H29" s="135"/>
      <c r="I29" s="135"/>
      <c r="J29" s="135"/>
    </row>
    <row r="30" spans="1:10" ht="25.5">
      <c r="A30" s="209" t="s">
        <v>100</v>
      </c>
      <c r="B30" s="170">
        <v>93</v>
      </c>
      <c r="C30" s="112">
        <v>1232</v>
      </c>
      <c r="D30" s="229">
        <v>-0.40384615384615385</v>
      </c>
      <c r="E30" s="121">
        <v>0.06206896551724128</v>
      </c>
      <c r="F30" s="166">
        <v>0.07548701298701299</v>
      </c>
      <c r="G30" s="167">
        <v>0.004538134972917582</v>
      </c>
      <c r="H30" s="135"/>
      <c r="I30" s="135"/>
      <c r="J30" s="135"/>
    </row>
    <row r="31" spans="1:10" ht="12.75">
      <c r="A31" s="209" t="s">
        <v>1078</v>
      </c>
      <c r="B31" s="175">
        <v>113</v>
      </c>
      <c r="C31" s="112">
        <v>2235</v>
      </c>
      <c r="D31" s="229">
        <v>-0.08130081300813008</v>
      </c>
      <c r="E31" s="121">
        <v>0.2867012089810017</v>
      </c>
      <c r="F31" s="166">
        <v>0.050559284116331094</v>
      </c>
      <c r="G31" s="167">
        <v>0.005841000723663807</v>
      </c>
      <c r="H31" s="135"/>
      <c r="I31" s="135"/>
      <c r="J31" s="135"/>
    </row>
    <row r="32" spans="1:10" ht="25.5">
      <c r="A32" s="209" t="s">
        <v>1079</v>
      </c>
      <c r="B32" s="175">
        <v>237</v>
      </c>
      <c r="C32" s="112">
        <v>3906</v>
      </c>
      <c r="D32" s="229">
        <v>0.12322274881516582</v>
      </c>
      <c r="E32" s="121">
        <v>0.132830626450116</v>
      </c>
      <c r="F32" s="166">
        <v>0.060675883256528416</v>
      </c>
      <c r="G32" s="167">
        <v>0.01429605501266739</v>
      </c>
      <c r="H32" s="135"/>
      <c r="I32" s="135"/>
      <c r="J32" s="135"/>
    </row>
    <row r="33" spans="1:10" ht="38.25">
      <c r="A33" s="209" t="s">
        <v>1080</v>
      </c>
      <c r="B33" s="175">
        <v>687</v>
      </c>
      <c r="C33" s="112">
        <v>9934</v>
      </c>
      <c r="D33" s="229">
        <v>0.15268456375838935</v>
      </c>
      <c r="E33" s="121">
        <v>0.15821382767867553</v>
      </c>
      <c r="F33" s="166">
        <v>0.06915643245419771</v>
      </c>
      <c r="G33" s="167">
        <v>0.0065306044849187716</v>
      </c>
      <c r="H33" s="135"/>
      <c r="I33" s="135"/>
      <c r="J33" s="135"/>
    </row>
    <row r="34" spans="1:10" ht="25.5">
      <c r="A34" s="209" t="s">
        <v>1081</v>
      </c>
      <c r="B34" s="170">
        <v>69</v>
      </c>
      <c r="C34" s="112">
        <v>968</v>
      </c>
      <c r="D34" s="229">
        <v>-0.08</v>
      </c>
      <c r="E34" s="121">
        <v>-0.05836575875486383</v>
      </c>
      <c r="F34" s="166">
        <v>0.07128099173553719</v>
      </c>
      <c r="G34" s="167">
        <v>0.008476658476658476</v>
      </c>
      <c r="H34" s="135"/>
      <c r="I34" s="135"/>
      <c r="J34" s="135"/>
    </row>
    <row r="35" spans="1:10" ht="37.5" customHeight="1">
      <c r="A35" s="209" t="s">
        <v>1082</v>
      </c>
      <c r="B35" s="170">
        <v>164</v>
      </c>
      <c r="C35" s="112">
        <v>2876</v>
      </c>
      <c r="D35" s="229">
        <v>0.012345679012345734</v>
      </c>
      <c r="E35" s="121">
        <v>0.15687851971037814</v>
      </c>
      <c r="F35" s="166">
        <v>0.05702364394993046</v>
      </c>
      <c r="G35" s="167">
        <v>0.004617637121297443</v>
      </c>
      <c r="H35" s="135"/>
      <c r="I35" s="135"/>
      <c r="J35" s="135"/>
    </row>
    <row r="36" spans="1:10" ht="25.5">
      <c r="A36" s="209" t="s">
        <v>1083</v>
      </c>
      <c r="B36" s="175">
        <v>322</v>
      </c>
      <c r="C36" s="112">
        <v>2929</v>
      </c>
      <c r="D36" s="229">
        <v>0.19259259259259265</v>
      </c>
      <c r="E36" s="121">
        <v>0.19016659894351884</v>
      </c>
      <c r="F36" s="166">
        <v>0.10993513144417891</v>
      </c>
      <c r="G36" s="167">
        <v>0.014494058336334173</v>
      </c>
      <c r="H36" s="135"/>
      <c r="I36" s="135"/>
      <c r="J36" s="135"/>
    </row>
    <row r="37" spans="1:10" ht="12.75">
      <c r="A37" s="212" t="s">
        <v>1084</v>
      </c>
      <c r="B37" s="175">
        <v>1876</v>
      </c>
      <c r="C37" s="116">
        <v>22134</v>
      </c>
      <c r="D37" s="229">
        <v>0.09707602339181287</v>
      </c>
      <c r="E37" s="121">
        <v>0.21769268856246904</v>
      </c>
      <c r="F37" s="166">
        <v>0.08475648323845668</v>
      </c>
      <c r="G37" s="167">
        <v>0.007813378536532543</v>
      </c>
      <c r="H37" s="135"/>
      <c r="I37" s="135"/>
      <c r="J37" s="135"/>
    </row>
    <row r="38" spans="1:10" ht="12.75">
      <c r="A38" s="247" t="s">
        <v>83</v>
      </c>
      <c r="B38" s="174"/>
      <c r="C38" s="369"/>
      <c r="D38" s="174"/>
      <c r="E38" s="369"/>
      <c r="F38" s="169"/>
      <c r="G38" s="169"/>
      <c r="H38" s="135"/>
      <c r="I38" s="135"/>
      <c r="J38" s="135"/>
    </row>
    <row r="39" spans="1:10" ht="12.75">
      <c r="A39" s="211" t="s">
        <v>84</v>
      </c>
      <c r="B39" s="175">
        <v>168</v>
      </c>
      <c r="C39" s="112">
        <v>2050</v>
      </c>
      <c r="D39" s="176">
        <v>0.2086330935251799</v>
      </c>
      <c r="E39" s="121">
        <v>0.12452002194185408</v>
      </c>
      <c r="F39" s="166">
        <v>0.08195121951219513</v>
      </c>
      <c r="G39" s="167">
        <v>0.01070813946076869</v>
      </c>
      <c r="H39" s="135"/>
      <c r="I39" s="135"/>
      <c r="J39" s="135"/>
    </row>
    <row r="40" spans="1:11" s="23" customFormat="1" ht="12.75">
      <c r="A40" s="213" t="s">
        <v>85</v>
      </c>
      <c r="B40" s="170">
        <v>3396</v>
      </c>
      <c r="C40" s="116">
        <v>44226</v>
      </c>
      <c r="D40" s="180">
        <v>0.07196969696969702</v>
      </c>
      <c r="E40" s="126">
        <v>0.18536585365853653</v>
      </c>
      <c r="F40" s="181">
        <v>0.07678741012074346</v>
      </c>
      <c r="G40" s="182">
        <v>0.007506100364253634</v>
      </c>
      <c r="H40" s="232"/>
      <c r="I40" s="232"/>
      <c r="J40" s="232"/>
      <c r="K40" s="104"/>
    </row>
    <row r="41" spans="1:11" s="23" customFormat="1" ht="25.5">
      <c r="A41" s="249" t="s">
        <v>647</v>
      </c>
      <c r="B41" s="164">
        <v>45</v>
      </c>
      <c r="C41" s="129">
        <v>739</v>
      </c>
      <c r="D41" s="183">
        <v>-0.13461538461538458</v>
      </c>
      <c r="E41" s="131">
        <v>0.2987697715289983</v>
      </c>
      <c r="F41" s="184">
        <v>0.06089309878213803</v>
      </c>
      <c r="G41" s="184">
        <v>0.0008464055975623519</v>
      </c>
      <c r="H41" s="232"/>
      <c r="I41" s="232"/>
      <c r="J41" s="232"/>
      <c r="K41" s="104"/>
    </row>
    <row r="42" spans="1:11" s="23" customFormat="1" ht="12.75">
      <c r="A42" s="163"/>
      <c r="B42" s="162"/>
      <c r="C42" s="162"/>
      <c r="D42" s="185"/>
      <c r="E42" s="185"/>
      <c r="F42" s="185"/>
      <c r="G42" s="185"/>
      <c r="H42" s="104"/>
      <c r="I42" s="104"/>
      <c r="J42" s="104"/>
      <c r="K42" s="104"/>
    </row>
    <row r="43" spans="1:11" s="23" customFormat="1" ht="12.75">
      <c r="A43" s="163"/>
      <c r="B43" s="162"/>
      <c r="C43" s="162"/>
      <c r="D43" s="185"/>
      <c r="E43" s="185"/>
      <c r="F43" s="185"/>
      <c r="G43" s="185"/>
      <c r="H43" s="104"/>
      <c r="I43" s="104"/>
      <c r="J43" s="104"/>
      <c r="K43" s="104"/>
    </row>
    <row r="44" spans="1:11" s="23" customFormat="1" ht="12.75">
      <c r="A44" s="163"/>
      <c r="B44" s="162"/>
      <c r="C44" s="162"/>
      <c r="D44" s="185"/>
      <c r="E44" s="185"/>
      <c r="F44" s="185"/>
      <c r="G44" s="185"/>
      <c r="H44" s="104"/>
      <c r="I44" s="104"/>
      <c r="J44" s="104"/>
      <c r="K44" s="104"/>
    </row>
    <row r="45" spans="1:3" ht="23.25" customHeight="1">
      <c r="A45" s="404" t="s">
        <v>1156</v>
      </c>
      <c r="B45" s="406" t="s">
        <v>1155</v>
      </c>
      <c r="C45" s="407"/>
    </row>
    <row r="46" spans="1:3" ht="52.5">
      <c r="A46" s="405"/>
      <c r="B46" s="261" t="s">
        <v>89</v>
      </c>
      <c r="C46" s="262" t="s">
        <v>31</v>
      </c>
    </row>
    <row r="47" spans="1:3" ht="25.5">
      <c r="A47" s="243" t="s">
        <v>1091</v>
      </c>
      <c r="B47" s="221">
        <v>483</v>
      </c>
      <c r="C47" s="136">
        <v>0.13552188552188552</v>
      </c>
    </row>
    <row r="48" spans="1:3" ht="25.5">
      <c r="A48" s="244" t="s">
        <v>1086</v>
      </c>
      <c r="B48" s="222">
        <v>350</v>
      </c>
      <c r="C48" s="137">
        <v>0.09820426487093153</v>
      </c>
    </row>
    <row r="49" spans="1:3" ht="12.75">
      <c r="A49" s="244" t="s">
        <v>1092</v>
      </c>
      <c r="B49" s="222">
        <v>202</v>
      </c>
      <c r="C49" s="137">
        <v>0.05667789001122334</v>
      </c>
    </row>
    <row r="50" spans="1:3" ht="12.75">
      <c r="A50" s="244" t="s">
        <v>1095</v>
      </c>
      <c r="B50" s="223">
        <v>198</v>
      </c>
      <c r="C50" s="137">
        <v>0.05555555555555555</v>
      </c>
    </row>
    <row r="51" spans="1:3" ht="12.75">
      <c r="A51" s="244" t="s">
        <v>1088</v>
      </c>
      <c r="B51" s="223">
        <v>153</v>
      </c>
      <c r="C51" s="137">
        <v>0.04292929292929293</v>
      </c>
    </row>
    <row r="52" spans="1:3" ht="12.75">
      <c r="A52" s="244" t="s">
        <v>1099</v>
      </c>
      <c r="B52" s="223">
        <v>151</v>
      </c>
      <c r="C52" s="137">
        <v>0.042368125701459036</v>
      </c>
    </row>
    <row r="53" spans="1:3" ht="25.5">
      <c r="A53" s="244" t="s">
        <v>1087</v>
      </c>
      <c r="B53" s="222">
        <v>146</v>
      </c>
      <c r="C53" s="137">
        <v>0.0409652076318743</v>
      </c>
    </row>
    <row r="54" spans="1:3" ht="12.75">
      <c r="A54" s="244" t="s">
        <v>1098</v>
      </c>
      <c r="B54" s="222">
        <v>104</v>
      </c>
      <c r="C54" s="137">
        <v>0.029180695847362513</v>
      </c>
    </row>
    <row r="55" spans="1:3" ht="12.75">
      <c r="A55" s="244" t="s">
        <v>34</v>
      </c>
      <c r="B55" s="223">
        <v>80</v>
      </c>
      <c r="C55" s="137">
        <v>0.02244668911335578</v>
      </c>
    </row>
    <row r="56" spans="1:3" ht="12.75">
      <c r="A56" s="245" t="s">
        <v>1097</v>
      </c>
      <c r="B56" s="224">
        <v>79</v>
      </c>
      <c r="C56" s="138">
        <v>0.022166105499438832</v>
      </c>
    </row>
    <row r="60" spans="1:3" ht="23.25" customHeight="1">
      <c r="A60" s="404" t="s">
        <v>1157</v>
      </c>
      <c r="B60" s="406" t="s">
        <v>1155</v>
      </c>
      <c r="C60" s="407"/>
    </row>
    <row r="61" spans="1:3" ht="52.5">
      <c r="A61" s="405"/>
      <c r="B61" s="261" t="s">
        <v>123</v>
      </c>
      <c r="C61" s="262" t="s">
        <v>31</v>
      </c>
    </row>
    <row r="62" spans="1:5" ht="12.75">
      <c r="A62" s="243" t="s">
        <v>1092</v>
      </c>
      <c r="B62" s="221">
        <v>75</v>
      </c>
      <c r="C62" s="136">
        <v>0.05667789001122334</v>
      </c>
      <c r="E62" s="135"/>
    </row>
    <row r="63" spans="1:5" ht="12.75">
      <c r="A63" s="244" t="s">
        <v>1098</v>
      </c>
      <c r="B63" s="222">
        <v>61</v>
      </c>
      <c r="C63" s="137">
        <v>0.029180695847362513</v>
      </c>
      <c r="E63" s="135"/>
    </row>
    <row r="64" spans="1:5" ht="12.75">
      <c r="A64" s="244" t="s">
        <v>1099</v>
      </c>
      <c r="B64" s="222">
        <v>46</v>
      </c>
      <c r="C64" s="137">
        <v>0.042368125701459036</v>
      </c>
      <c r="E64" s="135"/>
    </row>
    <row r="65" spans="1:5" ht="12.75">
      <c r="A65" s="244" t="s">
        <v>1088</v>
      </c>
      <c r="B65" s="222">
        <v>46</v>
      </c>
      <c r="C65" s="137">
        <v>0.04292929292929293</v>
      </c>
      <c r="E65" s="135"/>
    </row>
    <row r="66" spans="1:5" ht="12.75">
      <c r="A66" s="244" t="s">
        <v>1095</v>
      </c>
      <c r="B66" s="222">
        <v>22</v>
      </c>
      <c r="C66" s="137">
        <v>0.05555555555555555</v>
      </c>
      <c r="E66" s="135"/>
    </row>
    <row r="67" spans="1:5" ht="12.75">
      <c r="A67" s="244" t="s">
        <v>1101</v>
      </c>
      <c r="B67" s="223">
        <v>22</v>
      </c>
      <c r="C67" s="137">
        <v>0.015993265993265993</v>
      </c>
      <c r="E67" s="135"/>
    </row>
    <row r="68" spans="1:5" ht="25.5">
      <c r="A68" s="244" t="s">
        <v>1166</v>
      </c>
      <c r="B68" s="223">
        <v>20</v>
      </c>
      <c r="C68" s="137">
        <v>0.006453423120089787</v>
      </c>
      <c r="E68" s="135"/>
    </row>
    <row r="69" spans="1:5" ht="12.75">
      <c r="A69" s="244" t="s">
        <v>1125</v>
      </c>
      <c r="B69" s="223">
        <v>19</v>
      </c>
      <c r="C69" s="137">
        <v>0.011784511784511785</v>
      </c>
      <c r="E69" s="135"/>
    </row>
    <row r="70" spans="1:5" ht="25.5">
      <c r="A70" s="244" t="s">
        <v>1087</v>
      </c>
      <c r="B70" s="222">
        <v>18</v>
      </c>
      <c r="C70" s="137">
        <v>0.0409652076318743</v>
      </c>
      <c r="E70" s="135"/>
    </row>
    <row r="71" spans="1:5" ht="12.75">
      <c r="A71" s="245" t="s">
        <v>98</v>
      </c>
      <c r="B71" s="372">
        <v>16</v>
      </c>
      <c r="C71" s="138">
        <v>0.012626262626262626</v>
      </c>
      <c r="E71" s="135"/>
    </row>
    <row r="75" spans="1:7" ht="20.25" customHeight="1">
      <c r="A75" s="410" t="s">
        <v>88</v>
      </c>
      <c r="B75" s="406" t="s">
        <v>1159</v>
      </c>
      <c r="C75" s="407"/>
      <c r="D75" s="412" t="s">
        <v>55</v>
      </c>
      <c r="E75" s="413"/>
      <c r="F75" s="408" t="s">
        <v>642</v>
      </c>
      <c r="G75" s="408" t="s">
        <v>649</v>
      </c>
    </row>
    <row r="76" spans="1:10" ht="20.25" customHeight="1">
      <c r="A76" s="411"/>
      <c r="B76" s="252" t="s">
        <v>575</v>
      </c>
      <c r="C76" s="253" t="s">
        <v>54</v>
      </c>
      <c r="D76" s="252" t="s">
        <v>575</v>
      </c>
      <c r="E76" s="253" t="s">
        <v>56</v>
      </c>
      <c r="F76" s="409"/>
      <c r="G76" s="409"/>
      <c r="H76" s="232"/>
      <c r="I76" s="232"/>
      <c r="J76" s="232"/>
    </row>
    <row r="77" spans="1:10" ht="12.75">
      <c r="A77" s="247" t="s">
        <v>42</v>
      </c>
      <c r="B77" s="164">
        <v>1780</v>
      </c>
      <c r="C77" s="120">
        <v>18029</v>
      </c>
      <c r="D77" s="188">
        <v>0.02240091901206198</v>
      </c>
      <c r="E77" s="140">
        <v>-0.007541561158207588</v>
      </c>
      <c r="F77" s="166">
        <v>0.09872982417216707</v>
      </c>
      <c r="G77" s="166">
        <v>0.018496773456090947</v>
      </c>
      <c r="H77" s="135"/>
      <c r="I77" s="135"/>
      <c r="J77" s="135"/>
    </row>
    <row r="78" spans="1:10" ht="12.75">
      <c r="A78" s="247" t="s">
        <v>643</v>
      </c>
      <c r="B78" s="174"/>
      <c r="C78" s="369"/>
      <c r="D78" s="168"/>
      <c r="E78" s="367"/>
      <c r="F78" s="169"/>
      <c r="G78" s="169"/>
      <c r="H78" s="135"/>
      <c r="I78" s="135"/>
      <c r="J78" s="135"/>
    </row>
    <row r="79" spans="1:10" ht="12.75">
      <c r="A79" s="208" t="s">
        <v>644</v>
      </c>
      <c r="B79" s="175">
        <v>942</v>
      </c>
      <c r="C79" s="120">
        <v>8881</v>
      </c>
      <c r="D79" s="189">
        <v>0.010729613733905685</v>
      </c>
      <c r="E79" s="136">
        <v>0.010007960877971067</v>
      </c>
      <c r="F79" s="166">
        <v>0.10606913635851818</v>
      </c>
      <c r="G79" s="166">
        <v>0.020474255037057968</v>
      </c>
      <c r="H79" s="236"/>
      <c r="I79" s="135"/>
      <c r="J79" s="135"/>
    </row>
    <row r="80" spans="1:10" ht="12.75">
      <c r="A80" s="208" t="s">
        <v>645</v>
      </c>
      <c r="B80" s="170">
        <v>838</v>
      </c>
      <c r="C80" s="112">
        <v>9148</v>
      </c>
      <c r="D80" s="190">
        <v>0.03584672435105074</v>
      </c>
      <c r="E80" s="138">
        <v>-0.024005121092499748</v>
      </c>
      <c r="F80" s="166">
        <v>0.09160472234368168</v>
      </c>
      <c r="G80" s="166">
        <v>0.016685250079643197</v>
      </c>
      <c r="H80" s="236"/>
      <c r="I80" s="135"/>
      <c r="J80" s="135"/>
    </row>
    <row r="81" spans="1:10" ht="12.75">
      <c r="A81" s="247" t="s">
        <v>48</v>
      </c>
      <c r="B81" s="174"/>
      <c r="C81" s="369"/>
      <c r="D81" s="174"/>
      <c r="E81" s="369"/>
      <c r="F81" s="169"/>
      <c r="G81" s="169"/>
      <c r="H81" s="135"/>
      <c r="I81" s="135"/>
      <c r="J81" s="135"/>
    </row>
    <row r="82" spans="1:10" ht="12.75">
      <c r="A82" s="209" t="s">
        <v>80</v>
      </c>
      <c r="B82" s="175">
        <v>148</v>
      </c>
      <c r="C82" s="120">
        <v>1170</v>
      </c>
      <c r="D82" s="189">
        <v>0.09629629629629632</v>
      </c>
      <c r="E82" s="136">
        <v>0.007751937984496138</v>
      </c>
      <c r="F82" s="166">
        <v>0.1264957264957265</v>
      </c>
      <c r="G82" s="166">
        <v>0.013546910755148741</v>
      </c>
      <c r="H82" s="236"/>
      <c r="I82" s="135"/>
      <c r="J82" s="135"/>
    </row>
    <row r="83" spans="1:10" ht="12.75">
      <c r="A83" s="209" t="s">
        <v>81</v>
      </c>
      <c r="B83" s="170">
        <v>916</v>
      </c>
      <c r="C83" s="112">
        <v>8461</v>
      </c>
      <c r="D83" s="191">
        <v>-0.009729729729729741</v>
      </c>
      <c r="E83" s="137">
        <v>-0.029701834862385312</v>
      </c>
      <c r="F83" s="166">
        <v>0.10826143481857936</v>
      </c>
      <c r="G83" s="166">
        <v>0.019695112773871724</v>
      </c>
      <c r="H83" s="236"/>
      <c r="I83" s="135"/>
      <c r="J83" s="135"/>
    </row>
    <row r="84" spans="1:10" ht="12.75">
      <c r="A84" s="209" t="s">
        <v>82</v>
      </c>
      <c r="B84" s="170">
        <v>716</v>
      </c>
      <c r="C84" s="112">
        <v>8398</v>
      </c>
      <c r="D84" s="190">
        <v>0.05139500734214386</v>
      </c>
      <c r="E84" s="138">
        <v>0.013639106819553382</v>
      </c>
      <c r="F84" s="166">
        <v>0.08525839485591807</v>
      </c>
      <c r="G84" s="166">
        <v>0.01845408386814093</v>
      </c>
      <c r="H84" s="236"/>
      <c r="I84" s="135"/>
      <c r="J84" s="135"/>
    </row>
    <row r="85" spans="1:10" ht="12.75">
      <c r="A85" s="247" t="s">
        <v>49</v>
      </c>
      <c r="B85" s="174"/>
      <c r="C85" s="369"/>
      <c r="D85" s="174"/>
      <c r="E85" s="369"/>
      <c r="F85" s="169"/>
      <c r="G85" s="169"/>
      <c r="H85" s="232"/>
      <c r="I85" s="135"/>
      <c r="J85" s="135"/>
    </row>
    <row r="86" spans="1:10" ht="12.75">
      <c r="A86" s="209" t="s">
        <v>37</v>
      </c>
      <c r="B86" s="170">
        <v>26</v>
      </c>
      <c r="C86" s="112">
        <v>237</v>
      </c>
      <c r="D86" s="191">
        <v>-0.1333333333333333</v>
      </c>
      <c r="E86" s="137">
        <v>0.01716738197424883</v>
      </c>
      <c r="F86" s="166">
        <v>0.10970464135021098</v>
      </c>
      <c r="G86" s="166">
        <v>0.015411973918197985</v>
      </c>
      <c r="H86" s="232"/>
      <c r="I86" s="135"/>
      <c r="J86" s="135"/>
    </row>
    <row r="87" spans="1:10" ht="12.75">
      <c r="A87" s="209" t="s">
        <v>651</v>
      </c>
      <c r="B87" s="170">
        <v>247</v>
      </c>
      <c r="C87" s="112">
        <v>2642</v>
      </c>
      <c r="D87" s="191">
        <v>0.008163265306122547</v>
      </c>
      <c r="E87" s="137">
        <v>-0.052707063463606985</v>
      </c>
      <c r="F87" s="166">
        <v>0.09348978046934141</v>
      </c>
      <c r="G87" s="166">
        <v>0.018979560473336408</v>
      </c>
      <c r="H87" s="135"/>
      <c r="I87" s="135"/>
      <c r="J87" s="135"/>
    </row>
    <row r="88" spans="1:10" ht="12.75">
      <c r="A88" s="209" t="s">
        <v>40</v>
      </c>
      <c r="B88" s="170">
        <v>1281</v>
      </c>
      <c r="C88" s="112">
        <v>13521</v>
      </c>
      <c r="D88" s="191">
        <v>0.03057119871279168</v>
      </c>
      <c r="E88" s="137">
        <v>-0.000665188470066469</v>
      </c>
      <c r="F88" s="166">
        <v>0.09474151320168626</v>
      </c>
      <c r="G88" s="166">
        <v>0.019873405938750813</v>
      </c>
      <c r="H88" s="135"/>
      <c r="I88" s="135"/>
      <c r="J88" s="135"/>
    </row>
    <row r="89" spans="1:10" ht="12.75">
      <c r="A89" s="209" t="s">
        <v>41</v>
      </c>
      <c r="B89" s="170">
        <v>226</v>
      </c>
      <c r="C89" s="112">
        <v>1629</v>
      </c>
      <c r="D89" s="191">
        <v>0.013452914798206317</v>
      </c>
      <c r="E89" s="137">
        <v>0.009293680297397744</v>
      </c>
      <c r="F89" s="166">
        <v>0.1387354205033763</v>
      </c>
      <c r="G89" s="166">
        <v>0.013236499941431416</v>
      </c>
      <c r="H89" s="135"/>
      <c r="I89" s="135"/>
      <c r="J89" s="135"/>
    </row>
    <row r="90" spans="1:10" ht="12.75">
      <c r="A90" s="248" t="s">
        <v>1085</v>
      </c>
      <c r="B90" s="174"/>
      <c r="C90" s="369"/>
      <c r="D90" s="178"/>
      <c r="E90" s="369"/>
      <c r="F90" s="169"/>
      <c r="G90" s="169"/>
      <c r="I90" s="135"/>
      <c r="J90" s="135"/>
    </row>
    <row r="91" spans="1:10" ht="12.75">
      <c r="A91" s="209" t="s">
        <v>108</v>
      </c>
      <c r="B91" s="170">
        <v>70</v>
      </c>
      <c r="C91" s="112">
        <v>723</v>
      </c>
      <c r="D91" s="176">
        <v>0</v>
      </c>
      <c r="E91" s="110">
        <v>-0.1074074074074074</v>
      </c>
      <c r="F91" s="179">
        <v>0.09681881051175657</v>
      </c>
      <c r="G91" s="167">
        <v>0.010412018444146957</v>
      </c>
      <c r="H91" s="135"/>
      <c r="I91" s="135"/>
      <c r="J91" s="135"/>
    </row>
    <row r="92" spans="1:10" ht="12.75">
      <c r="A92" s="209" t="s">
        <v>109</v>
      </c>
      <c r="B92" s="170">
        <v>163</v>
      </c>
      <c r="C92" s="112">
        <v>1227</v>
      </c>
      <c r="D92" s="176">
        <v>-0.07386363636363635</v>
      </c>
      <c r="E92" s="110">
        <v>-0.08976261127596441</v>
      </c>
      <c r="F92" s="179">
        <v>0.1328443357783211</v>
      </c>
      <c r="G92" s="167">
        <v>0.01262098335269067</v>
      </c>
      <c r="H92" s="135"/>
      <c r="I92" s="135"/>
      <c r="J92" s="135"/>
    </row>
    <row r="93" spans="1:10" ht="12.75">
      <c r="A93" s="209" t="s">
        <v>110</v>
      </c>
      <c r="B93" s="175">
        <v>97</v>
      </c>
      <c r="C93" s="120">
        <v>948</v>
      </c>
      <c r="D93" s="171">
        <v>0.021052631578947434</v>
      </c>
      <c r="E93" s="110">
        <v>-0.07961165048543695</v>
      </c>
      <c r="F93" s="179">
        <v>0.10232067510548523</v>
      </c>
      <c r="G93" s="167">
        <v>0.016840277777777777</v>
      </c>
      <c r="H93" s="135"/>
      <c r="I93" s="135"/>
      <c r="J93" s="135"/>
    </row>
    <row r="94" spans="1:10" ht="12.75">
      <c r="A94" s="209" t="s">
        <v>111</v>
      </c>
      <c r="B94" s="175">
        <v>1149</v>
      </c>
      <c r="C94" s="120">
        <v>12314</v>
      </c>
      <c r="D94" s="171">
        <v>0.049315068493150704</v>
      </c>
      <c r="E94" s="110">
        <v>0.030546489245961927</v>
      </c>
      <c r="F94" s="179">
        <v>0.09330842942991717</v>
      </c>
      <c r="G94" s="167">
        <v>0.019290175273655227</v>
      </c>
      <c r="H94" s="135"/>
      <c r="I94" s="135"/>
      <c r="J94" s="135"/>
    </row>
    <row r="95" spans="1:10" ht="12.75">
      <c r="A95" s="214" t="s">
        <v>91</v>
      </c>
      <c r="B95" s="177">
        <v>301</v>
      </c>
      <c r="C95" s="124">
        <v>2817</v>
      </c>
      <c r="D95" s="192">
        <v>-0.013114754098360604</v>
      </c>
      <c r="E95" s="145">
        <v>-0.06999009574116866</v>
      </c>
      <c r="F95" s="193">
        <v>0.10685126020589279</v>
      </c>
      <c r="G95" s="167">
        <v>0.026705704906396947</v>
      </c>
      <c r="H95" s="135"/>
      <c r="I95" s="135"/>
      <c r="J95" s="135"/>
    </row>
    <row r="96" spans="1:10" ht="12.75">
      <c r="A96" s="247" t="s">
        <v>52</v>
      </c>
      <c r="B96" s="174"/>
      <c r="C96" s="369"/>
      <c r="D96" s="174"/>
      <c r="E96" s="369"/>
      <c r="F96" s="169"/>
      <c r="G96" s="169"/>
      <c r="H96" s="135"/>
      <c r="I96" s="135"/>
      <c r="J96" s="135"/>
    </row>
    <row r="97" spans="1:10" ht="12.75">
      <c r="A97" s="209" t="s">
        <v>43</v>
      </c>
      <c r="B97" s="170">
        <v>264</v>
      </c>
      <c r="C97" s="112">
        <v>2554</v>
      </c>
      <c r="D97" s="191">
        <v>-0.04</v>
      </c>
      <c r="E97" s="137">
        <v>-0.07430228343602752</v>
      </c>
      <c r="F97" s="166">
        <v>0.1033672670321065</v>
      </c>
      <c r="G97" s="166">
        <v>0.010537660160459825</v>
      </c>
      <c r="H97" s="135"/>
      <c r="I97" s="135"/>
      <c r="J97" s="135"/>
    </row>
    <row r="98" spans="1:10" ht="12.75">
      <c r="A98" s="209" t="s">
        <v>44</v>
      </c>
      <c r="B98" s="170">
        <v>179</v>
      </c>
      <c r="C98" s="112">
        <v>1873</v>
      </c>
      <c r="D98" s="191">
        <v>-0.016483516483516536</v>
      </c>
      <c r="E98" s="137">
        <v>-0.0214211076280042</v>
      </c>
      <c r="F98" s="166">
        <v>0.09556860651361453</v>
      </c>
      <c r="G98" s="166">
        <v>0.01194527861194528</v>
      </c>
      <c r="H98" s="135"/>
      <c r="I98" s="135"/>
      <c r="J98" s="135"/>
    </row>
    <row r="99" spans="1:10" ht="12.75">
      <c r="A99" s="209" t="s">
        <v>45</v>
      </c>
      <c r="B99" s="170">
        <v>171</v>
      </c>
      <c r="C99" s="112">
        <v>1897</v>
      </c>
      <c r="D99" s="191">
        <v>0.5267857142857142</v>
      </c>
      <c r="E99" s="137">
        <v>0.5677685950413223</v>
      </c>
      <c r="F99" s="166">
        <v>0.09014232999472852</v>
      </c>
      <c r="G99" s="166">
        <v>0.0160533233195644</v>
      </c>
      <c r="H99" s="135"/>
      <c r="I99" s="135"/>
      <c r="J99" s="135"/>
    </row>
    <row r="100" spans="1:10" ht="12.75">
      <c r="A100" s="209" t="s">
        <v>46</v>
      </c>
      <c r="B100" s="170">
        <v>134</v>
      </c>
      <c r="C100" s="112">
        <v>1168</v>
      </c>
      <c r="D100" s="191">
        <v>0.16521739130434776</v>
      </c>
      <c r="E100" s="137">
        <v>-0.025041736227045086</v>
      </c>
      <c r="F100" s="166">
        <v>0.11472602739726027</v>
      </c>
      <c r="G100" s="166">
        <v>0.01801075268817204</v>
      </c>
      <c r="H100" s="135"/>
      <c r="I100" s="135"/>
      <c r="J100" s="135"/>
    </row>
    <row r="101" spans="1:10" ht="12.75">
      <c r="A101" s="213" t="s">
        <v>47</v>
      </c>
      <c r="B101" s="194">
        <v>1032</v>
      </c>
      <c r="C101" s="147">
        <v>10537</v>
      </c>
      <c r="D101" s="195">
        <v>-0.023651844843897818</v>
      </c>
      <c r="E101" s="149">
        <v>-0.049436175011276506</v>
      </c>
      <c r="F101" s="181">
        <v>0.09794059030084465</v>
      </c>
      <c r="G101" s="181">
        <v>0.02708448153688686</v>
      </c>
      <c r="H101" s="135"/>
      <c r="I101" s="135"/>
      <c r="J101" s="135"/>
    </row>
    <row r="102" spans="1:10" ht="12.75">
      <c r="A102" s="249" t="s">
        <v>648</v>
      </c>
      <c r="B102" s="194">
        <v>43</v>
      </c>
      <c r="C102" s="147">
        <v>372</v>
      </c>
      <c r="D102" s="188">
        <v>-0.12244897959183676</v>
      </c>
      <c r="E102" s="140">
        <v>0.024793388429751984</v>
      </c>
      <c r="F102" s="184">
        <v>0.11559139784946236</v>
      </c>
      <c r="G102" s="184">
        <v>0.006344054293301859</v>
      </c>
      <c r="H102" s="135"/>
      <c r="I102" s="135"/>
      <c r="J102" s="135"/>
    </row>
    <row r="106" spans="1:11" ht="21">
      <c r="A106" s="246" t="s">
        <v>148</v>
      </c>
      <c r="B106" s="255" t="s">
        <v>1160</v>
      </c>
      <c r="C106" s="255" t="s">
        <v>1161</v>
      </c>
      <c r="G106" s="133"/>
      <c r="K106" s="1"/>
    </row>
    <row r="107" spans="1:11" ht="12.75">
      <c r="A107" s="247" t="s">
        <v>1073</v>
      </c>
      <c r="B107" s="196">
        <v>3564</v>
      </c>
      <c r="C107" s="196">
        <v>1780</v>
      </c>
      <c r="G107" s="133"/>
      <c r="K107" s="1"/>
    </row>
    <row r="108" spans="1:11" ht="12.75">
      <c r="A108" s="215" t="s">
        <v>770</v>
      </c>
      <c r="B108" s="197">
        <v>2</v>
      </c>
      <c r="C108" s="202">
        <v>0</v>
      </c>
      <c r="G108" s="133"/>
      <c r="K108" s="1"/>
    </row>
    <row r="109" spans="1:11" ht="12.75">
      <c r="A109" s="216" t="s">
        <v>576</v>
      </c>
      <c r="B109" s="198">
        <v>2</v>
      </c>
      <c r="C109" s="200">
        <v>0</v>
      </c>
      <c r="G109" s="133"/>
      <c r="K109" s="1"/>
    </row>
    <row r="110" spans="1:11" ht="12.75">
      <c r="A110" s="216" t="s">
        <v>577</v>
      </c>
      <c r="B110" s="198">
        <v>84</v>
      </c>
      <c r="C110" s="200">
        <v>27</v>
      </c>
      <c r="G110" s="133"/>
      <c r="K110" s="1"/>
    </row>
    <row r="111" spans="1:11" ht="12.75">
      <c r="A111" s="216" t="s">
        <v>771</v>
      </c>
      <c r="B111" s="198">
        <v>4</v>
      </c>
      <c r="C111" s="200">
        <v>0</v>
      </c>
      <c r="G111" s="133"/>
      <c r="K111" s="1"/>
    </row>
    <row r="112" spans="1:11" ht="12.75">
      <c r="A112" s="216" t="s">
        <v>772</v>
      </c>
      <c r="B112" s="198">
        <v>4</v>
      </c>
      <c r="C112" s="200">
        <v>0</v>
      </c>
      <c r="G112" s="133"/>
      <c r="K112" s="1"/>
    </row>
    <row r="113" spans="1:11" ht="12.75">
      <c r="A113" s="216" t="s">
        <v>578</v>
      </c>
      <c r="B113" s="198">
        <v>15</v>
      </c>
      <c r="C113" s="200">
        <v>8</v>
      </c>
      <c r="G113" s="133"/>
      <c r="K113" s="1"/>
    </row>
    <row r="114" spans="1:11" ht="12.75">
      <c r="A114" s="216" t="s">
        <v>579</v>
      </c>
      <c r="B114" s="198">
        <v>4</v>
      </c>
      <c r="C114" s="200">
        <v>1</v>
      </c>
      <c r="G114" s="133"/>
      <c r="K114" s="1"/>
    </row>
    <row r="115" spans="1:11" ht="12.75">
      <c r="A115" s="216" t="s">
        <v>580</v>
      </c>
      <c r="B115" s="198">
        <v>2</v>
      </c>
      <c r="C115" s="200">
        <v>0</v>
      </c>
      <c r="G115" s="133"/>
      <c r="K115" s="1"/>
    </row>
    <row r="116" spans="1:11" ht="12.75">
      <c r="A116" s="216" t="s">
        <v>581</v>
      </c>
      <c r="B116" s="198">
        <v>11</v>
      </c>
      <c r="C116" s="200">
        <v>15</v>
      </c>
      <c r="G116" s="133"/>
      <c r="K116" s="1"/>
    </row>
    <row r="117" spans="1:11" ht="12.75">
      <c r="A117" s="216" t="s">
        <v>582</v>
      </c>
      <c r="B117" s="198">
        <v>7</v>
      </c>
      <c r="C117" s="200">
        <v>3</v>
      </c>
      <c r="G117" s="133"/>
      <c r="K117" s="1"/>
    </row>
    <row r="118" spans="1:11" ht="12.75">
      <c r="A118" s="216" t="s">
        <v>773</v>
      </c>
      <c r="B118" s="198">
        <v>25</v>
      </c>
      <c r="C118" s="200">
        <v>6</v>
      </c>
      <c r="G118" s="133"/>
      <c r="K118" s="1"/>
    </row>
    <row r="119" spans="1:11" ht="12.75">
      <c r="A119" s="216" t="s">
        <v>774</v>
      </c>
      <c r="B119" s="198">
        <v>4</v>
      </c>
      <c r="C119" s="200">
        <v>15</v>
      </c>
      <c r="G119" s="133"/>
      <c r="K119" s="1"/>
    </row>
    <row r="120" spans="1:11" ht="12.75">
      <c r="A120" s="216" t="s">
        <v>775</v>
      </c>
      <c r="B120" s="198">
        <v>1</v>
      </c>
      <c r="C120" s="200">
        <v>0</v>
      </c>
      <c r="G120" s="133"/>
      <c r="K120" s="1"/>
    </row>
    <row r="121" spans="1:11" ht="12.75">
      <c r="A121" s="216" t="s">
        <v>776</v>
      </c>
      <c r="B121" s="198">
        <v>1</v>
      </c>
      <c r="C121" s="200">
        <v>2</v>
      </c>
      <c r="G121" s="133"/>
      <c r="K121" s="1"/>
    </row>
    <row r="122" spans="1:11" ht="12.75">
      <c r="A122" s="216" t="s">
        <v>777</v>
      </c>
      <c r="B122" s="198">
        <v>78</v>
      </c>
      <c r="C122" s="200">
        <v>58</v>
      </c>
      <c r="G122" s="133"/>
      <c r="K122" s="1"/>
    </row>
    <row r="123" spans="1:11" ht="12.75">
      <c r="A123" s="216" t="s">
        <v>583</v>
      </c>
      <c r="B123" s="198">
        <v>2</v>
      </c>
      <c r="C123" s="200">
        <v>2</v>
      </c>
      <c r="G123" s="133"/>
      <c r="K123" s="1"/>
    </row>
    <row r="124" spans="1:11" ht="12.75">
      <c r="A124" s="216" t="s">
        <v>778</v>
      </c>
      <c r="B124" s="198">
        <v>12</v>
      </c>
      <c r="C124" s="200">
        <v>2</v>
      </c>
      <c r="G124" s="133"/>
      <c r="K124" s="1"/>
    </row>
    <row r="125" spans="1:11" ht="12.75">
      <c r="A125" s="216" t="s">
        <v>584</v>
      </c>
      <c r="B125" s="198">
        <v>58</v>
      </c>
      <c r="C125" s="200">
        <v>57</v>
      </c>
      <c r="G125" s="133"/>
      <c r="K125" s="1"/>
    </row>
    <row r="126" spans="1:11" ht="12.75">
      <c r="A126" s="216" t="s">
        <v>585</v>
      </c>
      <c r="B126" s="198">
        <v>32</v>
      </c>
      <c r="C126" s="200">
        <v>25</v>
      </c>
      <c r="G126" s="133"/>
      <c r="K126" s="1"/>
    </row>
    <row r="127" spans="1:11" ht="12.75">
      <c r="A127" s="216" t="s">
        <v>586</v>
      </c>
      <c r="B127" s="198">
        <v>40</v>
      </c>
      <c r="C127" s="200">
        <v>31</v>
      </c>
      <c r="G127" s="133"/>
      <c r="K127" s="1"/>
    </row>
    <row r="128" spans="1:11" ht="12.75">
      <c r="A128" s="216" t="s">
        <v>779</v>
      </c>
      <c r="B128" s="198">
        <v>1</v>
      </c>
      <c r="C128" s="200">
        <v>0</v>
      </c>
      <c r="G128" s="133"/>
      <c r="K128" s="1"/>
    </row>
    <row r="129" spans="1:11" ht="12.75">
      <c r="A129" s="216" t="s">
        <v>780</v>
      </c>
      <c r="B129" s="198">
        <v>0</v>
      </c>
      <c r="C129" s="200">
        <v>0</v>
      </c>
      <c r="G129" s="133"/>
      <c r="K129" s="1"/>
    </row>
    <row r="130" spans="1:11" ht="12.75">
      <c r="A130" s="216" t="s">
        <v>781</v>
      </c>
      <c r="B130" s="198">
        <v>16</v>
      </c>
      <c r="C130" s="200">
        <v>7</v>
      </c>
      <c r="G130" s="133"/>
      <c r="K130" s="1"/>
    </row>
    <row r="131" spans="1:11" ht="12.75">
      <c r="A131" s="216" t="s">
        <v>782</v>
      </c>
      <c r="B131" s="198">
        <v>2</v>
      </c>
      <c r="C131" s="200">
        <v>1</v>
      </c>
      <c r="G131" s="133"/>
      <c r="K131" s="1"/>
    </row>
    <row r="132" spans="1:11" ht="12.75">
      <c r="A132" s="216" t="s">
        <v>587</v>
      </c>
      <c r="B132" s="198">
        <v>7</v>
      </c>
      <c r="C132" s="200">
        <v>2</v>
      </c>
      <c r="G132" s="133"/>
      <c r="K132" s="1"/>
    </row>
    <row r="133" spans="1:11" ht="12.75">
      <c r="A133" s="216" t="s">
        <v>783</v>
      </c>
      <c r="B133" s="198">
        <v>2</v>
      </c>
      <c r="C133" s="200">
        <v>1</v>
      </c>
      <c r="G133" s="133"/>
      <c r="K133" s="1"/>
    </row>
    <row r="134" spans="1:11" ht="12.75">
      <c r="A134" s="216" t="s">
        <v>784</v>
      </c>
      <c r="B134" s="198">
        <v>0</v>
      </c>
      <c r="C134" s="200">
        <v>1</v>
      </c>
      <c r="G134" s="133"/>
      <c r="K134" s="1"/>
    </row>
    <row r="135" spans="1:11" ht="12.75">
      <c r="A135" s="216" t="s">
        <v>785</v>
      </c>
      <c r="B135" s="198">
        <v>0</v>
      </c>
      <c r="C135" s="200">
        <v>0</v>
      </c>
      <c r="G135" s="133"/>
      <c r="K135" s="1"/>
    </row>
    <row r="136" spans="1:11" ht="12.75">
      <c r="A136" s="216" t="s">
        <v>786</v>
      </c>
      <c r="B136" s="198">
        <v>0</v>
      </c>
      <c r="C136" s="200">
        <v>0</v>
      </c>
      <c r="G136" s="133"/>
      <c r="K136" s="1"/>
    </row>
    <row r="137" spans="1:11" ht="12.75">
      <c r="A137" s="216" t="s">
        <v>787</v>
      </c>
      <c r="B137" s="198">
        <v>0</v>
      </c>
      <c r="C137" s="200">
        <v>4</v>
      </c>
      <c r="G137" s="133"/>
      <c r="K137" s="1"/>
    </row>
    <row r="138" spans="1:11" ht="12.75">
      <c r="A138" s="216" t="s">
        <v>788</v>
      </c>
      <c r="B138" s="198">
        <v>7</v>
      </c>
      <c r="C138" s="200">
        <v>7</v>
      </c>
      <c r="G138" s="133"/>
      <c r="K138" s="1"/>
    </row>
    <row r="139" spans="1:11" ht="12.75">
      <c r="A139" s="216" t="s">
        <v>588</v>
      </c>
      <c r="B139" s="198">
        <v>4</v>
      </c>
      <c r="C139" s="200">
        <v>1</v>
      </c>
      <c r="G139" s="133"/>
      <c r="K139" s="1"/>
    </row>
    <row r="140" spans="1:11" ht="12.75">
      <c r="A140" s="216" t="s">
        <v>789</v>
      </c>
      <c r="B140" s="198">
        <v>1</v>
      </c>
      <c r="C140" s="200">
        <v>0</v>
      </c>
      <c r="G140" s="133"/>
      <c r="K140" s="1"/>
    </row>
    <row r="141" spans="1:11" ht="12.75">
      <c r="A141" s="216" t="s">
        <v>589</v>
      </c>
      <c r="B141" s="198">
        <v>12</v>
      </c>
      <c r="C141" s="200">
        <v>7</v>
      </c>
      <c r="G141" s="133"/>
      <c r="K141" s="1"/>
    </row>
    <row r="142" spans="1:11" ht="12.75">
      <c r="A142" s="216" t="s">
        <v>790</v>
      </c>
      <c r="B142" s="198">
        <v>0</v>
      </c>
      <c r="C142" s="200">
        <v>0</v>
      </c>
      <c r="G142" s="133"/>
      <c r="K142" s="1"/>
    </row>
    <row r="143" spans="1:11" ht="12.75">
      <c r="A143" s="216" t="s">
        <v>590</v>
      </c>
      <c r="B143" s="198">
        <v>2</v>
      </c>
      <c r="C143" s="200">
        <v>0</v>
      </c>
      <c r="G143" s="133"/>
      <c r="K143" s="1"/>
    </row>
    <row r="144" spans="1:11" ht="12.75">
      <c r="A144" s="216" t="s">
        <v>591</v>
      </c>
      <c r="B144" s="198">
        <v>2</v>
      </c>
      <c r="C144" s="200">
        <v>1</v>
      </c>
      <c r="G144" s="133"/>
      <c r="K144" s="1"/>
    </row>
    <row r="145" spans="1:11" ht="12.75">
      <c r="A145" s="216" t="s">
        <v>791</v>
      </c>
      <c r="B145" s="198">
        <v>0</v>
      </c>
      <c r="C145" s="200">
        <v>0</v>
      </c>
      <c r="G145" s="133"/>
      <c r="K145" s="1"/>
    </row>
    <row r="146" spans="1:11" ht="12.75">
      <c r="A146" s="216" t="s">
        <v>792</v>
      </c>
      <c r="B146" s="198">
        <v>10</v>
      </c>
      <c r="C146" s="200">
        <v>5</v>
      </c>
      <c r="G146" s="133"/>
      <c r="K146" s="1"/>
    </row>
    <row r="147" spans="1:11" ht="12.75">
      <c r="A147" s="216" t="s">
        <v>592</v>
      </c>
      <c r="B147" s="198">
        <v>5</v>
      </c>
      <c r="C147" s="200">
        <v>4</v>
      </c>
      <c r="G147" s="133"/>
      <c r="K147" s="1"/>
    </row>
    <row r="148" spans="1:11" ht="12.75">
      <c r="A148" s="216" t="s">
        <v>793</v>
      </c>
      <c r="B148" s="198">
        <v>12</v>
      </c>
      <c r="C148" s="200">
        <v>21</v>
      </c>
      <c r="G148" s="133"/>
      <c r="K148" s="1"/>
    </row>
    <row r="149" spans="1:11" ht="12.75">
      <c r="A149" s="216" t="s">
        <v>593</v>
      </c>
      <c r="B149" s="198">
        <v>21</v>
      </c>
      <c r="C149" s="200">
        <v>7</v>
      </c>
      <c r="G149" s="133"/>
      <c r="K149" s="1"/>
    </row>
    <row r="150" spans="1:11" ht="12.75">
      <c r="A150" s="216" t="s">
        <v>794</v>
      </c>
      <c r="B150" s="198">
        <v>4</v>
      </c>
      <c r="C150" s="200">
        <v>0</v>
      </c>
      <c r="G150" s="133"/>
      <c r="K150" s="1"/>
    </row>
    <row r="151" spans="1:11" ht="12.75">
      <c r="A151" s="216" t="s">
        <v>795</v>
      </c>
      <c r="B151" s="198">
        <v>25</v>
      </c>
      <c r="C151" s="200">
        <v>0</v>
      </c>
      <c r="G151" s="133"/>
      <c r="K151" s="1"/>
    </row>
    <row r="152" spans="1:11" ht="12.75">
      <c r="A152" s="216" t="s">
        <v>594</v>
      </c>
      <c r="B152" s="198">
        <v>6</v>
      </c>
      <c r="C152" s="200">
        <v>1</v>
      </c>
      <c r="G152" s="133"/>
      <c r="K152" s="1"/>
    </row>
    <row r="153" spans="1:11" ht="12.75">
      <c r="A153" s="216" t="s">
        <v>796</v>
      </c>
      <c r="B153" s="198">
        <v>3</v>
      </c>
      <c r="C153" s="200">
        <v>4</v>
      </c>
      <c r="G153" s="133"/>
      <c r="K153" s="1"/>
    </row>
    <row r="154" spans="1:11" ht="12.75">
      <c r="A154" s="216" t="s">
        <v>797</v>
      </c>
      <c r="B154" s="198">
        <v>3</v>
      </c>
      <c r="C154" s="200">
        <v>0</v>
      </c>
      <c r="G154" s="133"/>
      <c r="K154" s="1"/>
    </row>
    <row r="155" spans="1:11" ht="12.75">
      <c r="A155" s="216" t="s">
        <v>798</v>
      </c>
      <c r="B155" s="198">
        <v>11</v>
      </c>
      <c r="C155" s="200">
        <v>3</v>
      </c>
      <c r="G155" s="133"/>
      <c r="K155" s="1"/>
    </row>
    <row r="156" spans="1:11" ht="12.75">
      <c r="A156" s="216" t="s">
        <v>799</v>
      </c>
      <c r="B156" s="198">
        <v>16</v>
      </c>
      <c r="C156" s="200">
        <v>12</v>
      </c>
      <c r="G156" s="133"/>
      <c r="K156" s="1"/>
    </row>
    <row r="157" spans="1:11" ht="12.75">
      <c r="A157" s="216" t="s">
        <v>595</v>
      </c>
      <c r="B157" s="198">
        <v>38</v>
      </c>
      <c r="C157" s="200">
        <v>6</v>
      </c>
      <c r="G157" s="133"/>
      <c r="K157" s="1"/>
    </row>
    <row r="158" spans="1:11" ht="12.75">
      <c r="A158" s="216" t="s">
        <v>596</v>
      </c>
      <c r="B158" s="198">
        <v>3</v>
      </c>
      <c r="C158" s="200">
        <v>1</v>
      </c>
      <c r="G158" s="133"/>
      <c r="K158" s="1"/>
    </row>
    <row r="159" spans="1:11" ht="12.75">
      <c r="A159" s="216" t="s">
        <v>800</v>
      </c>
      <c r="B159" s="198">
        <v>18</v>
      </c>
      <c r="C159" s="200">
        <v>30</v>
      </c>
      <c r="G159" s="133"/>
      <c r="K159" s="1"/>
    </row>
    <row r="160" spans="1:11" ht="12.75">
      <c r="A160" s="216" t="s">
        <v>597</v>
      </c>
      <c r="B160" s="198">
        <v>4</v>
      </c>
      <c r="C160" s="200">
        <v>2</v>
      </c>
      <c r="G160" s="133"/>
      <c r="K160" s="1"/>
    </row>
    <row r="161" spans="1:11" ht="12.75">
      <c r="A161" s="216" t="s">
        <v>801</v>
      </c>
      <c r="B161" s="198">
        <v>1</v>
      </c>
      <c r="C161" s="200">
        <v>1</v>
      </c>
      <c r="G161" s="133"/>
      <c r="K161" s="1"/>
    </row>
    <row r="162" spans="1:11" ht="12.75">
      <c r="A162" s="216" t="s">
        <v>1167</v>
      </c>
      <c r="B162" s="198">
        <v>0</v>
      </c>
      <c r="C162" s="200">
        <v>0</v>
      </c>
      <c r="G162" s="133"/>
      <c r="K162" s="1"/>
    </row>
    <row r="163" spans="1:11" ht="12.75">
      <c r="A163" s="216" t="s">
        <v>598</v>
      </c>
      <c r="B163" s="198">
        <v>5</v>
      </c>
      <c r="C163" s="200">
        <v>1</v>
      </c>
      <c r="G163" s="133"/>
      <c r="K163" s="1"/>
    </row>
    <row r="164" spans="1:11" ht="12.75">
      <c r="A164" s="216" t="s">
        <v>599</v>
      </c>
      <c r="B164" s="198">
        <v>4</v>
      </c>
      <c r="C164" s="200">
        <v>0</v>
      </c>
      <c r="G164" s="133"/>
      <c r="K164" s="1"/>
    </row>
    <row r="165" spans="1:11" ht="12.75">
      <c r="A165" s="216" t="s">
        <v>802</v>
      </c>
      <c r="B165" s="198">
        <v>4</v>
      </c>
      <c r="C165" s="200">
        <v>0</v>
      </c>
      <c r="G165" s="133"/>
      <c r="K165" s="1"/>
    </row>
    <row r="166" spans="1:11" ht="12.75">
      <c r="A166" s="216" t="s">
        <v>803</v>
      </c>
      <c r="B166" s="198">
        <v>18</v>
      </c>
      <c r="C166" s="200">
        <v>1</v>
      </c>
      <c r="G166" s="133"/>
      <c r="K166" s="1"/>
    </row>
    <row r="167" spans="1:11" ht="12.75">
      <c r="A167" s="216" t="s">
        <v>804</v>
      </c>
      <c r="B167" s="198">
        <v>0</v>
      </c>
      <c r="C167" s="200">
        <v>2</v>
      </c>
      <c r="G167" s="133"/>
      <c r="K167" s="1"/>
    </row>
    <row r="168" spans="1:11" ht="12.75">
      <c r="A168" s="216" t="s">
        <v>805</v>
      </c>
      <c r="B168" s="198">
        <v>11</v>
      </c>
      <c r="C168" s="200">
        <v>9</v>
      </c>
      <c r="G168" s="133"/>
      <c r="K168" s="1"/>
    </row>
    <row r="169" spans="1:11" ht="12.75">
      <c r="A169" s="216" t="s">
        <v>806</v>
      </c>
      <c r="B169" s="198">
        <v>4</v>
      </c>
      <c r="C169" s="200">
        <v>0</v>
      </c>
      <c r="G169" s="133"/>
      <c r="K169" s="1"/>
    </row>
    <row r="170" spans="1:11" ht="12.75">
      <c r="A170" s="216" t="s">
        <v>600</v>
      </c>
      <c r="B170" s="198">
        <v>0</v>
      </c>
      <c r="C170" s="200">
        <v>1</v>
      </c>
      <c r="G170" s="133"/>
      <c r="K170" s="1"/>
    </row>
    <row r="171" spans="1:11" ht="12.75">
      <c r="A171" s="216" t="s">
        <v>601</v>
      </c>
      <c r="B171" s="198">
        <v>5</v>
      </c>
      <c r="C171" s="200">
        <v>1</v>
      </c>
      <c r="G171" s="133"/>
      <c r="K171" s="1"/>
    </row>
    <row r="172" spans="1:11" ht="12.75">
      <c r="A172" s="216" t="s">
        <v>602</v>
      </c>
      <c r="B172" s="198">
        <v>8</v>
      </c>
      <c r="C172" s="200">
        <v>2</v>
      </c>
      <c r="G172" s="133"/>
      <c r="K172" s="1"/>
    </row>
    <row r="173" spans="1:11" ht="12.75">
      <c r="A173" s="216" t="s">
        <v>807</v>
      </c>
      <c r="B173" s="198">
        <v>43</v>
      </c>
      <c r="C173" s="200">
        <v>9</v>
      </c>
      <c r="G173" s="133"/>
      <c r="K173" s="1"/>
    </row>
    <row r="174" spans="1:11" ht="12.75">
      <c r="A174" s="216" t="s">
        <v>603</v>
      </c>
      <c r="B174" s="198">
        <v>4</v>
      </c>
      <c r="C174" s="200">
        <v>1</v>
      </c>
      <c r="G174" s="133"/>
      <c r="K174" s="1"/>
    </row>
    <row r="175" spans="1:11" ht="12.75">
      <c r="A175" s="216" t="s">
        <v>604</v>
      </c>
      <c r="B175" s="198">
        <v>1</v>
      </c>
      <c r="C175" s="200">
        <v>1</v>
      </c>
      <c r="G175" s="133"/>
      <c r="K175" s="1"/>
    </row>
    <row r="176" spans="1:11" ht="12.75">
      <c r="A176" s="216" t="s">
        <v>808</v>
      </c>
      <c r="B176" s="198">
        <v>7</v>
      </c>
      <c r="C176" s="200">
        <v>8</v>
      </c>
      <c r="G176" s="133"/>
      <c r="K176" s="1"/>
    </row>
    <row r="177" spans="1:11" ht="12.75">
      <c r="A177" s="216" t="s">
        <v>605</v>
      </c>
      <c r="B177" s="198">
        <v>5</v>
      </c>
      <c r="C177" s="200">
        <v>1</v>
      </c>
      <c r="G177" s="133"/>
      <c r="K177" s="1"/>
    </row>
    <row r="178" spans="1:11" ht="12.75">
      <c r="A178" s="216" t="s">
        <v>606</v>
      </c>
      <c r="B178" s="198">
        <v>2</v>
      </c>
      <c r="C178" s="200">
        <v>1</v>
      </c>
      <c r="G178" s="133"/>
      <c r="K178" s="1"/>
    </row>
    <row r="179" spans="1:11" ht="12.75">
      <c r="A179" s="216" t="s">
        <v>607</v>
      </c>
      <c r="B179" s="198">
        <v>1485</v>
      </c>
      <c r="C179" s="200">
        <v>608</v>
      </c>
      <c r="G179" s="133"/>
      <c r="K179" s="1"/>
    </row>
    <row r="180" spans="1:11" ht="12.75">
      <c r="A180" s="216" t="s">
        <v>608</v>
      </c>
      <c r="B180" s="198">
        <v>7</v>
      </c>
      <c r="C180" s="200">
        <v>0</v>
      </c>
      <c r="G180" s="133"/>
      <c r="K180" s="1"/>
    </row>
    <row r="181" spans="1:11" ht="12.75">
      <c r="A181" s="216" t="s">
        <v>609</v>
      </c>
      <c r="B181" s="198">
        <v>48</v>
      </c>
      <c r="C181" s="200">
        <v>24</v>
      </c>
      <c r="G181" s="133"/>
      <c r="K181" s="1"/>
    </row>
    <row r="182" spans="1:11" ht="12.75">
      <c r="A182" s="216" t="s">
        <v>610</v>
      </c>
      <c r="B182" s="198">
        <v>13</v>
      </c>
      <c r="C182" s="200">
        <v>6</v>
      </c>
      <c r="G182" s="133"/>
      <c r="K182" s="1"/>
    </row>
    <row r="183" spans="1:11" ht="12.75">
      <c r="A183" s="216" t="s">
        <v>809</v>
      </c>
      <c r="B183" s="198">
        <v>8</v>
      </c>
      <c r="C183" s="200">
        <v>7</v>
      </c>
      <c r="G183" s="133"/>
      <c r="K183" s="1"/>
    </row>
    <row r="184" spans="1:11" ht="12.75">
      <c r="A184" s="216" t="s">
        <v>810</v>
      </c>
      <c r="B184" s="198">
        <v>9</v>
      </c>
      <c r="C184" s="200">
        <v>9</v>
      </c>
      <c r="G184" s="133"/>
      <c r="K184" s="1"/>
    </row>
    <row r="185" spans="1:11" ht="12.75">
      <c r="A185" s="216" t="s">
        <v>811</v>
      </c>
      <c r="B185" s="198">
        <v>7</v>
      </c>
      <c r="C185" s="200">
        <v>1</v>
      </c>
      <c r="G185" s="133"/>
      <c r="K185" s="1"/>
    </row>
    <row r="186" spans="1:11" ht="12.75">
      <c r="A186" s="216" t="s">
        <v>812</v>
      </c>
      <c r="B186" s="198">
        <v>2</v>
      </c>
      <c r="C186" s="200">
        <v>3</v>
      </c>
      <c r="G186" s="133"/>
      <c r="K186" s="1"/>
    </row>
    <row r="187" spans="1:11" ht="12.75">
      <c r="A187" s="216" t="s">
        <v>813</v>
      </c>
      <c r="B187" s="198">
        <v>23</v>
      </c>
      <c r="C187" s="200">
        <v>16</v>
      </c>
      <c r="G187" s="133"/>
      <c r="K187" s="1"/>
    </row>
    <row r="188" spans="1:11" ht="12.75">
      <c r="A188" s="216" t="s">
        <v>814</v>
      </c>
      <c r="B188" s="198">
        <v>6</v>
      </c>
      <c r="C188" s="200">
        <v>3</v>
      </c>
      <c r="G188" s="133"/>
      <c r="K188" s="1"/>
    </row>
    <row r="189" spans="1:11" ht="12.75">
      <c r="A189" s="216" t="s">
        <v>815</v>
      </c>
      <c r="B189" s="198">
        <v>56</v>
      </c>
      <c r="C189" s="200">
        <v>8</v>
      </c>
      <c r="G189" s="133"/>
      <c r="K189" s="1"/>
    </row>
    <row r="190" spans="1:11" ht="12.75">
      <c r="A190" s="216" t="s">
        <v>816</v>
      </c>
      <c r="B190" s="198">
        <v>6</v>
      </c>
      <c r="C190" s="200">
        <v>15</v>
      </c>
      <c r="G190" s="133"/>
      <c r="K190" s="1"/>
    </row>
    <row r="191" spans="1:11" ht="12.75">
      <c r="A191" s="216" t="s">
        <v>1178</v>
      </c>
      <c r="B191" s="198">
        <v>61</v>
      </c>
      <c r="C191" s="200">
        <v>9</v>
      </c>
      <c r="G191" s="133"/>
      <c r="K191" s="1"/>
    </row>
    <row r="192" spans="1:11" ht="12.75">
      <c r="A192" s="216" t="s">
        <v>1179</v>
      </c>
      <c r="B192" s="198">
        <v>4</v>
      </c>
      <c r="C192" s="200">
        <v>0</v>
      </c>
      <c r="G192" s="133"/>
      <c r="K192" s="1"/>
    </row>
    <row r="193" spans="1:11" ht="12.75">
      <c r="A193" s="216" t="s">
        <v>611</v>
      </c>
      <c r="B193" s="198">
        <v>31</v>
      </c>
      <c r="C193" s="200">
        <v>6</v>
      </c>
      <c r="G193" s="133"/>
      <c r="K193" s="1"/>
    </row>
    <row r="194" spans="1:11" ht="12.75">
      <c r="A194" s="216" t="s">
        <v>612</v>
      </c>
      <c r="B194" s="198">
        <v>3</v>
      </c>
      <c r="C194" s="200">
        <v>1</v>
      </c>
      <c r="G194" s="133"/>
      <c r="K194" s="1"/>
    </row>
    <row r="195" spans="1:11" ht="12.75">
      <c r="A195" s="216" t="s">
        <v>817</v>
      </c>
      <c r="B195" s="198">
        <v>6</v>
      </c>
      <c r="C195" s="200">
        <v>1</v>
      </c>
      <c r="G195" s="133"/>
      <c r="K195" s="1"/>
    </row>
    <row r="196" spans="1:11" ht="12.75">
      <c r="A196" s="216" t="s">
        <v>613</v>
      </c>
      <c r="B196" s="198">
        <v>3</v>
      </c>
      <c r="C196" s="200">
        <v>2</v>
      </c>
      <c r="G196" s="133"/>
      <c r="K196" s="1"/>
    </row>
    <row r="197" spans="1:11" ht="12.75">
      <c r="A197" s="216" t="s">
        <v>614</v>
      </c>
      <c r="B197" s="198">
        <v>6</v>
      </c>
      <c r="C197" s="200">
        <v>7</v>
      </c>
      <c r="G197" s="133"/>
      <c r="K197" s="1"/>
    </row>
    <row r="198" spans="1:11" ht="12.75">
      <c r="A198" s="216" t="s">
        <v>615</v>
      </c>
      <c r="B198" s="198">
        <v>0</v>
      </c>
      <c r="C198" s="200">
        <v>0</v>
      </c>
      <c r="G198" s="133"/>
      <c r="K198" s="1"/>
    </row>
    <row r="199" spans="1:11" ht="12.75">
      <c r="A199" s="216" t="s">
        <v>818</v>
      </c>
      <c r="B199" s="198">
        <v>7</v>
      </c>
      <c r="C199" s="200">
        <v>3</v>
      </c>
      <c r="G199" s="133"/>
      <c r="K199" s="1"/>
    </row>
    <row r="200" spans="1:11" ht="12.75">
      <c r="A200" s="216" t="s">
        <v>819</v>
      </c>
      <c r="B200" s="198">
        <v>20</v>
      </c>
      <c r="C200" s="200">
        <v>10</v>
      </c>
      <c r="G200" s="133"/>
      <c r="K200" s="1"/>
    </row>
    <row r="201" spans="1:11" ht="12.75">
      <c r="A201" s="216" t="s">
        <v>820</v>
      </c>
      <c r="B201" s="198">
        <v>12</v>
      </c>
      <c r="C201" s="200">
        <v>7</v>
      </c>
      <c r="G201" s="133"/>
      <c r="K201" s="1"/>
    </row>
    <row r="202" spans="1:11" ht="12.75">
      <c r="A202" s="216" t="s">
        <v>616</v>
      </c>
      <c r="B202" s="198">
        <v>4</v>
      </c>
      <c r="C202" s="200">
        <v>0</v>
      </c>
      <c r="G202" s="133"/>
      <c r="K202" s="1"/>
    </row>
    <row r="203" spans="1:11" ht="12.75">
      <c r="A203" s="216" t="s">
        <v>821</v>
      </c>
      <c r="B203" s="198">
        <v>8</v>
      </c>
      <c r="C203" s="200">
        <v>1</v>
      </c>
      <c r="G203" s="133"/>
      <c r="K203" s="1"/>
    </row>
    <row r="204" spans="1:11" ht="12.75">
      <c r="A204" s="216" t="s">
        <v>822</v>
      </c>
      <c r="B204" s="198">
        <v>0</v>
      </c>
      <c r="C204" s="200">
        <v>0</v>
      </c>
      <c r="G204" s="133"/>
      <c r="K204" s="1"/>
    </row>
    <row r="205" spans="1:11" ht="12.75">
      <c r="A205" s="216" t="s">
        <v>617</v>
      </c>
      <c r="B205" s="198">
        <v>0</v>
      </c>
      <c r="C205" s="200">
        <v>0</v>
      </c>
      <c r="G205" s="133"/>
      <c r="K205" s="1"/>
    </row>
    <row r="206" spans="1:11" ht="12.75">
      <c r="A206" s="216" t="s">
        <v>618</v>
      </c>
      <c r="B206" s="198">
        <v>72</v>
      </c>
      <c r="C206" s="200">
        <v>32</v>
      </c>
      <c r="G206" s="133"/>
      <c r="K206" s="1"/>
    </row>
    <row r="207" spans="1:11" ht="12.75">
      <c r="A207" s="216" t="s">
        <v>619</v>
      </c>
      <c r="B207" s="198">
        <v>1</v>
      </c>
      <c r="C207" s="200">
        <v>1</v>
      </c>
      <c r="G207" s="133"/>
      <c r="K207" s="1"/>
    </row>
    <row r="208" spans="1:11" ht="12.75">
      <c r="A208" s="216" t="s">
        <v>823</v>
      </c>
      <c r="B208" s="198">
        <v>2</v>
      </c>
      <c r="C208" s="199">
        <v>1</v>
      </c>
      <c r="G208" s="133"/>
      <c r="K208" s="1"/>
    </row>
    <row r="209" spans="1:11" ht="12.75">
      <c r="A209" s="216" t="s">
        <v>824</v>
      </c>
      <c r="B209" s="198">
        <v>1</v>
      </c>
      <c r="C209" s="199">
        <v>1</v>
      </c>
      <c r="G209" s="133"/>
      <c r="K209" s="1"/>
    </row>
    <row r="210" spans="1:11" ht="12.75">
      <c r="A210" s="216" t="s">
        <v>620</v>
      </c>
      <c r="B210" s="200">
        <v>33</v>
      </c>
      <c r="C210" s="199">
        <v>68</v>
      </c>
      <c r="D210" s="185"/>
      <c r="G210" s="133"/>
      <c r="K210" s="1"/>
    </row>
    <row r="211" spans="1:11" ht="12.75">
      <c r="A211" s="216" t="s">
        <v>621</v>
      </c>
      <c r="B211" s="200">
        <v>0</v>
      </c>
      <c r="C211" s="199">
        <v>1</v>
      </c>
      <c r="D211" s="185"/>
      <c r="G211" s="133"/>
      <c r="K211" s="1"/>
    </row>
    <row r="212" spans="1:11" ht="12.75">
      <c r="A212" s="216" t="s">
        <v>825</v>
      </c>
      <c r="B212" s="200">
        <v>28</v>
      </c>
      <c r="C212" s="199">
        <v>2</v>
      </c>
      <c r="D212" s="185"/>
      <c r="G212" s="133"/>
      <c r="K212" s="1"/>
    </row>
    <row r="213" spans="1:11" ht="12.75">
      <c r="A213" s="216" t="s">
        <v>826</v>
      </c>
      <c r="B213" s="200">
        <v>17</v>
      </c>
      <c r="C213" s="199">
        <v>4</v>
      </c>
      <c r="D213" s="185"/>
      <c r="G213" s="133"/>
      <c r="K213" s="1"/>
    </row>
    <row r="214" spans="1:11" ht="12.75">
      <c r="A214" s="216" t="s">
        <v>622</v>
      </c>
      <c r="B214" s="200">
        <v>25</v>
      </c>
      <c r="C214" s="199">
        <v>15</v>
      </c>
      <c r="D214" s="185"/>
      <c r="G214" s="133"/>
      <c r="K214" s="1"/>
    </row>
    <row r="215" spans="1:11" ht="12.75">
      <c r="A215" s="216" t="s">
        <v>827</v>
      </c>
      <c r="B215" s="200">
        <v>88</v>
      </c>
      <c r="C215" s="199">
        <v>7</v>
      </c>
      <c r="D215" s="185"/>
      <c r="G215" s="133"/>
      <c r="K215" s="1"/>
    </row>
    <row r="216" spans="1:11" ht="12.75">
      <c r="A216" s="216" t="s">
        <v>828</v>
      </c>
      <c r="B216" s="200">
        <v>1</v>
      </c>
      <c r="C216" s="199">
        <v>0</v>
      </c>
      <c r="D216" s="185"/>
      <c r="G216" s="133"/>
      <c r="K216" s="1"/>
    </row>
    <row r="217" spans="1:11" ht="12.75">
      <c r="A217" s="216" t="s">
        <v>623</v>
      </c>
      <c r="B217" s="200">
        <v>9</v>
      </c>
      <c r="C217" s="199">
        <v>1</v>
      </c>
      <c r="D217" s="185"/>
      <c r="G217" s="133"/>
      <c r="K217" s="1"/>
    </row>
    <row r="218" spans="1:11" ht="12.75">
      <c r="A218" s="216" t="s">
        <v>829</v>
      </c>
      <c r="B218" s="200">
        <v>11</v>
      </c>
      <c r="C218" s="199">
        <v>3</v>
      </c>
      <c r="D218" s="185"/>
      <c r="G218" s="133"/>
      <c r="K218" s="1"/>
    </row>
    <row r="219" spans="1:11" ht="12.75">
      <c r="A219" s="216" t="s">
        <v>624</v>
      </c>
      <c r="B219" s="200">
        <v>181</v>
      </c>
      <c r="C219" s="199">
        <v>138</v>
      </c>
      <c r="D219" s="185"/>
      <c r="G219" s="133"/>
      <c r="K219" s="1"/>
    </row>
    <row r="220" spans="1:11" ht="12.75">
      <c r="A220" s="216" t="s">
        <v>625</v>
      </c>
      <c r="B220" s="200">
        <v>0</v>
      </c>
      <c r="C220" s="199">
        <v>0</v>
      </c>
      <c r="D220" s="185"/>
      <c r="G220" s="133"/>
      <c r="K220" s="1"/>
    </row>
    <row r="221" spans="1:11" ht="12.75">
      <c r="A221" s="216" t="s">
        <v>626</v>
      </c>
      <c r="B221" s="200">
        <v>2</v>
      </c>
      <c r="C221" s="199">
        <v>3</v>
      </c>
      <c r="D221" s="185"/>
      <c r="G221" s="133"/>
      <c r="K221" s="1"/>
    </row>
    <row r="222" spans="1:11" ht="12.75">
      <c r="A222" s="216" t="s">
        <v>830</v>
      </c>
      <c r="B222" s="200">
        <v>0</v>
      </c>
      <c r="C222" s="198">
        <v>0</v>
      </c>
      <c r="D222" s="185"/>
      <c r="G222" s="133"/>
      <c r="K222" s="1"/>
    </row>
    <row r="223" spans="1:11" ht="12.75">
      <c r="A223" s="216" t="s">
        <v>831</v>
      </c>
      <c r="B223" s="200">
        <v>6</v>
      </c>
      <c r="C223" s="198">
        <v>33</v>
      </c>
      <c r="D223" s="185"/>
      <c r="G223" s="133"/>
      <c r="K223" s="1"/>
    </row>
    <row r="224" spans="1:11" ht="12.75">
      <c r="A224" s="216" t="s">
        <v>627</v>
      </c>
      <c r="B224" s="200">
        <v>4</v>
      </c>
      <c r="C224" s="198">
        <v>0</v>
      </c>
      <c r="D224" s="185"/>
      <c r="G224" s="133"/>
      <c r="K224" s="1"/>
    </row>
    <row r="225" spans="1:11" ht="12.75">
      <c r="A225" s="216" t="s">
        <v>832</v>
      </c>
      <c r="B225" s="200">
        <v>15</v>
      </c>
      <c r="C225" s="198">
        <v>11</v>
      </c>
      <c r="D225" s="185"/>
      <c r="G225" s="133"/>
      <c r="K225" s="1"/>
    </row>
    <row r="226" spans="1:11" ht="12.75">
      <c r="A226" s="216" t="s">
        <v>833</v>
      </c>
      <c r="B226" s="200">
        <v>7</v>
      </c>
      <c r="C226" s="198">
        <v>0</v>
      </c>
      <c r="D226" s="185"/>
      <c r="G226" s="133"/>
      <c r="K226" s="1"/>
    </row>
    <row r="227" spans="1:11" ht="12.75">
      <c r="A227" s="216" t="s">
        <v>628</v>
      </c>
      <c r="B227" s="200">
        <v>8</v>
      </c>
      <c r="C227" s="198">
        <v>7</v>
      </c>
      <c r="D227" s="185"/>
      <c r="G227" s="133"/>
      <c r="K227" s="1"/>
    </row>
    <row r="228" spans="1:11" ht="12.75">
      <c r="A228" s="216" t="s">
        <v>629</v>
      </c>
      <c r="B228" s="200">
        <v>11</v>
      </c>
      <c r="C228" s="198">
        <v>11</v>
      </c>
      <c r="D228" s="185"/>
      <c r="G228" s="133"/>
      <c r="K228" s="1"/>
    </row>
    <row r="229" spans="1:11" ht="12.75">
      <c r="A229" s="216" t="s">
        <v>630</v>
      </c>
      <c r="B229" s="200">
        <v>0</v>
      </c>
      <c r="C229" s="198">
        <v>1</v>
      </c>
      <c r="D229" s="185"/>
      <c r="G229" s="133"/>
      <c r="K229" s="1"/>
    </row>
    <row r="230" spans="1:11" ht="12.75">
      <c r="A230" s="216" t="s">
        <v>834</v>
      </c>
      <c r="B230" s="200">
        <v>3</v>
      </c>
      <c r="C230" s="198">
        <v>0</v>
      </c>
      <c r="D230" s="185"/>
      <c r="G230" s="133"/>
      <c r="K230" s="1"/>
    </row>
    <row r="231" spans="1:11" ht="12.75">
      <c r="A231" s="216" t="s">
        <v>631</v>
      </c>
      <c r="B231" s="200">
        <v>78</v>
      </c>
      <c r="C231" s="198">
        <v>20</v>
      </c>
      <c r="D231" s="185"/>
      <c r="G231" s="133"/>
      <c r="K231" s="1"/>
    </row>
    <row r="232" spans="1:11" ht="12.75">
      <c r="A232" s="216" t="s">
        <v>835</v>
      </c>
      <c r="B232" s="200">
        <v>0</v>
      </c>
      <c r="C232" s="198">
        <v>0</v>
      </c>
      <c r="D232" s="185"/>
      <c r="G232" s="133"/>
      <c r="K232" s="1"/>
    </row>
    <row r="233" spans="1:11" ht="12.75">
      <c r="A233" s="216" t="s">
        <v>836</v>
      </c>
      <c r="B233" s="200">
        <v>1</v>
      </c>
      <c r="C233" s="198">
        <v>1</v>
      </c>
      <c r="D233" s="185"/>
      <c r="G233" s="133"/>
      <c r="K233" s="1"/>
    </row>
    <row r="234" spans="1:11" ht="12.75">
      <c r="A234" s="216" t="s">
        <v>837</v>
      </c>
      <c r="B234" s="200">
        <v>49</v>
      </c>
      <c r="C234" s="198">
        <v>18</v>
      </c>
      <c r="D234" s="185"/>
      <c r="G234" s="133"/>
      <c r="K234" s="1"/>
    </row>
    <row r="235" spans="1:11" ht="12.75">
      <c r="A235" s="216" t="s">
        <v>838</v>
      </c>
      <c r="B235" s="200">
        <v>7</v>
      </c>
      <c r="C235" s="198">
        <v>3</v>
      </c>
      <c r="D235" s="185"/>
      <c r="G235" s="133"/>
      <c r="K235" s="1"/>
    </row>
    <row r="236" spans="1:11" ht="12.75">
      <c r="A236" s="216" t="s">
        <v>839</v>
      </c>
      <c r="B236" s="200">
        <v>0</v>
      </c>
      <c r="C236" s="198">
        <v>0</v>
      </c>
      <c r="D236" s="185"/>
      <c r="G236" s="133"/>
      <c r="K236" s="1"/>
    </row>
    <row r="237" spans="1:11" ht="12.75">
      <c r="A237" s="216" t="s">
        <v>632</v>
      </c>
      <c r="B237" s="200">
        <v>7</v>
      </c>
      <c r="C237" s="198">
        <v>1</v>
      </c>
      <c r="D237" s="185"/>
      <c r="G237" s="133"/>
      <c r="K237" s="1"/>
    </row>
    <row r="238" spans="1:11" ht="12.75">
      <c r="A238" s="216" t="s">
        <v>840</v>
      </c>
      <c r="B238" s="200">
        <v>0</v>
      </c>
      <c r="C238" s="198">
        <v>1</v>
      </c>
      <c r="D238" s="185"/>
      <c r="G238" s="133"/>
      <c r="K238" s="1"/>
    </row>
    <row r="239" spans="1:11" ht="12.75">
      <c r="A239" s="216" t="s">
        <v>841</v>
      </c>
      <c r="B239" s="200">
        <v>5</v>
      </c>
      <c r="C239" s="198">
        <v>5</v>
      </c>
      <c r="D239" s="185"/>
      <c r="G239" s="133"/>
      <c r="K239" s="1"/>
    </row>
    <row r="240" spans="1:11" ht="12.75">
      <c r="A240" s="216" t="s">
        <v>633</v>
      </c>
      <c r="B240" s="200">
        <v>18</v>
      </c>
      <c r="C240" s="198">
        <v>21</v>
      </c>
      <c r="D240" s="185"/>
      <c r="G240" s="133"/>
      <c r="K240" s="1"/>
    </row>
    <row r="241" spans="1:11" ht="12.75">
      <c r="A241" s="216" t="s">
        <v>634</v>
      </c>
      <c r="B241" s="200">
        <v>4</v>
      </c>
      <c r="C241" s="198">
        <v>3</v>
      </c>
      <c r="D241" s="185"/>
      <c r="G241" s="133"/>
      <c r="K241" s="1"/>
    </row>
    <row r="242" spans="1:11" ht="12.75">
      <c r="A242" s="216" t="s">
        <v>842</v>
      </c>
      <c r="B242" s="200">
        <v>4</v>
      </c>
      <c r="C242" s="198">
        <v>4</v>
      </c>
      <c r="D242" s="185"/>
      <c r="G242" s="133"/>
      <c r="K242" s="1"/>
    </row>
    <row r="243" spans="1:11" ht="12.75">
      <c r="A243" s="216" t="s">
        <v>635</v>
      </c>
      <c r="B243" s="200">
        <v>1</v>
      </c>
      <c r="C243" s="198">
        <v>1</v>
      </c>
      <c r="D243" s="185"/>
      <c r="G243" s="133"/>
      <c r="K243" s="1"/>
    </row>
    <row r="244" spans="1:11" ht="12.75">
      <c r="A244" s="216" t="s">
        <v>636</v>
      </c>
      <c r="B244" s="200">
        <v>24</v>
      </c>
      <c r="C244" s="198">
        <v>3</v>
      </c>
      <c r="D244" s="185"/>
      <c r="G244" s="133"/>
      <c r="K244" s="1"/>
    </row>
    <row r="245" spans="1:11" ht="12.75">
      <c r="A245" s="216" t="s">
        <v>637</v>
      </c>
      <c r="B245" s="200">
        <v>38</v>
      </c>
      <c r="C245" s="198">
        <v>30</v>
      </c>
      <c r="D245" s="185"/>
      <c r="G245" s="133"/>
      <c r="K245" s="1"/>
    </row>
    <row r="246" spans="1:11" ht="12.75">
      <c r="A246" s="216" t="s">
        <v>843</v>
      </c>
      <c r="B246" s="200">
        <v>1</v>
      </c>
      <c r="C246" s="198">
        <v>0</v>
      </c>
      <c r="D246" s="185"/>
      <c r="G246" s="133"/>
      <c r="K246" s="1"/>
    </row>
    <row r="247" spans="1:11" ht="12.75">
      <c r="A247" s="216" t="s">
        <v>844</v>
      </c>
      <c r="B247" s="200">
        <v>24</v>
      </c>
      <c r="C247" s="198">
        <v>34</v>
      </c>
      <c r="D247" s="185"/>
      <c r="G247" s="133"/>
      <c r="K247" s="1"/>
    </row>
    <row r="248" spans="1:11" ht="12.75">
      <c r="A248" s="216" t="s">
        <v>845</v>
      </c>
      <c r="B248" s="200">
        <v>0</v>
      </c>
      <c r="C248" s="198">
        <v>0</v>
      </c>
      <c r="D248" s="185"/>
      <c r="G248" s="133"/>
      <c r="K248" s="1"/>
    </row>
    <row r="249" spans="1:11" ht="12.75">
      <c r="A249" s="216" t="s">
        <v>846</v>
      </c>
      <c r="B249" s="200">
        <v>2</v>
      </c>
      <c r="C249" s="198">
        <v>2</v>
      </c>
      <c r="D249" s="185"/>
      <c r="G249" s="133"/>
      <c r="K249" s="1"/>
    </row>
    <row r="250" spans="1:11" ht="12.75">
      <c r="A250" s="216" t="s">
        <v>847</v>
      </c>
      <c r="B250" s="200">
        <v>0</v>
      </c>
      <c r="C250" s="198">
        <v>0</v>
      </c>
      <c r="D250" s="185"/>
      <c r="G250" s="133"/>
      <c r="K250" s="1"/>
    </row>
    <row r="251" spans="1:11" ht="12.75">
      <c r="A251" s="216" t="s">
        <v>848</v>
      </c>
      <c r="B251" s="200">
        <v>12</v>
      </c>
      <c r="C251" s="198">
        <v>1</v>
      </c>
      <c r="D251" s="185"/>
      <c r="G251" s="133"/>
      <c r="K251" s="1"/>
    </row>
    <row r="252" spans="1:11" ht="12.75">
      <c r="A252" s="216" t="s">
        <v>849</v>
      </c>
      <c r="B252" s="200">
        <v>1</v>
      </c>
      <c r="C252" s="198">
        <v>2</v>
      </c>
      <c r="D252" s="185"/>
      <c r="G252" s="133"/>
      <c r="K252" s="1"/>
    </row>
    <row r="253" spans="1:11" ht="12.75">
      <c r="A253" s="216" t="s">
        <v>850</v>
      </c>
      <c r="B253" s="200">
        <v>4</v>
      </c>
      <c r="C253" s="198">
        <v>0</v>
      </c>
      <c r="D253" s="185"/>
      <c r="G253" s="133"/>
      <c r="K253" s="1"/>
    </row>
    <row r="254" spans="1:11" ht="12.75">
      <c r="A254" s="216" t="s">
        <v>851</v>
      </c>
      <c r="B254" s="200">
        <v>6</v>
      </c>
      <c r="C254" s="198">
        <v>6</v>
      </c>
      <c r="D254" s="185"/>
      <c r="G254" s="133"/>
      <c r="K254" s="1"/>
    </row>
    <row r="255" spans="1:11" ht="12.75">
      <c r="A255" s="216" t="s">
        <v>852</v>
      </c>
      <c r="B255" s="200">
        <v>0</v>
      </c>
      <c r="C255" s="198">
        <v>0</v>
      </c>
      <c r="D255" s="185"/>
      <c r="G255" s="133"/>
      <c r="K255" s="1"/>
    </row>
    <row r="256" spans="1:11" ht="12.75">
      <c r="A256" s="216" t="s">
        <v>853</v>
      </c>
      <c r="B256" s="200">
        <v>11</v>
      </c>
      <c r="C256" s="198">
        <v>3</v>
      </c>
      <c r="D256" s="185"/>
      <c r="G256" s="133"/>
      <c r="K256" s="1"/>
    </row>
    <row r="257" spans="1:11" ht="12.75">
      <c r="A257" s="216" t="s">
        <v>854</v>
      </c>
      <c r="B257" s="200">
        <v>8</v>
      </c>
      <c r="C257" s="198">
        <v>1</v>
      </c>
      <c r="D257" s="185"/>
      <c r="G257" s="133"/>
      <c r="K257" s="1"/>
    </row>
    <row r="258" spans="1:11" ht="12.75">
      <c r="A258" s="216" t="s">
        <v>855</v>
      </c>
      <c r="B258" s="200">
        <v>8</v>
      </c>
      <c r="C258" s="198">
        <v>3</v>
      </c>
      <c r="D258" s="185"/>
      <c r="G258" s="133"/>
      <c r="K258" s="1"/>
    </row>
    <row r="259" spans="1:11" ht="12.75">
      <c r="A259" s="216" t="s">
        <v>856</v>
      </c>
      <c r="B259" s="200">
        <v>0</v>
      </c>
      <c r="C259" s="198">
        <v>0</v>
      </c>
      <c r="D259" s="185"/>
      <c r="G259" s="133"/>
      <c r="K259" s="1"/>
    </row>
    <row r="260" spans="1:11" ht="12.75">
      <c r="A260" s="216" t="s">
        <v>857</v>
      </c>
      <c r="B260" s="200">
        <v>3</v>
      </c>
      <c r="C260" s="198">
        <v>2</v>
      </c>
      <c r="D260" s="185"/>
      <c r="G260" s="133"/>
      <c r="K260" s="1"/>
    </row>
    <row r="261" spans="1:11" ht="12.75">
      <c r="A261" s="216" t="s">
        <v>638</v>
      </c>
      <c r="B261" s="200">
        <v>17</v>
      </c>
      <c r="C261" s="198">
        <v>0</v>
      </c>
      <c r="D261" s="185"/>
      <c r="G261" s="133"/>
      <c r="K261" s="1"/>
    </row>
    <row r="262" spans="1:11" ht="12.75">
      <c r="A262" s="216" t="s">
        <v>1180</v>
      </c>
      <c r="B262" s="200">
        <v>20</v>
      </c>
      <c r="C262" s="198">
        <v>40</v>
      </c>
      <c r="D262" s="185"/>
      <c r="G262" s="133"/>
      <c r="K262" s="1"/>
    </row>
    <row r="263" spans="1:11" ht="12.75">
      <c r="A263" s="216" t="s">
        <v>858</v>
      </c>
      <c r="B263" s="200">
        <v>20</v>
      </c>
      <c r="C263" s="198">
        <v>3</v>
      </c>
      <c r="D263" s="185"/>
      <c r="G263" s="133"/>
      <c r="K263" s="1"/>
    </row>
    <row r="264" spans="1:11" ht="12.75">
      <c r="A264" s="216" t="s">
        <v>859</v>
      </c>
      <c r="B264" s="200">
        <v>3</v>
      </c>
      <c r="C264" s="198">
        <v>1</v>
      </c>
      <c r="D264" s="185"/>
      <c r="G264" s="133"/>
      <c r="K264" s="1"/>
    </row>
    <row r="265" spans="1:11" ht="12.75">
      <c r="A265" s="216" t="s">
        <v>860</v>
      </c>
      <c r="B265" s="200">
        <v>7</v>
      </c>
      <c r="C265" s="198">
        <v>1</v>
      </c>
      <c r="D265" s="185"/>
      <c r="G265" s="133"/>
      <c r="K265" s="1"/>
    </row>
    <row r="266" spans="1:11" ht="12.75">
      <c r="A266" s="216" t="s">
        <v>639</v>
      </c>
      <c r="B266" s="200">
        <v>2</v>
      </c>
      <c r="C266" s="198">
        <v>0</v>
      </c>
      <c r="D266" s="185"/>
      <c r="G266" s="133"/>
      <c r="K266" s="1"/>
    </row>
    <row r="267" spans="1:11" ht="12.75">
      <c r="A267" s="216" t="s">
        <v>861</v>
      </c>
      <c r="B267" s="200">
        <v>0</v>
      </c>
      <c r="C267" s="198">
        <v>0</v>
      </c>
      <c r="D267" s="185"/>
      <c r="G267" s="133"/>
      <c r="K267" s="1"/>
    </row>
    <row r="268" spans="1:11" ht="12.75">
      <c r="A268" s="216" t="s">
        <v>862</v>
      </c>
      <c r="B268" s="200">
        <v>37</v>
      </c>
      <c r="C268" s="198">
        <v>42</v>
      </c>
      <c r="D268" s="185"/>
      <c r="G268" s="133"/>
      <c r="K268" s="1"/>
    </row>
    <row r="269" spans="1:11" ht="12.75">
      <c r="A269" s="216" t="s">
        <v>863</v>
      </c>
      <c r="B269" s="200">
        <v>1</v>
      </c>
      <c r="C269" s="198">
        <v>0</v>
      </c>
      <c r="D269" s="185"/>
      <c r="G269" s="133"/>
      <c r="K269" s="1"/>
    </row>
    <row r="270" spans="1:11" ht="12.75">
      <c r="A270" s="216" t="s">
        <v>864</v>
      </c>
      <c r="B270" s="200">
        <v>7</v>
      </c>
      <c r="C270" s="198">
        <v>1</v>
      </c>
      <c r="D270" s="185"/>
      <c r="G270" s="133"/>
      <c r="K270" s="1"/>
    </row>
    <row r="271" spans="1:11" ht="12.75">
      <c r="A271" s="216" t="s">
        <v>640</v>
      </c>
      <c r="B271" s="200">
        <v>1</v>
      </c>
      <c r="C271" s="198">
        <v>1</v>
      </c>
      <c r="D271" s="185"/>
      <c r="G271" s="133"/>
      <c r="K271" s="1"/>
    </row>
    <row r="272" spans="1:11" ht="12.75">
      <c r="A272" s="216" t="s">
        <v>865</v>
      </c>
      <c r="B272" s="200">
        <v>0</v>
      </c>
      <c r="C272" s="198">
        <v>0</v>
      </c>
      <c r="D272" s="185"/>
      <c r="G272" s="133"/>
      <c r="K272" s="1"/>
    </row>
    <row r="273" spans="1:11" ht="12.75">
      <c r="A273" s="216" t="s">
        <v>866</v>
      </c>
      <c r="B273" s="200">
        <v>3</v>
      </c>
      <c r="C273" s="198">
        <v>1</v>
      </c>
      <c r="D273" s="185"/>
      <c r="G273" s="133"/>
      <c r="K273" s="1"/>
    </row>
    <row r="274" spans="1:11" ht="12.75">
      <c r="A274" s="216" t="s">
        <v>867</v>
      </c>
      <c r="B274" s="200">
        <v>10</v>
      </c>
      <c r="C274" s="198">
        <v>14</v>
      </c>
      <c r="D274" s="185"/>
      <c r="G274" s="133"/>
      <c r="K274" s="1"/>
    </row>
    <row r="275" spans="1:11" ht="12.75">
      <c r="A275" s="216" t="s">
        <v>868</v>
      </c>
      <c r="B275" s="200">
        <v>10</v>
      </c>
      <c r="C275" s="198">
        <v>1</v>
      </c>
      <c r="D275" s="185"/>
      <c r="G275" s="133"/>
      <c r="K275" s="1"/>
    </row>
    <row r="276" spans="1:5" ht="12.75">
      <c r="A276" s="216" t="s">
        <v>641</v>
      </c>
      <c r="B276" s="200">
        <v>5</v>
      </c>
      <c r="C276" s="198">
        <v>2</v>
      </c>
      <c r="D276" s="185"/>
      <c r="E276" s="185"/>
    </row>
    <row r="277" spans="1:5" ht="12.75">
      <c r="A277" s="217" t="s">
        <v>1128</v>
      </c>
      <c r="B277" s="201">
        <v>0</v>
      </c>
      <c r="C277" s="203">
        <v>2</v>
      </c>
      <c r="D277" s="185"/>
      <c r="E277" s="185"/>
    </row>
    <row r="278" spans="4:5" ht="12.75">
      <c r="D278" s="185"/>
      <c r="E278" s="185"/>
    </row>
    <row r="279" spans="4:5" ht="12.75">
      <c r="D279" s="185"/>
      <c r="E279" s="185"/>
    </row>
    <row r="280" spans="4:5" ht="12.75">
      <c r="D280" s="185"/>
      <c r="E280" s="185"/>
    </row>
    <row r="281" spans="4:5" ht="12.75">
      <c r="D281" s="185"/>
      <c r="E281" s="185"/>
    </row>
    <row r="282" spans="4:5" ht="12.75">
      <c r="D282" s="185"/>
      <c r="E282" s="185"/>
    </row>
    <row r="283" spans="4:5" ht="12.75">
      <c r="D283" s="185"/>
      <c r="E283" s="185"/>
    </row>
    <row r="284" spans="4:5" ht="12.75">
      <c r="D284" s="185"/>
      <c r="E284" s="185"/>
    </row>
    <row r="285" spans="4:5" ht="12.75">
      <c r="D285" s="185"/>
      <c r="E285" s="185"/>
    </row>
    <row r="286" spans="4:5" ht="12.75">
      <c r="D286" s="185"/>
      <c r="E286" s="185"/>
    </row>
    <row r="287" spans="4:5" ht="12.75">
      <c r="D287" s="185"/>
      <c r="E287" s="185"/>
    </row>
    <row r="288" spans="4:5" ht="12.75">
      <c r="D288" s="185"/>
      <c r="E288" s="185"/>
    </row>
    <row r="289" spans="4:5" ht="12.75">
      <c r="D289" s="185"/>
      <c r="E289" s="185"/>
    </row>
  </sheetData>
  <mergeCells count="14">
    <mergeCell ref="G7:G8"/>
    <mergeCell ref="A7:A8"/>
    <mergeCell ref="B7:C7"/>
    <mergeCell ref="D7:E7"/>
    <mergeCell ref="F7:F8"/>
    <mergeCell ref="G75:G76"/>
    <mergeCell ref="A45:A46"/>
    <mergeCell ref="B45:C45"/>
    <mergeCell ref="A75:A76"/>
    <mergeCell ref="B75:C75"/>
    <mergeCell ref="D75:E75"/>
    <mergeCell ref="F75:F76"/>
    <mergeCell ref="A60:A61"/>
    <mergeCell ref="B60:C60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186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39.8515625" style="161" customWidth="1"/>
    <col min="2" max="3" width="16.140625" style="161" customWidth="1"/>
    <col min="4" max="4" width="10.57421875" style="161" customWidth="1"/>
    <col min="5" max="5" width="12.140625" style="161" customWidth="1"/>
    <col min="6" max="6" width="18.8515625" style="161" customWidth="1"/>
    <col min="7" max="7" width="20.421875" style="161" customWidth="1"/>
    <col min="8" max="10" width="7.8515625" style="231" customWidth="1"/>
    <col min="11" max="15" width="11.421875" style="102" customWidth="1"/>
    <col min="16" max="16384" width="11.421875" style="1" customWidth="1"/>
  </cols>
  <sheetData>
    <row r="3" ht="15.75">
      <c r="A3" s="207" t="s">
        <v>60</v>
      </c>
    </row>
    <row r="4" spans="1:7" ht="12.75">
      <c r="A4" s="163"/>
      <c r="B4" s="162"/>
      <c r="C4" s="162"/>
      <c r="D4" s="163"/>
      <c r="E4" s="162"/>
      <c r="F4" s="162"/>
      <c r="G4" s="162"/>
    </row>
    <row r="5" spans="1:7" ht="12.75">
      <c r="A5" s="163"/>
      <c r="B5" s="162"/>
      <c r="C5" s="162"/>
      <c r="D5" s="163"/>
      <c r="E5" s="162"/>
      <c r="F5" s="162"/>
      <c r="G5" s="162"/>
    </row>
    <row r="6" spans="1:7" ht="12.75">
      <c r="A6" s="163"/>
      <c r="B6" s="162"/>
      <c r="C6" s="162"/>
      <c r="D6" s="163"/>
      <c r="E6" s="162"/>
      <c r="F6" s="162"/>
      <c r="G6" s="162"/>
    </row>
    <row r="7" spans="1:7" ht="24" customHeight="1">
      <c r="A7" s="410" t="s">
        <v>78</v>
      </c>
      <c r="B7" s="406" t="s">
        <v>1155</v>
      </c>
      <c r="C7" s="407"/>
      <c r="D7" s="412" t="s">
        <v>55</v>
      </c>
      <c r="E7" s="413"/>
      <c r="F7" s="408" t="s">
        <v>642</v>
      </c>
      <c r="G7" s="408" t="s">
        <v>649</v>
      </c>
    </row>
    <row r="8" spans="1:15" s="23" customFormat="1" ht="23.25" customHeight="1">
      <c r="A8" s="411"/>
      <c r="B8" s="256" t="s">
        <v>53</v>
      </c>
      <c r="C8" s="253" t="s">
        <v>54</v>
      </c>
      <c r="D8" s="252" t="s">
        <v>53</v>
      </c>
      <c r="E8" s="254" t="s">
        <v>56</v>
      </c>
      <c r="F8" s="409"/>
      <c r="G8" s="409"/>
      <c r="H8" s="232"/>
      <c r="I8" s="232"/>
      <c r="J8" s="232"/>
      <c r="K8" s="104"/>
      <c r="L8" s="104"/>
      <c r="M8" s="104"/>
      <c r="N8" s="104"/>
      <c r="O8" s="104"/>
    </row>
    <row r="9" spans="1:15" s="23" customFormat="1" ht="12.75">
      <c r="A9" s="247" t="s">
        <v>646</v>
      </c>
      <c r="B9" s="164">
        <v>3431</v>
      </c>
      <c r="C9" s="106">
        <v>46276</v>
      </c>
      <c r="D9" s="165">
        <v>0.22754919499105553</v>
      </c>
      <c r="E9" s="131">
        <v>0.1825313673881379</v>
      </c>
      <c r="F9" s="167">
        <v>0.07414210389834903</v>
      </c>
      <c r="G9" s="167">
        <v>0.008542241896571899</v>
      </c>
      <c r="H9" s="236"/>
      <c r="I9" s="233"/>
      <c r="J9" s="233"/>
      <c r="K9" s="104"/>
      <c r="L9" s="104"/>
      <c r="M9" s="104"/>
      <c r="N9" s="104"/>
      <c r="O9" s="104"/>
    </row>
    <row r="10" spans="1:7" ht="12.75">
      <c r="A10" s="247" t="s">
        <v>643</v>
      </c>
      <c r="B10" s="168"/>
      <c r="C10" s="367"/>
      <c r="D10" s="168"/>
      <c r="E10" s="367"/>
      <c r="F10" s="169"/>
      <c r="G10" s="169"/>
    </row>
    <row r="11" spans="1:10" ht="12.75">
      <c r="A11" s="208" t="s">
        <v>644</v>
      </c>
      <c r="B11" s="170">
        <v>1960</v>
      </c>
      <c r="C11" s="112">
        <v>29374</v>
      </c>
      <c r="D11" s="171">
        <v>0.16805721096543502</v>
      </c>
      <c r="E11" s="114">
        <v>0.17181952367654696</v>
      </c>
      <c r="F11" s="167">
        <v>0.0667256757676857</v>
      </c>
      <c r="G11" s="167">
        <v>0.008743754461099216</v>
      </c>
      <c r="H11" s="236"/>
      <c r="I11" s="233"/>
      <c r="J11" s="233"/>
    </row>
    <row r="12" spans="1:10" ht="12.75">
      <c r="A12" s="208" t="s">
        <v>645</v>
      </c>
      <c r="B12" s="172">
        <v>1471</v>
      </c>
      <c r="C12" s="116">
        <v>16902</v>
      </c>
      <c r="D12" s="173">
        <v>0.3169203222918531</v>
      </c>
      <c r="E12" s="118">
        <v>0.20162092990189118</v>
      </c>
      <c r="F12" s="167">
        <v>0.08703112057744646</v>
      </c>
      <c r="G12" s="167">
        <v>0.008287744167309891</v>
      </c>
      <c r="H12" s="236"/>
      <c r="I12" s="233"/>
      <c r="J12" s="233"/>
    </row>
    <row r="13" spans="1:7" ht="12.75">
      <c r="A13" s="247" t="s">
        <v>48</v>
      </c>
      <c r="B13" s="174"/>
      <c r="C13" s="369"/>
      <c r="D13" s="174"/>
      <c r="E13" s="369"/>
      <c r="F13" s="169"/>
      <c r="G13" s="169"/>
    </row>
    <row r="14" spans="1:10" ht="12.75">
      <c r="A14" s="209" t="s">
        <v>80</v>
      </c>
      <c r="B14" s="175">
        <v>212</v>
      </c>
      <c r="C14" s="120">
        <v>2334</v>
      </c>
      <c r="D14" s="171">
        <v>0.452054794520548</v>
      </c>
      <c r="E14" s="114">
        <v>0.10721062618595822</v>
      </c>
      <c r="F14" s="167">
        <v>0.0908311910882605</v>
      </c>
      <c r="G14" s="167">
        <v>0.003974428675877843</v>
      </c>
      <c r="H14" s="236"/>
      <c r="I14" s="233"/>
      <c r="J14" s="233"/>
    </row>
    <row r="15" spans="1:10" ht="12.75">
      <c r="A15" s="209" t="s">
        <v>81</v>
      </c>
      <c r="B15" s="170">
        <v>1567</v>
      </c>
      <c r="C15" s="112">
        <v>23786</v>
      </c>
      <c r="D15" s="171">
        <v>0.13550724637681166</v>
      </c>
      <c r="E15" s="121">
        <v>0.14675537556648344</v>
      </c>
      <c r="F15" s="166">
        <v>0.06587908853947701</v>
      </c>
      <c r="G15" s="167">
        <v>0.0062044908318452325</v>
      </c>
      <c r="H15" s="236"/>
      <c r="I15" s="233"/>
      <c r="J15" s="233"/>
    </row>
    <row r="16" spans="1:10" ht="12.75">
      <c r="A16" s="209" t="s">
        <v>82</v>
      </c>
      <c r="B16" s="172">
        <v>1652</v>
      </c>
      <c r="C16" s="116">
        <v>20156</v>
      </c>
      <c r="D16" s="171">
        <v>0.30181245074862106</v>
      </c>
      <c r="E16" s="118">
        <v>0.23785543204569182</v>
      </c>
      <c r="F16" s="166">
        <v>0.08196070648938282</v>
      </c>
      <c r="G16" s="167">
        <v>0.017253083518709987</v>
      </c>
      <c r="H16" s="236"/>
      <c r="I16" s="233"/>
      <c r="J16" s="233"/>
    </row>
    <row r="17" spans="1:7" ht="12.75">
      <c r="A17" s="247" t="s">
        <v>49</v>
      </c>
      <c r="B17" s="174"/>
      <c r="C17" s="369"/>
      <c r="D17" s="174"/>
      <c r="E17" s="369"/>
      <c r="F17" s="169"/>
      <c r="G17" s="169"/>
    </row>
    <row r="18" spans="1:10" ht="12.75">
      <c r="A18" s="210" t="s">
        <v>37</v>
      </c>
      <c r="B18" s="175">
        <v>473</v>
      </c>
      <c r="C18" s="120">
        <v>4627</v>
      </c>
      <c r="D18" s="176">
        <v>0.22222222222222232</v>
      </c>
      <c r="E18" s="121">
        <v>0.09722551576950433</v>
      </c>
      <c r="F18" s="167">
        <v>0.1022260644045818</v>
      </c>
      <c r="G18" s="167">
        <v>0.004701695791336156</v>
      </c>
      <c r="H18" s="236"/>
      <c r="I18" s="233"/>
      <c r="J18" s="233"/>
    </row>
    <row r="19" spans="1:10" ht="12.75">
      <c r="A19" s="210" t="s">
        <v>651</v>
      </c>
      <c r="B19" s="170">
        <v>1110</v>
      </c>
      <c r="C19" s="112">
        <v>13908</v>
      </c>
      <c r="D19" s="176">
        <v>0.3120567375886525</v>
      </c>
      <c r="E19" s="121">
        <v>0.32963671128107075</v>
      </c>
      <c r="F19" s="167">
        <v>0.07981018119068162</v>
      </c>
      <c r="G19" s="167">
        <v>0.010468340343663353</v>
      </c>
      <c r="H19" s="236"/>
      <c r="I19" s="233"/>
      <c r="J19" s="233"/>
    </row>
    <row r="20" spans="1:10" ht="12.75">
      <c r="A20" s="210" t="s">
        <v>40</v>
      </c>
      <c r="B20" s="170">
        <v>1725</v>
      </c>
      <c r="C20" s="112">
        <v>25498</v>
      </c>
      <c r="D20" s="176">
        <v>0.20798319327731085</v>
      </c>
      <c r="E20" s="121">
        <v>0.14335680014349128</v>
      </c>
      <c r="F20" s="167">
        <v>0.06765236489136403</v>
      </c>
      <c r="G20" s="167">
        <v>0.009784791314508719</v>
      </c>
      <c r="H20" s="236"/>
      <c r="I20" s="233"/>
      <c r="J20" s="233"/>
    </row>
    <row r="21" spans="1:10" ht="12.75">
      <c r="A21" s="210" t="s">
        <v>41</v>
      </c>
      <c r="B21" s="177">
        <v>123</v>
      </c>
      <c r="C21" s="124">
        <v>2243</v>
      </c>
      <c r="D21" s="176">
        <v>-0.08208955223880599</v>
      </c>
      <c r="E21" s="121">
        <v>0.04083526682134564</v>
      </c>
      <c r="F21" s="167">
        <v>0.054837271511368704</v>
      </c>
      <c r="G21" s="167">
        <v>0.0066139699951605095</v>
      </c>
      <c r="H21" s="236"/>
      <c r="I21" s="233"/>
      <c r="J21" s="233"/>
    </row>
    <row r="22" spans="1:7" ht="12.75">
      <c r="A22" s="248" t="s">
        <v>1085</v>
      </c>
      <c r="B22" s="174"/>
      <c r="C22" s="369"/>
      <c r="D22" s="178"/>
      <c r="E22" s="369"/>
      <c r="F22" s="169"/>
      <c r="G22" s="169"/>
    </row>
    <row r="23" spans="1:10" ht="12.75">
      <c r="A23" s="209" t="s">
        <v>108</v>
      </c>
      <c r="B23" s="170">
        <v>671</v>
      </c>
      <c r="C23" s="112">
        <v>6445</v>
      </c>
      <c r="D23" s="176">
        <v>0.03230769230769237</v>
      </c>
      <c r="E23" s="110">
        <v>-0.015429269783073685</v>
      </c>
      <c r="F23" s="179">
        <v>0.10411171450737006</v>
      </c>
      <c r="G23" s="167">
        <v>0.0034129692832764505</v>
      </c>
      <c r="H23" s="233"/>
      <c r="I23" s="236"/>
      <c r="J23" s="236"/>
    </row>
    <row r="24" spans="1:10" ht="12.75">
      <c r="A24" s="209" t="s">
        <v>109</v>
      </c>
      <c r="B24" s="170">
        <v>190</v>
      </c>
      <c r="C24" s="112">
        <v>2247</v>
      </c>
      <c r="D24" s="176">
        <v>-0.035532994923857864</v>
      </c>
      <c r="E24" s="110">
        <v>0.12801204819277112</v>
      </c>
      <c r="F24" s="179">
        <v>0.08455718736092568</v>
      </c>
      <c r="G24" s="167">
        <v>0.007796791004965325</v>
      </c>
      <c r="H24" s="233"/>
      <c r="I24" s="236"/>
      <c r="J24" s="236"/>
    </row>
    <row r="25" spans="1:10" ht="12.75">
      <c r="A25" s="209" t="s">
        <v>110</v>
      </c>
      <c r="B25" s="175">
        <v>186</v>
      </c>
      <c r="C25" s="120">
        <v>3397</v>
      </c>
      <c r="D25" s="171">
        <v>0.5630252100840336</v>
      </c>
      <c r="E25" s="110">
        <v>0.31666666666666665</v>
      </c>
      <c r="F25" s="179">
        <v>0.05475419487783338</v>
      </c>
      <c r="G25" s="167">
        <v>0.009931122857600512</v>
      </c>
      <c r="H25" s="233"/>
      <c r="I25" s="236"/>
      <c r="J25" s="236"/>
    </row>
    <row r="26" spans="1:10" ht="12.75">
      <c r="A26" s="209" t="s">
        <v>111</v>
      </c>
      <c r="B26" s="175">
        <v>2384</v>
      </c>
      <c r="C26" s="120">
        <v>34187</v>
      </c>
      <c r="D26" s="171">
        <v>0.30344450519409505</v>
      </c>
      <c r="E26" s="110">
        <v>0.22031054792075677</v>
      </c>
      <c r="F26" s="179">
        <v>0.06973410945681106</v>
      </c>
      <c r="G26" s="167">
        <v>0.014720592775548009</v>
      </c>
      <c r="H26" s="233"/>
      <c r="I26" s="236"/>
      <c r="J26" s="236"/>
    </row>
    <row r="27" spans="1:7" ht="12.75">
      <c r="A27" s="247" t="s">
        <v>1075</v>
      </c>
      <c r="B27" s="174"/>
      <c r="C27" s="369"/>
      <c r="D27" s="174"/>
      <c r="E27" s="369"/>
      <c r="F27" s="169"/>
      <c r="G27" s="169"/>
    </row>
    <row r="28" spans="1:10" ht="12.75">
      <c r="A28" s="211" t="s">
        <v>1076</v>
      </c>
      <c r="B28" s="175">
        <v>0</v>
      </c>
      <c r="C28" s="120">
        <v>1</v>
      </c>
      <c r="D28" s="229" t="s">
        <v>121</v>
      </c>
      <c r="E28" s="121" t="s">
        <v>121</v>
      </c>
      <c r="F28" s="167" t="s">
        <v>121</v>
      </c>
      <c r="G28" s="167">
        <v>0</v>
      </c>
      <c r="H28" s="236"/>
      <c r="I28" s="233"/>
      <c r="J28" s="233"/>
    </row>
    <row r="29" spans="1:10" ht="12.75">
      <c r="A29" s="209" t="s">
        <v>1077</v>
      </c>
      <c r="B29" s="170">
        <v>0</v>
      </c>
      <c r="C29" s="112">
        <v>61</v>
      </c>
      <c r="D29" s="229" t="s">
        <v>121</v>
      </c>
      <c r="E29" s="121">
        <v>0.03389830508474567</v>
      </c>
      <c r="F29" s="167">
        <v>0</v>
      </c>
      <c r="G29" s="167">
        <v>0</v>
      </c>
      <c r="H29" s="236"/>
      <c r="I29" s="233"/>
      <c r="J29" s="233"/>
    </row>
    <row r="30" spans="1:10" ht="25.5">
      <c r="A30" s="209" t="s">
        <v>100</v>
      </c>
      <c r="B30" s="170">
        <v>27</v>
      </c>
      <c r="C30" s="112">
        <v>1232</v>
      </c>
      <c r="D30" s="229">
        <v>-0.37209302325581395</v>
      </c>
      <c r="E30" s="121">
        <v>0.06206896551724128</v>
      </c>
      <c r="F30" s="167">
        <v>0.021915584415584416</v>
      </c>
      <c r="G30" s="167">
        <v>0.0037442795728747746</v>
      </c>
      <c r="H30" s="236"/>
      <c r="I30" s="233"/>
      <c r="J30" s="233"/>
    </row>
    <row r="31" spans="1:10" ht="12.75">
      <c r="A31" s="209" t="s">
        <v>1078</v>
      </c>
      <c r="B31" s="175">
        <v>78</v>
      </c>
      <c r="C31" s="112">
        <v>2235</v>
      </c>
      <c r="D31" s="229">
        <v>0.1470588235294117</v>
      </c>
      <c r="E31" s="121">
        <v>0.2867012089810017</v>
      </c>
      <c r="F31" s="167">
        <v>0.0348993288590604</v>
      </c>
      <c r="G31" s="167">
        <v>0.006962420780148175</v>
      </c>
      <c r="H31" s="236"/>
      <c r="I31" s="233"/>
      <c r="J31" s="233"/>
    </row>
    <row r="32" spans="1:10" ht="25.5">
      <c r="A32" s="209" t="s">
        <v>1079</v>
      </c>
      <c r="B32" s="175">
        <v>169</v>
      </c>
      <c r="C32" s="112">
        <v>3906</v>
      </c>
      <c r="D32" s="229">
        <v>0.06289308176100628</v>
      </c>
      <c r="E32" s="121">
        <v>0.132830626450116</v>
      </c>
      <c r="F32" s="167">
        <v>0.04326676907322068</v>
      </c>
      <c r="G32" s="167">
        <v>0.019676330189777623</v>
      </c>
      <c r="H32" s="236"/>
      <c r="I32" s="233"/>
      <c r="J32" s="233"/>
    </row>
    <row r="33" spans="1:10" ht="24.75" customHeight="1">
      <c r="A33" s="209" t="s">
        <v>1080</v>
      </c>
      <c r="B33" s="175">
        <v>893</v>
      </c>
      <c r="C33" s="112">
        <v>9934</v>
      </c>
      <c r="D33" s="229">
        <v>0.2702702702702702</v>
      </c>
      <c r="E33" s="121">
        <v>0.15821382767867553</v>
      </c>
      <c r="F33" s="167">
        <v>0.08989329575196296</v>
      </c>
      <c r="G33" s="167">
        <v>0.012463363572923936</v>
      </c>
      <c r="H33" s="236"/>
      <c r="I33" s="233"/>
      <c r="J33" s="233"/>
    </row>
    <row r="34" spans="1:10" ht="12.75" customHeight="1">
      <c r="A34" s="209" t="s">
        <v>1081</v>
      </c>
      <c r="B34" s="170">
        <v>86</v>
      </c>
      <c r="C34" s="112">
        <v>968</v>
      </c>
      <c r="D34" s="229">
        <v>0.11688311688311681</v>
      </c>
      <c r="E34" s="121">
        <v>-0.05836575875486383</v>
      </c>
      <c r="F34" s="167">
        <v>0.08884297520661157</v>
      </c>
      <c r="G34" s="167">
        <v>0.003470260673069163</v>
      </c>
      <c r="H34" s="236"/>
      <c r="I34" s="233"/>
      <c r="J34" s="233"/>
    </row>
    <row r="35" spans="1:10" ht="37.5" customHeight="1">
      <c r="A35" s="209" t="s">
        <v>1082</v>
      </c>
      <c r="B35" s="170">
        <v>290</v>
      </c>
      <c r="C35" s="112">
        <v>2876</v>
      </c>
      <c r="D35" s="229">
        <v>0.3551401869158879</v>
      </c>
      <c r="E35" s="121">
        <v>0.15687851971037814</v>
      </c>
      <c r="F35" s="167">
        <v>0.10083449235048679</v>
      </c>
      <c r="G35" s="167">
        <v>0.00931128592069353</v>
      </c>
      <c r="H35" s="236"/>
      <c r="I35" s="233"/>
      <c r="J35" s="233"/>
    </row>
    <row r="36" spans="1:10" ht="12.75" customHeight="1">
      <c r="A36" s="209" t="s">
        <v>1083</v>
      </c>
      <c r="B36" s="175">
        <v>154</v>
      </c>
      <c r="C36" s="112">
        <v>2929</v>
      </c>
      <c r="D36" s="229">
        <v>0.09219858156028371</v>
      </c>
      <c r="E36" s="121">
        <v>0.19016659894351884</v>
      </c>
      <c r="F36" s="167">
        <v>0.05257767156025948</v>
      </c>
      <c r="G36" s="167">
        <v>0.009305698229500272</v>
      </c>
      <c r="H36" s="236"/>
      <c r="I36" s="233"/>
      <c r="J36" s="233"/>
    </row>
    <row r="37" spans="1:10" ht="12.75">
      <c r="A37" s="212" t="s">
        <v>1084</v>
      </c>
      <c r="B37" s="175">
        <v>1734</v>
      </c>
      <c r="C37" s="116">
        <v>22134</v>
      </c>
      <c r="D37" s="229">
        <v>0.24748201438848927</v>
      </c>
      <c r="E37" s="121">
        <v>0.21769268856246904</v>
      </c>
      <c r="F37" s="167">
        <v>0.07834101382488479</v>
      </c>
      <c r="G37" s="167">
        <v>0.007531108167386914</v>
      </c>
      <c r="H37" s="236"/>
      <c r="I37" s="233"/>
      <c r="J37" s="233"/>
    </row>
    <row r="38" spans="1:7" ht="12.75">
      <c r="A38" s="247" t="s">
        <v>83</v>
      </c>
      <c r="B38" s="174"/>
      <c r="C38" s="369"/>
      <c r="D38" s="174"/>
      <c r="E38" s="369"/>
      <c r="F38" s="169"/>
      <c r="G38" s="169"/>
    </row>
    <row r="39" spans="1:11" ht="12.75">
      <c r="A39" s="211" t="s">
        <v>84</v>
      </c>
      <c r="B39" s="175">
        <v>108</v>
      </c>
      <c r="C39" s="112">
        <v>2050</v>
      </c>
      <c r="D39" s="176">
        <v>-0.07692307692307687</v>
      </c>
      <c r="E39" s="121">
        <v>0.12452002194185408</v>
      </c>
      <c r="F39" s="166">
        <v>0.05268292682926829</v>
      </c>
      <c r="G39" s="167">
        <v>0.012099484651579655</v>
      </c>
      <c r="H39" s="233"/>
      <c r="I39" s="233"/>
      <c r="J39" s="233"/>
      <c r="K39" s="104"/>
    </row>
    <row r="40" spans="1:15" s="23" customFormat="1" ht="12.75">
      <c r="A40" s="213" t="s">
        <v>85</v>
      </c>
      <c r="B40" s="170">
        <v>3323</v>
      </c>
      <c r="C40" s="116">
        <v>44226</v>
      </c>
      <c r="D40" s="180">
        <v>0.24085138162808062</v>
      </c>
      <c r="E40" s="126">
        <v>0.18536585365853653</v>
      </c>
      <c r="F40" s="181">
        <v>0.07513679735901958</v>
      </c>
      <c r="G40" s="182">
        <v>0.00846139155897893</v>
      </c>
      <c r="H40" s="233"/>
      <c r="I40" s="233"/>
      <c r="J40" s="233"/>
      <c r="K40" s="104"/>
      <c r="L40" s="104"/>
      <c r="M40" s="104"/>
      <c r="N40" s="104"/>
      <c r="O40" s="104"/>
    </row>
    <row r="41" spans="1:15" s="23" customFormat="1" ht="25.5">
      <c r="A41" s="249" t="s">
        <v>647</v>
      </c>
      <c r="B41" s="164">
        <v>109</v>
      </c>
      <c r="C41" s="129">
        <v>739</v>
      </c>
      <c r="D41" s="183">
        <v>0.03809523809523818</v>
      </c>
      <c r="E41" s="131">
        <v>0.2987697715289983</v>
      </c>
      <c r="F41" s="184">
        <v>0.14749661705006767</v>
      </c>
      <c r="G41" s="184">
        <v>0.000896853607161664</v>
      </c>
      <c r="H41" s="237"/>
      <c r="I41" s="233"/>
      <c r="J41" s="233"/>
      <c r="K41" s="104"/>
      <c r="L41" s="104"/>
      <c r="M41" s="104"/>
      <c r="N41" s="104"/>
      <c r="O41" s="104"/>
    </row>
    <row r="42" spans="1:15" s="23" customFormat="1" ht="12.75">
      <c r="A42" s="163"/>
      <c r="B42" s="162"/>
      <c r="C42" s="162"/>
      <c r="D42" s="185"/>
      <c r="E42" s="185"/>
      <c r="F42" s="185"/>
      <c r="G42" s="185"/>
      <c r="H42" s="234"/>
      <c r="I42" s="234"/>
      <c r="J42" s="234"/>
      <c r="K42" s="104"/>
      <c r="L42" s="104"/>
      <c r="M42" s="104"/>
      <c r="N42" s="104"/>
      <c r="O42" s="104"/>
    </row>
    <row r="43" spans="1:15" s="23" customFormat="1" ht="12.75">
      <c r="A43" s="163"/>
      <c r="B43" s="162"/>
      <c r="C43" s="162"/>
      <c r="D43" s="185"/>
      <c r="E43" s="185"/>
      <c r="F43" s="185"/>
      <c r="G43" s="185"/>
      <c r="H43" s="234"/>
      <c r="I43" s="234"/>
      <c r="J43" s="234"/>
      <c r="K43" s="104"/>
      <c r="L43" s="104"/>
      <c r="M43" s="104"/>
      <c r="N43" s="104"/>
      <c r="O43" s="104"/>
    </row>
    <row r="44" spans="1:15" s="23" customFormat="1" ht="12.75">
      <c r="A44" s="163"/>
      <c r="B44" s="162"/>
      <c r="C44" s="162"/>
      <c r="D44" s="185"/>
      <c r="E44" s="185"/>
      <c r="F44" s="185"/>
      <c r="G44" s="185"/>
      <c r="H44" s="234"/>
      <c r="I44" s="234"/>
      <c r="J44" s="234"/>
      <c r="K44" s="104"/>
      <c r="L44" s="104"/>
      <c r="M44" s="104"/>
      <c r="N44" s="104"/>
      <c r="O44" s="104"/>
    </row>
    <row r="45" spans="1:3" ht="23.25" customHeight="1">
      <c r="A45" s="404" t="s">
        <v>1156</v>
      </c>
      <c r="B45" s="406" t="s">
        <v>1155</v>
      </c>
      <c r="C45" s="407"/>
    </row>
    <row r="46" spans="1:3" ht="52.5">
      <c r="A46" s="405"/>
      <c r="B46" s="261" t="s">
        <v>89</v>
      </c>
      <c r="C46" s="262" t="s">
        <v>31</v>
      </c>
    </row>
    <row r="47" spans="1:3" ht="25.5">
      <c r="A47" s="243" t="s">
        <v>1091</v>
      </c>
      <c r="B47" s="186">
        <v>423</v>
      </c>
      <c r="C47" s="136">
        <v>0.1232876712328767</v>
      </c>
    </row>
    <row r="48" spans="1:3" ht="25.5">
      <c r="A48" s="244" t="s">
        <v>1086</v>
      </c>
      <c r="B48" s="170">
        <v>394</v>
      </c>
      <c r="C48" s="137">
        <v>0.11483532497814049</v>
      </c>
    </row>
    <row r="49" spans="1:3" ht="12.75">
      <c r="A49" s="244" t="s">
        <v>1095</v>
      </c>
      <c r="B49" s="170">
        <v>203</v>
      </c>
      <c r="C49" s="137">
        <v>0.0591664237831536</v>
      </c>
    </row>
    <row r="50" spans="1:3" ht="12.75">
      <c r="A50" s="244" t="s">
        <v>1099</v>
      </c>
      <c r="B50" s="175">
        <v>175</v>
      </c>
      <c r="C50" s="137">
        <v>0.05100553774409793</v>
      </c>
    </row>
    <row r="51" spans="1:3" ht="25.5">
      <c r="A51" s="244" t="s">
        <v>1158</v>
      </c>
      <c r="B51" s="175">
        <v>146</v>
      </c>
      <c r="C51" s="137">
        <v>0.0425531914893617</v>
      </c>
    </row>
    <row r="52" spans="1:3" ht="12.75">
      <c r="A52" s="244" t="s">
        <v>1092</v>
      </c>
      <c r="B52" s="175">
        <v>142</v>
      </c>
      <c r="C52" s="137">
        <v>0.041387350626639466</v>
      </c>
    </row>
    <row r="53" spans="1:3" ht="25.5">
      <c r="A53" s="244" t="s">
        <v>1087</v>
      </c>
      <c r="B53" s="170">
        <v>137</v>
      </c>
      <c r="C53" s="137">
        <v>0.03993004954823667</v>
      </c>
    </row>
    <row r="54" spans="1:3" ht="25.5">
      <c r="A54" s="244" t="s">
        <v>1094</v>
      </c>
      <c r="B54" s="170">
        <v>133</v>
      </c>
      <c r="C54" s="137">
        <v>0.038764208685514424</v>
      </c>
    </row>
    <row r="55" spans="1:3" ht="12.75">
      <c r="A55" s="244" t="s">
        <v>1125</v>
      </c>
      <c r="B55" s="175">
        <v>117</v>
      </c>
      <c r="C55" s="137">
        <v>0.034100845234625476</v>
      </c>
    </row>
    <row r="56" spans="1:3" ht="12.75">
      <c r="A56" s="245" t="s">
        <v>1097</v>
      </c>
      <c r="B56" s="194">
        <v>84</v>
      </c>
      <c r="C56" s="138">
        <v>0.024482658117167006</v>
      </c>
    </row>
    <row r="60" spans="1:15" ht="23.25" customHeight="1">
      <c r="A60" s="404" t="s">
        <v>1157</v>
      </c>
      <c r="B60" s="406" t="s">
        <v>1155</v>
      </c>
      <c r="C60" s="407"/>
      <c r="H60" s="102"/>
      <c r="I60" s="102"/>
      <c r="J60" s="102"/>
      <c r="L60" s="1"/>
      <c r="M60" s="1"/>
      <c r="N60" s="1"/>
      <c r="O60" s="1"/>
    </row>
    <row r="61" spans="1:15" ht="52.5">
      <c r="A61" s="405"/>
      <c r="B61" s="261" t="s">
        <v>123</v>
      </c>
      <c r="C61" s="262" t="s">
        <v>31</v>
      </c>
      <c r="H61" s="102"/>
      <c r="I61" s="102"/>
      <c r="J61" s="102"/>
      <c r="L61" s="1"/>
      <c r="M61" s="1"/>
      <c r="N61" s="1"/>
      <c r="O61" s="1"/>
    </row>
    <row r="62" spans="1:15" ht="25.5">
      <c r="A62" s="243" t="s">
        <v>1086</v>
      </c>
      <c r="B62" s="221">
        <v>113</v>
      </c>
      <c r="C62" s="136">
        <v>0.11483532497814049</v>
      </c>
      <c r="E62" s="135"/>
      <c r="H62" s="102"/>
      <c r="I62" s="102"/>
      <c r="J62" s="102"/>
      <c r="L62" s="1"/>
      <c r="M62" s="1"/>
      <c r="N62" s="1"/>
      <c r="O62" s="1"/>
    </row>
    <row r="63" spans="1:15" ht="25.5">
      <c r="A63" s="244" t="s">
        <v>1158</v>
      </c>
      <c r="B63" s="222">
        <v>88</v>
      </c>
      <c r="C63" s="137">
        <v>0.0425531914893617</v>
      </c>
      <c r="E63" s="135"/>
      <c r="H63" s="102"/>
      <c r="I63" s="102"/>
      <c r="J63" s="102"/>
      <c r="L63" s="1"/>
      <c r="M63" s="1"/>
      <c r="N63" s="1"/>
      <c r="O63" s="1"/>
    </row>
    <row r="64" spans="1:15" ht="25.5">
      <c r="A64" s="244" t="s">
        <v>1094</v>
      </c>
      <c r="B64" s="222">
        <v>74</v>
      </c>
      <c r="C64" s="137">
        <v>0.038764208685514424</v>
      </c>
      <c r="E64" s="135"/>
      <c r="H64" s="102"/>
      <c r="I64" s="102"/>
      <c r="J64" s="102"/>
      <c r="L64" s="1"/>
      <c r="M64" s="1"/>
      <c r="N64" s="1"/>
      <c r="O64" s="1"/>
    </row>
    <row r="65" spans="1:15" ht="12.75">
      <c r="A65" s="244" t="s">
        <v>1099</v>
      </c>
      <c r="B65" s="223">
        <v>67</v>
      </c>
      <c r="C65" s="137">
        <v>0.05100553774409793</v>
      </c>
      <c r="E65" s="135"/>
      <c r="H65" s="102"/>
      <c r="I65" s="102"/>
      <c r="J65" s="102"/>
      <c r="L65" s="1"/>
      <c r="M65" s="1"/>
      <c r="N65" s="1"/>
      <c r="O65" s="1"/>
    </row>
    <row r="66" spans="1:15" ht="25.5">
      <c r="A66" s="244" t="s">
        <v>1091</v>
      </c>
      <c r="B66" s="223">
        <v>54</v>
      </c>
      <c r="C66" s="137">
        <v>0.1232876712328767</v>
      </c>
      <c r="E66" s="135"/>
      <c r="H66" s="102"/>
      <c r="I66" s="102"/>
      <c r="J66" s="102"/>
      <c r="L66" s="1"/>
      <c r="M66" s="1"/>
      <c r="N66" s="1"/>
      <c r="O66" s="1"/>
    </row>
    <row r="67" spans="1:15" ht="25.5">
      <c r="A67" s="244" t="s">
        <v>96</v>
      </c>
      <c r="B67" s="223">
        <v>50</v>
      </c>
      <c r="C67" s="137">
        <v>0.017779073156514134</v>
      </c>
      <c r="E67" s="135"/>
      <c r="H67" s="102"/>
      <c r="I67" s="102"/>
      <c r="J67" s="102"/>
      <c r="L67" s="1"/>
      <c r="M67" s="1"/>
      <c r="N67" s="1"/>
      <c r="O67" s="1"/>
    </row>
    <row r="68" spans="1:15" ht="25.5">
      <c r="A68" s="244" t="s">
        <v>97</v>
      </c>
      <c r="B68" s="222">
        <v>42</v>
      </c>
      <c r="C68" s="137">
        <v>0.016030311862430778</v>
      </c>
      <c r="E68" s="135"/>
      <c r="H68" s="102"/>
      <c r="I68" s="102"/>
      <c r="J68" s="102"/>
      <c r="L68" s="1"/>
      <c r="M68" s="1"/>
      <c r="N68" s="1"/>
      <c r="O68" s="1"/>
    </row>
    <row r="69" spans="1:15" ht="12.75">
      <c r="A69" s="244" t="s">
        <v>1125</v>
      </c>
      <c r="B69" s="222">
        <v>41</v>
      </c>
      <c r="C69" s="137">
        <v>0.034100845234625476</v>
      </c>
      <c r="E69" s="135"/>
      <c r="H69" s="102"/>
      <c r="I69" s="102"/>
      <c r="J69" s="102"/>
      <c r="L69" s="1"/>
      <c r="M69" s="1"/>
      <c r="N69" s="1"/>
      <c r="O69" s="1"/>
    </row>
    <row r="70" spans="1:15" ht="15" customHeight="1">
      <c r="A70" s="244" t="s">
        <v>33</v>
      </c>
      <c r="B70" s="222">
        <v>33</v>
      </c>
      <c r="C70" s="137">
        <v>0.019819294666278055</v>
      </c>
      <c r="E70" s="135"/>
      <c r="H70" s="102"/>
      <c r="I70" s="102"/>
      <c r="J70" s="102"/>
      <c r="L70" s="1"/>
      <c r="M70" s="1"/>
      <c r="N70" s="1"/>
      <c r="O70" s="1"/>
    </row>
    <row r="71" spans="1:15" ht="12.75">
      <c r="A71" s="245" t="s">
        <v>1095</v>
      </c>
      <c r="B71" s="372">
        <v>32</v>
      </c>
      <c r="C71" s="138">
        <v>0.0591664237831536</v>
      </c>
      <c r="E71" s="135"/>
      <c r="H71" s="102"/>
      <c r="I71" s="102"/>
      <c r="J71" s="102"/>
      <c r="L71" s="1"/>
      <c r="M71" s="1"/>
      <c r="N71" s="1"/>
      <c r="O71" s="1"/>
    </row>
    <row r="72" spans="8:15" ht="12.75">
      <c r="H72" s="102"/>
      <c r="I72" s="102"/>
      <c r="J72" s="102"/>
      <c r="L72" s="1"/>
      <c r="M72" s="1"/>
      <c r="N72" s="1"/>
      <c r="O72" s="1"/>
    </row>
    <row r="73" spans="8:15" ht="12.75">
      <c r="H73" s="102"/>
      <c r="I73" s="102"/>
      <c r="J73" s="102"/>
      <c r="L73" s="1"/>
      <c r="M73" s="1"/>
      <c r="N73" s="1"/>
      <c r="O73" s="1"/>
    </row>
    <row r="74" spans="8:15" ht="12.75">
      <c r="H74" s="102"/>
      <c r="I74" s="102"/>
      <c r="J74" s="102"/>
      <c r="L74" s="1"/>
      <c r="M74" s="1"/>
      <c r="N74" s="1"/>
      <c r="O74" s="1"/>
    </row>
    <row r="75" spans="1:7" ht="20.25" customHeight="1">
      <c r="A75" s="410" t="s">
        <v>88</v>
      </c>
      <c r="B75" s="406" t="s">
        <v>1159</v>
      </c>
      <c r="C75" s="407"/>
      <c r="D75" s="412" t="s">
        <v>55</v>
      </c>
      <c r="E75" s="413"/>
      <c r="F75" s="408" t="s">
        <v>642</v>
      </c>
      <c r="G75" s="408" t="s">
        <v>649</v>
      </c>
    </row>
    <row r="76" spans="1:10" ht="20.25" customHeight="1">
      <c r="A76" s="411"/>
      <c r="B76" s="256" t="s">
        <v>53</v>
      </c>
      <c r="C76" s="253" t="s">
        <v>54</v>
      </c>
      <c r="D76" s="256" t="s">
        <v>53</v>
      </c>
      <c r="E76" s="253" t="s">
        <v>56</v>
      </c>
      <c r="F76" s="409"/>
      <c r="G76" s="409"/>
      <c r="H76" s="232"/>
      <c r="I76" s="232"/>
      <c r="J76" s="232"/>
    </row>
    <row r="77" spans="1:10" ht="12.75">
      <c r="A77" s="247" t="s">
        <v>42</v>
      </c>
      <c r="B77" s="164">
        <v>1231</v>
      </c>
      <c r="C77" s="120">
        <v>18029</v>
      </c>
      <c r="D77" s="188">
        <v>0.023275145469659142</v>
      </c>
      <c r="E77" s="140">
        <v>-0.007541561158207588</v>
      </c>
      <c r="F77" s="184">
        <v>0.0682788840201897</v>
      </c>
      <c r="G77" s="184">
        <v>0.02028942510548523</v>
      </c>
      <c r="H77" s="235"/>
      <c r="I77" s="235"/>
      <c r="J77" s="235"/>
    </row>
    <row r="78" spans="1:7" ht="12.75">
      <c r="A78" s="247" t="s">
        <v>643</v>
      </c>
      <c r="B78" s="174"/>
      <c r="C78" s="369"/>
      <c r="D78" s="168"/>
      <c r="E78" s="367"/>
      <c r="F78" s="169"/>
      <c r="G78" s="169"/>
    </row>
    <row r="79" spans="1:12" ht="12.75">
      <c r="A79" s="208" t="s">
        <v>644</v>
      </c>
      <c r="B79" s="175">
        <v>596</v>
      </c>
      <c r="C79" s="120">
        <v>8881</v>
      </c>
      <c r="D79" s="189">
        <v>0.04378283712784592</v>
      </c>
      <c r="E79" s="136">
        <v>0.010007960877971067</v>
      </c>
      <c r="F79" s="167">
        <v>0.06710955973426416</v>
      </c>
      <c r="G79" s="167">
        <v>0.02053402239448751</v>
      </c>
      <c r="H79" s="233"/>
      <c r="I79" s="233"/>
      <c r="J79" s="233"/>
      <c r="L79" s="103"/>
    </row>
    <row r="80" spans="1:12" ht="12.75">
      <c r="A80" s="208" t="s">
        <v>645</v>
      </c>
      <c r="B80" s="170">
        <v>635</v>
      </c>
      <c r="C80" s="112">
        <v>9148</v>
      </c>
      <c r="D80" s="190">
        <v>0.004746835443038</v>
      </c>
      <c r="E80" s="138">
        <v>-0.024005121092499748</v>
      </c>
      <c r="F80" s="167">
        <v>0.06941407958023611</v>
      </c>
      <c r="G80" s="167">
        <v>0.020065093057793786</v>
      </c>
      <c r="H80" s="233"/>
      <c r="I80" s="233"/>
      <c r="J80" s="233"/>
      <c r="L80" s="103"/>
    </row>
    <row r="81" spans="1:7" ht="12.75">
      <c r="A81" s="247" t="s">
        <v>48</v>
      </c>
      <c r="B81" s="174"/>
      <c r="C81" s="369"/>
      <c r="D81" s="174"/>
      <c r="E81" s="369"/>
      <c r="F81" s="169"/>
      <c r="G81" s="169"/>
    </row>
    <row r="82" spans="1:12" ht="12.75">
      <c r="A82" s="209" t="s">
        <v>80</v>
      </c>
      <c r="B82" s="175">
        <v>55</v>
      </c>
      <c r="C82" s="120">
        <v>1170</v>
      </c>
      <c r="D82" s="189">
        <v>0.05769230769230771</v>
      </c>
      <c r="E82" s="136">
        <v>0.007751937984496138</v>
      </c>
      <c r="F82" s="167">
        <v>0.04700854700854701</v>
      </c>
      <c r="G82" s="167">
        <v>0.008017492711370262</v>
      </c>
      <c r="H82" s="233"/>
      <c r="I82" s="233"/>
      <c r="J82" s="233"/>
      <c r="L82" s="103"/>
    </row>
    <row r="83" spans="1:12" ht="12.75">
      <c r="A83" s="209" t="s">
        <v>81</v>
      </c>
      <c r="B83" s="170">
        <v>536</v>
      </c>
      <c r="C83" s="112">
        <v>8461</v>
      </c>
      <c r="D83" s="191">
        <v>-0.03942652329749108</v>
      </c>
      <c r="E83" s="137">
        <v>-0.029701834862385312</v>
      </c>
      <c r="F83" s="167">
        <v>0.06334948587637396</v>
      </c>
      <c r="G83" s="167">
        <v>0.01853068280034572</v>
      </c>
      <c r="H83" s="233"/>
      <c r="I83" s="233"/>
      <c r="J83" s="233"/>
      <c r="L83" s="103"/>
    </row>
    <row r="84" spans="1:12" ht="12.75">
      <c r="A84" s="209" t="s">
        <v>82</v>
      </c>
      <c r="B84" s="170">
        <v>640</v>
      </c>
      <c r="C84" s="112">
        <v>8398</v>
      </c>
      <c r="D84" s="190">
        <v>0.07925801011804379</v>
      </c>
      <c r="E84" s="138">
        <v>0.013639106819553382</v>
      </c>
      <c r="F84" s="167">
        <v>0.07620862110026197</v>
      </c>
      <c r="G84" s="167">
        <v>0.025716237393016435</v>
      </c>
      <c r="H84" s="233"/>
      <c r="I84" s="233"/>
      <c r="J84" s="233"/>
      <c r="L84" s="103"/>
    </row>
    <row r="85" spans="1:12" ht="12.75">
      <c r="A85" s="247" t="s">
        <v>49</v>
      </c>
      <c r="B85" s="174"/>
      <c r="C85" s="369"/>
      <c r="D85" s="174"/>
      <c r="E85" s="369"/>
      <c r="F85" s="169"/>
      <c r="G85" s="169"/>
      <c r="L85" s="104"/>
    </row>
    <row r="86" spans="1:12" ht="12.75">
      <c r="A86" s="209" t="s">
        <v>37</v>
      </c>
      <c r="B86" s="170">
        <v>46</v>
      </c>
      <c r="C86" s="112">
        <v>237</v>
      </c>
      <c r="D86" s="191">
        <v>0.09523809523809534</v>
      </c>
      <c r="E86" s="137">
        <v>0.01716738197424883</v>
      </c>
      <c r="F86" s="167">
        <v>0.1940928270042194</v>
      </c>
      <c r="G86" s="167">
        <v>0.013184293493837776</v>
      </c>
      <c r="H86" s="233"/>
      <c r="I86" s="233"/>
      <c r="J86" s="233"/>
      <c r="L86" s="104"/>
    </row>
    <row r="87" spans="1:10" ht="12.75">
      <c r="A87" s="209" t="s">
        <v>651</v>
      </c>
      <c r="B87" s="170">
        <v>152</v>
      </c>
      <c r="C87" s="112">
        <v>2642</v>
      </c>
      <c r="D87" s="191">
        <v>0.020134228187919545</v>
      </c>
      <c r="E87" s="137">
        <v>-0.052707063463606985</v>
      </c>
      <c r="F87" s="167">
        <v>0.05753217259651779</v>
      </c>
      <c r="G87" s="167">
        <v>0.018962075848303395</v>
      </c>
      <c r="H87" s="233"/>
      <c r="I87" s="233"/>
      <c r="J87" s="233"/>
    </row>
    <row r="88" spans="1:10" ht="12.75">
      <c r="A88" s="209" t="s">
        <v>40</v>
      </c>
      <c r="B88" s="170">
        <v>909</v>
      </c>
      <c r="C88" s="112">
        <v>13521</v>
      </c>
      <c r="D88" s="191">
        <v>0.008879023307436285</v>
      </c>
      <c r="E88" s="137">
        <v>-0.000665188470066469</v>
      </c>
      <c r="F88" s="167">
        <v>0.06722875526958065</v>
      </c>
      <c r="G88" s="167">
        <v>0.022482192322912545</v>
      </c>
      <c r="H88" s="233"/>
      <c r="I88" s="233"/>
      <c r="J88" s="233"/>
    </row>
    <row r="89" spans="1:10" ht="12.75">
      <c r="A89" s="209" t="s">
        <v>41</v>
      </c>
      <c r="B89" s="170">
        <v>124</v>
      </c>
      <c r="C89" s="112">
        <v>1629</v>
      </c>
      <c r="D89" s="191">
        <v>0.11711711711711703</v>
      </c>
      <c r="E89" s="137">
        <v>0.009293680297397744</v>
      </c>
      <c r="F89" s="167">
        <v>0.07612031921424187</v>
      </c>
      <c r="G89" s="167">
        <v>0.014195764167143675</v>
      </c>
      <c r="H89" s="233"/>
      <c r="I89" s="233"/>
      <c r="J89" s="233"/>
    </row>
    <row r="90" spans="1:7" ht="12.75">
      <c r="A90" s="248" t="s">
        <v>1085</v>
      </c>
      <c r="B90" s="174"/>
      <c r="C90" s="369"/>
      <c r="D90" s="178"/>
      <c r="E90" s="369"/>
      <c r="F90" s="169"/>
      <c r="G90" s="169"/>
    </row>
    <row r="91" spans="1:10" ht="12.75">
      <c r="A91" s="209" t="s">
        <v>108</v>
      </c>
      <c r="B91" s="170">
        <v>119</v>
      </c>
      <c r="C91" s="112">
        <v>723</v>
      </c>
      <c r="D91" s="176">
        <v>-0.15</v>
      </c>
      <c r="E91" s="110">
        <v>-0.1074074074074074</v>
      </c>
      <c r="F91" s="179">
        <v>0.16459197786998617</v>
      </c>
      <c r="G91" s="167">
        <v>0.010590957636169455</v>
      </c>
      <c r="H91" s="236"/>
      <c r="I91" s="236"/>
      <c r="J91" s="236"/>
    </row>
    <row r="92" spans="1:10" ht="12.75">
      <c r="A92" s="209" t="s">
        <v>109</v>
      </c>
      <c r="B92" s="170">
        <v>86</v>
      </c>
      <c r="C92" s="112">
        <v>1227</v>
      </c>
      <c r="D92" s="176">
        <v>-0.11340206185567014</v>
      </c>
      <c r="E92" s="110">
        <v>-0.08976261127596441</v>
      </c>
      <c r="F92" s="179">
        <v>0.07008964955175224</v>
      </c>
      <c r="G92" s="167">
        <v>0.013163936935557936</v>
      </c>
      <c r="H92" s="236"/>
      <c r="I92" s="236"/>
      <c r="J92" s="236"/>
    </row>
    <row r="93" spans="1:10" ht="12.75">
      <c r="A93" s="209" t="s">
        <v>110</v>
      </c>
      <c r="B93" s="175">
        <v>52</v>
      </c>
      <c r="C93" s="120">
        <v>948</v>
      </c>
      <c r="D93" s="171">
        <v>-0.054545454545454564</v>
      </c>
      <c r="E93" s="110">
        <v>-0.07961165048543695</v>
      </c>
      <c r="F93" s="179">
        <v>0.05485232067510549</v>
      </c>
      <c r="G93" s="167">
        <v>0.015926493108728942</v>
      </c>
      <c r="H93" s="236"/>
      <c r="I93" s="236"/>
      <c r="J93" s="236"/>
    </row>
    <row r="94" spans="1:10" ht="12.75">
      <c r="A94" s="209" t="s">
        <v>111</v>
      </c>
      <c r="B94" s="175">
        <v>847</v>
      </c>
      <c r="C94" s="120">
        <v>12314</v>
      </c>
      <c r="D94" s="171">
        <v>0.07623888182973326</v>
      </c>
      <c r="E94" s="110">
        <v>0.030546489245961927</v>
      </c>
      <c r="F94" s="179">
        <v>0.06878349845704076</v>
      </c>
      <c r="G94" s="167">
        <v>0.024763185592328384</v>
      </c>
      <c r="H94" s="236"/>
      <c r="I94" s="236"/>
      <c r="J94" s="236"/>
    </row>
    <row r="95" spans="1:10" ht="12.75">
      <c r="A95" s="214" t="s">
        <v>91</v>
      </c>
      <c r="B95" s="177">
        <v>127</v>
      </c>
      <c r="C95" s="124">
        <v>2817</v>
      </c>
      <c r="D95" s="192">
        <v>0.024193548387096753</v>
      </c>
      <c r="E95" s="145">
        <v>-0.06999009574116866</v>
      </c>
      <c r="F95" s="193">
        <v>0.04508342208022719</v>
      </c>
      <c r="G95" s="167">
        <v>0.023371365476628634</v>
      </c>
      <c r="H95" s="236"/>
      <c r="I95" s="236"/>
      <c r="J95" s="236"/>
    </row>
    <row r="96" spans="1:7" ht="12.75">
      <c r="A96" s="247" t="s">
        <v>52</v>
      </c>
      <c r="B96" s="174"/>
      <c r="C96" s="369"/>
      <c r="D96" s="174"/>
      <c r="E96" s="369"/>
      <c r="F96" s="169"/>
      <c r="G96" s="169"/>
    </row>
    <row r="97" spans="1:10" ht="12.75">
      <c r="A97" s="209" t="s">
        <v>43</v>
      </c>
      <c r="B97" s="170">
        <v>190</v>
      </c>
      <c r="C97" s="112">
        <v>2554</v>
      </c>
      <c r="D97" s="191">
        <v>-0.10377358490566035</v>
      </c>
      <c r="E97" s="137">
        <v>-0.07430228343602752</v>
      </c>
      <c r="F97" s="167">
        <v>0.07439310884886452</v>
      </c>
      <c r="G97" s="167">
        <v>0.010107458240238324</v>
      </c>
      <c r="H97" s="233"/>
      <c r="I97" s="233"/>
      <c r="J97" s="233"/>
    </row>
    <row r="98" spans="1:10" ht="12.75">
      <c r="A98" s="209" t="s">
        <v>44</v>
      </c>
      <c r="B98" s="170">
        <v>147</v>
      </c>
      <c r="C98" s="112">
        <v>1873</v>
      </c>
      <c r="D98" s="191">
        <v>0.07299270072992692</v>
      </c>
      <c r="E98" s="137">
        <v>-0.0214211076280042</v>
      </c>
      <c r="F98" s="167">
        <v>0.0784837159636946</v>
      </c>
      <c r="G98" s="167">
        <v>0.013478818998716302</v>
      </c>
      <c r="H98" s="233"/>
      <c r="I98" s="233"/>
      <c r="J98" s="233"/>
    </row>
    <row r="99" spans="1:10" ht="12.75">
      <c r="A99" s="209" t="s">
        <v>45</v>
      </c>
      <c r="B99" s="170">
        <v>121</v>
      </c>
      <c r="C99" s="112">
        <v>1897</v>
      </c>
      <c r="D99" s="191">
        <v>0.34444444444444455</v>
      </c>
      <c r="E99" s="137">
        <v>0.5677685950413223</v>
      </c>
      <c r="F99" s="167">
        <v>0.06378492356352135</v>
      </c>
      <c r="G99" s="167">
        <v>0.017584653393402122</v>
      </c>
      <c r="H99" s="233"/>
      <c r="I99" s="233"/>
      <c r="J99" s="233"/>
    </row>
    <row r="100" spans="1:10" ht="12.75">
      <c r="A100" s="209" t="s">
        <v>46</v>
      </c>
      <c r="B100" s="170">
        <v>102</v>
      </c>
      <c r="C100" s="112">
        <v>1168</v>
      </c>
      <c r="D100" s="191">
        <v>0.22891566265060237</v>
      </c>
      <c r="E100" s="137">
        <v>-0.025041736227045086</v>
      </c>
      <c r="F100" s="167">
        <v>0.08732876712328767</v>
      </c>
      <c r="G100" s="167">
        <v>0.02747844827586207</v>
      </c>
      <c r="H100" s="233"/>
      <c r="I100" s="233"/>
      <c r="J100" s="233"/>
    </row>
    <row r="101" spans="1:10" ht="12.75">
      <c r="A101" s="213" t="s">
        <v>47</v>
      </c>
      <c r="B101" s="194">
        <v>671</v>
      </c>
      <c r="C101" s="147">
        <v>10537</v>
      </c>
      <c r="D101" s="195">
        <v>-0.014684287812041119</v>
      </c>
      <c r="E101" s="149">
        <v>-0.049436175011276506</v>
      </c>
      <c r="F101" s="182">
        <v>0.06368036443010344</v>
      </c>
      <c r="G101" s="182">
        <v>0.032932515337423314</v>
      </c>
      <c r="H101" s="233"/>
      <c r="I101" s="233"/>
      <c r="J101" s="233"/>
    </row>
    <row r="102" spans="1:10" ht="12.75">
      <c r="A102" s="249" t="s">
        <v>648</v>
      </c>
      <c r="B102" s="194">
        <v>18</v>
      </c>
      <c r="C102" s="147">
        <v>372</v>
      </c>
      <c r="D102" s="188">
        <v>-0.052631578947368474</v>
      </c>
      <c r="E102" s="140">
        <v>0.024793388429751984</v>
      </c>
      <c r="F102" s="184">
        <v>0.04838709677419355</v>
      </c>
      <c r="G102" s="184">
        <v>0.0033370411568409346</v>
      </c>
      <c r="H102" s="233"/>
      <c r="I102" s="233"/>
      <c r="J102" s="233"/>
    </row>
    <row r="106" spans="1:15" ht="31.5">
      <c r="A106" s="246" t="s">
        <v>148</v>
      </c>
      <c r="B106" s="255" t="s">
        <v>1160</v>
      </c>
      <c r="C106" s="255" t="s">
        <v>1161</v>
      </c>
      <c r="G106" s="206"/>
      <c r="J106" s="135"/>
      <c r="O106" s="1"/>
    </row>
    <row r="107" spans="1:15" ht="12.75">
      <c r="A107" s="247" t="s">
        <v>1073</v>
      </c>
      <c r="B107" s="196">
        <v>3431</v>
      </c>
      <c r="C107" s="196">
        <v>1231</v>
      </c>
      <c r="G107" s="206"/>
      <c r="J107" s="135"/>
      <c r="O107" s="1"/>
    </row>
    <row r="108" spans="1:15" ht="12.75">
      <c r="A108" s="215" t="s">
        <v>869</v>
      </c>
      <c r="B108" s="197">
        <v>2</v>
      </c>
      <c r="C108" s="202">
        <v>0</v>
      </c>
      <c r="G108" s="206"/>
      <c r="J108" s="135"/>
      <c r="O108" s="1"/>
    </row>
    <row r="109" spans="1:15" ht="12.75">
      <c r="A109" s="216" t="s">
        <v>436</v>
      </c>
      <c r="B109" s="198">
        <v>35</v>
      </c>
      <c r="C109" s="200">
        <v>38</v>
      </c>
      <c r="G109" s="206"/>
      <c r="J109" s="135"/>
      <c r="O109" s="1"/>
    </row>
    <row r="110" spans="1:15" ht="12.75">
      <c r="A110" s="216" t="s">
        <v>870</v>
      </c>
      <c r="B110" s="198">
        <v>15</v>
      </c>
      <c r="C110" s="200">
        <v>0</v>
      </c>
      <c r="G110" s="206"/>
      <c r="J110" s="135"/>
      <c r="O110" s="1"/>
    </row>
    <row r="111" spans="1:15" ht="12.75">
      <c r="A111" s="216" t="s">
        <v>871</v>
      </c>
      <c r="B111" s="198">
        <v>24</v>
      </c>
      <c r="C111" s="200">
        <v>2</v>
      </c>
      <c r="G111" s="206"/>
      <c r="J111" s="135"/>
      <c r="O111" s="1"/>
    </row>
    <row r="112" spans="1:15" ht="12.75">
      <c r="A112" s="216" t="s">
        <v>437</v>
      </c>
      <c r="B112" s="198">
        <v>320</v>
      </c>
      <c r="C112" s="200">
        <v>31</v>
      </c>
      <c r="G112" s="206"/>
      <c r="J112" s="135"/>
      <c r="O112" s="1"/>
    </row>
    <row r="113" spans="1:15" ht="12.75">
      <c r="A113" s="216" t="s">
        <v>438</v>
      </c>
      <c r="B113" s="198">
        <v>10</v>
      </c>
      <c r="C113" s="200">
        <v>9</v>
      </c>
      <c r="G113" s="206"/>
      <c r="J113" s="135"/>
      <c r="O113" s="1"/>
    </row>
    <row r="114" spans="1:15" ht="12.75">
      <c r="A114" s="216" t="s">
        <v>439</v>
      </c>
      <c r="B114" s="198">
        <v>59</v>
      </c>
      <c r="C114" s="200">
        <v>22</v>
      </c>
      <c r="G114" s="206"/>
      <c r="J114" s="135"/>
      <c r="O114" s="1"/>
    </row>
    <row r="115" spans="1:15" ht="12.75">
      <c r="A115" s="216" t="s">
        <v>440</v>
      </c>
      <c r="B115" s="198">
        <v>27</v>
      </c>
      <c r="C115" s="200">
        <v>3</v>
      </c>
      <c r="G115" s="206"/>
      <c r="J115" s="135"/>
      <c r="O115" s="1"/>
    </row>
    <row r="116" spans="1:15" ht="12.75">
      <c r="A116" s="216" t="s">
        <v>872</v>
      </c>
      <c r="B116" s="198">
        <v>3</v>
      </c>
      <c r="C116" s="200">
        <v>5</v>
      </c>
      <c r="G116" s="206"/>
      <c r="J116" s="135"/>
      <c r="O116" s="1"/>
    </row>
    <row r="117" spans="1:15" ht="12.75">
      <c r="A117" s="216" t="s">
        <v>441</v>
      </c>
      <c r="B117" s="198">
        <v>78</v>
      </c>
      <c r="C117" s="200">
        <v>37</v>
      </c>
      <c r="G117" s="206"/>
      <c r="J117" s="135"/>
      <c r="O117" s="1"/>
    </row>
    <row r="118" spans="1:15" ht="12.75">
      <c r="A118" s="216" t="s">
        <v>442</v>
      </c>
      <c r="B118" s="198">
        <v>16</v>
      </c>
      <c r="C118" s="200">
        <v>8</v>
      </c>
      <c r="G118" s="206"/>
      <c r="J118" s="135"/>
      <c r="O118" s="1"/>
    </row>
    <row r="119" spans="1:15" ht="12.75">
      <c r="A119" s="216" t="s">
        <v>443</v>
      </c>
      <c r="B119" s="198">
        <v>5</v>
      </c>
      <c r="C119" s="200">
        <v>2</v>
      </c>
      <c r="G119" s="206"/>
      <c r="J119" s="135"/>
      <c r="O119" s="1"/>
    </row>
    <row r="120" spans="1:15" ht="12.75">
      <c r="A120" s="216" t="s">
        <v>873</v>
      </c>
      <c r="B120" s="198">
        <v>71</v>
      </c>
      <c r="C120" s="200">
        <v>22</v>
      </c>
      <c r="G120" s="206"/>
      <c r="J120" s="135"/>
      <c r="O120" s="1"/>
    </row>
    <row r="121" spans="1:15" ht="12.75">
      <c r="A121" s="216" t="s">
        <v>444</v>
      </c>
      <c r="B121" s="198">
        <v>35</v>
      </c>
      <c r="C121" s="200">
        <v>6</v>
      </c>
      <c r="G121" s="206"/>
      <c r="J121" s="135"/>
      <c r="O121" s="1"/>
    </row>
    <row r="122" spans="1:15" ht="12.75">
      <c r="A122" s="216" t="s">
        <v>874</v>
      </c>
      <c r="B122" s="198">
        <v>4</v>
      </c>
      <c r="C122" s="200">
        <v>1</v>
      </c>
      <c r="G122" s="206"/>
      <c r="J122" s="135"/>
      <c r="O122" s="1"/>
    </row>
    <row r="123" spans="1:15" ht="12.75">
      <c r="A123" s="216" t="s">
        <v>445</v>
      </c>
      <c r="B123" s="198">
        <v>9</v>
      </c>
      <c r="C123" s="200">
        <v>3</v>
      </c>
      <c r="G123" s="206"/>
      <c r="J123" s="135"/>
      <c r="O123" s="1"/>
    </row>
    <row r="124" spans="1:15" ht="12.75">
      <c r="A124" s="216" t="s">
        <v>446</v>
      </c>
      <c r="B124" s="198">
        <v>4</v>
      </c>
      <c r="C124" s="200">
        <v>11</v>
      </c>
      <c r="G124" s="206"/>
      <c r="J124" s="135"/>
      <c r="O124" s="1"/>
    </row>
    <row r="125" spans="1:15" ht="12.75">
      <c r="A125" s="216" t="s">
        <v>875</v>
      </c>
      <c r="B125" s="198">
        <v>22</v>
      </c>
      <c r="C125" s="200">
        <v>12</v>
      </c>
      <c r="G125" s="206"/>
      <c r="J125" s="135"/>
      <c r="O125" s="1"/>
    </row>
    <row r="126" spans="1:15" ht="12.75">
      <c r="A126" s="216" t="s">
        <v>876</v>
      </c>
      <c r="B126" s="198">
        <v>1</v>
      </c>
      <c r="C126" s="200">
        <v>1</v>
      </c>
      <c r="G126" s="206"/>
      <c r="J126" s="135"/>
      <c r="O126" s="1"/>
    </row>
    <row r="127" spans="1:15" ht="12.75">
      <c r="A127" s="216" t="s">
        <v>877</v>
      </c>
      <c r="B127" s="198">
        <v>0</v>
      </c>
      <c r="C127" s="200">
        <v>2</v>
      </c>
      <c r="G127" s="206"/>
      <c r="J127" s="135"/>
      <c r="O127" s="1"/>
    </row>
    <row r="128" spans="1:15" ht="12.75">
      <c r="A128" s="216" t="s">
        <v>447</v>
      </c>
      <c r="B128" s="198">
        <v>176</v>
      </c>
      <c r="C128" s="200">
        <v>25</v>
      </c>
      <c r="G128" s="206"/>
      <c r="J128" s="135"/>
      <c r="O128" s="1"/>
    </row>
    <row r="129" spans="1:15" ht="12.75">
      <c r="A129" s="216" t="s">
        <v>878</v>
      </c>
      <c r="B129" s="198">
        <v>2</v>
      </c>
      <c r="C129" s="200">
        <v>0</v>
      </c>
      <c r="G129" s="206"/>
      <c r="J129" s="135"/>
      <c r="O129" s="1"/>
    </row>
    <row r="130" spans="1:15" ht="12.75">
      <c r="A130" s="216" t="s">
        <v>879</v>
      </c>
      <c r="B130" s="198">
        <v>33</v>
      </c>
      <c r="C130" s="200">
        <v>5</v>
      </c>
      <c r="G130" s="206"/>
      <c r="J130" s="135"/>
      <c r="O130" s="1"/>
    </row>
    <row r="131" spans="1:15" ht="12.75">
      <c r="A131" s="216" t="s">
        <v>880</v>
      </c>
      <c r="B131" s="198">
        <v>8</v>
      </c>
      <c r="C131" s="200">
        <v>1</v>
      </c>
      <c r="G131" s="206"/>
      <c r="J131" s="135"/>
      <c r="O131" s="1"/>
    </row>
    <row r="132" spans="1:15" ht="12.75">
      <c r="A132" s="216" t="s">
        <v>448</v>
      </c>
      <c r="B132" s="198">
        <v>20</v>
      </c>
      <c r="C132" s="200">
        <v>15</v>
      </c>
      <c r="G132" s="206"/>
      <c r="J132" s="135"/>
      <c r="O132" s="1"/>
    </row>
    <row r="133" spans="1:15" ht="12.75">
      <c r="A133" s="216" t="s">
        <v>449</v>
      </c>
      <c r="B133" s="198">
        <v>2</v>
      </c>
      <c r="C133" s="200">
        <v>2</v>
      </c>
      <c r="G133" s="206"/>
      <c r="J133" s="135"/>
      <c r="O133" s="1"/>
    </row>
    <row r="134" spans="1:15" ht="12.75">
      <c r="A134" s="216" t="s">
        <v>881</v>
      </c>
      <c r="B134" s="198">
        <v>4</v>
      </c>
      <c r="C134" s="200">
        <v>0</v>
      </c>
      <c r="G134" s="206"/>
      <c r="J134" s="135"/>
      <c r="O134" s="1"/>
    </row>
    <row r="135" spans="1:15" ht="12.75">
      <c r="A135" s="216" t="s">
        <v>882</v>
      </c>
      <c r="B135" s="198">
        <v>0</v>
      </c>
      <c r="C135" s="200">
        <v>0</v>
      </c>
      <c r="G135" s="206"/>
      <c r="J135" s="135"/>
      <c r="O135" s="1"/>
    </row>
    <row r="136" spans="1:15" ht="12.75">
      <c r="A136" s="216" t="s">
        <v>883</v>
      </c>
      <c r="B136" s="198">
        <v>10</v>
      </c>
      <c r="C136" s="200">
        <v>4</v>
      </c>
      <c r="G136" s="206"/>
      <c r="J136" s="135"/>
      <c r="O136" s="1"/>
    </row>
    <row r="137" spans="1:15" ht="12.75">
      <c r="A137" s="216" t="s">
        <v>450</v>
      </c>
      <c r="B137" s="198">
        <v>14</v>
      </c>
      <c r="C137" s="200">
        <v>2</v>
      </c>
      <c r="G137" s="206"/>
      <c r="J137" s="135"/>
      <c r="O137" s="1"/>
    </row>
    <row r="138" spans="1:15" ht="12.75">
      <c r="A138" s="216" t="s">
        <v>451</v>
      </c>
      <c r="B138" s="198">
        <v>11</v>
      </c>
      <c r="C138" s="200">
        <v>0</v>
      </c>
      <c r="G138" s="206"/>
      <c r="J138" s="135"/>
      <c r="O138" s="1"/>
    </row>
    <row r="139" spans="1:15" ht="12.75">
      <c r="A139" s="216" t="s">
        <v>884</v>
      </c>
      <c r="B139" s="198">
        <v>13</v>
      </c>
      <c r="C139" s="200">
        <v>4</v>
      </c>
      <c r="G139" s="206"/>
      <c r="J139" s="135"/>
      <c r="O139" s="1"/>
    </row>
    <row r="140" spans="1:15" ht="12.75">
      <c r="A140" s="216" t="s">
        <v>452</v>
      </c>
      <c r="B140" s="198">
        <v>10</v>
      </c>
      <c r="C140" s="200">
        <v>0</v>
      </c>
      <c r="G140" s="206"/>
      <c r="J140" s="135"/>
      <c r="O140" s="1"/>
    </row>
    <row r="141" spans="1:15" ht="12.75">
      <c r="A141" s="216" t="s">
        <v>453</v>
      </c>
      <c r="B141" s="198">
        <v>14</v>
      </c>
      <c r="C141" s="200">
        <v>5</v>
      </c>
      <c r="G141" s="206"/>
      <c r="J141" s="135"/>
      <c r="O141" s="1"/>
    </row>
    <row r="142" spans="1:15" ht="12.75">
      <c r="A142" s="216" t="s">
        <v>885</v>
      </c>
      <c r="B142" s="198">
        <v>111</v>
      </c>
      <c r="C142" s="200">
        <v>20</v>
      </c>
      <c r="G142" s="206"/>
      <c r="J142" s="135"/>
      <c r="O142" s="1"/>
    </row>
    <row r="143" spans="1:15" ht="12.75">
      <c r="A143" s="216" t="s">
        <v>886</v>
      </c>
      <c r="B143" s="198">
        <v>2</v>
      </c>
      <c r="C143" s="200">
        <v>0</v>
      </c>
      <c r="G143" s="206"/>
      <c r="J143" s="135"/>
      <c r="O143" s="1"/>
    </row>
    <row r="144" spans="1:15" ht="12.75">
      <c r="A144" s="216" t="s">
        <v>887</v>
      </c>
      <c r="B144" s="198">
        <v>8</v>
      </c>
      <c r="C144" s="200">
        <v>1</v>
      </c>
      <c r="G144" s="206"/>
      <c r="J144" s="135"/>
      <c r="O144" s="1"/>
    </row>
    <row r="145" spans="1:15" ht="12.75">
      <c r="A145" s="216" t="s">
        <v>888</v>
      </c>
      <c r="B145" s="198">
        <v>9</v>
      </c>
      <c r="C145" s="200">
        <v>3</v>
      </c>
      <c r="G145" s="206"/>
      <c r="J145" s="135"/>
      <c r="O145" s="1"/>
    </row>
    <row r="146" spans="1:15" ht="12.75">
      <c r="A146" s="216" t="s">
        <v>454</v>
      </c>
      <c r="B146" s="198">
        <v>3</v>
      </c>
      <c r="C146" s="200">
        <v>0</v>
      </c>
      <c r="G146" s="206"/>
      <c r="J146" s="135"/>
      <c r="O146" s="1"/>
    </row>
    <row r="147" spans="1:15" ht="12.75">
      <c r="A147" s="216" t="s">
        <v>455</v>
      </c>
      <c r="B147" s="198">
        <v>47</v>
      </c>
      <c r="C147" s="200">
        <v>5</v>
      </c>
      <c r="G147" s="206"/>
      <c r="J147" s="135"/>
      <c r="O147" s="1"/>
    </row>
    <row r="148" spans="1:15" ht="12.75">
      <c r="A148" s="216" t="s">
        <v>456</v>
      </c>
      <c r="B148" s="198">
        <v>796</v>
      </c>
      <c r="C148" s="200">
        <v>508</v>
      </c>
      <c r="G148" s="206"/>
      <c r="J148" s="135"/>
      <c r="O148" s="1"/>
    </row>
    <row r="149" spans="1:15" ht="12.75">
      <c r="A149" s="216" t="s">
        <v>889</v>
      </c>
      <c r="B149" s="198">
        <v>77</v>
      </c>
      <c r="C149" s="200">
        <v>62</v>
      </c>
      <c r="G149" s="206"/>
      <c r="J149" s="135"/>
      <c r="O149" s="1"/>
    </row>
    <row r="150" spans="1:15" ht="12.75">
      <c r="A150" s="216" t="s">
        <v>457</v>
      </c>
      <c r="B150" s="198">
        <v>31</v>
      </c>
      <c r="C150" s="200">
        <v>3</v>
      </c>
      <c r="G150" s="206"/>
      <c r="J150" s="135"/>
      <c r="O150" s="1"/>
    </row>
    <row r="151" spans="1:15" ht="12.75">
      <c r="A151" s="216" t="s">
        <v>458</v>
      </c>
      <c r="B151" s="198">
        <v>180</v>
      </c>
      <c r="C151" s="200">
        <v>45</v>
      </c>
      <c r="G151" s="206"/>
      <c r="J151" s="135"/>
      <c r="O151" s="1"/>
    </row>
    <row r="152" spans="1:15" ht="12.75">
      <c r="A152" s="216" t="s">
        <v>890</v>
      </c>
      <c r="B152" s="198">
        <v>1</v>
      </c>
      <c r="C152" s="200">
        <v>1</v>
      </c>
      <c r="G152" s="206"/>
      <c r="J152" s="135"/>
      <c r="O152" s="1"/>
    </row>
    <row r="153" spans="1:15" ht="12.75">
      <c r="A153" s="216" t="s">
        <v>891</v>
      </c>
      <c r="B153" s="198">
        <v>39</v>
      </c>
      <c r="C153" s="200">
        <v>1</v>
      </c>
      <c r="G153" s="206"/>
      <c r="J153" s="135"/>
      <c r="O153" s="1"/>
    </row>
    <row r="154" spans="1:15" ht="12.75">
      <c r="A154" s="216" t="s">
        <v>459</v>
      </c>
      <c r="B154" s="198">
        <v>9</v>
      </c>
      <c r="C154" s="200">
        <v>4</v>
      </c>
      <c r="G154" s="206"/>
      <c r="J154" s="135"/>
      <c r="O154" s="1"/>
    </row>
    <row r="155" spans="1:15" ht="12.75">
      <c r="A155" s="216" t="s">
        <v>892</v>
      </c>
      <c r="B155" s="198">
        <v>6</v>
      </c>
      <c r="C155" s="200">
        <v>3</v>
      </c>
      <c r="G155" s="206"/>
      <c r="J155" s="135"/>
      <c r="O155" s="1"/>
    </row>
    <row r="156" spans="1:15" ht="12.75">
      <c r="A156" s="216" t="s">
        <v>893</v>
      </c>
      <c r="B156" s="198">
        <v>19</v>
      </c>
      <c r="C156" s="200">
        <v>10</v>
      </c>
      <c r="G156" s="206"/>
      <c r="J156" s="135"/>
      <c r="O156" s="1"/>
    </row>
    <row r="157" spans="1:15" ht="12.75">
      <c r="A157" s="216" t="s">
        <v>460</v>
      </c>
      <c r="B157" s="198">
        <v>151</v>
      </c>
      <c r="C157" s="200">
        <v>26</v>
      </c>
      <c r="G157" s="206"/>
      <c r="J157" s="135"/>
      <c r="O157" s="1"/>
    </row>
    <row r="158" spans="1:15" ht="12.75">
      <c r="A158" s="216" t="s">
        <v>894</v>
      </c>
      <c r="B158" s="198">
        <v>16</v>
      </c>
      <c r="C158" s="200">
        <v>0</v>
      </c>
      <c r="G158" s="206"/>
      <c r="J158" s="135"/>
      <c r="O158" s="1"/>
    </row>
    <row r="159" spans="1:15" ht="12.75">
      <c r="A159" s="216" t="s">
        <v>461</v>
      </c>
      <c r="B159" s="198">
        <v>26</v>
      </c>
      <c r="C159" s="200">
        <v>21</v>
      </c>
      <c r="G159" s="206"/>
      <c r="J159" s="135"/>
      <c r="O159" s="1"/>
    </row>
    <row r="160" spans="1:15" ht="12.75">
      <c r="A160" s="216" t="s">
        <v>462</v>
      </c>
      <c r="B160" s="198">
        <v>33</v>
      </c>
      <c r="C160" s="200">
        <v>12</v>
      </c>
      <c r="G160" s="206"/>
      <c r="J160" s="135"/>
      <c r="O160" s="1"/>
    </row>
    <row r="161" spans="1:15" ht="12.75">
      <c r="A161" s="216" t="s">
        <v>895</v>
      </c>
      <c r="B161" s="198">
        <v>75</v>
      </c>
      <c r="C161" s="200">
        <v>46</v>
      </c>
      <c r="G161" s="206"/>
      <c r="J161" s="135"/>
      <c r="O161" s="1"/>
    </row>
    <row r="162" spans="1:15" ht="12.75">
      <c r="A162" s="216" t="s">
        <v>896</v>
      </c>
      <c r="B162" s="198">
        <v>82</v>
      </c>
      <c r="C162" s="200">
        <v>11</v>
      </c>
      <c r="G162" s="206"/>
      <c r="J162" s="135"/>
      <c r="O162" s="1"/>
    </row>
    <row r="163" spans="1:15" ht="12.75">
      <c r="A163" s="216" t="s">
        <v>897</v>
      </c>
      <c r="B163" s="198">
        <v>24</v>
      </c>
      <c r="C163" s="200">
        <v>1</v>
      </c>
      <c r="G163" s="206"/>
      <c r="J163" s="135"/>
      <c r="O163" s="1"/>
    </row>
    <row r="164" spans="1:15" ht="12.75">
      <c r="A164" s="216" t="s">
        <v>463</v>
      </c>
      <c r="B164" s="198">
        <v>3</v>
      </c>
      <c r="C164" s="200">
        <v>3</v>
      </c>
      <c r="G164" s="206"/>
      <c r="J164" s="135"/>
      <c r="O164" s="1"/>
    </row>
    <row r="165" spans="1:15" ht="12.75">
      <c r="A165" s="216" t="s">
        <v>898</v>
      </c>
      <c r="B165" s="198">
        <v>34</v>
      </c>
      <c r="C165" s="200">
        <v>8</v>
      </c>
      <c r="G165" s="206"/>
      <c r="J165" s="135"/>
      <c r="O165" s="1"/>
    </row>
    <row r="166" spans="1:15" ht="12.75">
      <c r="A166" s="216" t="s">
        <v>899</v>
      </c>
      <c r="B166" s="198">
        <v>5</v>
      </c>
      <c r="C166" s="200">
        <v>3</v>
      </c>
      <c r="G166" s="206"/>
      <c r="J166" s="135"/>
      <c r="O166" s="1"/>
    </row>
    <row r="167" spans="1:15" ht="12.75">
      <c r="A167" s="216" t="s">
        <v>900</v>
      </c>
      <c r="B167" s="198">
        <v>118</v>
      </c>
      <c r="C167" s="200">
        <v>32</v>
      </c>
      <c r="G167" s="206"/>
      <c r="J167" s="135"/>
      <c r="O167" s="1"/>
    </row>
    <row r="168" spans="1:15" ht="12.75">
      <c r="A168" s="216" t="s">
        <v>901</v>
      </c>
      <c r="B168" s="198">
        <v>64</v>
      </c>
      <c r="C168" s="200">
        <v>13</v>
      </c>
      <c r="G168" s="206"/>
      <c r="J168" s="135"/>
      <c r="O168" s="1"/>
    </row>
    <row r="169" spans="1:15" ht="12.75">
      <c r="A169" s="216" t="s">
        <v>902</v>
      </c>
      <c r="B169" s="198">
        <v>18</v>
      </c>
      <c r="C169" s="200">
        <v>1</v>
      </c>
      <c r="G169" s="206"/>
      <c r="J169" s="135"/>
      <c r="O169" s="1"/>
    </row>
    <row r="170" spans="1:15" ht="12.75">
      <c r="A170" s="216" t="s">
        <v>903</v>
      </c>
      <c r="B170" s="198">
        <v>36</v>
      </c>
      <c r="C170" s="200">
        <v>4</v>
      </c>
      <c r="G170" s="206"/>
      <c r="J170" s="135"/>
      <c r="O170" s="1"/>
    </row>
    <row r="171" spans="1:15" ht="12.75">
      <c r="A171" s="216" t="s">
        <v>904</v>
      </c>
      <c r="B171" s="198">
        <v>25</v>
      </c>
      <c r="C171" s="200">
        <v>19</v>
      </c>
      <c r="G171" s="206"/>
      <c r="J171" s="135"/>
      <c r="O171" s="1"/>
    </row>
    <row r="172" spans="1:15" ht="12.75">
      <c r="A172" s="216" t="s">
        <v>905</v>
      </c>
      <c r="B172" s="198">
        <v>3</v>
      </c>
      <c r="C172" s="200">
        <v>0</v>
      </c>
      <c r="G172" s="206"/>
      <c r="J172" s="135"/>
      <c r="O172" s="1"/>
    </row>
    <row r="173" spans="1:15" ht="12.75">
      <c r="A173" s="216" t="s">
        <v>906</v>
      </c>
      <c r="B173" s="198">
        <v>8</v>
      </c>
      <c r="C173" s="200">
        <v>1</v>
      </c>
      <c r="G173" s="206"/>
      <c r="J173" s="135"/>
      <c r="O173" s="1"/>
    </row>
    <row r="174" spans="1:15" ht="12.75">
      <c r="A174" s="216" t="s">
        <v>907</v>
      </c>
      <c r="B174" s="198">
        <v>0</v>
      </c>
      <c r="C174" s="200">
        <v>1</v>
      </c>
      <c r="G174" s="206"/>
      <c r="J174" s="135"/>
      <c r="O174" s="1"/>
    </row>
    <row r="175" spans="1:15" ht="12.75">
      <c r="A175" s="216" t="s">
        <v>908</v>
      </c>
      <c r="B175" s="198">
        <v>6</v>
      </c>
      <c r="C175" s="200">
        <v>0</v>
      </c>
      <c r="G175" s="206"/>
      <c r="J175" s="135"/>
      <c r="O175" s="1"/>
    </row>
    <row r="176" spans="1:15" ht="12.75">
      <c r="A176" s="216" t="s">
        <v>909</v>
      </c>
      <c r="B176" s="198">
        <v>10</v>
      </c>
      <c r="C176" s="200">
        <v>4</v>
      </c>
      <c r="G176" s="206"/>
      <c r="J176" s="135"/>
      <c r="O176" s="1"/>
    </row>
    <row r="177" spans="1:15" ht="12.75">
      <c r="A177" s="216" t="s">
        <v>464</v>
      </c>
      <c r="B177" s="198">
        <v>28</v>
      </c>
      <c r="C177" s="200">
        <v>22</v>
      </c>
      <c r="G177" s="206"/>
      <c r="J177" s="135"/>
      <c r="O177" s="1"/>
    </row>
    <row r="178" spans="1:15" ht="12.75">
      <c r="A178" s="216" t="s">
        <v>465</v>
      </c>
      <c r="B178" s="198">
        <v>3</v>
      </c>
      <c r="C178" s="200">
        <v>0</v>
      </c>
      <c r="G178" s="206"/>
      <c r="J178" s="135"/>
      <c r="O178" s="1"/>
    </row>
    <row r="179" spans="1:15" ht="12.75">
      <c r="A179" s="216" t="s">
        <v>910</v>
      </c>
      <c r="B179" s="198">
        <v>58</v>
      </c>
      <c r="C179" s="200">
        <v>38</v>
      </c>
      <c r="G179" s="206"/>
      <c r="J179" s="135"/>
      <c r="O179" s="1"/>
    </row>
    <row r="180" spans="1:15" ht="12.75">
      <c r="A180" s="216" t="s">
        <v>466</v>
      </c>
      <c r="B180" s="198">
        <v>37</v>
      </c>
      <c r="C180" s="200">
        <v>2</v>
      </c>
      <c r="G180" s="206"/>
      <c r="J180" s="135"/>
      <c r="O180" s="1"/>
    </row>
    <row r="181" spans="1:15" ht="12.75">
      <c r="A181" s="216" t="s">
        <v>911</v>
      </c>
      <c r="B181" s="198">
        <v>40</v>
      </c>
      <c r="C181" s="200">
        <v>7</v>
      </c>
      <c r="G181" s="206"/>
      <c r="J181" s="135"/>
      <c r="O181" s="1"/>
    </row>
    <row r="182" spans="1:15" ht="12.75">
      <c r="A182" s="216" t="s">
        <v>912</v>
      </c>
      <c r="B182" s="198">
        <v>7</v>
      </c>
      <c r="C182" s="200">
        <v>1</v>
      </c>
      <c r="G182" s="206"/>
      <c r="J182" s="135"/>
      <c r="O182" s="1"/>
    </row>
    <row r="183" spans="1:15" ht="12.75">
      <c r="A183" s="216" t="s">
        <v>913</v>
      </c>
      <c r="B183" s="198">
        <v>36</v>
      </c>
      <c r="C183" s="200">
        <v>3</v>
      </c>
      <c r="G183" s="206"/>
      <c r="J183" s="135"/>
      <c r="O183" s="1"/>
    </row>
    <row r="184" spans="1:15" ht="12.75">
      <c r="A184" s="216" t="s">
        <v>467</v>
      </c>
      <c r="B184" s="198">
        <v>54</v>
      </c>
      <c r="C184" s="200">
        <v>4</v>
      </c>
      <c r="G184" s="206"/>
      <c r="J184" s="135"/>
      <c r="O184" s="1"/>
    </row>
    <row r="185" spans="1:15" ht="12.75">
      <c r="A185" s="216" t="s">
        <v>914</v>
      </c>
      <c r="B185" s="198">
        <v>19</v>
      </c>
      <c r="C185" s="200">
        <v>2</v>
      </c>
      <c r="G185" s="206"/>
      <c r="J185" s="135"/>
      <c r="O185" s="1"/>
    </row>
    <row r="186" spans="1:15" ht="12.75">
      <c r="A186" s="217" t="s">
        <v>468</v>
      </c>
      <c r="B186" s="203">
        <v>17</v>
      </c>
      <c r="C186" s="201">
        <v>2</v>
      </c>
      <c r="G186" s="206"/>
      <c r="J186" s="135"/>
      <c r="O186" s="1"/>
    </row>
  </sheetData>
  <mergeCells count="14">
    <mergeCell ref="G7:G8"/>
    <mergeCell ref="A7:A8"/>
    <mergeCell ref="B7:C7"/>
    <mergeCell ref="D7:E7"/>
    <mergeCell ref="F7:F8"/>
    <mergeCell ref="G75:G76"/>
    <mergeCell ref="A45:A46"/>
    <mergeCell ref="B45:C45"/>
    <mergeCell ref="A75:A76"/>
    <mergeCell ref="B75:C75"/>
    <mergeCell ref="D75:E75"/>
    <mergeCell ref="F75:F76"/>
    <mergeCell ref="A60:A61"/>
    <mergeCell ref="B60:C60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204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39.57421875" style="161" customWidth="1"/>
    <col min="2" max="2" width="15.8515625" style="161" customWidth="1"/>
    <col min="3" max="3" width="19.7109375" style="161" customWidth="1"/>
    <col min="4" max="4" width="11.140625" style="161" customWidth="1"/>
    <col min="5" max="5" width="13.140625" style="161" bestFit="1" customWidth="1"/>
    <col min="6" max="6" width="17.7109375" style="161" customWidth="1"/>
    <col min="7" max="7" width="21.28125" style="161" customWidth="1"/>
    <col min="8" max="8" width="11.28125" style="231" customWidth="1"/>
    <col min="9" max="10" width="7.8515625" style="231" customWidth="1"/>
    <col min="11" max="15" width="11.421875" style="102" customWidth="1"/>
    <col min="16" max="16384" width="11.421875" style="1" customWidth="1"/>
  </cols>
  <sheetData>
    <row r="3" ht="15.75">
      <c r="A3" s="207" t="s">
        <v>142</v>
      </c>
    </row>
    <row r="4" spans="2:7" ht="12.75">
      <c r="B4" s="162"/>
      <c r="C4" s="162"/>
      <c r="D4" s="163"/>
      <c r="E4" s="162"/>
      <c r="F4" s="162"/>
      <c r="G4" s="162"/>
    </row>
    <row r="5" spans="1:7" ht="12.75">
      <c r="A5" s="163"/>
      <c r="B5" s="162"/>
      <c r="C5" s="162"/>
      <c r="D5" s="163"/>
      <c r="E5" s="162"/>
      <c r="F5" s="162"/>
      <c r="G5" s="162"/>
    </row>
    <row r="6" spans="1:7" ht="12.75">
      <c r="A6" s="163"/>
      <c r="B6" s="162"/>
      <c r="C6" s="162"/>
      <c r="D6" s="163"/>
      <c r="E6" s="162"/>
      <c r="F6" s="162"/>
      <c r="G6" s="162"/>
    </row>
    <row r="7" spans="1:7" ht="24" customHeight="1">
      <c r="A7" s="404" t="s">
        <v>78</v>
      </c>
      <c r="B7" s="406" t="s">
        <v>1155</v>
      </c>
      <c r="C7" s="407"/>
      <c r="D7" s="412" t="s">
        <v>55</v>
      </c>
      <c r="E7" s="413"/>
      <c r="F7" s="408" t="s">
        <v>642</v>
      </c>
      <c r="G7" s="408" t="s">
        <v>649</v>
      </c>
    </row>
    <row r="8" spans="1:15" s="23" customFormat="1" ht="23.25" customHeight="1">
      <c r="A8" s="414"/>
      <c r="B8" s="256" t="s">
        <v>115</v>
      </c>
      <c r="C8" s="253" t="s">
        <v>54</v>
      </c>
      <c r="D8" s="252" t="s">
        <v>115</v>
      </c>
      <c r="E8" s="254" t="s">
        <v>56</v>
      </c>
      <c r="F8" s="409"/>
      <c r="G8" s="409"/>
      <c r="H8" s="232"/>
      <c r="I8" s="232"/>
      <c r="J8" s="232"/>
      <c r="K8" s="104"/>
      <c r="L8" s="104"/>
      <c r="M8" s="104"/>
      <c r="N8" s="104"/>
      <c r="O8" s="104"/>
    </row>
    <row r="9" spans="1:15" s="23" customFormat="1" ht="12.75">
      <c r="A9" s="247" t="s">
        <v>646</v>
      </c>
      <c r="B9" s="164">
        <v>6237</v>
      </c>
      <c r="C9" s="106">
        <v>46276</v>
      </c>
      <c r="D9" s="165">
        <v>0.14904200442151816</v>
      </c>
      <c r="E9" s="131">
        <v>0.1825313673881379</v>
      </c>
      <c r="F9" s="204">
        <v>0.13477828680093354</v>
      </c>
      <c r="G9" s="167">
        <v>0.012541927077049299</v>
      </c>
      <c r="H9" s="236"/>
      <c r="I9" s="235"/>
      <c r="J9" s="235"/>
      <c r="K9" s="104"/>
      <c r="L9" s="104"/>
      <c r="M9" s="104"/>
      <c r="N9" s="104"/>
      <c r="O9" s="104"/>
    </row>
    <row r="10" spans="1:10" ht="12.75">
      <c r="A10" s="247" t="s">
        <v>643</v>
      </c>
      <c r="B10" s="168"/>
      <c r="C10" s="367"/>
      <c r="D10" s="168"/>
      <c r="E10" s="367"/>
      <c r="F10" s="169"/>
      <c r="G10" s="169"/>
      <c r="H10" s="234"/>
      <c r="I10" s="234"/>
      <c r="J10" s="234"/>
    </row>
    <row r="11" spans="1:10" ht="12.75">
      <c r="A11" s="208" t="s">
        <v>644</v>
      </c>
      <c r="B11" s="170">
        <v>4546</v>
      </c>
      <c r="C11" s="112">
        <v>29374</v>
      </c>
      <c r="D11" s="171">
        <v>0.13508114856429465</v>
      </c>
      <c r="E11" s="114">
        <v>0.17181952367654696</v>
      </c>
      <c r="F11" s="167">
        <v>0.1547627153264792</v>
      </c>
      <c r="G11" s="167">
        <v>0.013294885592625521</v>
      </c>
      <c r="H11" s="236"/>
      <c r="I11" s="233"/>
      <c r="J11" s="233"/>
    </row>
    <row r="12" spans="1:10" ht="12.75">
      <c r="A12" s="208" t="s">
        <v>645</v>
      </c>
      <c r="B12" s="172">
        <v>1691</v>
      </c>
      <c r="C12" s="116">
        <v>16902</v>
      </c>
      <c r="D12" s="173">
        <v>0.18833450456781442</v>
      </c>
      <c r="E12" s="118">
        <v>0.20162092990189118</v>
      </c>
      <c r="F12" s="167">
        <v>0.10004733167672465</v>
      </c>
      <c r="G12" s="167">
        <v>0.010884677772342234</v>
      </c>
      <c r="H12" s="236"/>
      <c r="I12" s="233"/>
      <c r="J12" s="233"/>
    </row>
    <row r="13" spans="1:10" ht="12.75">
      <c r="A13" s="247" t="s">
        <v>48</v>
      </c>
      <c r="B13" s="174"/>
      <c r="C13" s="369"/>
      <c r="D13" s="174"/>
      <c r="E13" s="369"/>
      <c r="F13" s="169"/>
      <c r="G13" s="169"/>
      <c r="H13" s="234"/>
      <c r="I13" s="234"/>
      <c r="J13" s="234"/>
    </row>
    <row r="14" spans="1:10" ht="12.75">
      <c r="A14" s="209" t="s">
        <v>80</v>
      </c>
      <c r="B14" s="175">
        <v>326</v>
      </c>
      <c r="C14" s="120">
        <v>2334</v>
      </c>
      <c r="D14" s="171">
        <v>-0.05507246376811592</v>
      </c>
      <c r="E14" s="114">
        <v>0.10721062618595822</v>
      </c>
      <c r="F14" s="167">
        <v>0.13967437874892888</v>
      </c>
      <c r="G14" s="167">
        <v>0.005100683741961729</v>
      </c>
      <c r="H14" s="236"/>
      <c r="I14" s="233"/>
      <c r="J14" s="233"/>
    </row>
    <row r="15" spans="1:10" ht="12.75">
      <c r="A15" s="209" t="s">
        <v>81</v>
      </c>
      <c r="B15" s="170">
        <v>2852</v>
      </c>
      <c r="C15" s="112">
        <v>23786</v>
      </c>
      <c r="D15" s="171">
        <v>0.05239852398523981</v>
      </c>
      <c r="E15" s="121">
        <v>0.14675537556648344</v>
      </c>
      <c r="F15" s="166">
        <v>0.11990246363407046</v>
      </c>
      <c r="G15" s="167">
        <v>0.010448111133905806</v>
      </c>
      <c r="H15" s="236"/>
      <c r="I15" s="233"/>
      <c r="J15" s="233"/>
    </row>
    <row r="16" spans="1:10" ht="12.75">
      <c r="A16" s="209" t="s">
        <v>82</v>
      </c>
      <c r="B16" s="172">
        <v>3059</v>
      </c>
      <c r="C16" s="116">
        <v>20156</v>
      </c>
      <c r="D16" s="171">
        <v>0.28908554572271394</v>
      </c>
      <c r="E16" s="118">
        <v>0.23785543204569182</v>
      </c>
      <c r="F16" s="166">
        <v>0.15176622345703514</v>
      </c>
      <c r="G16" s="167">
        <v>0.019069764542331884</v>
      </c>
      <c r="H16" s="236"/>
      <c r="I16" s="233"/>
      <c r="J16" s="233"/>
    </row>
    <row r="17" spans="1:7" ht="12.75">
      <c r="A17" s="247" t="s">
        <v>49</v>
      </c>
      <c r="B17" s="174"/>
      <c r="C17" s="369"/>
      <c r="D17" s="174"/>
      <c r="E17" s="369"/>
      <c r="F17" s="169"/>
      <c r="G17" s="169"/>
    </row>
    <row r="18" spans="1:10" ht="12.75">
      <c r="A18" s="210" t="s">
        <v>37</v>
      </c>
      <c r="B18" s="175">
        <v>691</v>
      </c>
      <c r="C18" s="120">
        <v>4627</v>
      </c>
      <c r="D18" s="176">
        <v>-0.04160887656033285</v>
      </c>
      <c r="E18" s="121">
        <v>0.09722551576950433</v>
      </c>
      <c r="F18" s="167">
        <v>0.14934082558893452</v>
      </c>
      <c r="G18" s="167">
        <v>0.008524129083193527</v>
      </c>
      <c r="H18" s="236"/>
      <c r="I18" s="233"/>
      <c r="J18" s="233"/>
    </row>
    <row r="19" spans="1:10" ht="12.75">
      <c r="A19" s="210" t="s">
        <v>650</v>
      </c>
      <c r="B19" s="170">
        <v>1813</v>
      </c>
      <c r="C19" s="112">
        <v>13908</v>
      </c>
      <c r="D19" s="176">
        <v>0.20225464190981435</v>
      </c>
      <c r="E19" s="121">
        <v>0.32963671128107075</v>
      </c>
      <c r="F19" s="167">
        <v>0.1303566292781133</v>
      </c>
      <c r="G19" s="167">
        <v>0.011812152248413536</v>
      </c>
      <c r="H19" s="236"/>
      <c r="I19" s="233"/>
      <c r="J19" s="233"/>
    </row>
    <row r="20" spans="1:10" ht="12.75">
      <c r="A20" s="210" t="s">
        <v>40</v>
      </c>
      <c r="B20" s="170">
        <v>3569</v>
      </c>
      <c r="C20" s="112">
        <v>25498</v>
      </c>
      <c r="D20" s="176">
        <v>0.1900633544514838</v>
      </c>
      <c r="E20" s="121">
        <v>0.14335680014349128</v>
      </c>
      <c r="F20" s="167">
        <v>0.13997176249117577</v>
      </c>
      <c r="G20" s="167">
        <v>0.014645716466479816</v>
      </c>
      <c r="H20" s="236"/>
      <c r="I20" s="233"/>
      <c r="J20" s="233"/>
    </row>
    <row r="21" spans="1:10" ht="12.75">
      <c r="A21" s="210" t="s">
        <v>41</v>
      </c>
      <c r="B21" s="177">
        <v>164</v>
      </c>
      <c r="C21" s="124">
        <v>2243</v>
      </c>
      <c r="D21" s="176">
        <v>-0.18</v>
      </c>
      <c r="E21" s="121">
        <v>0.04083526682134564</v>
      </c>
      <c r="F21" s="167">
        <v>0.07311636201515827</v>
      </c>
      <c r="G21" s="167">
        <v>0.008672201364285337</v>
      </c>
      <c r="H21" s="236"/>
      <c r="I21" s="233"/>
      <c r="J21" s="233"/>
    </row>
    <row r="22" spans="1:7" ht="12.75">
      <c r="A22" s="248" t="s">
        <v>1085</v>
      </c>
      <c r="B22" s="174"/>
      <c r="C22" s="369"/>
      <c r="D22" s="178"/>
      <c r="E22" s="369"/>
      <c r="F22" s="169"/>
      <c r="G22" s="169"/>
    </row>
    <row r="23" spans="1:10" ht="12.75">
      <c r="A23" s="209" t="s">
        <v>108</v>
      </c>
      <c r="B23" s="170">
        <v>1545</v>
      </c>
      <c r="C23" s="112">
        <v>6445</v>
      </c>
      <c r="D23" s="176">
        <v>-0.09171075837742504</v>
      </c>
      <c r="E23" s="110">
        <v>-0.015429269783073685</v>
      </c>
      <c r="F23" s="179">
        <v>0.23972071373157486</v>
      </c>
      <c r="G23" s="167">
        <v>0.0058305187086061475</v>
      </c>
      <c r="H23" s="236"/>
      <c r="I23" s="236"/>
      <c r="J23" s="236"/>
    </row>
    <row r="24" spans="1:10" ht="12.75">
      <c r="A24" s="209" t="s">
        <v>109</v>
      </c>
      <c r="B24" s="170">
        <v>229</v>
      </c>
      <c r="C24" s="112">
        <v>2247</v>
      </c>
      <c r="D24" s="176">
        <v>0.3391812865497077</v>
      </c>
      <c r="E24" s="110">
        <v>0.12801204819277112</v>
      </c>
      <c r="F24" s="179">
        <v>0.10191366266132622</v>
      </c>
      <c r="G24" s="167">
        <v>0.006858957079102645</v>
      </c>
      <c r="H24" s="236"/>
      <c r="I24" s="236"/>
      <c r="J24" s="236"/>
    </row>
    <row r="25" spans="1:10" ht="12.75">
      <c r="A25" s="209" t="s">
        <v>110</v>
      </c>
      <c r="B25" s="175">
        <v>1530</v>
      </c>
      <c r="C25" s="120">
        <v>3397</v>
      </c>
      <c r="D25" s="171">
        <v>0.5548780487804879</v>
      </c>
      <c r="E25" s="110">
        <v>0.31666666666666665</v>
      </c>
      <c r="F25" s="179">
        <v>0.450397409478952</v>
      </c>
      <c r="G25" s="167">
        <v>0.06613642258148181</v>
      </c>
      <c r="H25" s="236"/>
      <c r="I25" s="236"/>
      <c r="J25" s="236"/>
    </row>
    <row r="26" spans="1:10" ht="12.75">
      <c r="A26" s="209" t="s">
        <v>111</v>
      </c>
      <c r="B26" s="175">
        <v>2933</v>
      </c>
      <c r="C26" s="120">
        <v>34187</v>
      </c>
      <c r="D26" s="171">
        <v>0.14035769828926914</v>
      </c>
      <c r="E26" s="110">
        <v>0.22031054792075677</v>
      </c>
      <c r="F26" s="179">
        <v>0.08579284523356831</v>
      </c>
      <c r="G26" s="167">
        <v>0.016685060243705415</v>
      </c>
      <c r="H26" s="236"/>
      <c r="I26" s="236"/>
      <c r="J26" s="236"/>
    </row>
    <row r="27" spans="1:7" ht="12.75">
      <c r="A27" s="247" t="s">
        <v>1075</v>
      </c>
      <c r="B27" s="174"/>
      <c r="C27" s="369"/>
      <c r="D27" s="174"/>
      <c r="E27" s="369"/>
      <c r="F27" s="169"/>
      <c r="G27" s="169"/>
    </row>
    <row r="28" spans="1:10" ht="12.75">
      <c r="A28" s="211" t="s">
        <v>1076</v>
      </c>
      <c r="B28" s="175">
        <v>0</v>
      </c>
      <c r="C28" s="120">
        <v>1</v>
      </c>
      <c r="D28" s="229" t="s">
        <v>121</v>
      </c>
      <c r="E28" s="121" t="s">
        <v>121</v>
      </c>
      <c r="F28" s="167" t="s">
        <v>121</v>
      </c>
      <c r="G28" s="167">
        <v>0</v>
      </c>
      <c r="H28" s="236"/>
      <c r="I28" s="233"/>
      <c r="J28" s="233"/>
    </row>
    <row r="29" spans="1:10" ht="12.75">
      <c r="A29" s="209" t="s">
        <v>1077</v>
      </c>
      <c r="B29" s="170">
        <v>2</v>
      </c>
      <c r="C29" s="112">
        <v>61</v>
      </c>
      <c r="D29" s="229">
        <v>-0.5</v>
      </c>
      <c r="E29" s="121">
        <v>0.03389830508474567</v>
      </c>
      <c r="F29" s="167">
        <v>0.03278688524590164</v>
      </c>
      <c r="G29" s="167">
        <v>0.00684931506849315</v>
      </c>
      <c r="H29" s="236"/>
      <c r="I29" s="233"/>
      <c r="J29" s="233"/>
    </row>
    <row r="30" spans="1:10" ht="25.5">
      <c r="A30" s="209" t="s">
        <v>100</v>
      </c>
      <c r="B30" s="170">
        <v>73</v>
      </c>
      <c r="C30" s="112">
        <v>1232</v>
      </c>
      <c r="D30" s="229">
        <v>-0.16091954022988508</v>
      </c>
      <c r="E30" s="121">
        <v>0.06206896551724128</v>
      </c>
      <c r="F30" s="167">
        <v>0.05925324675324675</v>
      </c>
      <c r="G30" s="167">
        <v>0.0070253103647387165</v>
      </c>
      <c r="H30" s="236"/>
      <c r="I30" s="233"/>
      <c r="J30" s="233"/>
    </row>
    <row r="31" spans="1:10" ht="12.75">
      <c r="A31" s="209" t="s">
        <v>1078</v>
      </c>
      <c r="B31" s="175">
        <v>934</v>
      </c>
      <c r="C31" s="112">
        <v>2235</v>
      </c>
      <c r="D31" s="229">
        <v>0.779047619047619</v>
      </c>
      <c r="E31" s="121">
        <v>0.2867012089810017</v>
      </c>
      <c r="F31" s="167">
        <v>0.4178970917225951</v>
      </c>
      <c r="G31" s="167">
        <v>0.08747775592394867</v>
      </c>
      <c r="H31" s="236"/>
      <c r="I31" s="233"/>
      <c r="J31" s="233"/>
    </row>
    <row r="32" spans="1:10" ht="25.5">
      <c r="A32" s="209" t="s">
        <v>1079</v>
      </c>
      <c r="B32" s="175">
        <v>229</v>
      </c>
      <c r="C32" s="112">
        <v>3906</v>
      </c>
      <c r="D32" s="229">
        <v>0.13366336633663356</v>
      </c>
      <c r="E32" s="121">
        <v>0.132830626450116</v>
      </c>
      <c r="F32" s="167">
        <v>0.058627752176139275</v>
      </c>
      <c r="G32" s="167">
        <v>0.029060913705583755</v>
      </c>
      <c r="H32" s="236"/>
      <c r="I32" s="233"/>
      <c r="J32" s="233"/>
    </row>
    <row r="33" spans="1:10" ht="24.75" customHeight="1">
      <c r="A33" s="209" t="s">
        <v>1080</v>
      </c>
      <c r="B33" s="175">
        <v>934</v>
      </c>
      <c r="C33" s="112">
        <v>9934</v>
      </c>
      <c r="D33" s="229">
        <v>0.08478513356562134</v>
      </c>
      <c r="E33" s="121">
        <v>0.15821382767867553</v>
      </c>
      <c r="F33" s="167">
        <v>0.09402053553452788</v>
      </c>
      <c r="G33" s="167">
        <v>0.012060638929779707</v>
      </c>
      <c r="H33" s="236"/>
      <c r="I33" s="233"/>
      <c r="J33" s="233"/>
    </row>
    <row r="34" spans="1:10" ht="25.5">
      <c r="A34" s="209" t="s">
        <v>1081</v>
      </c>
      <c r="B34" s="170">
        <v>388</v>
      </c>
      <c r="C34" s="112">
        <v>968</v>
      </c>
      <c r="D34" s="229">
        <v>-0.015228426395939132</v>
      </c>
      <c r="E34" s="121">
        <v>-0.05836575875486383</v>
      </c>
      <c r="F34" s="167">
        <v>0.40082644628099173</v>
      </c>
      <c r="G34" s="167">
        <v>0.007076418019332482</v>
      </c>
      <c r="H34" s="236"/>
      <c r="I34" s="233"/>
      <c r="J34" s="233"/>
    </row>
    <row r="35" spans="1:10" ht="37.5" customHeight="1">
      <c r="A35" s="209" t="s">
        <v>1082</v>
      </c>
      <c r="B35" s="170">
        <v>262</v>
      </c>
      <c r="C35" s="112">
        <v>2876</v>
      </c>
      <c r="D35" s="229">
        <v>0.36458333333333326</v>
      </c>
      <c r="E35" s="121">
        <v>0.15687851971037814</v>
      </c>
      <c r="F35" s="167">
        <v>0.09109874826147427</v>
      </c>
      <c r="G35" s="167">
        <v>0.0077170039174103856</v>
      </c>
      <c r="H35" s="236"/>
      <c r="I35" s="233"/>
      <c r="J35" s="233"/>
    </row>
    <row r="36" spans="1:10" ht="25.5">
      <c r="A36" s="209" t="s">
        <v>1083</v>
      </c>
      <c r="B36" s="175">
        <v>375</v>
      </c>
      <c r="C36" s="112">
        <v>2929</v>
      </c>
      <c r="D36" s="229">
        <v>-0.013157894736842146</v>
      </c>
      <c r="E36" s="121">
        <v>0.19016659894351884</v>
      </c>
      <c r="F36" s="167">
        <v>0.1280300443837487</v>
      </c>
      <c r="G36" s="167">
        <v>0.014024458655895883</v>
      </c>
      <c r="H36" s="236"/>
      <c r="I36" s="233"/>
      <c r="J36" s="233"/>
    </row>
    <row r="37" spans="1:10" ht="12.75">
      <c r="A37" s="212" t="s">
        <v>1084</v>
      </c>
      <c r="B37" s="175">
        <v>3040</v>
      </c>
      <c r="C37" s="116">
        <v>22134</v>
      </c>
      <c r="D37" s="229">
        <v>0.09234638878907653</v>
      </c>
      <c r="E37" s="121">
        <v>0.21769268856246904</v>
      </c>
      <c r="F37" s="167">
        <v>0.13734526068491912</v>
      </c>
      <c r="G37" s="167">
        <v>0.011051370697145183</v>
      </c>
      <c r="H37" s="236"/>
      <c r="I37" s="233"/>
      <c r="J37" s="233"/>
    </row>
    <row r="38" spans="1:7" ht="12.75">
      <c r="A38" s="247" t="s">
        <v>83</v>
      </c>
      <c r="B38" s="174"/>
      <c r="C38" s="369"/>
      <c r="D38" s="174"/>
      <c r="E38" s="369"/>
      <c r="F38" s="169"/>
      <c r="G38" s="169"/>
    </row>
    <row r="39" spans="1:10" ht="12.75">
      <c r="A39" s="211" t="s">
        <v>84</v>
      </c>
      <c r="B39" s="175">
        <v>234</v>
      </c>
      <c r="C39" s="112">
        <v>2050</v>
      </c>
      <c r="D39" s="176">
        <v>0.9024390243902438</v>
      </c>
      <c r="E39" s="121">
        <v>0.12452002194185408</v>
      </c>
      <c r="F39" s="166">
        <v>0.11414634146341464</v>
      </c>
      <c r="G39" s="167">
        <v>0.027196652719665274</v>
      </c>
      <c r="H39" s="233"/>
      <c r="I39" s="233"/>
      <c r="J39" s="233"/>
    </row>
    <row r="40" spans="1:15" s="23" customFormat="1" ht="12.75">
      <c r="A40" s="213" t="s">
        <v>85</v>
      </c>
      <c r="B40" s="170">
        <v>6003</v>
      </c>
      <c r="C40" s="116">
        <v>44226</v>
      </c>
      <c r="D40" s="180">
        <v>0.13157398680490107</v>
      </c>
      <c r="E40" s="126">
        <v>0.18536585365853653</v>
      </c>
      <c r="F40" s="181">
        <v>0.13573463573463573</v>
      </c>
      <c r="G40" s="182">
        <v>0.012283911207150574</v>
      </c>
      <c r="H40" s="233"/>
      <c r="I40" s="233"/>
      <c r="J40" s="233"/>
      <c r="K40" s="104"/>
      <c r="L40" s="104"/>
      <c r="M40" s="104"/>
      <c r="N40" s="104"/>
      <c r="O40" s="104"/>
    </row>
    <row r="41" spans="1:15" s="23" customFormat="1" ht="25.5">
      <c r="A41" s="249" t="s">
        <v>647</v>
      </c>
      <c r="B41" s="164">
        <v>68</v>
      </c>
      <c r="C41" s="129">
        <v>739</v>
      </c>
      <c r="D41" s="183">
        <v>1.0606060606060606</v>
      </c>
      <c r="E41" s="131">
        <v>0.2987697715289983</v>
      </c>
      <c r="F41" s="184">
        <v>0.09201623815967523</v>
      </c>
      <c r="G41" s="184">
        <v>0.0014258754455860768</v>
      </c>
      <c r="H41" s="237"/>
      <c r="I41" s="233"/>
      <c r="J41" s="233"/>
      <c r="K41" s="104"/>
      <c r="L41" s="104"/>
      <c r="M41" s="104"/>
      <c r="N41" s="104"/>
      <c r="O41" s="104"/>
    </row>
    <row r="42" spans="1:15" s="23" customFormat="1" ht="12.75">
      <c r="A42" s="163"/>
      <c r="B42" s="162"/>
      <c r="C42" s="162"/>
      <c r="D42" s="185"/>
      <c r="E42" s="185"/>
      <c r="F42" s="185"/>
      <c r="G42" s="185"/>
      <c r="H42" s="234"/>
      <c r="I42" s="234"/>
      <c r="J42" s="234"/>
      <c r="K42" s="104"/>
      <c r="L42" s="104"/>
      <c r="M42" s="104"/>
      <c r="N42" s="104"/>
      <c r="O42" s="104"/>
    </row>
    <row r="43" spans="1:15" s="23" customFormat="1" ht="12.75">
      <c r="A43" s="163"/>
      <c r="B43" s="162"/>
      <c r="C43" s="162"/>
      <c r="D43" s="185"/>
      <c r="E43" s="185"/>
      <c r="F43" s="185"/>
      <c r="G43" s="185"/>
      <c r="H43" s="234"/>
      <c r="I43" s="234"/>
      <c r="J43" s="234"/>
      <c r="K43" s="104"/>
      <c r="L43" s="104"/>
      <c r="M43" s="104"/>
      <c r="N43" s="104"/>
      <c r="O43" s="104"/>
    </row>
    <row r="44" spans="1:15" s="23" customFormat="1" ht="12.75">
      <c r="A44" s="163"/>
      <c r="B44" s="162"/>
      <c r="C44" s="162"/>
      <c r="D44" s="185"/>
      <c r="E44" s="185"/>
      <c r="F44" s="185"/>
      <c r="G44" s="185"/>
      <c r="H44" s="234"/>
      <c r="I44" s="234"/>
      <c r="J44" s="234"/>
      <c r="K44" s="104"/>
      <c r="L44" s="104"/>
      <c r="M44" s="104"/>
      <c r="N44" s="104"/>
      <c r="O44" s="104"/>
    </row>
    <row r="45" spans="1:3" ht="23.25" customHeight="1">
      <c r="A45" s="404" t="s">
        <v>1168</v>
      </c>
      <c r="B45" s="406" t="s">
        <v>1155</v>
      </c>
      <c r="C45" s="407"/>
    </row>
    <row r="46" spans="1:3" ht="42">
      <c r="A46" s="405"/>
      <c r="B46" s="261" t="s">
        <v>89</v>
      </c>
      <c r="C46" s="262" t="s">
        <v>31</v>
      </c>
    </row>
    <row r="47" spans="1:3" ht="25.5">
      <c r="A47" s="243" t="s">
        <v>1091</v>
      </c>
      <c r="B47" s="186">
        <v>943</v>
      </c>
      <c r="C47" s="136">
        <v>0.15119448452781786</v>
      </c>
    </row>
    <row r="48" spans="1:3" ht="25.5">
      <c r="A48" s="244" t="s">
        <v>1100</v>
      </c>
      <c r="B48" s="170">
        <v>796</v>
      </c>
      <c r="C48" s="137">
        <v>0.1276254609587943</v>
      </c>
    </row>
    <row r="49" spans="1:3" ht="12.75">
      <c r="A49" s="244" t="s">
        <v>1088</v>
      </c>
      <c r="B49" s="170">
        <v>613</v>
      </c>
      <c r="C49" s="137">
        <v>0.09828443161776496</v>
      </c>
    </row>
    <row r="50" spans="1:3" ht="25.5">
      <c r="A50" s="244" t="s">
        <v>1086</v>
      </c>
      <c r="B50" s="175">
        <v>383</v>
      </c>
      <c r="C50" s="137">
        <v>0.06140772807439474</v>
      </c>
    </row>
    <row r="51" spans="1:3" ht="12.75">
      <c r="A51" s="244" t="s">
        <v>1095</v>
      </c>
      <c r="B51" s="175">
        <v>372</v>
      </c>
      <c r="C51" s="137">
        <v>0.059644059644059645</v>
      </c>
    </row>
    <row r="52" spans="1:3" ht="38.25">
      <c r="A52" s="244" t="s">
        <v>32</v>
      </c>
      <c r="B52" s="175">
        <v>363</v>
      </c>
      <c r="C52" s="137">
        <v>0.0582010582010582</v>
      </c>
    </row>
    <row r="53" spans="1:3" ht="12.75">
      <c r="A53" s="244" t="s">
        <v>1099</v>
      </c>
      <c r="B53" s="170">
        <v>213</v>
      </c>
      <c r="C53" s="137">
        <v>0.034151034151034154</v>
      </c>
    </row>
    <row r="54" spans="1:3" ht="12.75">
      <c r="A54" s="244" t="s">
        <v>134</v>
      </c>
      <c r="B54" s="170">
        <v>193</v>
      </c>
      <c r="C54" s="137">
        <v>0.03094436427769761</v>
      </c>
    </row>
    <row r="55" spans="1:3" ht="12.75">
      <c r="A55" s="244" t="s">
        <v>1092</v>
      </c>
      <c r="B55" s="175">
        <v>186</v>
      </c>
      <c r="C55" s="137">
        <v>0.029822029822029823</v>
      </c>
    </row>
    <row r="56" spans="1:3" ht="12.75">
      <c r="A56" s="245" t="s">
        <v>35</v>
      </c>
      <c r="B56" s="187">
        <v>115</v>
      </c>
      <c r="C56" s="138">
        <v>0.018438351771685103</v>
      </c>
    </row>
    <row r="57" ht="12.75">
      <c r="D57" s="161" t="s">
        <v>36</v>
      </c>
    </row>
    <row r="58" ht="12.75">
      <c r="D58" s="161" t="s">
        <v>36</v>
      </c>
    </row>
    <row r="60" spans="1:15" ht="23.25" customHeight="1">
      <c r="A60" s="404" t="s">
        <v>1157</v>
      </c>
      <c r="B60" s="406" t="s">
        <v>1155</v>
      </c>
      <c r="C60" s="407"/>
      <c r="H60" s="102"/>
      <c r="I60" s="102"/>
      <c r="J60" s="102"/>
      <c r="L60" s="1"/>
      <c r="M60" s="1"/>
      <c r="N60" s="1"/>
      <c r="O60" s="1"/>
    </row>
    <row r="61" spans="1:15" ht="42">
      <c r="A61" s="405"/>
      <c r="B61" s="261" t="s">
        <v>123</v>
      </c>
      <c r="C61" s="262" t="s">
        <v>31</v>
      </c>
      <c r="H61" s="102"/>
      <c r="I61" s="102"/>
      <c r="J61" s="102"/>
      <c r="L61" s="1"/>
      <c r="M61" s="1"/>
      <c r="N61" s="1"/>
      <c r="O61" s="1"/>
    </row>
    <row r="62" spans="1:15" ht="25.5">
      <c r="A62" s="243" t="s">
        <v>1100</v>
      </c>
      <c r="B62" s="221">
        <v>370</v>
      </c>
      <c r="C62" s="136">
        <v>0.1276254609587943</v>
      </c>
      <c r="E62" s="135"/>
      <c r="H62" s="102"/>
      <c r="I62" s="102"/>
      <c r="J62" s="102"/>
      <c r="L62" s="1"/>
      <c r="M62" s="1"/>
      <c r="N62" s="1"/>
      <c r="O62" s="1"/>
    </row>
    <row r="63" spans="1:15" ht="12.75">
      <c r="A63" s="244" t="s">
        <v>1088</v>
      </c>
      <c r="B63" s="222">
        <v>173</v>
      </c>
      <c r="C63" s="137">
        <v>0.09828443161776496</v>
      </c>
      <c r="E63" s="135"/>
      <c r="H63" s="102"/>
      <c r="I63" s="102"/>
      <c r="J63" s="102"/>
      <c r="L63" s="1"/>
      <c r="M63" s="1"/>
      <c r="N63" s="1"/>
      <c r="O63" s="1"/>
    </row>
    <row r="64" spans="1:15" ht="12.75">
      <c r="A64" s="244" t="s">
        <v>1099</v>
      </c>
      <c r="B64" s="222">
        <v>109</v>
      </c>
      <c r="C64" s="137">
        <v>0.034151034151034154</v>
      </c>
      <c r="E64" s="135"/>
      <c r="H64" s="102"/>
      <c r="I64" s="102"/>
      <c r="J64" s="102"/>
      <c r="L64" s="1"/>
      <c r="M64" s="1"/>
      <c r="N64" s="1"/>
      <c r="O64" s="1"/>
    </row>
    <row r="65" spans="1:15" ht="25.5">
      <c r="A65" s="244" t="s">
        <v>1169</v>
      </c>
      <c r="B65" s="223">
        <v>51</v>
      </c>
      <c r="C65" s="137">
        <v>0.012345679012345678</v>
      </c>
      <c r="E65" s="135"/>
      <c r="H65" s="102"/>
      <c r="I65" s="102"/>
      <c r="J65" s="102"/>
      <c r="L65" s="1"/>
      <c r="M65" s="1"/>
      <c r="N65" s="1"/>
      <c r="O65" s="1"/>
    </row>
    <row r="66" spans="1:15" ht="12.75">
      <c r="A66" s="244" t="s">
        <v>1092</v>
      </c>
      <c r="B66" s="223">
        <v>51</v>
      </c>
      <c r="C66" s="137">
        <v>0.029822029822029823</v>
      </c>
      <c r="E66" s="135"/>
      <c r="H66" s="102"/>
      <c r="I66" s="102"/>
      <c r="J66" s="102"/>
      <c r="L66" s="1"/>
      <c r="M66" s="1"/>
      <c r="N66" s="1"/>
      <c r="O66" s="1"/>
    </row>
    <row r="67" spans="1:15" ht="12.75">
      <c r="A67" s="244" t="s">
        <v>128</v>
      </c>
      <c r="B67" s="223">
        <v>50</v>
      </c>
      <c r="C67" s="137">
        <v>0.017797017797017797</v>
      </c>
      <c r="E67" s="135"/>
      <c r="H67" s="102"/>
      <c r="I67" s="102"/>
      <c r="J67" s="102"/>
      <c r="L67" s="1"/>
      <c r="M67" s="1"/>
      <c r="N67" s="1"/>
      <c r="O67" s="1"/>
    </row>
    <row r="68" spans="1:15" ht="12.75">
      <c r="A68" s="244" t="s">
        <v>1170</v>
      </c>
      <c r="B68" s="222">
        <v>39</v>
      </c>
      <c r="C68" s="137">
        <v>0.013949013949013949</v>
      </c>
      <c r="E68" s="135"/>
      <c r="H68" s="102"/>
      <c r="I68" s="102"/>
      <c r="J68" s="102"/>
      <c r="L68" s="1"/>
      <c r="M68" s="1"/>
      <c r="N68" s="1"/>
      <c r="O68" s="1"/>
    </row>
    <row r="69" spans="1:15" ht="25.5">
      <c r="A69" s="244" t="s">
        <v>1086</v>
      </c>
      <c r="B69" s="222">
        <v>34</v>
      </c>
      <c r="C69" s="137">
        <v>0.06140772807439474</v>
      </c>
      <c r="E69" s="135"/>
      <c r="H69" s="102"/>
      <c r="I69" s="102"/>
      <c r="J69" s="102"/>
      <c r="L69" s="1"/>
      <c r="M69" s="1"/>
      <c r="N69" s="1"/>
      <c r="O69" s="1"/>
    </row>
    <row r="70" spans="1:15" ht="12.75">
      <c r="A70" s="244" t="s">
        <v>1095</v>
      </c>
      <c r="B70" s="223">
        <v>33</v>
      </c>
      <c r="C70" s="137">
        <v>0.059644059644059645</v>
      </c>
      <c r="E70" s="135"/>
      <c r="H70" s="102"/>
      <c r="I70" s="102"/>
      <c r="J70" s="102"/>
      <c r="L70" s="1"/>
      <c r="M70" s="1"/>
      <c r="N70" s="1"/>
      <c r="O70" s="1"/>
    </row>
    <row r="71" spans="1:15" ht="12.75">
      <c r="A71" s="245" t="s">
        <v>33</v>
      </c>
      <c r="B71" s="372">
        <v>30</v>
      </c>
      <c r="C71" s="138">
        <v>0.010902677569344236</v>
      </c>
      <c r="E71" s="135"/>
      <c r="H71" s="102"/>
      <c r="I71" s="102"/>
      <c r="J71" s="102"/>
      <c r="L71" s="1"/>
      <c r="M71" s="1"/>
      <c r="N71" s="1"/>
      <c r="O71" s="1"/>
    </row>
    <row r="72" spans="8:15" ht="12.75">
      <c r="H72" s="102"/>
      <c r="I72" s="102"/>
      <c r="J72" s="102"/>
      <c r="L72" s="1"/>
      <c r="M72" s="1"/>
      <c r="N72" s="1"/>
      <c r="O72" s="1"/>
    </row>
    <row r="73" spans="8:15" ht="12.75">
      <c r="H73" s="102"/>
      <c r="I73" s="102"/>
      <c r="J73" s="102"/>
      <c r="L73" s="1"/>
      <c r="M73" s="1"/>
      <c r="N73" s="1"/>
      <c r="O73" s="1"/>
    </row>
    <row r="74" spans="8:15" ht="12.75">
      <c r="H74" s="102"/>
      <c r="I74" s="102"/>
      <c r="J74" s="102"/>
      <c r="L74" s="1"/>
      <c r="M74" s="1"/>
      <c r="N74" s="1"/>
      <c r="O74" s="1"/>
    </row>
    <row r="75" spans="1:7" ht="27" customHeight="1">
      <c r="A75" s="410" t="s">
        <v>88</v>
      </c>
      <c r="B75" s="406" t="s">
        <v>1159</v>
      </c>
      <c r="C75" s="407"/>
      <c r="D75" s="412" t="s">
        <v>55</v>
      </c>
      <c r="E75" s="413"/>
      <c r="F75" s="408" t="s">
        <v>642</v>
      </c>
      <c r="G75" s="408" t="s">
        <v>649</v>
      </c>
    </row>
    <row r="76" spans="1:10" ht="18.75" customHeight="1">
      <c r="A76" s="411"/>
      <c r="B76" s="256" t="s">
        <v>115</v>
      </c>
      <c r="C76" s="253" t="s">
        <v>54</v>
      </c>
      <c r="D76" s="256" t="s">
        <v>115</v>
      </c>
      <c r="E76" s="253" t="s">
        <v>56</v>
      </c>
      <c r="F76" s="409"/>
      <c r="G76" s="409"/>
      <c r="H76" s="232"/>
      <c r="I76" s="232"/>
      <c r="J76" s="232"/>
    </row>
    <row r="77" spans="1:10" ht="12.75">
      <c r="A77" s="247" t="s">
        <v>42</v>
      </c>
      <c r="B77" s="164">
        <v>1326</v>
      </c>
      <c r="C77" s="120">
        <v>18029</v>
      </c>
      <c r="D77" s="188">
        <v>-0.03563636363636369</v>
      </c>
      <c r="E77" s="140">
        <v>-0.007541561158207588</v>
      </c>
      <c r="F77" s="184">
        <v>0.07354817238892895</v>
      </c>
      <c r="G77" s="184">
        <v>0.025843922974974662</v>
      </c>
      <c r="H77" s="235"/>
      <c r="I77" s="235"/>
      <c r="J77" s="235"/>
    </row>
    <row r="78" spans="1:7" ht="12.75">
      <c r="A78" s="247" t="s">
        <v>643</v>
      </c>
      <c r="B78" s="174"/>
      <c r="C78" s="369"/>
      <c r="D78" s="168"/>
      <c r="E78" s="367"/>
      <c r="F78" s="169"/>
      <c r="G78" s="169"/>
    </row>
    <row r="79" spans="1:11" ht="12.75">
      <c r="A79" s="208" t="s">
        <v>644</v>
      </c>
      <c r="B79" s="175">
        <v>605</v>
      </c>
      <c r="C79" s="120">
        <v>8881</v>
      </c>
      <c r="D79" s="189">
        <v>-0.008196721311475419</v>
      </c>
      <c r="E79" s="136">
        <v>0.010007960877971067</v>
      </c>
      <c r="F79" s="167">
        <v>0.06812295912622453</v>
      </c>
      <c r="G79" s="167">
        <v>0.03279843868589396</v>
      </c>
      <c r="H79" s="233"/>
      <c r="I79" s="233"/>
      <c r="J79" s="233"/>
      <c r="K79" s="103"/>
    </row>
    <row r="80" spans="1:11" ht="12.75">
      <c r="A80" s="208" t="s">
        <v>645</v>
      </c>
      <c r="B80" s="170">
        <v>721</v>
      </c>
      <c r="C80" s="112">
        <v>9148</v>
      </c>
      <c r="D80" s="190">
        <v>-0.05751633986928106</v>
      </c>
      <c r="E80" s="138">
        <v>-0.024005121092499748</v>
      </c>
      <c r="F80" s="167">
        <v>0.07881504153913424</v>
      </c>
      <c r="G80" s="167">
        <v>0.021940234921794168</v>
      </c>
      <c r="H80" s="233"/>
      <c r="I80" s="233"/>
      <c r="J80" s="233"/>
      <c r="K80" s="103"/>
    </row>
    <row r="81" spans="1:7" ht="12.75">
      <c r="A81" s="247" t="s">
        <v>48</v>
      </c>
      <c r="B81" s="174"/>
      <c r="C81" s="369"/>
      <c r="D81" s="174"/>
      <c r="E81" s="369"/>
      <c r="F81" s="169"/>
      <c r="G81" s="169"/>
    </row>
    <row r="82" spans="1:11" ht="12.75">
      <c r="A82" s="209" t="s">
        <v>80</v>
      </c>
      <c r="B82" s="175">
        <v>125</v>
      </c>
      <c r="C82" s="120">
        <v>1170</v>
      </c>
      <c r="D82" s="189">
        <v>-0.08759124087591241</v>
      </c>
      <c r="E82" s="136">
        <v>0.007751937984496138</v>
      </c>
      <c r="F82" s="167">
        <v>0.10683760683760683</v>
      </c>
      <c r="G82" s="167">
        <v>0.01758581879572313</v>
      </c>
      <c r="H82" s="233"/>
      <c r="I82" s="233"/>
      <c r="J82" s="233"/>
      <c r="K82" s="103"/>
    </row>
    <row r="83" spans="1:11" ht="12.75">
      <c r="A83" s="209" t="s">
        <v>81</v>
      </c>
      <c r="B83" s="170">
        <v>621</v>
      </c>
      <c r="C83" s="112">
        <v>8461</v>
      </c>
      <c r="D83" s="191">
        <v>-0.026645768025078342</v>
      </c>
      <c r="E83" s="137">
        <v>-0.029701834862385312</v>
      </c>
      <c r="F83" s="167">
        <v>0.07339557971870937</v>
      </c>
      <c r="G83" s="167">
        <v>0.026876136068553623</v>
      </c>
      <c r="H83" s="233"/>
      <c r="I83" s="233"/>
      <c r="J83" s="233"/>
      <c r="K83" s="103"/>
    </row>
    <row r="84" spans="1:11" ht="12.75">
      <c r="A84" s="209" t="s">
        <v>82</v>
      </c>
      <c r="B84" s="170">
        <v>580</v>
      </c>
      <c r="C84" s="112">
        <v>8398</v>
      </c>
      <c r="D84" s="190">
        <v>-0.033333333333333326</v>
      </c>
      <c r="E84" s="138">
        <v>0.013639106819553382</v>
      </c>
      <c r="F84" s="167">
        <v>0.0690640628721124</v>
      </c>
      <c r="G84" s="167">
        <v>0.027495970418128377</v>
      </c>
      <c r="H84" s="233"/>
      <c r="I84" s="233"/>
      <c r="J84" s="233"/>
      <c r="K84" s="103"/>
    </row>
    <row r="85" spans="1:11" ht="12.75">
      <c r="A85" s="247" t="s">
        <v>49</v>
      </c>
      <c r="B85" s="174"/>
      <c r="C85" s="369"/>
      <c r="D85" s="174"/>
      <c r="E85" s="369"/>
      <c r="F85" s="169"/>
      <c r="G85" s="169"/>
      <c r="K85" s="104"/>
    </row>
    <row r="86" spans="1:11" ht="12.75">
      <c r="A86" s="209" t="s">
        <v>37</v>
      </c>
      <c r="B86" s="170">
        <v>14</v>
      </c>
      <c r="C86" s="112">
        <v>237</v>
      </c>
      <c r="D86" s="191">
        <v>-0.06666666666666665</v>
      </c>
      <c r="E86" s="137">
        <v>0.01716738197424883</v>
      </c>
      <c r="F86" s="167">
        <v>0.05907172995780591</v>
      </c>
      <c r="G86" s="167">
        <v>0.028513238289205704</v>
      </c>
      <c r="H86" s="233"/>
      <c r="I86" s="233"/>
      <c r="J86" s="233"/>
      <c r="K86" s="104"/>
    </row>
    <row r="87" spans="1:10" ht="12.75">
      <c r="A87" s="209" t="s">
        <v>651</v>
      </c>
      <c r="B87" s="170">
        <v>185</v>
      </c>
      <c r="C87" s="112">
        <v>2642</v>
      </c>
      <c r="D87" s="191">
        <v>-0.08866995073891626</v>
      </c>
      <c r="E87" s="137">
        <v>-0.052707063463606985</v>
      </c>
      <c r="F87" s="167">
        <v>0.0700227100681302</v>
      </c>
      <c r="G87" s="167">
        <v>0.02843966179861645</v>
      </c>
      <c r="H87" s="233"/>
      <c r="I87" s="233"/>
      <c r="J87" s="233"/>
    </row>
    <row r="88" spans="1:10" ht="12.75">
      <c r="A88" s="209" t="s">
        <v>40</v>
      </c>
      <c r="B88" s="170">
        <v>1026</v>
      </c>
      <c r="C88" s="112">
        <v>13521</v>
      </c>
      <c r="D88" s="191">
        <v>-0.020992366412213692</v>
      </c>
      <c r="E88" s="137">
        <v>-0.000665188470066469</v>
      </c>
      <c r="F88" s="167">
        <v>0.07588196139338807</v>
      </c>
      <c r="G88" s="167">
        <v>0.029079159935379646</v>
      </c>
      <c r="H88" s="233"/>
      <c r="I88" s="233"/>
      <c r="J88" s="233"/>
    </row>
    <row r="89" spans="1:10" ht="12.75">
      <c r="A89" s="209" t="s">
        <v>41</v>
      </c>
      <c r="B89" s="170">
        <v>101</v>
      </c>
      <c r="C89" s="112">
        <v>1629</v>
      </c>
      <c r="D89" s="191">
        <v>-0.07339449541284404</v>
      </c>
      <c r="E89" s="137">
        <v>0.009293680297397744</v>
      </c>
      <c r="F89" s="167">
        <v>0.0620012277470841</v>
      </c>
      <c r="G89" s="167">
        <v>0.011186177871303578</v>
      </c>
      <c r="H89" s="233"/>
      <c r="I89" s="233"/>
      <c r="J89" s="233"/>
    </row>
    <row r="90" spans="1:7" ht="12.75">
      <c r="A90" s="248" t="s">
        <v>1085</v>
      </c>
      <c r="B90" s="174"/>
      <c r="C90" s="369"/>
      <c r="D90" s="178"/>
      <c r="E90" s="369"/>
      <c r="F90" s="169"/>
      <c r="G90" s="169"/>
    </row>
    <row r="91" spans="1:10" ht="12.75">
      <c r="A91" s="209" t="s">
        <v>108</v>
      </c>
      <c r="B91" s="170">
        <v>105</v>
      </c>
      <c r="C91" s="112">
        <v>723</v>
      </c>
      <c r="D91" s="176">
        <v>-0.18604651162790697</v>
      </c>
      <c r="E91" s="110">
        <v>-0.1074074074074074</v>
      </c>
      <c r="F91" s="179">
        <v>0.14522821576763487</v>
      </c>
      <c r="G91" s="167">
        <v>0.018850987432675045</v>
      </c>
      <c r="H91" s="236"/>
      <c r="I91" s="236"/>
      <c r="J91" s="236"/>
    </row>
    <row r="92" spans="1:10" ht="12.75">
      <c r="A92" s="209" t="s">
        <v>109</v>
      </c>
      <c r="B92" s="170">
        <v>61</v>
      </c>
      <c r="C92" s="112">
        <v>1227</v>
      </c>
      <c r="D92" s="176">
        <v>-0.12857142857142856</v>
      </c>
      <c r="E92" s="110">
        <v>-0.08976261127596441</v>
      </c>
      <c r="F92" s="179">
        <v>0.04971475142624287</v>
      </c>
      <c r="G92" s="167">
        <v>0.0159853249475891</v>
      </c>
      <c r="H92" s="236"/>
      <c r="I92" s="236"/>
      <c r="J92" s="236"/>
    </row>
    <row r="93" spans="1:10" ht="12.75">
      <c r="A93" s="209" t="s">
        <v>110</v>
      </c>
      <c r="B93" s="175">
        <v>105</v>
      </c>
      <c r="C93" s="120">
        <v>948</v>
      </c>
      <c r="D93" s="171">
        <v>-0.139344262295082</v>
      </c>
      <c r="E93" s="110">
        <v>-0.07961165048543695</v>
      </c>
      <c r="F93" s="179">
        <v>0.11075949367088607</v>
      </c>
      <c r="G93" s="167">
        <v>0.025785854616895875</v>
      </c>
      <c r="H93" s="236"/>
      <c r="I93" s="236"/>
      <c r="J93" s="236"/>
    </row>
    <row r="94" spans="1:10" ht="12.75">
      <c r="A94" s="209" t="s">
        <v>111</v>
      </c>
      <c r="B94" s="175">
        <v>826</v>
      </c>
      <c r="C94" s="120">
        <v>12314</v>
      </c>
      <c r="D94" s="171">
        <v>0.04161412358133676</v>
      </c>
      <c r="E94" s="110">
        <v>0.030546489245961927</v>
      </c>
      <c r="F94" s="179">
        <v>0.0670781224622381</v>
      </c>
      <c r="G94" s="167">
        <v>0.0269872904891038</v>
      </c>
      <c r="H94" s="236"/>
      <c r="I94" s="236"/>
      <c r="J94" s="236"/>
    </row>
    <row r="95" spans="1:10" ht="12.75">
      <c r="A95" s="214" t="s">
        <v>91</v>
      </c>
      <c r="B95" s="177">
        <v>229</v>
      </c>
      <c r="C95" s="124">
        <v>2817</v>
      </c>
      <c r="D95" s="192">
        <v>-0.12260536398467436</v>
      </c>
      <c r="E95" s="145">
        <v>-0.06999009574116866</v>
      </c>
      <c r="F95" s="193">
        <v>0.08129215477458289</v>
      </c>
      <c r="G95" s="167">
        <v>0.03161673339776336</v>
      </c>
      <c r="H95" s="236"/>
      <c r="I95" s="236"/>
      <c r="J95" s="236"/>
    </row>
    <row r="96" spans="1:7" ht="12.75">
      <c r="A96" s="247" t="s">
        <v>52</v>
      </c>
      <c r="B96" s="174"/>
      <c r="C96" s="369"/>
      <c r="D96" s="174"/>
      <c r="E96" s="369"/>
      <c r="F96" s="169"/>
      <c r="G96" s="169"/>
    </row>
    <row r="97" spans="1:10" ht="12.75">
      <c r="A97" s="209" t="s">
        <v>43</v>
      </c>
      <c r="B97" s="170">
        <v>196</v>
      </c>
      <c r="C97" s="112">
        <v>2554</v>
      </c>
      <c r="D97" s="191">
        <v>-0.1009174311926605</v>
      </c>
      <c r="E97" s="137">
        <v>-0.07430228343602752</v>
      </c>
      <c r="F97" s="167">
        <v>0.07674236491777604</v>
      </c>
      <c r="G97" s="167">
        <v>0.014982418590429598</v>
      </c>
      <c r="H97" s="233"/>
      <c r="I97" s="233"/>
      <c r="J97" s="233"/>
    </row>
    <row r="98" spans="1:10" ht="12.75">
      <c r="A98" s="209" t="s">
        <v>44</v>
      </c>
      <c r="B98" s="170">
        <v>137</v>
      </c>
      <c r="C98" s="112">
        <v>1873</v>
      </c>
      <c r="D98" s="191">
        <v>-0.17964071856287422</v>
      </c>
      <c r="E98" s="137">
        <v>-0.0214211076280042</v>
      </c>
      <c r="F98" s="167">
        <v>0.07314468766684463</v>
      </c>
      <c r="G98" s="167">
        <v>0.017743815567931615</v>
      </c>
      <c r="H98" s="233"/>
      <c r="I98" s="233"/>
      <c r="J98" s="233"/>
    </row>
    <row r="99" spans="1:10" ht="12.75">
      <c r="A99" s="209" t="s">
        <v>45</v>
      </c>
      <c r="B99" s="170">
        <v>170</v>
      </c>
      <c r="C99" s="112">
        <v>1897</v>
      </c>
      <c r="D99" s="191">
        <v>0.4782608695652173</v>
      </c>
      <c r="E99" s="137">
        <v>0.5677685950413223</v>
      </c>
      <c r="F99" s="167">
        <v>0.08961518186610437</v>
      </c>
      <c r="G99" s="167">
        <v>0.031010580080262678</v>
      </c>
      <c r="H99" s="233"/>
      <c r="I99" s="233"/>
      <c r="J99" s="233"/>
    </row>
    <row r="100" spans="1:10" ht="12.75">
      <c r="A100" s="209" t="s">
        <v>46</v>
      </c>
      <c r="B100" s="170">
        <v>97</v>
      </c>
      <c r="C100" s="112">
        <v>1168</v>
      </c>
      <c r="D100" s="191">
        <v>0.043010752688172005</v>
      </c>
      <c r="E100" s="137">
        <v>-0.025041736227045086</v>
      </c>
      <c r="F100" s="167">
        <v>0.08304794520547945</v>
      </c>
      <c r="G100" s="167">
        <v>0.024195559990022448</v>
      </c>
      <c r="H100" s="233"/>
      <c r="I100" s="233"/>
      <c r="J100" s="233"/>
    </row>
    <row r="101" spans="1:10" ht="12.75">
      <c r="A101" s="213" t="s">
        <v>47</v>
      </c>
      <c r="B101" s="194">
        <v>726</v>
      </c>
      <c r="C101" s="147">
        <v>10537</v>
      </c>
      <c r="D101" s="195">
        <v>-0.07161125319693096</v>
      </c>
      <c r="E101" s="149">
        <v>-0.049436175011276506</v>
      </c>
      <c r="F101" s="182">
        <v>0.06890006643257095</v>
      </c>
      <c r="G101" s="182">
        <v>0.034548396307223755</v>
      </c>
      <c r="H101" s="233"/>
      <c r="I101" s="233"/>
      <c r="J101" s="233"/>
    </row>
    <row r="102" spans="1:10" ht="12.75">
      <c r="A102" s="249" t="s">
        <v>648</v>
      </c>
      <c r="B102" s="194">
        <v>18</v>
      </c>
      <c r="C102" s="147">
        <v>372</v>
      </c>
      <c r="D102" s="188">
        <v>0.2</v>
      </c>
      <c r="E102" s="140">
        <v>0.024793388429751984</v>
      </c>
      <c r="F102" s="184">
        <v>0.04838709677419355</v>
      </c>
      <c r="G102" s="184">
        <v>0.011363636363636364</v>
      </c>
      <c r="H102" s="233"/>
      <c r="I102" s="233"/>
      <c r="J102" s="233"/>
    </row>
    <row r="106" spans="1:15" ht="21">
      <c r="A106" s="246" t="s">
        <v>148</v>
      </c>
      <c r="B106" s="255" t="s">
        <v>1160</v>
      </c>
      <c r="C106" s="255" t="s">
        <v>1161</v>
      </c>
      <c r="G106" s="206"/>
      <c r="J106" s="135"/>
      <c r="O106" s="1"/>
    </row>
    <row r="107" spans="1:15" ht="12.75">
      <c r="A107" s="247" t="s">
        <v>1073</v>
      </c>
      <c r="B107" s="205">
        <v>6237</v>
      </c>
      <c r="C107" s="205">
        <v>1326</v>
      </c>
      <c r="G107" s="206"/>
      <c r="J107" s="135"/>
      <c r="O107" s="1"/>
    </row>
    <row r="108" spans="1:15" ht="12.75">
      <c r="A108" s="215" t="s">
        <v>915</v>
      </c>
      <c r="B108" s="197">
        <v>16</v>
      </c>
      <c r="C108" s="202">
        <v>2</v>
      </c>
      <c r="G108" s="206"/>
      <c r="J108" s="135"/>
      <c r="O108" s="1"/>
    </row>
    <row r="109" spans="1:15" ht="12.75">
      <c r="A109" s="216" t="s">
        <v>916</v>
      </c>
      <c r="B109" s="198">
        <v>187</v>
      </c>
      <c r="C109" s="200">
        <v>47</v>
      </c>
      <c r="G109" s="206"/>
      <c r="J109" s="135"/>
      <c r="O109" s="1"/>
    </row>
    <row r="110" spans="1:15" ht="12.75">
      <c r="A110" s="216" t="s">
        <v>389</v>
      </c>
      <c r="B110" s="198">
        <v>111</v>
      </c>
      <c r="C110" s="200">
        <v>19</v>
      </c>
      <c r="G110" s="206"/>
      <c r="J110" s="135"/>
      <c r="O110" s="1"/>
    </row>
    <row r="111" spans="1:15" ht="12.75">
      <c r="A111" s="216" t="s">
        <v>390</v>
      </c>
      <c r="B111" s="198">
        <v>14</v>
      </c>
      <c r="C111" s="200">
        <v>1</v>
      </c>
      <c r="G111" s="206"/>
      <c r="J111" s="135"/>
      <c r="O111" s="1"/>
    </row>
    <row r="112" spans="1:15" ht="12.75">
      <c r="A112" s="216" t="s">
        <v>917</v>
      </c>
      <c r="B112" s="198">
        <v>153</v>
      </c>
      <c r="C112" s="200">
        <v>92</v>
      </c>
      <c r="G112" s="206"/>
      <c r="J112" s="135"/>
      <c r="O112" s="1"/>
    </row>
    <row r="113" spans="1:15" ht="12.75">
      <c r="A113" s="216" t="s">
        <v>391</v>
      </c>
      <c r="B113" s="198">
        <v>65</v>
      </c>
      <c r="C113" s="200">
        <v>8</v>
      </c>
      <c r="G113" s="206"/>
      <c r="J113" s="135"/>
      <c r="O113" s="1"/>
    </row>
    <row r="114" spans="1:15" ht="12.75">
      <c r="A114" s="216" t="s">
        <v>392</v>
      </c>
      <c r="B114" s="198">
        <v>31</v>
      </c>
      <c r="C114" s="200">
        <v>2</v>
      </c>
      <c r="G114" s="206"/>
      <c r="J114" s="135"/>
      <c r="O114" s="1"/>
    </row>
    <row r="115" spans="1:15" ht="12.75">
      <c r="A115" s="216" t="s">
        <v>393</v>
      </c>
      <c r="B115" s="198">
        <v>11</v>
      </c>
      <c r="C115" s="200">
        <v>2</v>
      </c>
      <c r="G115" s="206"/>
      <c r="J115" s="135"/>
      <c r="O115" s="1"/>
    </row>
    <row r="116" spans="1:15" ht="12.75">
      <c r="A116" s="216" t="s">
        <v>394</v>
      </c>
      <c r="B116" s="198">
        <v>110</v>
      </c>
      <c r="C116" s="200">
        <v>34</v>
      </c>
      <c r="G116" s="206"/>
      <c r="J116" s="135"/>
      <c r="O116" s="1"/>
    </row>
    <row r="117" spans="1:15" ht="12.75">
      <c r="A117" s="216" t="s">
        <v>918</v>
      </c>
      <c r="B117" s="198">
        <v>107</v>
      </c>
      <c r="C117" s="200">
        <v>67</v>
      </c>
      <c r="G117" s="206"/>
      <c r="J117" s="135"/>
      <c r="O117" s="1"/>
    </row>
    <row r="118" spans="1:15" ht="12.75">
      <c r="A118" s="216" t="s">
        <v>919</v>
      </c>
      <c r="B118" s="198">
        <v>21</v>
      </c>
      <c r="C118" s="200">
        <v>4</v>
      </c>
      <c r="G118" s="206"/>
      <c r="J118" s="135"/>
      <c r="O118" s="1"/>
    </row>
    <row r="119" spans="1:15" ht="12.75">
      <c r="A119" s="216" t="s">
        <v>920</v>
      </c>
      <c r="B119" s="198">
        <v>26</v>
      </c>
      <c r="C119" s="200">
        <v>5</v>
      </c>
      <c r="G119" s="206"/>
      <c r="J119" s="135"/>
      <c r="O119" s="1"/>
    </row>
    <row r="120" spans="1:15" ht="12.75">
      <c r="A120" s="216" t="s">
        <v>921</v>
      </c>
      <c r="B120" s="198">
        <v>68</v>
      </c>
      <c r="C120" s="200">
        <v>2</v>
      </c>
      <c r="G120" s="206"/>
      <c r="J120" s="135"/>
      <c r="O120" s="1"/>
    </row>
    <row r="121" spans="1:15" ht="12.75">
      <c r="A121" s="216" t="s">
        <v>922</v>
      </c>
      <c r="B121" s="198">
        <v>12</v>
      </c>
      <c r="C121" s="200">
        <v>2</v>
      </c>
      <c r="G121" s="206"/>
      <c r="J121" s="135"/>
      <c r="O121" s="1"/>
    </row>
    <row r="122" spans="1:15" ht="12.75">
      <c r="A122" s="216" t="s">
        <v>395</v>
      </c>
      <c r="B122" s="198">
        <v>4</v>
      </c>
      <c r="C122" s="200">
        <v>0</v>
      </c>
      <c r="G122" s="206"/>
      <c r="J122" s="135"/>
      <c r="O122" s="1"/>
    </row>
    <row r="123" spans="1:15" ht="12.75">
      <c r="A123" s="216" t="s">
        <v>923</v>
      </c>
      <c r="B123" s="198">
        <v>15</v>
      </c>
      <c r="C123" s="200">
        <v>1</v>
      </c>
      <c r="G123" s="206"/>
      <c r="J123" s="135"/>
      <c r="O123" s="1"/>
    </row>
    <row r="124" spans="1:15" ht="12.75">
      <c r="A124" s="216" t="s">
        <v>396</v>
      </c>
      <c r="B124" s="198">
        <v>13</v>
      </c>
      <c r="C124" s="200">
        <v>1</v>
      </c>
      <c r="G124" s="206"/>
      <c r="J124" s="135"/>
      <c r="O124" s="1"/>
    </row>
    <row r="125" spans="1:15" ht="12.75">
      <c r="A125" s="216" t="s">
        <v>924</v>
      </c>
      <c r="B125" s="198">
        <v>20</v>
      </c>
      <c r="C125" s="200">
        <v>1</v>
      </c>
      <c r="G125" s="206"/>
      <c r="J125" s="135"/>
      <c r="O125" s="1"/>
    </row>
    <row r="126" spans="1:15" ht="12.75">
      <c r="A126" s="216" t="s">
        <v>397</v>
      </c>
      <c r="B126" s="198">
        <v>9</v>
      </c>
      <c r="C126" s="200">
        <v>5</v>
      </c>
      <c r="G126" s="206"/>
      <c r="J126" s="135"/>
      <c r="O126" s="1"/>
    </row>
    <row r="127" spans="1:15" ht="12.75">
      <c r="A127" s="216" t="s">
        <v>398</v>
      </c>
      <c r="B127" s="198">
        <v>2</v>
      </c>
      <c r="C127" s="200">
        <v>0</v>
      </c>
      <c r="G127" s="206"/>
      <c r="J127" s="135"/>
      <c r="O127" s="1"/>
    </row>
    <row r="128" spans="1:15" ht="12.75">
      <c r="A128" s="216" t="s">
        <v>925</v>
      </c>
      <c r="B128" s="198">
        <v>116</v>
      </c>
      <c r="C128" s="200">
        <v>41</v>
      </c>
      <c r="G128" s="206"/>
      <c r="J128" s="135"/>
      <c r="O128" s="1"/>
    </row>
    <row r="129" spans="1:15" ht="12.75">
      <c r="A129" s="216" t="s">
        <v>399</v>
      </c>
      <c r="B129" s="198">
        <v>12</v>
      </c>
      <c r="C129" s="200">
        <v>1</v>
      </c>
      <c r="G129" s="206"/>
      <c r="J129" s="135"/>
      <c r="O129" s="1"/>
    </row>
    <row r="130" spans="1:15" ht="12.75">
      <c r="A130" s="216" t="s">
        <v>926</v>
      </c>
      <c r="B130" s="198">
        <v>40</v>
      </c>
      <c r="C130" s="200">
        <v>1</v>
      </c>
      <c r="G130" s="206"/>
      <c r="J130" s="135"/>
      <c r="O130" s="1"/>
    </row>
    <row r="131" spans="1:15" ht="12.75">
      <c r="A131" s="216" t="s">
        <v>400</v>
      </c>
      <c r="B131" s="198">
        <v>11</v>
      </c>
      <c r="C131" s="200">
        <v>0</v>
      </c>
      <c r="G131" s="206"/>
      <c r="J131" s="135"/>
      <c r="O131" s="1"/>
    </row>
    <row r="132" spans="1:15" ht="12.75">
      <c r="A132" s="216" t="s">
        <v>401</v>
      </c>
      <c r="B132" s="198">
        <v>77</v>
      </c>
      <c r="C132" s="200">
        <v>21</v>
      </c>
      <c r="G132" s="206"/>
      <c r="J132" s="135"/>
      <c r="O132" s="1"/>
    </row>
    <row r="133" spans="1:15" ht="12.75">
      <c r="A133" s="216" t="s">
        <v>927</v>
      </c>
      <c r="B133" s="198">
        <v>1</v>
      </c>
      <c r="C133" s="200">
        <v>0</v>
      </c>
      <c r="G133" s="206"/>
      <c r="J133" s="135"/>
      <c r="O133" s="1"/>
    </row>
    <row r="134" spans="1:15" ht="12.75">
      <c r="A134" s="216" t="s">
        <v>928</v>
      </c>
      <c r="B134" s="198">
        <v>30</v>
      </c>
      <c r="C134" s="200">
        <v>3</v>
      </c>
      <c r="G134" s="206"/>
      <c r="J134" s="135"/>
      <c r="O134" s="1"/>
    </row>
    <row r="135" spans="1:15" ht="12.75">
      <c r="A135" s="216" t="s">
        <v>402</v>
      </c>
      <c r="B135" s="198">
        <v>4</v>
      </c>
      <c r="C135" s="200">
        <v>0</v>
      </c>
      <c r="G135" s="206"/>
      <c r="J135" s="135"/>
      <c r="O135" s="1"/>
    </row>
    <row r="136" spans="1:15" ht="12.75">
      <c r="A136" s="216" t="s">
        <v>929</v>
      </c>
      <c r="B136" s="198">
        <v>9</v>
      </c>
      <c r="C136" s="200">
        <v>0</v>
      </c>
      <c r="G136" s="206"/>
      <c r="J136" s="135"/>
      <c r="O136" s="1"/>
    </row>
    <row r="137" spans="1:15" ht="12.75">
      <c r="A137" s="216" t="s">
        <v>403</v>
      </c>
      <c r="B137" s="198">
        <v>15</v>
      </c>
      <c r="C137" s="200">
        <v>2</v>
      </c>
      <c r="G137" s="206"/>
      <c r="J137" s="135"/>
      <c r="O137" s="1"/>
    </row>
    <row r="138" spans="1:15" ht="12.75">
      <c r="A138" s="216" t="s">
        <v>930</v>
      </c>
      <c r="B138" s="198">
        <v>26</v>
      </c>
      <c r="C138" s="200">
        <v>4</v>
      </c>
      <c r="G138" s="206"/>
      <c r="J138" s="135"/>
      <c r="O138" s="1"/>
    </row>
    <row r="139" spans="1:15" ht="12.75">
      <c r="A139" s="216" t="s">
        <v>931</v>
      </c>
      <c r="B139" s="198">
        <v>13</v>
      </c>
      <c r="C139" s="200">
        <v>3</v>
      </c>
      <c r="G139" s="206"/>
      <c r="J139" s="135"/>
      <c r="O139" s="1"/>
    </row>
    <row r="140" spans="1:15" ht="12.75">
      <c r="A140" s="216" t="s">
        <v>932</v>
      </c>
      <c r="B140" s="198">
        <v>35</v>
      </c>
      <c r="C140" s="200">
        <v>2</v>
      </c>
      <c r="G140" s="206"/>
      <c r="J140" s="135"/>
      <c r="O140" s="1"/>
    </row>
    <row r="141" spans="1:15" ht="12.75">
      <c r="A141" s="216" t="s">
        <v>933</v>
      </c>
      <c r="B141" s="198">
        <v>21</v>
      </c>
      <c r="C141" s="200">
        <v>9</v>
      </c>
      <c r="G141" s="206"/>
      <c r="J141" s="135"/>
      <c r="O141" s="1"/>
    </row>
    <row r="142" spans="1:15" ht="12.75">
      <c r="A142" s="216" t="s">
        <v>934</v>
      </c>
      <c r="B142" s="198">
        <v>30</v>
      </c>
      <c r="C142" s="200">
        <v>17</v>
      </c>
      <c r="G142" s="206"/>
      <c r="J142" s="135"/>
      <c r="O142" s="1"/>
    </row>
    <row r="143" spans="1:15" ht="12.75">
      <c r="A143" s="216" t="s">
        <v>404</v>
      </c>
      <c r="B143" s="198">
        <v>16</v>
      </c>
      <c r="C143" s="200">
        <v>0</v>
      </c>
      <c r="G143" s="206"/>
      <c r="J143" s="135"/>
      <c r="O143" s="1"/>
    </row>
    <row r="144" spans="1:15" ht="12.75">
      <c r="A144" s="216" t="s">
        <v>935</v>
      </c>
      <c r="B144" s="198">
        <v>8</v>
      </c>
      <c r="C144" s="200">
        <v>2</v>
      </c>
      <c r="G144" s="206"/>
      <c r="J144" s="135"/>
      <c r="O144" s="1"/>
    </row>
    <row r="145" spans="1:15" ht="12.75">
      <c r="A145" s="216" t="s">
        <v>405</v>
      </c>
      <c r="B145" s="198">
        <v>6</v>
      </c>
      <c r="C145" s="200">
        <v>0</v>
      </c>
      <c r="G145" s="206"/>
      <c r="J145" s="135"/>
      <c r="O145" s="1"/>
    </row>
    <row r="146" spans="1:15" ht="12.75">
      <c r="A146" s="216" t="s">
        <v>406</v>
      </c>
      <c r="B146" s="198">
        <v>7</v>
      </c>
      <c r="C146" s="200">
        <v>1</v>
      </c>
      <c r="G146" s="206"/>
      <c r="J146" s="135"/>
      <c r="O146" s="1"/>
    </row>
    <row r="147" spans="1:15" ht="12.75">
      <c r="A147" s="216" t="s">
        <v>407</v>
      </c>
      <c r="B147" s="198">
        <v>61</v>
      </c>
      <c r="C147" s="200">
        <v>8</v>
      </c>
      <c r="G147" s="206"/>
      <c r="J147" s="135"/>
      <c r="O147" s="1"/>
    </row>
    <row r="148" spans="1:15" ht="12.75">
      <c r="A148" s="216" t="s">
        <v>408</v>
      </c>
      <c r="B148" s="198">
        <v>6</v>
      </c>
      <c r="C148" s="200">
        <v>0</v>
      </c>
      <c r="G148" s="206"/>
      <c r="J148" s="135"/>
      <c r="O148" s="1"/>
    </row>
    <row r="149" spans="1:15" ht="12.75">
      <c r="A149" s="216" t="s">
        <v>409</v>
      </c>
      <c r="B149" s="198">
        <v>41</v>
      </c>
      <c r="C149" s="200">
        <v>5</v>
      </c>
      <c r="G149" s="206"/>
      <c r="J149" s="135"/>
      <c r="O149" s="1"/>
    </row>
    <row r="150" spans="1:15" ht="12.75">
      <c r="A150" s="216" t="s">
        <v>936</v>
      </c>
      <c r="B150" s="198">
        <v>25</v>
      </c>
      <c r="C150" s="200">
        <v>2</v>
      </c>
      <c r="G150" s="206"/>
      <c r="J150" s="135"/>
      <c r="O150" s="1"/>
    </row>
    <row r="151" spans="1:15" ht="12.75">
      <c r="A151" s="216" t="s">
        <v>410</v>
      </c>
      <c r="B151" s="198">
        <v>8</v>
      </c>
      <c r="C151" s="200">
        <v>0</v>
      </c>
      <c r="G151" s="206"/>
      <c r="J151" s="135"/>
      <c r="O151" s="1"/>
    </row>
    <row r="152" spans="1:15" ht="12.75">
      <c r="A152" s="216" t="s">
        <v>411</v>
      </c>
      <c r="B152" s="198">
        <v>12</v>
      </c>
      <c r="C152" s="200">
        <v>2</v>
      </c>
      <c r="G152" s="206"/>
      <c r="J152" s="135"/>
      <c r="O152" s="1"/>
    </row>
    <row r="153" spans="1:15" ht="12.75">
      <c r="A153" s="216" t="s">
        <v>937</v>
      </c>
      <c r="B153" s="198">
        <v>1344</v>
      </c>
      <c r="C153" s="200">
        <v>356</v>
      </c>
      <c r="G153" s="206"/>
      <c r="J153" s="135"/>
      <c r="O153" s="1"/>
    </row>
    <row r="154" spans="1:15" ht="12.75">
      <c r="A154" s="216" t="s">
        <v>412</v>
      </c>
      <c r="B154" s="198">
        <v>16</v>
      </c>
      <c r="C154" s="200">
        <v>4</v>
      </c>
      <c r="G154" s="206"/>
      <c r="J154" s="135"/>
      <c r="O154" s="1"/>
    </row>
    <row r="155" spans="1:15" ht="12.75">
      <c r="A155" s="216" t="s">
        <v>413</v>
      </c>
      <c r="B155" s="198">
        <v>19</v>
      </c>
      <c r="C155" s="200">
        <v>2</v>
      </c>
      <c r="G155" s="206"/>
      <c r="J155" s="135"/>
      <c r="O155" s="1"/>
    </row>
    <row r="156" spans="1:15" ht="12.75">
      <c r="A156" s="216" t="s">
        <v>938</v>
      </c>
      <c r="B156" s="198">
        <v>173</v>
      </c>
      <c r="C156" s="200">
        <v>11</v>
      </c>
      <c r="G156" s="206"/>
      <c r="J156" s="135"/>
      <c r="O156" s="1"/>
    </row>
    <row r="157" spans="1:15" ht="12.75">
      <c r="A157" s="216" t="s">
        <v>414</v>
      </c>
      <c r="B157" s="198">
        <v>3</v>
      </c>
      <c r="C157" s="200">
        <v>0</v>
      </c>
      <c r="G157" s="206"/>
      <c r="J157" s="135"/>
      <c r="O157" s="1"/>
    </row>
    <row r="158" spans="1:15" ht="12.75">
      <c r="A158" s="216" t="s">
        <v>415</v>
      </c>
      <c r="B158" s="198">
        <v>338</v>
      </c>
      <c r="C158" s="200">
        <v>183</v>
      </c>
      <c r="G158" s="206"/>
      <c r="J158" s="135"/>
      <c r="O158" s="1"/>
    </row>
    <row r="159" spans="1:15" ht="12.75">
      <c r="A159" s="216" t="s">
        <v>416</v>
      </c>
      <c r="B159" s="198">
        <v>33</v>
      </c>
      <c r="C159" s="200">
        <v>4</v>
      </c>
      <c r="G159" s="206"/>
      <c r="J159" s="135"/>
      <c r="O159" s="1"/>
    </row>
    <row r="160" spans="1:15" ht="12.75">
      <c r="A160" s="216" t="s">
        <v>939</v>
      </c>
      <c r="B160" s="198">
        <v>11</v>
      </c>
      <c r="C160" s="200">
        <v>1</v>
      </c>
      <c r="G160" s="206"/>
      <c r="J160" s="135"/>
      <c r="O160" s="1"/>
    </row>
    <row r="161" spans="1:15" ht="12.75">
      <c r="A161" s="216" t="s">
        <v>940</v>
      </c>
      <c r="B161" s="198">
        <v>78</v>
      </c>
      <c r="C161" s="200">
        <v>29</v>
      </c>
      <c r="G161" s="206"/>
      <c r="J161" s="135"/>
      <c r="O161" s="1"/>
    </row>
    <row r="162" spans="1:15" ht="12.75">
      <c r="A162" s="216" t="s">
        <v>417</v>
      </c>
      <c r="B162" s="198">
        <v>36</v>
      </c>
      <c r="C162" s="200">
        <v>8</v>
      </c>
      <c r="G162" s="206"/>
      <c r="J162" s="135"/>
      <c r="O162" s="1"/>
    </row>
    <row r="163" spans="1:15" ht="12.75">
      <c r="A163" s="216" t="s">
        <v>418</v>
      </c>
      <c r="B163" s="198">
        <v>1217</v>
      </c>
      <c r="C163" s="200">
        <v>33</v>
      </c>
      <c r="G163" s="206"/>
      <c r="J163" s="135"/>
      <c r="O163" s="1"/>
    </row>
    <row r="164" spans="1:15" ht="12.75">
      <c r="A164" s="216" t="s">
        <v>941</v>
      </c>
      <c r="B164" s="198">
        <v>63</v>
      </c>
      <c r="C164" s="200">
        <v>17</v>
      </c>
      <c r="G164" s="206"/>
      <c r="J164" s="135"/>
      <c r="O164" s="1"/>
    </row>
    <row r="165" spans="1:15" ht="12.75">
      <c r="A165" s="216" t="s">
        <v>942</v>
      </c>
      <c r="B165" s="198">
        <v>4</v>
      </c>
      <c r="C165" s="200">
        <v>1</v>
      </c>
      <c r="G165" s="206"/>
      <c r="J165" s="135"/>
      <c r="O165" s="1"/>
    </row>
    <row r="166" spans="1:15" ht="12.75">
      <c r="A166" s="216" t="s">
        <v>943</v>
      </c>
      <c r="B166" s="198">
        <v>26</v>
      </c>
      <c r="C166" s="200">
        <v>0</v>
      </c>
      <c r="G166" s="206"/>
      <c r="J166" s="135"/>
      <c r="O166" s="1"/>
    </row>
    <row r="167" spans="1:15" ht="12.75">
      <c r="A167" s="216" t="s">
        <v>419</v>
      </c>
      <c r="B167" s="198">
        <v>6</v>
      </c>
      <c r="C167" s="200">
        <v>0</v>
      </c>
      <c r="G167" s="206"/>
      <c r="J167" s="135"/>
      <c r="O167" s="1"/>
    </row>
    <row r="168" spans="1:15" ht="12.75">
      <c r="A168" s="216" t="s">
        <v>420</v>
      </c>
      <c r="B168" s="198">
        <v>5</v>
      </c>
      <c r="C168" s="200">
        <v>1</v>
      </c>
      <c r="G168" s="206"/>
      <c r="J168" s="135"/>
      <c r="O168" s="1"/>
    </row>
    <row r="169" spans="1:15" ht="12.75">
      <c r="A169" s="216" t="s">
        <v>944</v>
      </c>
      <c r="B169" s="198">
        <v>32</v>
      </c>
      <c r="C169" s="200">
        <v>6</v>
      </c>
      <c r="G169" s="206"/>
      <c r="J169" s="135"/>
      <c r="O169" s="1"/>
    </row>
    <row r="170" spans="1:15" ht="12.75">
      <c r="A170" s="216" t="s">
        <v>421</v>
      </c>
      <c r="B170" s="198">
        <v>28</v>
      </c>
      <c r="C170" s="200">
        <v>10</v>
      </c>
      <c r="G170" s="206"/>
      <c r="J170" s="135"/>
      <c r="O170" s="1"/>
    </row>
    <row r="171" spans="1:15" ht="12.75">
      <c r="A171" s="216" t="s">
        <v>422</v>
      </c>
      <c r="B171" s="198">
        <v>57</v>
      </c>
      <c r="C171" s="200">
        <v>6</v>
      </c>
      <c r="G171" s="206"/>
      <c r="J171" s="135"/>
      <c r="O171" s="1"/>
    </row>
    <row r="172" spans="1:15" ht="12.75">
      <c r="A172" s="216" t="s">
        <v>945</v>
      </c>
      <c r="B172" s="198">
        <v>32</v>
      </c>
      <c r="C172" s="200">
        <v>23</v>
      </c>
      <c r="G172" s="206"/>
      <c r="J172" s="135"/>
      <c r="O172" s="1"/>
    </row>
    <row r="173" spans="1:15" ht="12.75">
      <c r="A173" s="216" t="s">
        <v>946</v>
      </c>
      <c r="B173" s="198">
        <v>30</v>
      </c>
      <c r="C173" s="200">
        <v>3</v>
      </c>
      <c r="G173" s="206"/>
      <c r="J173" s="135"/>
      <c r="O173" s="1"/>
    </row>
    <row r="174" spans="1:15" ht="12.75">
      <c r="A174" s="216" t="s">
        <v>947</v>
      </c>
      <c r="B174" s="198">
        <v>21</v>
      </c>
      <c r="C174" s="200">
        <v>1</v>
      </c>
      <c r="G174" s="206"/>
      <c r="J174" s="135"/>
      <c r="O174" s="1"/>
    </row>
    <row r="175" spans="1:15" ht="12.75">
      <c r="A175" s="216" t="s">
        <v>423</v>
      </c>
      <c r="B175" s="198">
        <v>39</v>
      </c>
      <c r="C175" s="200">
        <v>3</v>
      </c>
      <c r="G175" s="206"/>
      <c r="J175" s="135"/>
      <c r="O175" s="1"/>
    </row>
    <row r="176" spans="1:15" ht="12.75">
      <c r="A176" s="216" t="s">
        <v>424</v>
      </c>
      <c r="B176" s="198">
        <v>24</v>
      </c>
      <c r="C176" s="200">
        <v>2</v>
      </c>
      <c r="G176" s="206"/>
      <c r="J176" s="135"/>
      <c r="O176" s="1"/>
    </row>
    <row r="177" spans="1:15" ht="12.75">
      <c r="A177" s="216" t="s">
        <v>425</v>
      </c>
      <c r="B177" s="198">
        <v>42</v>
      </c>
      <c r="C177" s="200">
        <v>10</v>
      </c>
      <c r="G177" s="206"/>
      <c r="J177" s="135"/>
      <c r="O177" s="1"/>
    </row>
    <row r="178" spans="1:15" ht="12.75">
      <c r="A178" s="216" t="s">
        <v>948</v>
      </c>
      <c r="B178" s="198">
        <v>8</v>
      </c>
      <c r="C178" s="200">
        <v>0</v>
      </c>
      <c r="G178" s="206"/>
      <c r="J178" s="135"/>
      <c r="O178" s="1"/>
    </row>
    <row r="179" spans="1:15" ht="12.75">
      <c r="A179" s="216" t="s">
        <v>949</v>
      </c>
      <c r="B179" s="198">
        <v>10</v>
      </c>
      <c r="C179" s="200">
        <v>0</v>
      </c>
      <c r="G179" s="206"/>
      <c r="J179" s="135"/>
      <c r="O179" s="1"/>
    </row>
    <row r="180" spans="1:15" ht="12.75">
      <c r="A180" s="216" t="s">
        <v>950</v>
      </c>
      <c r="B180" s="198">
        <v>27</v>
      </c>
      <c r="C180" s="200">
        <v>4</v>
      </c>
      <c r="G180" s="206"/>
      <c r="J180" s="135"/>
      <c r="O180" s="1"/>
    </row>
    <row r="181" spans="1:15" ht="12.75">
      <c r="A181" s="216" t="s">
        <v>951</v>
      </c>
      <c r="B181" s="198">
        <v>31</v>
      </c>
      <c r="C181" s="200">
        <v>3</v>
      </c>
      <c r="G181" s="206"/>
      <c r="J181" s="135"/>
      <c r="O181" s="1"/>
    </row>
    <row r="182" spans="1:15" ht="12.75">
      <c r="A182" s="216" t="s">
        <v>952</v>
      </c>
      <c r="B182" s="198">
        <v>7</v>
      </c>
      <c r="C182" s="200">
        <v>1</v>
      </c>
      <c r="G182" s="206"/>
      <c r="J182" s="135"/>
      <c r="O182" s="1"/>
    </row>
    <row r="183" spans="1:15" ht="12.75">
      <c r="A183" s="216" t="s">
        <v>426</v>
      </c>
      <c r="B183" s="198">
        <v>20</v>
      </c>
      <c r="C183" s="200">
        <v>2</v>
      </c>
      <c r="G183" s="206"/>
      <c r="J183" s="135"/>
      <c r="O183" s="1"/>
    </row>
    <row r="184" spans="1:15" ht="12.75">
      <c r="A184" s="216" t="s">
        <v>953</v>
      </c>
      <c r="B184" s="198">
        <v>1</v>
      </c>
      <c r="C184" s="200">
        <v>0</v>
      </c>
      <c r="G184" s="206"/>
      <c r="J184" s="135"/>
      <c r="O184" s="1"/>
    </row>
    <row r="185" spans="1:15" ht="12.75">
      <c r="A185" s="216" t="s">
        <v>427</v>
      </c>
      <c r="B185" s="198">
        <v>10</v>
      </c>
      <c r="C185" s="200">
        <v>1</v>
      </c>
      <c r="G185" s="206"/>
      <c r="J185" s="135"/>
      <c r="O185" s="1"/>
    </row>
    <row r="186" spans="1:15" ht="12.75">
      <c r="A186" s="216" t="s">
        <v>954</v>
      </c>
      <c r="B186" s="198">
        <v>84</v>
      </c>
      <c r="C186" s="200">
        <v>20</v>
      </c>
      <c r="G186" s="206"/>
      <c r="J186" s="135"/>
      <c r="O186" s="1"/>
    </row>
    <row r="187" spans="1:15" ht="12.75">
      <c r="A187" s="216" t="s">
        <v>428</v>
      </c>
      <c r="B187" s="198">
        <v>187</v>
      </c>
      <c r="C187" s="200">
        <v>21</v>
      </c>
      <c r="G187" s="206"/>
      <c r="J187" s="135"/>
      <c r="O187" s="1"/>
    </row>
    <row r="188" spans="1:15" ht="12.75">
      <c r="A188" s="216" t="s">
        <v>429</v>
      </c>
      <c r="B188" s="198">
        <v>53</v>
      </c>
      <c r="C188" s="200">
        <v>10</v>
      </c>
      <c r="G188" s="206"/>
      <c r="J188" s="135"/>
      <c r="O188" s="1"/>
    </row>
    <row r="189" spans="1:15" ht="12.75">
      <c r="A189" s="216" t="s">
        <v>430</v>
      </c>
      <c r="B189" s="198">
        <v>5</v>
      </c>
      <c r="C189" s="200">
        <v>1</v>
      </c>
      <c r="G189" s="206"/>
      <c r="J189" s="135"/>
      <c r="O189" s="1"/>
    </row>
    <row r="190" spans="1:15" ht="12.75">
      <c r="A190" s="216" t="s">
        <v>955</v>
      </c>
      <c r="B190" s="198">
        <v>9</v>
      </c>
      <c r="C190" s="200">
        <v>0</v>
      </c>
      <c r="G190" s="206"/>
      <c r="J190" s="135"/>
      <c r="O190" s="1"/>
    </row>
    <row r="191" spans="1:15" ht="12.75">
      <c r="A191" s="216" t="s">
        <v>956</v>
      </c>
      <c r="B191" s="198">
        <v>166</v>
      </c>
      <c r="C191" s="200">
        <v>86</v>
      </c>
      <c r="G191" s="206"/>
      <c r="J191" s="135"/>
      <c r="O191" s="1"/>
    </row>
    <row r="192" spans="1:15" ht="12.75">
      <c r="A192" s="216" t="s">
        <v>957</v>
      </c>
      <c r="B192" s="198">
        <v>5</v>
      </c>
      <c r="C192" s="200">
        <v>1</v>
      </c>
      <c r="G192" s="206"/>
      <c r="J192" s="135"/>
      <c r="O192" s="1"/>
    </row>
    <row r="193" spans="1:15" ht="12.75">
      <c r="A193" s="216" t="s">
        <v>431</v>
      </c>
      <c r="B193" s="198">
        <v>23</v>
      </c>
      <c r="C193" s="200">
        <v>4</v>
      </c>
      <c r="G193" s="206"/>
      <c r="J193" s="135"/>
      <c r="O193" s="1"/>
    </row>
    <row r="194" spans="1:15" ht="12.75">
      <c r="A194" s="216" t="s">
        <v>432</v>
      </c>
      <c r="B194" s="198">
        <v>110</v>
      </c>
      <c r="C194" s="200">
        <v>12</v>
      </c>
      <c r="G194" s="206"/>
      <c r="J194" s="135"/>
      <c r="O194" s="1"/>
    </row>
    <row r="195" spans="1:15" ht="12.75">
      <c r="A195" s="216" t="s">
        <v>958</v>
      </c>
      <c r="B195" s="198">
        <v>30</v>
      </c>
      <c r="C195" s="200">
        <v>4</v>
      </c>
      <c r="G195" s="206"/>
      <c r="J195" s="135"/>
      <c r="O195" s="1"/>
    </row>
    <row r="196" spans="1:15" ht="12.75">
      <c r="A196" s="216" t="s">
        <v>959</v>
      </c>
      <c r="B196" s="198">
        <v>23</v>
      </c>
      <c r="C196" s="200">
        <v>8</v>
      </c>
      <c r="G196" s="206"/>
      <c r="J196" s="135"/>
      <c r="O196" s="1"/>
    </row>
    <row r="197" spans="1:15" ht="12.75">
      <c r="A197" s="216" t="s">
        <v>433</v>
      </c>
      <c r="B197" s="198">
        <v>16</v>
      </c>
      <c r="C197" s="200">
        <v>0</v>
      </c>
      <c r="G197" s="206"/>
      <c r="J197" s="135"/>
      <c r="O197" s="1"/>
    </row>
    <row r="198" spans="1:15" ht="12.75">
      <c r="A198" s="216" t="s">
        <v>960</v>
      </c>
      <c r="B198" s="198">
        <v>18</v>
      </c>
      <c r="C198" s="200">
        <v>5</v>
      </c>
      <c r="G198" s="206"/>
      <c r="J198" s="135"/>
      <c r="O198" s="1"/>
    </row>
    <row r="199" spans="1:15" ht="12.75">
      <c r="A199" s="216" t="s">
        <v>434</v>
      </c>
      <c r="B199" s="198">
        <v>4</v>
      </c>
      <c r="C199" s="200">
        <v>1</v>
      </c>
      <c r="G199" s="206"/>
      <c r="J199" s="135"/>
      <c r="O199" s="1"/>
    </row>
    <row r="200" spans="1:15" ht="12.75">
      <c r="A200" s="216" t="s">
        <v>961</v>
      </c>
      <c r="B200" s="198">
        <v>4</v>
      </c>
      <c r="C200" s="200">
        <v>0</v>
      </c>
      <c r="G200" s="206"/>
      <c r="J200" s="135"/>
      <c r="O200" s="1"/>
    </row>
    <row r="201" spans="1:15" ht="12.75">
      <c r="A201" s="216" t="s">
        <v>962</v>
      </c>
      <c r="B201" s="198">
        <v>30</v>
      </c>
      <c r="C201" s="200">
        <v>2</v>
      </c>
      <c r="G201" s="206"/>
      <c r="J201" s="135"/>
      <c r="O201" s="1"/>
    </row>
    <row r="202" spans="1:15" ht="12.75">
      <c r="A202" s="216" t="s">
        <v>435</v>
      </c>
      <c r="B202" s="198">
        <v>26</v>
      </c>
      <c r="C202" s="200">
        <v>4</v>
      </c>
      <c r="G202" s="206"/>
      <c r="J202" s="135"/>
      <c r="O202" s="1"/>
    </row>
    <row r="203" spans="1:15" ht="12.75">
      <c r="A203" s="216" t="s">
        <v>963</v>
      </c>
      <c r="B203" s="198">
        <v>12</v>
      </c>
      <c r="C203" s="200">
        <v>1</v>
      </c>
      <c r="G203" s="206"/>
      <c r="J203" s="135"/>
      <c r="O203" s="1"/>
    </row>
    <row r="204" spans="1:15" ht="12.75">
      <c r="A204" s="217" t="s">
        <v>964</v>
      </c>
      <c r="B204" s="203">
        <v>16</v>
      </c>
      <c r="C204" s="201">
        <v>2</v>
      </c>
      <c r="G204" s="206"/>
      <c r="J204" s="135"/>
      <c r="O204" s="1"/>
    </row>
  </sheetData>
  <mergeCells count="14">
    <mergeCell ref="A45:A46"/>
    <mergeCell ref="B45:C45"/>
    <mergeCell ref="A60:A61"/>
    <mergeCell ref="B60:C60"/>
    <mergeCell ref="G75:G76"/>
    <mergeCell ref="A7:A8"/>
    <mergeCell ref="B7:C7"/>
    <mergeCell ref="D7:E7"/>
    <mergeCell ref="F7:F8"/>
    <mergeCell ref="G7:G8"/>
    <mergeCell ref="A75:A76"/>
    <mergeCell ref="B75:C75"/>
    <mergeCell ref="D75:E75"/>
    <mergeCell ref="F75:F76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O210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41.140625" style="161" customWidth="1"/>
    <col min="2" max="2" width="15.28125" style="161" customWidth="1"/>
    <col min="3" max="3" width="18.7109375" style="161" customWidth="1"/>
    <col min="4" max="4" width="12.421875" style="161" bestFit="1" customWidth="1"/>
    <col min="5" max="5" width="12.57421875" style="161" customWidth="1"/>
    <col min="6" max="6" width="18.28125" style="161" customWidth="1"/>
    <col min="7" max="7" width="20.7109375" style="161" customWidth="1"/>
    <col min="8" max="8" width="9.7109375" style="231" customWidth="1"/>
    <col min="9" max="9" width="7.28125" style="231" customWidth="1"/>
    <col min="10" max="10" width="7.7109375" style="231" bestFit="1" customWidth="1"/>
    <col min="11" max="15" width="11.421875" style="102" customWidth="1"/>
    <col min="16" max="16384" width="11.421875" style="1" customWidth="1"/>
  </cols>
  <sheetData>
    <row r="3" ht="15.75">
      <c r="A3" s="207" t="s">
        <v>143</v>
      </c>
    </row>
    <row r="4" spans="1:7" ht="12.75">
      <c r="A4" s="163"/>
      <c r="B4" s="162"/>
      <c r="C4" s="162"/>
      <c r="D4" s="163"/>
      <c r="E4" s="162"/>
      <c r="F4" s="162"/>
      <c r="G4" s="162"/>
    </row>
    <row r="5" spans="1:7" ht="12.75">
      <c r="A5" s="163"/>
      <c r="B5" s="162"/>
      <c r="C5" s="162"/>
      <c r="D5" s="163"/>
      <c r="E5" s="162"/>
      <c r="F5" s="162"/>
      <c r="G5" s="162"/>
    </row>
    <row r="6" spans="1:7" ht="12.75">
      <c r="A6" s="163"/>
      <c r="B6" s="162"/>
      <c r="C6" s="162"/>
      <c r="D6" s="163"/>
      <c r="E6" s="162"/>
      <c r="F6" s="162"/>
      <c r="G6" s="162"/>
    </row>
    <row r="7" spans="1:7" ht="24" customHeight="1">
      <c r="A7" s="404" t="s">
        <v>78</v>
      </c>
      <c r="B7" s="406" t="s">
        <v>1155</v>
      </c>
      <c r="C7" s="407"/>
      <c r="D7" s="412" t="s">
        <v>55</v>
      </c>
      <c r="E7" s="413"/>
      <c r="F7" s="408" t="s">
        <v>642</v>
      </c>
      <c r="G7" s="408" t="s">
        <v>649</v>
      </c>
    </row>
    <row r="8" spans="1:15" s="23" customFormat="1" ht="23.25" customHeight="1">
      <c r="A8" s="414"/>
      <c r="B8" s="256" t="s">
        <v>116</v>
      </c>
      <c r="C8" s="253" t="s">
        <v>54</v>
      </c>
      <c r="D8" s="252" t="s">
        <v>116</v>
      </c>
      <c r="E8" s="254" t="s">
        <v>56</v>
      </c>
      <c r="F8" s="409"/>
      <c r="G8" s="409"/>
      <c r="H8" s="232"/>
      <c r="I8" s="232"/>
      <c r="J8" s="232"/>
      <c r="K8" s="104"/>
      <c r="L8" s="104"/>
      <c r="M8" s="104"/>
      <c r="N8" s="104"/>
      <c r="O8" s="104"/>
    </row>
    <row r="9" spans="1:15" s="23" customFormat="1" ht="12.75">
      <c r="A9" s="247" t="s">
        <v>646</v>
      </c>
      <c r="B9" s="164">
        <v>8162</v>
      </c>
      <c r="C9" s="106">
        <v>46276</v>
      </c>
      <c r="D9" s="165">
        <v>0.203125</v>
      </c>
      <c r="E9" s="131">
        <v>0.1825313673881379</v>
      </c>
      <c r="F9" s="167">
        <v>0.17637652346788832</v>
      </c>
      <c r="G9" s="167">
        <v>0.011885311548934806</v>
      </c>
      <c r="H9" s="236"/>
      <c r="I9" s="235"/>
      <c r="J9" s="235"/>
      <c r="K9" s="104"/>
      <c r="L9" s="104"/>
      <c r="M9" s="104"/>
      <c r="N9" s="104"/>
      <c r="O9" s="104"/>
    </row>
    <row r="10" spans="1:10" ht="12.75">
      <c r="A10" s="247" t="s">
        <v>643</v>
      </c>
      <c r="B10" s="168"/>
      <c r="C10" s="367"/>
      <c r="D10" s="168"/>
      <c r="E10" s="367"/>
      <c r="F10" s="169"/>
      <c r="G10" s="169"/>
      <c r="H10" s="234"/>
      <c r="I10" s="234"/>
      <c r="J10" s="234"/>
    </row>
    <row r="11" spans="1:10" ht="12.75">
      <c r="A11" s="208" t="s">
        <v>644</v>
      </c>
      <c r="B11" s="170">
        <v>4585</v>
      </c>
      <c r="C11" s="112">
        <v>29374</v>
      </c>
      <c r="D11" s="171">
        <v>0.19587897756911832</v>
      </c>
      <c r="E11" s="114">
        <v>0.17181952367654696</v>
      </c>
      <c r="F11" s="167">
        <v>0.15609042009940763</v>
      </c>
      <c r="G11" s="167">
        <v>0.011759003267387167</v>
      </c>
      <c r="H11" s="236"/>
      <c r="I11" s="233"/>
      <c r="J11" s="233"/>
    </row>
    <row r="12" spans="1:10" ht="12.75">
      <c r="A12" s="208" t="s">
        <v>645</v>
      </c>
      <c r="B12" s="172">
        <v>3577</v>
      </c>
      <c r="C12" s="116">
        <v>16902</v>
      </c>
      <c r="D12" s="173">
        <v>0.21254237288135602</v>
      </c>
      <c r="E12" s="118">
        <v>0.20162092990189118</v>
      </c>
      <c r="F12" s="167">
        <v>0.21163175955508223</v>
      </c>
      <c r="G12" s="167">
        <v>0.01205123713007385</v>
      </c>
      <c r="H12" s="236"/>
      <c r="I12" s="233"/>
      <c r="J12" s="233"/>
    </row>
    <row r="13" spans="1:10" ht="12.75">
      <c r="A13" s="247" t="s">
        <v>48</v>
      </c>
      <c r="B13" s="174"/>
      <c r="C13" s="369"/>
      <c r="D13" s="174"/>
      <c r="E13" s="369"/>
      <c r="F13" s="169"/>
      <c r="G13" s="169"/>
      <c r="H13" s="234"/>
      <c r="I13" s="234"/>
      <c r="J13" s="234"/>
    </row>
    <row r="14" spans="1:10" ht="12.75">
      <c r="A14" s="209" t="s">
        <v>80</v>
      </c>
      <c r="B14" s="175">
        <v>373</v>
      </c>
      <c r="C14" s="120">
        <v>2334</v>
      </c>
      <c r="D14" s="171">
        <v>0.04189944134078205</v>
      </c>
      <c r="E14" s="114">
        <v>0.10721062618595822</v>
      </c>
      <c r="F14" s="167">
        <v>0.1598114824335904</v>
      </c>
      <c r="G14" s="167">
        <v>0.0034911364444694033</v>
      </c>
      <c r="H14" s="236"/>
      <c r="I14" s="233"/>
      <c r="J14" s="233"/>
    </row>
    <row r="15" spans="1:10" ht="12.75">
      <c r="A15" s="209" t="s">
        <v>81</v>
      </c>
      <c r="B15" s="170">
        <v>4243</v>
      </c>
      <c r="C15" s="112">
        <v>23786</v>
      </c>
      <c r="D15" s="171">
        <v>0.15865647187329324</v>
      </c>
      <c r="E15" s="121">
        <v>0.14675537556648344</v>
      </c>
      <c r="F15" s="166">
        <v>0.1783822416547549</v>
      </c>
      <c r="G15" s="167">
        <v>0.010111143943798912</v>
      </c>
      <c r="H15" s="236"/>
      <c r="I15" s="233"/>
      <c r="J15" s="233"/>
    </row>
    <row r="16" spans="1:10" ht="12.75">
      <c r="A16" s="209" t="s">
        <v>82</v>
      </c>
      <c r="B16" s="172">
        <v>3546</v>
      </c>
      <c r="C16" s="116">
        <v>20156</v>
      </c>
      <c r="D16" s="171">
        <v>0.2829232995658466</v>
      </c>
      <c r="E16" s="118">
        <v>0.23785543204569182</v>
      </c>
      <c r="F16" s="166">
        <v>0.175927763445128</v>
      </c>
      <c r="G16" s="167">
        <v>0.022127648952899183</v>
      </c>
      <c r="H16" s="236"/>
      <c r="I16" s="233"/>
      <c r="J16" s="233"/>
    </row>
    <row r="17" spans="1:10" ht="12.75">
      <c r="A17" s="247" t="s">
        <v>49</v>
      </c>
      <c r="B17" s="174"/>
      <c r="C17" s="369"/>
      <c r="D17" s="174"/>
      <c r="E17" s="369"/>
      <c r="F17" s="169"/>
      <c r="G17" s="169"/>
      <c r="H17" s="234"/>
      <c r="I17" s="234"/>
      <c r="J17" s="234"/>
    </row>
    <row r="18" spans="1:10" ht="12.75">
      <c r="A18" s="210" t="s">
        <v>37</v>
      </c>
      <c r="B18" s="175">
        <v>678</v>
      </c>
      <c r="C18" s="120">
        <v>4627</v>
      </c>
      <c r="D18" s="176">
        <v>0.016491754122938573</v>
      </c>
      <c r="E18" s="121">
        <v>0.09722551576950433</v>
      </c>
      <c r="F18" s="167">
        <v>0.14653122973849148</v>
      </c>
      <c r="G18" s="167">
        <v>0.014270679856872238</v>
      </c>
      <c r="H18" s="236"/>
      <c r="I18" s="233"/>
      <c r="J18" s="233"/>
    </row>
    <row r="19" spans="1:10" ht="12.75">
      <c r="A19" s="210" t="s">
        <v>650</v>
      </c>
      <c r="B19" s="170">
        <v>2129</v>
      </c>
      <c r="C19" s="112">
        <v>13908</v>
      </c>
      <c r="D19" s="176">
        <v>0.23563551944283234</v>
      </c>
      <c r="E19" s="121">
        <v>0.32963671128107075</v>
      </c>
      <c r="F19" s="167">
        <v>0.15307736554501006</v>
      </c>
      <c r="G19" s="167">
        <v>0.013358850473740353</v>
      </c>
      <c r="H19" s="236"/>
      <c r="I19" s="233"/>
      <c r="J19" s="233"/>
    </row>
    <row r="20" spans="1:10" ht="12.75">
      <c r="A20" s="210" t="s">
        <v>40</v>
      </c>
      <c r="B20" s="170">
        <v>4786</v>
      </c>
      <c r="C20" s="112">
        <v>25498</v>
      </c>
      <c r="D20" s="176">
        <v>0.2141045154743786</v>
      </c>
      <c r="E20" s="121">
        <v>0.14335680014349128</v>
      </c>
      <c r="F20" s="167">
        <v>0.1877009961565613</v>
      </c>
      <c r="G20" s="167">
        <v>0.011401047200240122</v>
      </c>
      <c r="H20" s="236"/>
      <c r="I20" s="233"/>
      <c r="J20" s="233"/>
    </row>
    <row r="21" spans="1:10" ht="12.75">
      <c r="A21" s="210" t="s">
        <v>41</v>
      </c>
      <c r="B21" s="177">
        <v>569</v>
      </c>
      <c r="C21" s="124">
        <v>2243</v>
      </c>
      <c r="D21" s="176">
        <v>0.2588495575221239</v>
      </c>
      <c r="E21" s="121">
        <v>0.04083526682134564</v>
      </c>
      <c r="F21" s="167">
        <v>0.253678109674543</v>
      </c>
      <c r="G21" s="167">
        <v>0.009748826371517664</v>
      </c>
      <c r="H21" s="236"/>
      <c r="I21" s="233"/>
      <c r="J21" s="233"/>
    </row>
    <row r="22" spans="1:7" ht="12.75">
      <c r="A22" s="248" t="s">
        <v>1085</v>
      </c>
      <c r="B22" s="174"/>
      <c r="C22" s="369"/>
      <c r="D22" s="178"/>
      <c r="E22" s="369"/>
      <c r="F22" s="169"/>
      <c r="G22" s="169"/>
    </row>
    <row r="23" spans="1:10" ht="12.75">
      <c r="A23" s="209" t="s">
        <v>108</v>
      </c>
      <c r="B23" s="170">
        <v>587</v>
      </c>
      <c r="C23" s="112">
        <v>6445</v>
      </c>
      <c r="D23" s="176">
        <v>-0.02329450915141429</v>
      </c>
      <c r="E23" s="110">
        <v>-0.015429269783073685</v>
      </c>
      <c r="F23" s="179">
        <v>0.09107835531419706</v>
      </c>
      <c r="G23" s="167">
        <v>0.005932528854122451</v>
      </c>
      <c r="H23" s="236"/>
      <c r="I23" s="236"/>
      <c r="J23" s="236"/>
    </row>
    <row r="24" spans="1:10" ht="12.75">
      <c r="A24" s="209" t="s">
        <v>109</v>
      </c>
      <c r="B24" s="170">
        <v>407</v>
      </c>
      <c r="C24" s="112">
        <v>2247</v>
      </c>
      <c r="D24" s="176">
        <v>0.04092071611253201</v>
      </c>
      <c r="E24" s="110">
        <v>0.12801204819277112</v>
      </c>
      <c r="F24" s="179">
        <v>0.1811303960836671</v>
      </c>
      <c r="G24" s="167">
        <v>0.006385615890299198</v>
      </c>
      <c r="H24" s="236"/>
      <c r="I24" s="236"/>
      <c r="J24" s="236"/>
    </row>
    <row r="25" spans="1:10" ht="12.75">
      <c r="A25" s="209" t="s">
        <v>110</v>
      </c>
      <c r="B25" s="175">
        <v>373</v>
      </c>
      <c r="C25" s="120">
        <v>3397</v>
      </c>
      <c r="D25" s="171">
        <v>0.23509933774834435</v>
      </c>
      <c r="E25" s="110">
        <v>0.31666666666666665</v>
      </c>
      <c r="F25" s="179">
        <v>0.10980276714748308</v>
      </c>
      <c r="G25" s="167">
        <v>0.012572468653094243</v>
      </c>
      <c r="H25" s="236"/>
      <c r="I25" s="236"/>
      <c r="J25" s="236"/>
    </row>
    <row r="26" spans="1:10" ht="12.75">
      <c r="A26" s="209" t="s">
        <v>111</v>
      </c>
      <c r="B26" s="175">
        <v>6795</v>
      </c>
      <c r="C26" s="120">
        <v>34187</v>
      </c>
      <c r="D26" s="171">
        <v>0.23770491803278682</v>
      </c>
      <c r="E26" s="110">
        <v>0.22031054792075677</v>
      </c>
      <c r="F26" s="179">
        <v>0.1987597624828151</v>
      </c>
      <c r="G26" s="167">
        <v>0.013744515847153702</v>
      </c>
      <c r="H26" s="236"/>
      <c r="I26" s="236"/>
      <c r="J26" s="236"/>
    </row>
    <row r="27" spans="1:10" ht="12.75">
      <c r="A27" s="247" t="s">
        <v>1075</v>
      </c>
      <c r="B27" s="174"/>
      <c r="C27" s="369"/>
      <c r="D27" s="174"/>
      <c r="E27" s="369"/>
      <c r="F27" s="169"/>
      <c r="G27" s="169"/>
      <c r="H27" s="234"/>
      <c r="I27" s="234"/>
      <c r="J27" s="234"/>
    </row>
    <row r="28" spans="1:10" ht="12.75">
      <c r="A28" s="211" t="s">
        <v>1076</v>
      </c>
      <c r="B28" s="175">
        <v>0</v>
      </c>
      <c r="C28" s="120">
        <v>1</v>
      </c>
      <c r="D28" s="229" t="s">
        <v>121</v>
      </c>
      <c r="E28" s="121" t="s">
        <v>121</v>
      </c>
      <c r="F28" s="167" t="s">
        <v>121</v>
      </c>
      <c r="G28" s="167">
        <v>0</v>
      </c>
      <c r="H28" s="236"/>
      <c r="I28" s="233"/>
      <c r="J28" s="233"/>
    </row>
    <row r="29" spans="1:10" ht="12.75">
      <c r="A29" s="209" t="s">
        <v>1077</v>
      </c>
      <c r="B29" s="170">
        <v>9</v>
      </c>
      <c r="C29" s="112">
        <v>61</v>
      </c>
      <c r="D29" s="229">
        <v>0.5</v>
      </c>
      <c r="E29" s="121">
        <v>0.03389830508474567</v>
      </c>
      <c r="F29" s="167">
        <v>0.14754098360655737</v>
      </c>
      <c r="G29" s="167">
        <v>0.006823351023502654</v>
      </c>
      <c r="H29" s="236"/>
      <c r="I29" s="233"/>
      <c r="J29" s="233"/>
    </row>
    <row r="30" spans="1:10" ht="25.5">
      <c r="A30" s="209" t="s">
        <v>100</v>
      </c>
      <c r="B30" s="170">
        <v>355</v>
      </c>
      <c r="C30" s="112">
        <v>1232</v>
      </c>
      <c r="D30" s="229">
        <v>0.4257028112449799</v>
      </c>
      <c r="E30" s="121">
        <v>0.06206896551724128</v>
      </c>
      <c r="F30" s="167">
        <v>0.28814935064935066</v>
      </c>
      <c r="G30" s="167">
        <v>0.010324869848471628</v>
      </c>
      <c r="H30" s="236"/>
      <c r="I30" s="233"/>
      <c r="J30" s="233"/>
    </row>
    <row r="31" spans="1:10" ht="12.75">
      <c r="A31" s="209" t="s">
        <v>1078</v>
      </c>
      <c r="B31" s="175">
        <v>345</v>
      </c>
      <c r="C31" s="112">
        <v>2235</v>
      </c>
      <c r="D31" s="229">
        <v>0.22340425531914887</v>
      </c>
      <c r="E31" s="121">
        <v>0.2867012089810017</v>
      </c>
      <c r="F31" s="167">
        <v>0.15436241610738255</v>
      </c>
      <c r="G31" s="167">
        <v>0.009639564124056999</v>
      </c>
      <c r="H31" s="236"/>
      <c r="I31" s="233"/>
      <c r="J31" s="233"/>
    </row>
    <row r="32" spans="1:10" ht="29.25" customHeight="1">
      <c r="A32" s="209" t="s">
        <v>1079</v>
      </c>
      <c r="B32" s="175">
        <v>808</v>
      </c>
      <c r="C32" s="112">
        <v>3906</v>
      </c>
      <c r="D32" s="229">
        <v>0.2625</v>
      </c>
      <c r="E32" s="121">
        <v>0.132830626450116</v>
      </c>
      <c r="F32" s="167">
        <v>0.20686123911930362</v>
      </c>
      <c r="G32" s="167">
        <v>0.018156487348883196</v>
      </c>
      <c r="H32" s="236"/>
      <c r="I32" s="233"/>
      <c r="J32" s="233"/>
    </row>
    <row r="33" spans="1:10" ht="24.75" customHeight="1">
      <c r="A33" s="209" t="s">
        <v>1080</v>
      </c>
      <c r="B33" s="175">
        <v>1877</v>
      </c>
      <c r="C33" s="112">
        <v>9934</v>
      </c>
      <c r="D33" s="229">
        <v>0.1073746312684365</v>
      </c>
      <c r="E33" s="121">
        <v>0.15821382767867553</v>
      </c>
      <c r="F33" s="167">
        <v>0.18894705053352123</v>
      </c>
      <c r="G33" s="167">
        <v>0.00879548276750779</v>
      </c>
      <c r="H33" s="236"/>
      <c r="I33" s="233"/>
      <c r="J33" s="233"/>
    </row>
    <row r="34" spans="1:10" ht="25.5">
      <c r="A34" s="209" t="s">
        <v>1081</v>
      </c>
      <c r="B34" s="170">
        <v>71</v>
      </c>
      <c r="C34" s="112">
        <v>968</v>
      </c>
      <c r="D34" s="229">
        <v>-0.3545454545454545</v>
      </c>
      <c r="E34" s="121">
        <v>-0.05836575875486383</v>
      </c>
      <c r="F34" s="167">
        <v>0.07334710743801653</v>
      </c>
      <c r="G34" s="167">
        <v>0.014285714285714285</v>
      </c>
      <c r="H34" s="236"/>
      <c r="I34" s="233"/>
      <c r="J34" s="233"/>
    </row>
    <row r="35" spans="1:10" ht="54" customHeight="1">
      <c r="A35" s="209" t="s">
        <v>1082</v>
      </c>
      <c r="B35" s="170">
        <v>431</v>
      </c>
      <c r="C35" s="112">
        <v>2876</v>
      </c>
      <c r="D35" s="229">
        <v>0.08564231738035266</v>
      </c>
      <c r="E35" s="121">
        <v>0.15687851971037814</v>
      </c>
      <c r="F35" s="167">
        <v>0.14986091794158554</v>
      </c>
      <c r="G35" s="167">
        <v>0.007076362322885711</v>
      </c>
      <c r="H35" s="236"/>
      <c r="I35" s="233"/>
      <c r="J35" s="233"/>
    </row>
    <row r="36" spans="1:10" ht="25.5">
      <c r="A36" s="209" t="s">
        <v>1083</v>
      </c>
      <c r="B36" s="175">
        <v>475</v>
      </c>
      <c r="C36" s="112">
        <v>2929</v>
      </c>
      <c r="D36" s="229">
        <v>0.25994694960212206</v>
      </c>
      <c r="E36" s="121">
        <v>0.19016659894351884</v>
      </c>
      <c r="F36" s="167">
        <v>0.16217138955274837</v>
      </c>
      <c r="G36" s="167">
        <v>0.011664456559108098</v>
      </c>
      <c r="H36" s="236"/>
      <c r="I36" s="233"/>
      <c r="J36" s="233"/>
    </row>
    <row r="37" spans="1:10" ht="12.75">
      <c r="A37" s="212" t="s">
        <v>1084</v>
      </c>
      <c r="B37" s="175">
        <v>3791</v>
      </c>
      <c r="C37" s="116">
        <v>22134</v>
      </c>
      <c r="D37" s="229">
        <v>0.25198150594451785</v>
      </c>
      <c r="E37" s="121">
        <v>0.21769268856246904</v>
      </c>
      <c r="F37" s="167">
        <v>0.17127496159754224</v>
      </c>
      <c r="G37" s="167">
        <v>0.015120513403451673</v>
      </c>
      <c r="H37" s="236"/>
      <c r="I37" s="233"/>
      <c r="J37" s="233"/>
    </row>
    <row r="38" spans="1:10" ht="12.75">
      <c r="A38" s="247" t="s">
        <v>83</v>
      </c>
      <c r="B38" s="174"/>
      <c r="C38" s="369"/>
      <c r="D38" s="174"/>
      <c r="E38" s="369"/>
      <c r="F38" s="169"/>
      <c r="G38" s="169"/>
      <c r="H38" s="234"/>
      <c r="I38" s="234"/>
      <c r="J38" s="234"/>
    </row>
    <row r="39" spans="1:10" ht="12.75">
      <c r="A39" s="211" t="s">
        <v>84</v>
      </c>
      <c r="B39" s="175">
        <v>442</v>
      </c>
      <c r="C39" s="112">
        <v>2050</v>
      </c>
      <c r="D39" s="176">
        <v>0.12182741116751261</v>
      </c>
      <c r="E39" s="121">
        <v>0.12452002194185408</v>
      </c>
      <c r="F39" s="166">
        <v>0.21560975609756097</v>
      </c>
      <c r="G39" s="167">
        <v>0.01089528692565569</v>
      </c>
      <c r="H39" s="233"/>
      <c r="I39" s="233"/>
      <c r="J39" s="233"/>
    </row>
    <row r="40" spans="1:15" s="23" customFormat="1" ht="12.75">
      <c r="A40" s="213" t="s">
        <v>85</v>
      </c>
      <c r="B40" s="170">
        <v>7720</v>
      </c>
      <c r="C40" s="116">
        <v>44226</v>
      </c>
      <c r="D40" s="180">
        <v>0.2081377151799686</v>
      </c>
      <c r="E40" s="126">
        <v>0.18536585365853653</v>
      </c>
      <c r="F40" s="181">
        <v>0.17455795233573013</v>
      </c>
      <c r="G40" s="182">
        <v>0.01194746828194787</v>
      </c>
      <c r="H40" s="233"/>
      <c r="I40" s="233"/>
      <c r="J40" s="233"/>
      <c r="K40" s="104"/>
      <c r="L40" s="104"/>
      <c r="M40" s="104"/>
      <c r="N40" s="104"/>
      <c r="O40" s="104"/>
    </row>
    <row r="41" spans="1:15" s="23" customFormat="1" ht="25.5">
      <c r="A41" s="249" t="s">
        <v>647</v>
      </c>
      <c r="B41" s="164">
        <v>224</v>
      </c>
      <c r="C41" s="129">
        <v>739</v>
      </c>
      <c r="D41" s="183">
        <v>0.5238095238095237</v>
      </c>
      <c r="E41" s="131">
        <v>0.2987697715289983</v>
      </c>
      <c r="F41" s="184">
        <v>0.30311231393775373</v>
      </c>
      <c r="G41" s="184">
        <v>0.003082045707838578</v>
      </c>
      <c r="H41" s="238"/>
      <c r="I41" s="239"/>
      <c r="J41" s="239"/>
      <c r="K41" s="104"/>
      <c r="L41" s="104"/>
      <c r="M41" s="104"/>
      <c r="N41" s="104"/>
      <c r="O41" s="104"/>
    </row>
    <row r="42" spans="1:15" s="23" customFormat="1" ht="12.75">
      <c r="A42" s="163"/>
      <c r="B42" s="162"/>
      <c r="C42" s="162"/>
      <c r="D42" s="185"/>
      <c r="E42" s="185"/>
      <c r="F42" s="185"/>
      <c r="G42" s="185"/>
      <c r="H42" s="234"/>
      <c r="I42" s="234"/>
      <c r="J42" s="234"/>
      <c r="K42" s="104"/>
      <c r="L42" s="104"/>
      <c r="M42" s="104"/>
      <c r="N42" s="104"/>
      <c r="O42" s="104"/>
    </row>
    <row r="43" spans="1:15" s="23" customFormat="1" ht="12.75">
      <c r="A43" s="163"/>
      <c r="B43" s="162"/>
      <c r="C43" s="162"/>
      <c r="D43" s="185"/>
      <c r="E43" s="185"/>
      <c r="F43" s="185"/>
      <c r="G43" s="185"/>
      <c r="H43" s="234"/>
      <c r="I43" s="234"/>
      <c r="J43" s="234"/>
      <c r="K43" s="104"/>
      <c r="L43" s="104"/>
      <c r="M43" s="104"/>
      <c r="N43" s="104"/>
      <c r="O43" s="104"/>
    </row>
    <row r="44" spans="1:15" s="23" customFormat="1" ht="12.75">
      <c r="A44" s="163"/>
      <c r="B44" s="162"/>
      <c r="C44" s="162"/>
      <c r="D44" s="185"/>
      <c r="E44" s="185"/>
      <c r="F44" s="185"/>
      <c r="G44" s="185"/>
      <c r="H44" s="234"/>
      <c r="I44" s="234"/>
      <c r="J44" s="234"/>
      <c r="K44" s="104"/>
      <c r="L44" s="104"/>
      <c r="M44" s="104"/>
      <c r="N44" s="104"/>
      <c r="O44" s="104"/>
    </row>
    <row r="45" spans="1:3" ht="23.25" customHeight="1">
      <c r="A45" s="404" t="s">
        <v>1156</v>
      </c>
      <c r="B45" s="406" t="s">
        <v>1155</v>
      </c>
      <c r="C45" s="407"/>
    </row>
    <row r="46" spans="1:3" ht="42" customHeight="1">
      <c r="A46" s="405"/>
      <c r="B46" s="261" t="s">
        <v>89</v>
      </c>
      <c r="C46" s="262" t="s">
        <v>31</v>
      </c>
    </row>
    <row r="47" spans="1:3" ht="25.5">
      <c r="A47" s="243" t="s">
        <v>1086</v>
      </c>
      <c r="B47" s="186">
        <v>1159</v>
      </c>
      <c r="C47" s="136">
        <v>0.14199950992403823</v>
      </c>
    </row>
    <row r="48" spans="1:3" ht="25.5">
      <c r="A48" s="244" t="s">
        <v>1091</v>
      </c>
      <c r="B48" s="170">
        <v>580</v>
      </c>
      <c r="C48" s="137">
        <v>0.07106101445724088</v>
      </c>
    </row>
    <row r="49" spans="1:3" ht="12.75">
      <c r="A49" s="244" t="s">
        <v>1095</v>
      </c>
      <c r="B49" s="170">
        <v>478</v>
      </c>
      <c r="C49" s="137">
        <v>0.05856407743200196</v>
      </c>
    </row>
    <row r="50" spans="1:3" ht="12.75">
      <c r="A50" s="244" t="s">
        <v>1092</v>
      </c>
      <c r="B50" s="175">
        <v>402</v>
      </c>
      <c r="C50" s="137">
        <v>0.049252634158294534</v>
      </c>
    </row>
    <row r="51" spans="1:3" ht="12.75">
      <c r="A51" s="244" t="s">
        <v>1101</v>
      </c>
      <c r="B51" s="175">
        <v>251</v>
      </c>
      <c r="C51" s="137">
        <v>0.030752266601323207</v>
      </c>
    </row>
    <row r="52" spans="1:3" ht="12.75">
      <c r="A52" s="244" t="s">
        <v>1097</v>
      </c>
      <c r="B52" s="175">
        <v>218</v>
      </c>
      <c r="C52" s="137">
        <v>0.026709139916687087</v>
      </c>
    </row>
    <row r="53" spans="1:3" ht="12.75">
      <c r="A53" s="244" t="s">
        <v>1099</v>
      </c>
      <c r="B53" s="170">
        <v>212</v>
      </c>
      <c r="C53" s="137">
        <v>0.025974025974025976</v>
      </c>
    </row>
    <row r="54" spans="1:3" ht="12.75">
      <c r="A54" s="244" t="s">
        <v>34</v>
      </c>
      <c r="B54" s="170">
        <v>207</v>
      </c>
      <c r="C54" s="137">
        <v>0.025361431021808382</v>
      </c>
    </row>
    <row r="55" spans="1:3" ht="12.75">
      <c r="A55" s="244" t="s">
        <v>1096</v>
      </c>
      <c r="B55" s="175">
        <v>205</v>
      </c>
      <c r="C55" s="137">
        <v>0.025116393040921343</v>
      </c>
    </row>
    <row r="56" spans="1:3" ht="12.75">
      <c r="A56" s="245" t="s">
        <v>98</v>
      </c>
      <c r="B56" s="187">
        <v>204</v>
      </c>
      <c r="C56" s="138">
        <v>0.024993874050477823</v>
      </c>
    </row>
    <row r="57" ht="12.75">
      <c r="D57" s="161" t="s">
        <v>36</v>
      </c>
    </row>
    <row r="58" ht="12.75">
      <c r="D58" s="161" t="s">
        <v>36</v>
      </c>
    </row>
    <row r="60" spans="1:15" ht="23.25" customHeight="1">
      <c r="A60" s="404" t="s">
        <v>1157</v>
      </c>
      <c r="B60" s="406" t="s">
        <v>1155</v>
      </c>
      <c r="C60" s="407"/>
      <c r="H60" s="102"/>
      <c r="I60" s="102"/>
      <c r="J60" s="102"/>
      <c r="L60" s="1"/>
      <c r="M60" s="1"/>
      <c r="N60" s="1"/>
      <c r="O60" s="1"/>
    </row>
    <row r="61" spans="1:15" ht="42" customHeight="1">
      <c r="A61" s="405"/>
      <c r="B61" s="261" t="s">
        <v>123</v>
      </c>
      <c r="C61" s="262" t="s">
        <v>31</v>
      </c>
      <c r="H61" s="102"/>
      <c r="I61" s="102"/>
      <c r="J61" s="102"/>
      <c r="L61" s="1"/>
      <c r="M61" s="1"/>
      <c r="N61" s="1"/>
      <c r="O61" s="1"/>
    </row>
    <row r="62" spans="1:15" ht="25.5">
      <c r="A62" s="243" t="s">
        <v>1091</v>
      </c>
      <c r="B62" s="221">
        <v>171</v>
      </c>
      <c r="C62" s="136">
        <v>0.07106101445724088</v>
      </c>
      <c r="E62" s="135"/>
      <c r="H62" s="102"/>
      <c r="I62" s="102"/>
      <c r="J62" s="102"/>
      <c r="L62" s="1"/>
      <c r="M62" s="1"/>
      <c r="N62" s="1"/>
      <c r="O62" s="1"/>
    </row>
    <row r="63" spans="1:15" ht="12.75">
      <c r="A63" s="244" t="s">
        <v>1088</v>
      </c>
      <c r="B63" s="222">
        <v>92</v>
      </c>
      <c r="C63" s="137">
        <v>0.02046067140406763</v>
      </c>
      <c r="E63" s="135"/>
      <c r="H63" s="102"/>
      <c r="I63" s="102"/>
      <c r="J63" s="102"/>
      <c r="L63" s="1"/>
      <c r="M63" s="1"/>
      <c r="N63" s="1"/>
      <c r="O63" s="1"/>
    </row>
    <row r="64" spans="1:15" ht="25.5">
      <c r="A64" s="244" t="s">
        <v>1086</v>
      </c>
      <c r="B64" s="222">
        <v>91</v>
      </c>
      <c r="C64" s="137">
        <v>0.14199950992403823</v>
      </c>
      <c r="E64" s="135"/>
      <c r="H64" s="102"/>
      <c r="I64" s="102"/>
      <c r="J64" s="102"/>
      <c r="L64" s="1"/>
      <c r="M64" s="1"/>
      <c r="N64" s="1"/>
      <c r="O64" s="1"/>
    </row>
    <row r="65" spans="1:15" ht="12.75">
      <c r="A65" s="244" t="s">
        <v>1101</v>
      </c>
      <c r="B65" s="223">
        <v>79</v>
      </c>
      <c r="C65" s="137">
        <v>0.030752266601323207</v>
      </c>
      <c r="E65" s="135"/>
      <c r="H65" s="102"/>
      <c r="I65" s="102"/>
      <c r="J65" s="102"/>
      <c r="L65" s="1"/>
      <c r="M65" s="1"/>
      <c r="N65" s="1"/>
      <c r="O65" s="1"/>
    </row>
    <row r="66" spans="1:15" ht="12.75">
      <c r="A66" s="244" t="s">
        <v>1099</v>
      </c>
      <c r="B66" s="223">
        <v>77</v>
      </c>
      <c r="C66" s="137">
        <v>0.025974025974025976</v>
      </c>
      <c r="E66" s="135"/>
      <c r="H66" s="102"/>
      <c r="I66" s="102"/>
      <c r="J66" s="102"/>
      <c r="L66" s="1"/>
      <c r="M66" s="1"/>
      <c r="N66" s="1"/>
      <c r="O66" s="1"/>
    </row>
    <row r="67" spans="1:15" ht="12.75">
      <c r="A67" s="244" t="s">
        <v>1095</v>
      </c>
      <c r="B67" s="223">
        <v>75</v>
      </c>
      <c r="C67" s="137">
        <v>0.05856407743200196</v>
      </c>
      <c r="E67" s="135"/>
      <c r="H67" s="102"/>
      <c r="I67" s="102"/>
      <c r="J67" s="102"/>
      <c r="L67" s="1"/>
      <c r="M67" s="1"/>
      <c r="N67" s="1"/>
      <c r="O67" s="1"/>
    </row>
    <row r="68" spans="1:15" ht="25.5">
      <c r="A68" s="244" t="s">
        <v>1158</v>
      </c>
      <c r="B68" s="223">
        <v>73</v>
      </c>
      <c r="C68" s="137">
        <v>0.016417544719431514</v>
      </c>
      <c r="E68" s="135"/>
      <c r="H68" s="102"/>
      <c r="I68" s="102"/>
      <c r="J68" s="102"/>
      <c r="L68" s="1"/>
      <c r="M68" s="1"/>
      <c r="N68" s="1"/>
      <c r="O68" s="1"/>
    </row>
    <row r="69" spans="1:15" ht="12.75">
      <c r="A69" s="244" t="s">
        <v>98</v>
      </c>
      <c r="B69" s="222">
        <v>59</v>
      </c>
      <c r="C69" s="137">
        <v>0.024993874050477823</v>
      </c>
      <c r="E69" s="135"/>
      <c r="H69" s="102"/>
      <c r="I69" s="102"/>
      <c r="J69" s="102"/>
      <c r="L69" s="1"/>
      <c r="M69" s="1"/>
      <c r="N69" s="1"/>
      <c r="O69" s="1"/>
    </row>
    <row r="70" spans="1:15" ht="25.5">
      <c r="A70" s="244" t="s">
        <v>1126</v>
      </c>
      <c r="B70" s="222">
        <v>58</v>
      </c>
      <c r="C70" s="137">
        <v>0.012987012987012988</v>
      </c>
      <c r="E70" s="135"/>
      <c r="H70" s="102"/>
      <c r="I70" s="102"/>
      <c r="J70" s="102"/>
      <c r="L70" s="1"/>
      <c r="M70" s="1"/>
      <c r="N70" s="1"/>
      <c r="O70" s="1"/>
    </row>
    <row r="71" spans="1:15" ht="28.5" customHeight="1">
      <c r="A71" s="245" t="s">
        <v>1127</v>
      </c>
      <c r="B71" s="372">
        <v>56</v>
      </c>
      <c r="C71" s="138">
        <v>0.017397696642979663</v>
      </c>
      <c r="E71" s="135"/>
      <c r="H71" s="102"/>
      <c r="I71" s="102"/>
      <c r="J71" s="102"/>
      <c r="L71" s="1"/>
      <c r="M71" s="1"/>
      <c r="N71" s="1"/>
      <c r="O71" s="1"/>
    </row>
    <row r="72" spans="8:15" ht="12.75">
      <c r="H72" s="102"/>
      <c r="I72" s="102"/>
      <c r="J72" s="102"/>
      <c r="L72" s="1"/>
      <c r="M72" s="1"/>
      <c r="N72" s="1"/>
      <c r="O72" s="1"/>
    </row>
    <row r="73" spans="8:15" ht="12.75">
      <c r="H73" s="102"/>
      <c r="I73" s="102"/>
      <c r="J73" s="102"/>
      <c r="L73" s="1"/>
      <c r="M73" s="1"/>
      <c r="N73" s="1"/>
      <c r="O73" s="1"/>
    </row>
    <row r="74" spans="8:15" ht="12.75">
      <c r="H74" s="102"/>
      <c r="I74" s="102"/>
      <c r="J74" s="102"/>
      <c r="L74" s="1"/>
      <c r="M74" s="1"/>
      <c r="N74" s="1"/>
      <c r="O74" s="1"/>
    </row>
    <row r="75" spans="1:7" ht="27" customHeight="1">
      <c r="A75" s="410" t="s">
        <v>88</v>
      </c>
      <c r="B75" s="406" t="s">
        <v>1159</v>
      </c>
      <c r="C75" s="407"/>
      <c r="D75" s="412" t="s">
        <v>55</v>
      </c>
      <c r="E75" s="413"/>
      <c r="F75" s="408" t="s">
        <v>642</v>
      </c>
      <c r="G75" s="408" t="s">
        <v>649</v>
      </c>
    </row>
    <row r="76" spans="1:10" ht="18.75" customHeight="1">
      <c r="A76" s="411"/>
      <c r="B76" s="256" t="s">
        <v>116</v>
      </c>
      <c r="C76" s="253" t="s">
        <v>54</v>
      </c>
      <c r="D76" s="256" t="s">
        <v>116</v>
      </c>
      <c r="E76" s="253" t="s">
        <v>56</v>
      </c>
      <c r="F76" s="409"/>
      <c r="G76" s="409"/>
      <c r="H76" s="232"/>
      <c r="I76" s="232"/>
      <c r="J76" s="232"/>
    </row>
    <row r="77" spans="1:10" ht="12.75">
      <c r="A77" s="247" t="s">
        <v>42</v>
      </c>
      <c r="B77" s="164">
        <v>3787</v>
      </c>
      <c r="C77" s="120">
        <v>18029</v>
      </c>
      <c r="D77" s="188">
        <v>-0.037855691056910556</v>
      </c>
      <c r="E77" s="140">
        <v>-0.007541561158207588</v>
      </c>
      <c r="F77" s="184">
        <v>0.2100504742359532</v>
      </c>
      <c r="G77" s="184">
        <v>0.020841932625577184</v>
      </c>
      <c r="H77" s="233"/>
      <c r="I77" s="233"/>
      <c r="J77" s="233"/>
    </row>
    <row r="78" spans="1:7" ht="12.75">
      <c r="A78" s="247" t="s">
        <v>643</v>
      </c>
      <c r="B78" s="174"/>
      <c r="C78" s="369"/>
      <c r="D78" s="168"/>
      <c r="E78" s="367"/>
      <c r="F78" s="169"/>
      <c r="G78" s="169"/>
    </row>
    <row r="79" spans="1:11" ht="12.75">
      <c r="A79" s="208" t="s">
        <v>644</v>
      </c>
      <c r="B79" s="175">
        <v>1687</v>
      </c>
      <c r="C79" s="120">
        <v>8881</v>
      </c>
      <c r="D79" s="189">
        <v>-0.02429149797570851</v>
      </c>
      <c r="E79" s="136">
        <v>0.010007960877971067</v>
      </c>
      <c r="F79" s="167">
        <v>0.1899560860263484</v>
      </c>
      <c r="G79" s="167">
        <v>0.020148335702086493</v>
      </c>
      <c r="H79" s="233"/>
      <c r="I79" s="233"/>
      <c r="J79" s="233"/>
      <c r="K79" s="103"/>
    </row>
    <row r="80" spans="1:11" ht="12.75">
      <c r="A80" s="208" t="s">
        <v>645</v>
      </c>
      <c r="B80" s="170">
        <v>2100</v>
      </c>
      <c r="C80" s="112">
        <v>9148</v>
      </c>
      <c r="D80" s="190">
        <v>-0.0484821024014499</v>
      </c>
      <c r="E80" s="138">
        <v>-0.024005121092499748</v>
      </c>
      <c r="F80" s="167">
        <v>0.22955837341495408</v>
      </c>
      <c r="G80" s="167">
        <v>0.021434695627322094</v>
      </c>
      <c r="H80" s="233"/>
      <c r="I80" s="233"/>
      <c r="J80" s="233"/>
      <c r="K80" s="103"/>
    </row>
    <row r="81" spans="1:7" ht="12.75">
      <c r="A81" s="247" t="s">
        <v>48</v>
      </c>
      <c r="B81" s="174"/>
      <c r="C81" s="369"/>
      <c r="D81" s="174"/>
      <c r="E81" s="369"/>
      <c r="F81" s="169"/>
      <c r="G81" s="169"/>
    </row>
    <row r="82" spans="1:11" ht="12.75">
      <c r="A82" s="209" t="s">
        <v>80</v>
      </c>
      <c r="B82" s="175">
        <v>196</v>
      </c>
      <c r="C82" s="120">
        <v>1170</v>
      </c>
      <c r="D82" s="189">
        <v>0.010309278350515427</v>
      </c>
      <c r="E82" s="136">
        <v>0.007751937984496138</v>
      </c>
      <c r="F82" s="167">
        <v>0.1675213675213675</v>
      </c>
      <c r="G82" s="167">
        <v>0.011119936457505957</v>
      </c>
      <c r="H82" s="233"/>
      <c r="I82" s="233"/>
      <c r="J82" s="233"/>
      <c r="K82" s="103"/>
    </row>
    <row r="83" spans="1:11" ht="12.75">
      <c r="A83" s="209" t="s">
        <v>81</v>
      </c>
      <c r="B83" s="170">
        <v>1590</v>
      </c>
      <c r="C83" s="112">
        <v>8461</v>
      </c>
      <c r="D83" s="191">
        <v>-0.07071887784921094</v>
      </c>
      <c r="E83" s="137">
        <v>-0.029701834862385312</v>
      </c>
      <c r="F83" s="167">
        <v>0.18792104952133318</v>
      </c>
      <c r="G83" s="167">
        <v>0.01935059877324506</v>
      </c>
      <c r="H83" s="233"/>
      <c r="I83" s="233"/>
      <c r="J83" s="233"/>
      <c r="K83" s="103"/>
    </row>
    <row r="84" spans="1:11" ht="12.75">
      <c r="A84" s="209" t="s">
        <v>82</v>
      </c>
      <c r="B84" s="170">
        <v>2001</v>
      </c>
      <c r="C84" s="112">
        <v>8398</v>
      </c>
      <c r="D84" s="190">
        <v>-0.01477104874446089</v>
      </c>
      <c r="E84" s="138">
        <v>0.013639106819553382</v>
      </c>
      <c r="F84" s="167">
        <v>0.2382710169087878</v>
      </c>
      <c r="G84" s="167">
        <v>0.024430146385534812</v>
      </c>
      <c r="H84" s="233"/>
      <c r="I84" s="233"/>
      <c r="J84" s="233"/>
      <c r="K84" s="103"/>
    </row>
    <row r="85" spans="1:11" ht="12.75">
      <c r="A85" s="247" t="s">
        <v>49</v>
      </c>
      <c r="B85" s="174"/>
      <c r="C85" s="369"/>
      <c r="D85" s="174"/>
      <c r="E85" s="369"/>
      <c r="F85" s="169"/>
      <c r="G85" s="169"/>
      <c r="K85" s="104"/>
    </row>
    <row r="86" spans="1:10" ht="12.75">
      <c r="A86" s="209" t="s">
        <v>37</v>
      </c>
      <c r="B86" s="170">
        <v>31</v>
      </c>
      <c r="C86" s="112">
        <v>237</v>
      </c>
      <c r="D86" s="191">
        <v>-0.08823529411764708</v>
      </c>
      <c r="E86" s="137">
        <v>0.01716738197424883</v>
      </c>
      <c r="F86" s="167">
        <v>0.1308016877637131</v>
      </c>
      <c r="G86" s="167">
        <v>0.010114192495921697</v>
      </c>
      <c r="H86" s="233"/>
      <c r="I86" s="233"/>
      <c r="J86" s="233"/>
    </row>
    <row r="87" spans="1:10" ht="12.75">
      <c r="A87" s="209" t="s">
        <v>651</v>
      </c>
      <c r="B87" s="170">
        <v>569</v>
      </c>
      <c r="C87" s="112">
        <v>2642</v>
      </c>
      <c r="D87" s="191">
        <v>-0.1205564142194745</v>
      </c>
      <c r="E87" s="137">
        <v>-0.052707063463606985</v>
      </c>
      <c r="F87" s="167">
        <v>0.2153671461014383</v>
      </c>
      <c r="G87" s="167">
        <v>0.013883127973648896</v>
      </c>
      <c r="H87" s="233"/>
      <c r="I87" s="233"/>
      <c r="J87" s="233"/>
    </row>
    <row r="88" spans="1:10" ht="12.75">
      <c r="A88" s="209" t="s">
        <v>40</v>
      </c>
      <c r="B88" s="170">
        <v>2815</v>
      </c>
      <c r="C88" s="112">
        <v>13521</v>
      </c>
      <c r="D88" s="191">
        <v>-0.025614399446175162</v>
      </c>
      <c r="E88" s="137">
        <v>-0.000665188470066469</v>
      </c>
      <c r="F88" s="167">
        <v>0.20819466015827232</v>
      </c>
      <c r="G88" s="167">
        <v>0.024149616094024794</v>
      </c>
      <c r="H88" s="233"/>
      <c r="I88" s="233"/>
      <c r="J88" s="233"/>
    </row>
    <row r="89" spans="1:10" ht="12.75">
      <c r="A89" s="209" t="s">
        <v>41</v>
      </c>
      <c r="B89" s="170">
        <v>372</v>
      </c>
      <c r="C89" s="112">
        <v>1629</v>
      </c>
      <c r="D89" s="191">
        <v>0.016393442622950838</v>
      </c>
      <c r="E89" s="137">
        <v>0.009293680297397744</v>
      </c>
      <c r="F89" s="167">
        <v>0.2283609576427256</v>
      </c>
      <c r="G89" s="167">
        <v>0.017642037370767333</v>
      </c>
      <c r="H89" s="233"/>
      <c r="I89" s="233"/>
      <c r="J89" s="233"/>
    </row>
    <row r="90" spans="1:7" ht="12.75">
      <c r="A90" s="248" t="s">
        <v>1085</v>
      </c>
      <c r="B90" s="174"/>
      <c r="C90" s="369"/>
      <c r="D90" s="178"/>
      <c r="E90" s="369"/>
      <c r="F90" s="169"/>
      <c r="G90" s="169"/>
    </row>
    <row r="91" spans="1:10" ht="12.75">
      <c r="A91" s="209" t="s">
        <v>108</v>
      </c>
      <c r="B91" s="170">
        <v>46</v>
      </c>
      <c r="C91" s="112">
        <v>723</v>
      </c>
      <c r="D91" s="176">
        <v>-0.25806451612903225</v>
      </c>
      <c r="E91" s="110">
        <v>-0.1074074074074074</v>
      </c>
      <c r="F91" s="179">
        <v>0.0636237897648686</v>
      </c>
      <c r="G91" s="167">
        <v>0.010487916096671226</v>
      </c>
      <c r="H91" s="236"/>
      <c r="I91" s="236"/>
      <c r="J91" s="236"/>
    </row>
    <row r="92" spans="1:10" ht="12.75">
      <c r="A92" s="209" t="s">
        <v>109</v>
      </c>
      <c r="B92" s="170">
        <v>278</v>
      </c>
      <c r="C92" s="112">
        <v>1227</v>
      </c>
      <c r="D92" s="176">
        <v>-0.1339563862928349</v>
      </c>
      <c r="E92" s="110">
        <v>-0.08976261127596441</v>
      </c>
      <c r="F92" s="179">
        <v>0.2265688671556642</v>
      </c>
      <c r="G92" s="167">
        <v>0.012211728530639138</v>
      </c>
      <c r="H92" s="236"/>
      <c r="I92" s="236"/>
      <c r="J92" s="236"/>
    </row>
    <row r="93" spans="1:10" ht="12.75">
      <c r="A93" s="209" t="s">
        <v>110</v>
      </c>
      <c r="B93" s="175">
        <v>164</v>
      </c>
      <c r="C93" s="120">
        <v>948</v>
      </c>
      <c r="D93" s="171">
        <v>-0.03529411764705881</v>
      </c>
      <c r="E93" s="110">
        <v>-0.07961165048543695</v>
      </c>
      <c r="F93" s="179">
        <v>0.1729957805907173</v>
      </c>
      <c r="G93" s="167">
        <v>0.01723775488753416</v>
      </c>
      <c r="H93" s="236"/>
      <c r="I93" s="236"/>
      <c r="J93" s="236"/>
    </row>
    <row r="94" spans="1:10" ht="12.75">
      <c r="A94" s="209" t="s">
        <v>111</v>
      </c>
      <c r="B94" s="175">
        <v>2815</v>
      </c>
      <c r="C94" s="120">
        <v>12314</v>
      </c>
      <c r="D94" s="171">
        <v>-0.0038924274593064023</v>
      </c>
      <c r="E94" s="110">
        <v>0.030546489245961927</v>
      </c>
      <c r="F94" s="179">
        <v>0.2286015916842618</v>
      </c>
      <c r="G94" s="167">
        <v>0.022815136607150094</v>
      </c>
      <c r="H94" s="236"/>
      <c r="I94" s="236"/>
      <c r="J94" s="236"/>
    </row>
    <row r="95" spans="1:10" ht="12.75">
      <c r="A95" s="214" t="s">
        <v>91</v>
      </c>
      <c r="B95" s="177">
        <v>484</v>
      </c>
      <c r="C95" s="124">
        <v>2817</v>
      </c>
      <c r="D95" s="192">
        <v>-0.13105924596050267</v>
      </c>
      <c r="E95" s="145">
        <v>-0.06999009574116866</v>
      </c>
      <c r="F95" s="193">
        <v>0.17181398651047214</v>
      </c>
      <c r="G95" s="167">
        <v>0.022352560846072136</v>
      </c>
      <c r="H95" s="236"/>
      <c r="I95" s="236"/>
      <c r="J95" s="236"/>
    </row>
    <row r="96" spans="1:7" ht="12.75">
      <c r="A96" s="247" t="s">
        <v>52</v>
      </c>
      <c r="B96" s="174"/>
      <c r="C96" s="369"/>
      <c r="D96" s="174"/>
      <c r="E96" s="369"/>
      <c r="F96" s="169"/>
      <c r="G96" s="169"/>
    </row>
    <row r="97" spans="1:10" ht="12.75">
      <c r="A97" s="209" t="s">
        <v>43</v>
      </c>
      <c r="B97" s="170">
        <v>540</v>
      </c>
      <c r="C97" s="112">
        <v>2554</v>
      </c>
      <c r="D97" s="191">
        <v>-0.08629441624365486</v>
      </c>
      <c r="E97" s="137">
        <v>-0.07430228343602752</v>
      </c>
      <c r="F97" s="167">
        <v>0.211433046202036</v>
      </c>
      <c r="G97" s="167">
        <v>0.011793998165378064</v>
      </c>
      <c r="H97" s="233"/>
      <c r="I97" s="233"/>
      <c r="J97" s="233"/>
    </row>
    <row r="98" spans="1:10" ht="12.75">
      <c r="A98" s="209" t="s">
        <v>44</v>
      </c>
      <c r="B98" s="170">
        <v>399</v>
      </c>
      <c r="C98" s="112">
        <v>1873</v>
      </c>
      <c r="D98" s="191">
        <v>-0.036231884057971064</v>
      </c>
      <c r="E98" s="137">
        <v>-0.0214211076280042</v>
      </c>
      <c r="F98" s="167">
        <v>0.21302722904431393</v>
      </c>
      <c r="G98" s="167">
        <v>0.014651880141010576</v>
      </c>
      <c r="H98" s="233"/>
      <c r="I98" s="233"/>
      <c r="J98" s="233"/>
    </row>
    <row r="99" spans="1:10" ht="12.75">
      <c r="A99" s="209" t="s">
        <v>45</v>
      </c>
      <c r="B99" s="170">
        <v>370</v>
      </c>
      <c r="C99" s="112">
        <v>1897</v>
      </c>
      <c r="D99" s="191">
        <v>0.5163934426229508</v>
      </c>
      <c r="E99" s="137">
        <v>0.5677685950413223</v>
      </c>
      <c r="F99" s="167">
        <v>0.19504480759093304</v>
      </c>
      <c r="G99" s="167">
        <v>0.021122338299937204</v>
      </c>
      <c r="H99" s="233"/>
      <c r="I99" s="233"/>
      <c r="J99" s="233"/>
    </row>
    <row r="100" spans="1:10" ht="12.75">
      <c r="A100" s="209" t="s">
        <v>46</v>
      </c>
      <c r="B100" s="170">
        <v>248</v>
      </c>
      <c r="C100" s="112">
        <v>1168</v>
      </c>
      <c r="D100" s="191">
        <v>-0.10469314079422387</v>
      </c>
      <c r="E100" s="137">
        <v>-0.025041736227045086</v>
      </c>
      <c r="F100" s="167">
        <v>0.21232876712328766</v>
      </c>
      <c r="G100" s="167">
        <v>0.020970742431929645</v>
      </c>
      <c r="H100" s="233"/>
      <c r="I100" s="233"/>
      <c r="J100" s="233"/>
    </row>
    <row r="101" spans="1:10" ht="12.75">
      <c r="A101" s="213" t="s">
        <v>47</v>
      </c>
      <c r="B101" s="194">
        <v>2230</v>
      </c>
      <c r="C101" s="147">
        <v>10537</v>
      </c>
      <c r="D101" s="195">
        <v>-0.07468879668049788</v>
      </c>
      <c r="E101" s="149">
        <v>-0.049436175011276506</v>
      </c>
      <c r="F101" s="182">
        <v>0.21163519028186392</v>
      </c>
      <c r="G101" s="182">
        <v>0.028106881774640786</v>
      </c>
      <c r="H101" s="233"/>
      <c r="I101" s="233"/>
      <c r="J101" s="233"/>
    </row>
    <row r="102" spans="1:10" ht="12.75">
      <c r="A102" s="249" t="s">
        <v>648</v>
      </c>
      <c r="B102" s="194">
        <v>124</v>
      </c>
      <c r="C102" s="147">
        <v>372</v>
      </c>
      <c r="D102" s="188">
        <v>0.016393442622950838</v>
      </c>
      <c r="E102" s="140">
        <v>0.024793388429751984</v>
      </c>
      <c r="F102" s="184">
        <v>0.3333333333333333</v>
      </c>
      <c r="G102" s="184">
        <v>0.006424870466321244</v>
      </c>
      <c r="H102" s="233"/>
      <c r="I102" s="233"/>
      <c r="J102" s="233"/>
    </row>
    <row r="106" spans="1:15" ht="21">
      <c r="A106" s="246" t="s">
        <v>148</v>
      </c>
      <c r="B106" s="255" t="s">
        <v>1160</v>
      </c>
      <c r="C106" s="255" t="s">
        <v>1161</v>
      </c>
      <c r="G106" s="206"/>
      <c r="J106" s="135"/>
      <c r="O106" s="1"/>
    </row>
    <row r="107" spans="1:15" ht="12.75">
      <c r="A107" s="257" t="s">
        <v>1073</v>
      </c>
      <c r="B107" s="205">
        <v>8162</v>
      </c>
      <c r="C107" s="205">
        <v>3787</v>
      </c>
      <c r="G107" s="206"/>
      <c r="J107" s="135"/>
      <c r="O107" s="1"/>
    </row>
    <row r="108" spans="1:15" ht="12.75">
      <c r="A108" s="215" t="s">
        <v>258</v>
      </c>
      <c r="B108" s="197">
        <v>43</v>
      </c>
      <c r="C108" s="202">
        <v>6</v>
      </c>
      <c r="G108" s="206"/>
      <c r="J108" s="135"/>
      <c r="O108" s="1"/>
    </row>
    <row r="109" spans="1:15" ht="12.75">
      <c r="A109" s="216" t="s">
        <v>965</v>
      </c>
      <c r="B109" s="198">
        <v>14</v>
      </c>
      <c r="C109" s="200">
        <v>3</v>
      </c>
      <c r="G109" s="206"/>
      <c r="J109" s="135"/>
      <c r="O109" s="1"/>
    </row>
    <row r="110" spans="1:15" ht="12.75">
      <c r="A110" s="216" t="s">
        <v>259</v>
      </c>
      <c r="B110" s="198">
        <v>11</v>
      </c>
      <c r="C110" s="200">
        <v>2</v>
      </c>
      <c r="G110" s="206"/>
      <c r="J110" s="135"/>
      <c r="O110" s="1"/>
    </row>
    <row r="111" spans="1:15" ht="12.75">
      <c r="A111" s="216" t="s">
        <v>260</v>
      </c>
      <c r="B111" s="198">
        <v>8</v>
      </c>
      <c r="C111" s="200">
        <v>1</v>
      </c>
      <c r="G111" s="206"/>
      <c r="J111" s="135"/>
      <c r="O111" s="1"/>
    </row>
    <row r="112" spans="1:15" ht="12.75">
      <c r="A112" s="216" t="s">
        <v>261</v>
      </c>
      <c r="B112" s="198">
        <v>16</v>
      </c>
      <c r="C112" s="200">
        <v>7</v>
      </c>
      <c r="G112" s="206"/>
      <c r="J112" s="135"/>
      <c r="O112" s="1"/>
    </row>
    <row r="113" spans="1:15" ht="12.75">
      <c r="A113" s="216" t="s">
        <v>966</v>
      </c>
      <c r="B113" s="198">
        <v>13</v>
      </c>
      <c r="C113" s="200">
        <v>3</v>
      </c>
      <c r="G113" s="206"/>
      <c r="J113" s="135"/>
      <c r="O113" s="1"/>
    </row>
    <row r="114" spans="1:15" ht="12.75">
      <c r="A114" s="216" t="s">
        <v>967</v>
      </c>
      <c r="B114" s="198">
        <v>83</v>
      </c>
      <c r="C114" s="200">
        <v>74</v>
      </c>
      <c r="G114" s="206"/>
      <c r="J114" s="135"/>
      <c r="O114" s="1"/>
    </row>
    <row r="115" spans="1:15" ht="12.75">
      <c r="A115" s="216" t="s">
        <v>968</v>
      </c>
      <c r="B115" s="198">
        <v>32</v>
      </c>
      <c r="C115" s="200">
        <v>45</v>
      </c>
      <c r="G115" s="206"/>
      <c r="J115" s="135"/>
      <c r="O115" s="1"/>
    </row>
    <row r="116" spans="1:15" ht="12.75">
      <c r="A116" s="216" t="s">
        <v>969</v>
      </c>
      <c r="B116" s="198">
        <v>16</v>
      </c>
      <c r="C116" s="200">
        <v>3</v>
      </c>
      <c r="G116" s="206"/>
      <c r="J116" s="135"/>
      <c r="O116" s="1"/>
    </row>
    <row r="117" spans="1:15" ht="12.75">
      <c r="A117" s="216" t="s">
        <v>262</v>
      </c>
      <c r="B117" s="198">
        <v>10</v>
      </c>
      <c r="C117" s="200">
        <v>3</v>
      </c>
      <c r="G117" s="206"/>
      <c r="J117" s="135"/>
      <c r="O117" s="1"/>
    </row>
    <row r="118" spans="1:15" ht="12.75">
      <c r="A118" s="216" t="s">
        <v>970</v>
      </c>
      <c r="B118" s="198">
        <v>7</v>
      </c>
      <c r="C118" s="200">
        <v>8</v>
      </c>
      <c r="G118" s="206"/>
      <c r="J118" s="135"/>
      <c r="O118" s="1"/>
    </row>
    <row r="119" spans="1:15" ht="12.75">
      <c r="A119" s="216" t="s">
        <v>971</v>
      </c>
      <c r="B119" s="198">
        <v>52</v>
      </c>
      <c r="C119" s="200">
        <v>27</v>
      </c>
      <c r="G119" s="206"/>
      <c r="J119" s="135"/>
      <c r="O119" s="1"/>
    </row>
    <row r="120" spans="1:15" ht="12.75">
      <c r="A120" s="216" t="s">
        <v>263</v>
      </c>
      <c r="B120" s="198">
        <v>13</v>
      </c>
      <c r="C120" s="200">
        <v>4</v>
      </c>
      <c r="G120" s="206"/>
      <c r="J120" s="135"/>
      <c r="O120" s="1"/>
    </row>
    <row r="121" spans="1:15" ht="12.75">
      <c r="A121" s="216" t="s">
        <v>264</v>
      </c>
      <c r="B121" s="198">
        <v>0</v>
      </c>
      <c r="C121" s="200">
        <v>0</v>
      </c>
      <c r="G121" s="206"/>
      <c r="J121" s="135"/>
      <c r="O121" s="1"/>
    </row>
    <row r="122" spans="1:15" ht="12.75">
      <c r="A122" s="216" t="s">
        <v>339</v>
      </c>
      <c r="B122" s="198">
        <v>293</v>
      </c>
      <c r="C122" s="200">
        <v>88</v>
      </c>
      <c r="G122" s="206"/>
      <c r="J122" s="135"/>
      <c r="O122" s="1"/>
    </row>
    <row r="123" spans="1:15" ht="12.75">
      <c r="A123" s="216" t="s">
        <v>972</v>
      </c>
      <c r="B123" s="198">
        <v>2</v>
      </c>
      <c r="C123" s="200">
        <v>0</v>
      </c>
      <c r="G123" s="206"/>
      <c r="J123" s="135"/>
      <c r="O123" s="1"/>
    </row>
    <row r="124" spans="1:15" ht="12.75">
      <c r="A124" s="216" t="s">
        <v>340</v>
      </c>
      <c r="B124" s="198">
        <v>86</v>
      </c>
      <c r="C124" s="200">
        <v>24</v>
      </c>
      <c r="G124" s="206"/>
      <c r="J124" s="135"/>
      <c r="O124" s="1"/>
    </row>
    <row r="125" spans="1:15" ht="12.75">
      <c r="A125" s="216" t="s">
        <v>341</v>
      </c>
      <c r="B125" s="198">
        <v>12</v>
      </c>
      <c r="C125" s="200">
        <v>5</v>
      </c>
      <c r="G125" s="206"/>
      <c r="J125" s="135"/>
      <c r="O125" s="1"/>
    </row>
    <row r="126" spans="1:15" ht="12.75">
      <c r="A126" s="216" t="s">
        <v>342</v>
      </c>
      <c r="B126" s="198">
        <v>6</v>
      </c>
      <c r="C126" s="200">
        <v>0</v>
      </c>
      <c r="G126" s="206"/>
      <c r="J126" s="135"/>
      <c r="O126" s="1"/>
    </row>
    <row r="127" spans="1:15" ht="12.75">
      <c r="A127" s="216" t="s">
        <v>343</v>
      </c>
      <c r="B127" s="198">
        <v>9</v>
      </c>
      <c r="C127" s="200">
        <v>5</v>
      </c>
      <c r="G127" s="206"/>
      <c r="J127" s="135"/>
      <c r="O127" s="1"/>
    </row>
    <row r="128" spans="1:15" ht="12.75">
      <c r="A128" s="216" t="s">
        <v>344</v>
      </c>
      <c r="B128" s="198">
        <v>0</v>
      </c>
      <c r="C128" s="200">
        <v>0</v>
      </c>
      <c r="G128" s="206"/>
      <c r="J128" s="135"/>
      <c r="O128" s="1"/>
    </row>
    <row r="129" spans="1:15" ht="12.75">
      <c r="A129" s="216" t="s">
        <v>345</v>
      </c>
      <c r="B129" s="198">
        <v>1</v>
      </c>
      <c r="C129" s="200">
        <v>0</v>
      </c>
      <c r="G129" s="206"/>
      <c r="J129" s="135"/>
      <c r="O129" s="1"/>
    </row>
    <row r="130" spans="1:15" ht="12.75">
      <c r="A130" s="216" t="s">
        <v>973</v>
      </c>
      <c r="B130" s="198">
        <v>13</v>
      </c>
      <c r="C130" s="200">
        <v>2</v>
      </c>
      <c r="G130" s="206"/>
      <c r="J130" s="135"/>
      <c r="O130" s="1"/>
    </row>
    <row r="131" spans="1:15" ht="12.75">
      <c r="A131" s="216" t="s">
        <v>974</v>
      </c>
      <c r="B131" s="198">
        <v>5</v>
      </c>
      <c r="C131" s="200">
        <v>6</v>
      </c>
      <c r="G131" s="206"/>
      <c r="J131" s="135"/>
      <c r="O131" s="1"/>
    </row>
    <row r="132" spans="1:15" ht="12.75">
      <c r="A132" s="216" t="s">
        <v>975</v>
      </c>
      <c r="B132" s="198">
        <v>143</v>
      </c>
      <c r="C132" s="200">
        <v>164</v>
      </c>
      <c r="G132" s="206"/>
      <c r="J132" s="135"/>
      <c r="O132" s="1"/>
    </row>
    <row r="133" spans="1:15" ht="12.75">
      <c r="A133" s="216" t="s">
        <v>346</v>
      </c>
      <c r="B133" s="198">
        <v>6</v>
      </c>
      <c r="C133" s="200">
        <v>1</v>
      </c>
      <c r="G133" s="206"/>
      <c r="J133" s="135"/>
      <c r="O133" s="1"/>
    </row>
    <row r="134" spans="1:15" ht="12.75">
      <c r="A134" s="216" t="s">
        <v>347</v>
      </c>
      <c r="B134" s="198">
        <v>6</v>
      </c>
      <c r="C134" s="200">
        <v>2</v>
      </c>
      <c r="G134" s="206"/>
      <c r="J134" s="135"/>
      <c r="O134" s="1"/>
    </row>
    <row r="135" spans="1:15" ht="12.75">
      <c r="A135" s="216" t="s">
        <v>976</v>
      </c>
      <c r="B135" s="198">
        <v>3</v>
      </c>
      <c r="C135" s="200">
        <v>6</v>
      </c>
      <c r="G135" s="206"/>
      <c r="J135" s="135"/>
      <c r="O135" s="1"/>
    </row>
    <row r="136" spans="1:15" ht="12.75">
      <c r="A136" s="216" t="s">
        <v>977</v>
      </c>
      <c r="B136" s="198">
        <v>12</v>
      </c>
      <c r="C136" s="200">
        <v>2</v>
      </c>
      <c r="G136" s="206"/>
      <c r="J136" s="135"/>
      <c r="O136" s="1"/>
    </row>
    <row r="137" spans="1:15" ht="12.75">
      <c r="A137" s="216" t="s">
        <v>978</v>
      </c>
      <c r="B137" s="198">
        <v>9</v>
      </c>
      <c r="C137" s="200">
        <v>4</v>
      </c>
      <c r="G137" s="206"/>
      <c r="J137" s="135"/>
      <c r="O137" s="1"/>
    </row>
    <row r="138" spans="1:15" ht="12.75">
      <c r="A138" s="216" t="s">
        <v>979</v>
      </c>
      <c r="B138" s="198">
        <v>18</v>
      </c>
      <c r="C138" s="200">
        <v>3</v>
      </c>
      <c r="G138" s="206"/>
      <c r="J138" s="135"/>
      <c r="O138" s="1"/>
    </row>
    <row r="139" spans="1:15" ht="12.75">
      <c r="A139" s="216" t="s">
        <v>348</v>
      </c>
      <c r="B139" s="198">
        <v>119</v>
      </c>
      <c r="C139" s="200">
        <v>21</v>
      </c>
      <c r="G139" s="206"/>
      <c r="J139" s="135"/>
      <c r="O139" s="1"/>
    </row>
    <row r="140" spans="1:15" ht="12.75">
      <c r="A140" s="216" t="s">
        <v>980</v>
      </c>
      <c r="B140" s="198">
        <v>1</v>
      </c>
      <c r="C140" s="200">
        <v>0</v>
      </c>
      <c r="G140" s="206"/>
      <c r="J140" s="135"/>
      <c r="O140" s="1"/>
    </row>
    <row r="141" spans="1:15" ht="12.75">
      <c r="A141" s="216" t="s">
        <v>981</v>
      </c>
      <c r="B141" s="198">
        <v>3</v>
      </c>
      <c r="C141" s="200">
        <v>0</v>
      </c>
      <c r="G141" s="206"/>
      <c r="J141" s="135"/>
      <c r="O141" s="1"/>
    </row>
    <row r="142" spans="1:15" ht="12.75">
      <c r="A142" s="216" t="s">
        <v>982</v>
      </c>
      <c r="B142" s="198">
        <v>8</v>
      </c>
      <c r="C142" s="200">
        <v>3</v>
      </c>
      <c r="G142" s="206"/>
      <c r="J142" s="135"/>
      <c r="O142" s="1"/>
    </row>
    <row r="143" spans="1:15" ht="12.75">
      <c r="A143" s="216" t="s">
        <v>349</v>
      </c>
      <c r="B143" s="198">
        <v>13</v>
      </c>
      <c r="C143" s="200">
        <v>3</v>
      </c>
      <c r="G143" s="206"/>
      <c r="J143" s="135"/>
      <c r="O143" s="1"/>
    </row>
    <row r="144" spans="1:15" ht="12.75">
      <c r="A144" s="216" t="s">
        <v>350</v>
      </c>
      <c r="B144" s="198">
        <v>5</v>
      </c>
      <c r="C144" s="200">
        <v>0</v>
      </c>
      <c r="G144" s="206"/>
      <c r="J144" s="135"/>
      <c r="O144" s="1"/>
    </row>
    <row r="145" spans="1:15" ht="12.75">
      <c r="A145" s="216" t="s">
        <v>983</v>
      </c>
      <c r="B145" s="198">
        <v>34</v>
      </c>
      <c r="C145" s="200">
        <v>44</v>
      </c>
      <c r="G145" s="206"/>
      <c r="J145" s="135"/>
      <c r="O145" s="1"/>
    </row>
    <row r="146" spans="1:15" ht="12.75">
      <c r="A146" s="216" t="s">
        <v>351</v>
      </c>
      <c r="B146" s="198">
        <v>52</v>
      </c>
      <c r="C146" s="200">
        <v>7</v>
      </c>
      <c r="G146" s="206"/>
      <c r="J146" s="135"/>
      <c r="O146" s="1"/>
    </row>
    <row r="147" spans="1:15" ht="12.75">
      <c r="A147" s="216" t="s">
        <v>352</v>
      </c>
      <c r="B147" s="198">
        <v>19</v>
      </c>
      <c r="C147" s="200">
        <v>7</v>
      </c>
      <c r="G147" s="206"/>
      <c r="J147" s="135"/>
      <c r="O147" s="1"/>
    </row>
    <row r="148" spans="1:15" ht="12.75">
      <c r="A148" s="216" t="s">
        <v>353</v>
      </c>
      <c r="B148" s="198">
        <v>9</v>
      </c>
      <c r="C148" s="200">
        <v>2</v>
      </c>
      <c r="G148" s="206"/>
      <c r="J148" s="135"/>
      <c r="O148" s="1"/>
    </row>
    <row r="149" spans="1:15" ht="12.75">
      <c r="A149" s="216" t="s">
        <v>984</v>
      </c>
      <c r="B149" s="198">
        <v>55</v>
      </c>
      <c r="C149" s="200">
        <v>46</v>
      </c>
      <c r="G149" s="206"/>
      <c r="J149" s="135"/>
      <c r="O149" s="1"/>
    </row>
    <row r="150" spans="1:15" ht="12.75">
      <c r="A150" s="216" t="s">
        <v>354</v>
      </c>
      <c r="B150" s="198">
        <v>15</v>
      </c>
      <c r="C150" s="200">
        <v>3</v>
      </c>
      <c r="G150" s="206"/>
      <c r="J150" s="135"/>
      <c r="O150" s="1"/>
    </row>
    <row r="151" spans="1:15" ht="12.75">
      <c r="A151" s="216" t="s">
        <v>355</v>
      </c>
      <c r="B151" s="198">
        <v>3</v>
      </c>
      <c r="C151" s="200">
        <v>0</v>
      </c>
      <c r="G151" s="206"/>
      <c r="J151" s="135"/>
      <c r="O151" s="1"/>
    </row>
    <row r="152" spans="1:15" ht="12.75">
      <c r="A152" s="216" t="s">
        <v>985</v>
      </c>
      <c r="B152" s="198">
        <v>17</v>
      </c>
      <c r="C152" s="200">
        <v>3</v>
      </c>
      <c r="G152" s="206"/>
      <c r="J152" s="135"/>
      <c r="O152" s="1"/>
    </row>
    <row r="153" spans="1:15" ht="12.75">
      <c r="A153" s="216" t="s">
        <v>986</v>
      </c>
      <c r="B153" s="198">
        <v>15</v>
      </c>
      <c r="C153" s="200">
        <v>13</v>
      </c>
      <c r="G153" s="206"/>
      <c r="J153" s="135"/>
      <c r="O153" s="1"/>
    </row>
    <row r="154" spans="1:15" ht="12.75">
      <c r="A154" s="216" t="s">
        <v>987</v>
      </c>
      <c r="B154" s="198">
        <v>6</v>
      </c>
      <c r="C154" s="200">
        <v>3</v>
      </c>
      <c r="G154" s="206"/>
      <c r="J154" s="135"/>
      <c r="O154" s="1"/>
    </row>
    <row r="155" spans="1:15" ht="12.75">
      <c r="A155" s="216" t="s">
        <v>988</v>
      </c>
      <c r="B155" s="198">
        <v>15</v>
      </c>
      <c r="C155" s="200">
        <v>5</v>
      </c>
      <c r="G155" s="206"/>
      <c r="J155" s="135"/>
      <c r="O155" s="1"/>
    </row>
    <row r="156" spans="1:15" ht="12.75">
      <c r="A156" s="216" t="s">
        <v>989</v>
      </c>
      <c r="B156" s="198">
        <v>12</v>
      </c>
      <c r="C156" s="200">
        <v>3</v>
      </c>
      <c r="G156" s="206"/>
      <c r="J156" s="135"/>
      <c r="O156" s="1"/>
    </row>
    <row r="157" spans="1:15" ht="12.75">
      <c r="A157" s="216" t="s">
        <v>990</v>
      </c>
      <c r="B157" s="198">
        <v>0</v>
      </c>
      <c r="C157" s="200">
        <v>1</v>
      </c>
      <c r="G157" s="206"/>
      <c r="J157" s="135"/>
      <c r="O157" s="1"/>
    </row>
    <row r="158" spans="1:15" ht="12.75">
      <c r="A158" s="216" t="s">
        <v>356</v>
      </c>
      <c r="B158" s="198">
        <v>128</v>
      </c>
      <c r="C158" s="200">
        <v>75</v>
      </c>
      <c r="G158" s="206"/>
      <c r="J158" s="135"/>
      <c r="O158" s="1"/>
    </row>
    <row r="159" spans="1:15" ht="12.75">
      <c r="A159" s="216" t="s">
        <v>991</v>
      </c>
      <c r="B159" s="198">
        <v>0</v>
      </c>
      <c r="C159" s="200">
        <v>0</v>
      </c>
      <c r="G159" s="206"/>
      <c r="J159" s="135"/>
      <c r="O159" s="1"/>
    </row>
    <row r="160" spans="1:15" ht="12.75">
      <c r="A160" s="216" t="s">
        <v>357</v>
      </c>
      <c r="B160" s="198">
        <v>13</v>
      </c>
      <c r="C160" s="200">
        <v>7</v>
      </c>
      <c r="G160" s="206"/>
      <c r="J160" s="135"/>
      <c r="O160" s="1"/>
    </row>
    <row r="161" spans="1:15" ht="12.75">
      <c r="A161" s="216" t="s">
        <v>358</v>
      </c>
      <c r="B161" s="198">
        <v>337</v>
      </c>
      <c r="C161" s="200">
        <v>120</v>
      </c>
      <c r="G161" s="206"/>
      <c r="J161" s="135"/>
      <c r="O161" s="1"/>
    </row>
    <row r="162" spans="1:15" ht="12.75">
      <c r="A162" s="216" t="s">
        <v>992</v>
      </c>
      <c r="B162" s="198">
        <v>13</v>
      </c>
      <c r="C162" s="200">
        <v>2</v>
      </c>
      <c r="G162" s="206"/>
      <c r="J162" s="135"/>
      <c r="O162" s="1"/>
    </row>
    <row r="163" spans="1:15" ht="12.75">
      <c r="A163" s="216" t="s">
        <v>993</v>
      </c>
      <c r="B163" s="198">
        <v>7</v>
      </c>
      <c r="C163" s="200">
        <v>5</v>
      </c>
      <c r="G163" s="206"/>
      <c r="J163" s="135"/>
      <c r="O163" s="1"/>
    </row>
    <row r="164" spans="1:15" ht="12.75">
      <c r="A164" s="216" t="s">
        <v>359</v>
      </c>
      <c r="B164" s="198">
        <v>1</v>
      </c>
      <c r="C164" s="200">
        <v>1</v>
      </c>
      <c r="G164" s="206"/>
      <c r="J164" s="135"/>
      <c r="O164" s="1"/>
    </row>
    <row r="165" spans="1:15" ht="12.75">
      <c r="A165" s="216" t="s">
        <v>360</v>
      </c>
      <c r="B165" s="198">
        <v>7</v>
      </c>
      <c r="C165" s="200">
        <v>1</v>
      </c>
      <c r="G165" s="206"/>
      <c r="J165" s="135"/>
      <c r="O165" s="1"/>
    </row>
    <row r="166" spans="1:15" ht="12.75">
      <c r="A166" s="216" t="s">
        <v>361</v>
      </c>
      <c r="B166" s="198">
        <v>21</v>
      </c>
      <c r="C166" s="200">
        <v>4</v>
      </c>
      <c r="G166" s="206"/>
      <c r="J166" s="135"/>
      <c r="O166" s="1"/>
    </row>
    <row r="167" spans="1:15" ht="12.75">
      <c r="A167" s="216" t="s">
        <v>362</v>
      </c>
      <c r="B167" s="198">
        <v>12</v>
      </c>
      <c r="C167" s="200">
        <v>0</v>
      </c>
      <c r="G167" s="206"/>
      <c r="J167" s="135"/>
      <c r="O167" s="1"/>
    </row>
    <row r="168" spans="1:15" ht="12.75">
      <c r="A168" s="216" t="s">
        <v>994</v>
      </c>
      <c r="B168" s="198">
        <v>1</v>
      </c>
      <c r="C168" s="200">
        <v>2</v>
      </c>
      <c r="G168" s="206"/>
      <c r="J168" s="135"/>
      <c r="O168" s="1"/>
    </row>
    <row r="169" spans="1:15" ht="12.75">
      <c r="A169" s="216" t="s">
        <v>363</v>
      </c>
      <c r="B169" s="198">
        <v>7</v>
      </c>
      <c r="C169" s="200">
        <v>2</v>
      </c>
      <c r="G169" s="206"/>
      <c r="J169" s="135"/>
      <c r="O169" s="1"/>
    </row>
    <row r="170" spans="1:15" ht="12.75">
      <c r="A170" s="216" t="s">
        <v>995</v>
      </c>
      <c r="B170" s="198">
        <v>7</v>
      </c>
      <c r="C170" s="200">
        <v>2</v>
      </c>
      <c r="G170" s="206"/>
      <c r="J170" s="135"/>
      <c r="O170" s="1"/>
    </row>
    <row r="171" spans="1:15" ht="12.75">
      <c r="A171" s="216" t="s">
        <v>364</v>
      </c>
      <c r="B171" s="198">
        <v>3</v>
      </c>
      <c r="C171" s="200">
        <v>0</v>
      </c>
      <c r="G171" s="206"/>
      <c r="J171" s="135"/>
      <c r="O171" s="1"/>
    </row>
    <row r="172" spans="1:15" ht="12.75">
      <c r="A172" s="216" t="s">
        <v>996</v>
      </c>
      <c r="B172" s="198">
        <v>4</v>
      </c>
      <c r="C172" s="200">
        <v>0</v>
      </c>
      <c r="G172" s="206"/>
      <c r="J172" s="135"/>
      <c r="O172" s="1"/>
    </row>
    <row r="173" spans="1:15" ht="12.75">
      <c r="A173" s="216" t="s">
        <v>365</v>
      </c>
      <c r="B173" s="198">
        <v>0</v>
      </c>
      <c r="C173" s="200">
        <v>1</v>
      </c>
      <c r="G173" s="206"/>
      <c r="J173" s="135"/>
      <c r="O173" s="1"/>
    </row>
    <row r="174" spans="1:15" ht="12.75">
      <c r="A174" s="216" t="s">
        <v>997</v>
      </c>
      <c r="B174" s="198">
        <v>4148</v>
      </c>
      <c r="C174" s="200">
        <v>1978</v>
      </c>
      <c r="G174" s="206"/>
      <c r="J174" s="135"/>
      <c r="O174" s="1"/>
    </row>
    <row r="175" spans="1:15" ht="12.75">
      <c r="A175" s="216" t="s">
        <v>366</v>
      </c>
      <c r="B175" s="198">
        <v>37</v>
      </c>
      <c r="C175" s="200">
        <v>17</v>
      </c>
      <c r="G175" s="206"/>
      <c r="J175" s="135"/>
      <c r="O175" s="1"/>
    </row>
    <row r="176" spans="1:15" ht="12.75">
      <c r="A176" s="216" t="s">
        <v>367</v>
      </c>
      <c r="B176" s="198">
        <v>493</v>
      </c>
      <c r="C176" s="200">
        <v>181</v>
      </c>
      <c r="G176" s="206"/>
      <c r="J176" s="135"/>
      <c r="O176" s="1"/>
    </row>
    <row r="177" spans="1:15" ht="12.75">
      <c r="A177" s="216" t="s">
        <v>368</v>
      </c>
      <c r="B177" s="198">
        <v>171</v>
      </c>
      <c r="C177" s="200">
        <v>105</v>
      </c>
      <c r="G177" s="206"/>
      <c r="J177" s="135"/>
      <c r="O177" s="1"/>
    </row>
    <row r="178" spans="1:15" ht="12.75">
      <c r="A178" s="216" t="s">
        <v>369</v>
      </c>
      <c r="B178" s="198">
        <v>2</v>
      </c>
      <c r="C178" s="200">
        <v>2</v>
      </c>
      <c r="G178" s="206"/>
      <c r="J178" s="135"/>
      <c r="O178" s="1"/>
    </row>
    <row r="179" spans="1:15" ht="12.75">
      <c r="A179" s="216" t="s">
        <v>370</v>
      </c>
      <c r="B179" s="198">
        <v>23</v>
      </c>
      <c r="C179" s="200">
        <v>6</v>
      </c>
      <c r="G179" s="206"/>
      <c r="J179" s="135"/>
      <c r="O179" s="1"/>
    </row>
    <row r="180" spans="1:15" ht="12.75">
      <c r="A180" s="216" t="s">
        <v>371</v>
      </c>
      <c r="B180" s="198">
        <v>2</v>
      </c>
      <c r="C180" s="200">
        <v>5</v>
      </c>
      <c r="G180" s="206"/>
      <c r="J180" s="135"/>
      <c r="O180" s="1"/>
    </row>
    <row r="181" spans="1:15" ht="12.75">
      <c r="A181" s="216" t="s">
        <v>372</v>
      </c>
      <c r="B181" s="198">
        <v>2</v>
      </c>
      <c r="C181" s="200">
        <v>0</v>
      </c>
      <c r="G181" s="206"/>
      <c r="J181" s="135"/>
      <c r="O181" s="1"/>
    </row>
    <row r="182" spans="1:15" ht="12.75">
      <c r="A182" s="216" t="s">
        <v>373</v>
      </c>
      <c r="B182" s="198">
        <v>106</v>
      </c>
      <c r="C182" s="200">
        <v>57</v>
      </c>
      <c r="G182" s="206"/>
      <c r="J182" s="135"/>
      <c r="O182" s="1"/>
    </row>
    <row r="183" spans="1:15" ht="12.75">
      <c r="A183" s="216" t="s">
        <v>998</v>
      </c>
      <c r="B183" s="198">
        <v>9</v>
      </c>
      <c r="C183" s="200">
        <v>1</v>
      </c>
      <c r="G183" s="206"/>
      <c r="J183" s="135"/>
      <c r="O183" s="1"/>
    </row>
    <row r="184" spans="1:15" ht="12.75">
      <c r="A184" s="216" t="s">
        <v>374</v>
      </c>
      <c r="B184" s="198">
        <v>4</v>
      </c>
      <c r="C184" s="200">
        <v>0</v>
      </c>
      <c r="G184" s="206"/>
      <c r="J184" s="135"/>
      <c r="O184" s="1"/>
    </row>
    <row r="185" spans="1:15" ht="12.75">
      <c r="A185" s="216" t="s">
        <v>375</v>
      </c>
      <c r="B185" s="198">
        <v>9</v>
      </c>
      <c r="C185" s="200">
        <v>0</v>
      </c>
      <c r="G185" s="206"/>
      <c r="J185" s="135"/>
      <c r="O185" s="1"/>
    </row>
    <row r="186" spans="1:15" ht="12.75">
      <c r="A186" s="216" t="s">
        <v>376</v>
      </c>
      <c r="B186" s="198">
        <v>23</v>
      </c>
      <c r="C186" s="200">
        <v>16</v>
      </c>
      <c r="G186" s="206"/>
      <c r="J186" s="135"/>
      <c r="O186" s="1"/>
    </row>
    <row r="187" spans="1:15" ht="12.75">
      <c r="A187" s="216" t="s">
        <v>377</v>
      </c>
      <c r="B187" s="198">
        <v>2</v>
      </c>
      <c r="C187" s="200">
        <v>0</v>
      </c>
      <c r="G187" s="206"/>
      <c r="J187" s="135"/>
      <c r="O187" s="1"/>
    </row>
    <row r="188" spans="1:15" ht="12.75">
      <c r="A188" s="216" t="s">
        <v>999</v>
      </c>
      <c r="B188" s="198">
        <v>68</v>
      </c>
      <c r="C188" s="200">
        <v>88</v>
      </c>
      <c r="G188" s="206"/>
      <c r="J188" s="135"/>
      <c r="O188" s="1"/>
    </row>
    <row r="189" spans="1:15" ht="12.75">
      <c r="A189" s="216" t="s">
        <v>378</v>
      </c>
      <c r="B189" s="198">
        <v>2</v>
      </c>
      <c r="C189" s="200">
        <v>4</v>
      </c>
      <c r="G189" s="206"/>
      <c r="J189" s="135"/>
      <c r="O189" s="1"/>
    </row>
    <row r="190" spans="1:15" ht="12.75">
      <c r="A190" s="216" t="s">
        <v>379</v>
      </c>
      <c r="B190" s="198">
        <v>290</v>
      </c>
      <c r="C190" s="200">
        <v>93</v>
      </c>
      <c r="G190" s="206"/>
      <c r="J190" s="135"/>
      <c r="O190" s="1"/>
    </row>
    <row r="191" spans="1:15" ht="12.75">
      <c r="A191" s="216" t="s">
        <v>380</v>
      </c>
      <c r="B191" s="198">
        <v>2</v>
      </c>
      <c r="C191" s="200">
        <v>0</v>
      </c>
      <c r="G191" s="206"/>
      <c r="J191" s="135"/>
      <c r="O191" s="1"/>
    </row>
    <row r="192" spans="1:15" ht="12.75">
      <c r="A192" s="216" t="s">
        <v>381</v>
      </c>
      <c r="B192" s="198">
        <v>8</v>
      </c>
      <c r="C192" s="200">
        <v>3</v>
      </c>
      <c r="G192" s="206"/>
      <c r="J192" s="135"/>
      <c r="O192" s="1"/>
    </row>
    <row r="193" spans="1:15" ht="12.75">
      <c r="A193" s="216" t="s">
        <v>382</v>
      </c>
      <c r="B193" s="198">
        <v>3</v>
      </c>
      <c r="C193" s="200">
        <v>0</v>
      </c>
      <c r="G193" s="206"/>
      <c r="J193" s="135"/>
      <c r="O193" s="1"/>
    </row>
    <row r="194" spans="1:15" ht="12.75">
      <c r="A194" s="216" t="s">
        <v>1000</v>
      </c>
      <c r="B194" s="198">
        <v>42</v>
      </c>
      <c r="C194" s="200">
        <v>4</v>
      </c>
      <c r="G194" s="206"/>
      <c r="J194" s="135"/>
      <c r="O194" s="1"/>
    </row>
    <row r="195" spans="1:15" ht="12.75">
      <c r="A195" s="216" t="s">
        <v>383</v>
      </c>
      <c r="B195" s="198">
        <v>25</v>
      </c>
      <c r="C195" s="200">
        <v>3</v>
      </c>
      <c r="G195" s="206"/>
      <c r="J195" s="135"/>
      <c r="O195" s="1"/>
    </row>
    <row r="196" spans="1:15" ht="12.75">
      <c r="A196" s="216" t="s">
        <v>384</v>
      </c>
      <c r="B196" s="198">
        <v>9</v>
      </c>
      <c r="C196" s="200">
        <v>5</v>
      </c>
      <c r="G196" s="206"/>
      <c r="J196" s="135"/>
      <c r="O196" s="1"/>
    </row>
    <row r="197" spans="1:15" ht="12.75">
      <c r="A197" s="216" t="s">
        <v>385</v>
      </c>
      <c r="B197" s="198">
        <v>66</v>
      </c>
      <c r="C197" s="200">
        <v>24</v>
      </c>
      <c r="G197" s="206"/>
      <c r="J197" s="135"/>
      <c r="O197" s="1"/>
    </row>
    <row r="198" spans="1:15" ht="12.75">
      <c r="A198" s="216" t="s">
        <v>1001</v>
      </c>
      <c r="B198" s="198">
        <v>0</v>
      </c>
      <c r="C198" s="200">
        <v>1</v>
      </c>
      <c r="G198" s="206"/>
      <c r="J198" s="135"/>
      <c r="O198" s="1"/>
    </row>
    <row r="199" spans="1:15" ht="12.75">
      <c r="A199" s="216" t="s">
        <v>1002</v>
      </c>
      <c r="B199" s="198">
        <v>7</v>
      </c>
      <c r="C199" s="200">
        <v>2</v>
      </c>
      <c r="G199" s="206"/>
      <c r="J199" s="135"/>
      <c r="O199" s="1"/>
    </row>
    <row r="200" spans="1:15" ht="12.75">
      <c r="A200" s="216" t="s">
        <v>1003</v>
      </c>
      <c r="B200" s="198">
        <v>297</v>
      </c>
      <c r="C200" s="200">
        <v>157</v>
      </c>
      <c r="G200" s="206"/>
      <c r="J200" s="135"/>
      <c r="O200" s="1"/>
    </row>
    <row r="201" spans="1:15" ht="12.75">
      <c r="A201" s="216" t="s">
        <v>1004</v>
      </c>
      <c r="B201" s="198">
        <v>48</v>
      </c>
      <c r="C201" s="200">
        <v>4</v>
      </c>
      <c r="G201" s="206"/>
      <c r="J201" s="135"/>
      <c r="O201" s="1"/>
    </row>
    <row r="202" spans="1:15" ht="12.75">
      <c r="A202" s="216" t="s">
        <v>1005</v>
      </c>
      <c r="B202" s="198">
        <v>32</v>
      </c>
      <c r="C202" s="200">
        <v>13</v>
      </c>
      <c r="G202" s="206"/>
      <c r="J202" s="135"/>
      <c r="O202" s="1"/>
    </row>
    <row r="203" spans="1:15" ht="12.75">
      <c r="A203" s="216" t="s">
        <v>1006</v>
      </c>
      <c r="B203" s="198">
        <v>40</v>
      </c>
      <c r="C203" s="200">
        <v>9</v>
      </c>
      <c r="G203" s="206"/>
      <c r="J203" s="135"/>
      <c r="O203" s="1"/>
    </row>
    <row r="204" spans="1:15" ht="12.75">
      <c r="A204" s="216" t="s">
        <v>1007</v>
      </c>
      <c r="B204" s="198">
        <v>29</v>
      </c>
      <c r="C204" s="200">
        <v>1</v>
      </c>
      <c r="G204" s="206"/>
      <c r="J204" s="135"/>
      <c r="O204" s="1"/>
    </row>
    <row r="205" spans="1:15" ht="12.75">
      <c r="A205" s="216" t="s">
        <v>386</v>
      </c>
      <c r="B205" s="198">
        <v>1</v>
      </c>
      <c r="C205" s="200">
        <v>0</v>
      </c>
      <c r="G205" s="206"/>
      <c r="J205" s="135"/>
      <c r="O205" s="1"/>
    </row>
    <row r="206" spans="1:15" ht="12.75">
      <c r="A206" s="216" t="s">
        <v>387</v>
      </c>
      <c r="B206" s="198">
        <v>7</v>
      </c>
      <c r="C206" s="200">
        <v>4</v>
      </c>
      <c r="G206" s="206"/>
      <c r="J206" s="135"/>
      <c r="O206" s="1"/>
    </row>
    <row r="207" spans="1:15" ht="12.75">
      <c r="A207" s="216" t="s">
        <v>388</v>
      </c>
      <c r="B207" s="198">
        <v>245</v>
      </c>
      <c r="C207" s="200">
        <v>119</v>
      </c>
      <c r="G207" s="206"/>
      <c r="J207" s="135"/>
      <c r="O207" s="1"/>
    </row>
    <row r="208" spans="1:3" ht="12.75">
      <c r="A208" s="216" t="s">
        <v>30</v>
      </c>
      <c r="B208" s="198">
        <v>6</v>
      </c>
      <c r="C208" s="200">
        <v>1</v>
      </c>
    </row>
    <row r="209" spans="1:3" ht="12.75">
      <c r="A209" s="216" t="s">
        <v>1171</v>
      </c>
      <c r="B209" s="198">
        <v>0</v>
      </c>
      <c r="C209" s="200">
        <v>0</v>
      </c>
    </row>
    <row r="210" spans="1:3" ht="12.75">
      <c r="A210" s="217" t="s">
        <v>1172</v>
      </c>
      <c r="B210" s="203">
        <v>0</v>
      </c>
      <c r="C210" s="201">
        <v>0</v>
      </c>
    </row>
  </sheetData>
  <mergeCells count="14">
    <mergeCell ref="A60:A61"/>
    <mergeCell ref="B60:C60"/>
    <mergeCell ref="A45:A46"/>
    <mergeCell ref="B45:C45"/>
    <mergeCell ref="G7:G8"/>
    <mergeCell ref="A7:A8"/>
    <mergeCell ref="B7:C7"/>
    <mergeCell ref="D7:E7"/>
    <mergeCell ref="F7:F8"/>
    <mergeCell ref="G75:G76"/>
    <mergeCell ref="A75:A76"/>
    <mergeCell ref="B75:C75"/>
    <mergeCell ref="D75:E75"/>
    <mergeCell ref="F75:F76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228"/>
  <sheetViews>
    <sheetView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40.7109375" style="161" customWidth="1"/>
    <col min="2" max="2" width="16.421875" style="161" customWidth="1"/>
    <col min="3" max="3" width="16.8515625" style="161" customWidth="1"/>
    <col min="4" max="5" width="11.8515625" style="161" customWidth="1"/>
    <col min="6" max="6" width="18.140625" style="161" customWidth="1"/>
    <col min="7" max="7" width="21.140625" style="161" customWidth="1"/>
    <col min="8" max="8" width="10.57421875" style="231" customWidth="1"/>
    <col min="9" max="10" width="8.8515625" style="231" customWidth="1"/>
    <col min="11" max="15" width="11.421875" style="102" customWidth="1"/>
    <col min="16" max="16384" width="11.421875" style="1" customWidth="1"/>
  </cols>
  <sheetData>
    <row r="3" ht="15.75">
      <c r="A3" s="207" t="s">
        <v>144</v>
      </c>
    </row>
    <row r="4" spans="1:7" ht="12.75">
      <c r="A4" s="163"/>
      <c r="B4" s="162"/>
      <c r="C4" s="162"/>
      <c r="D4" s="163"/>
      <c r="E4" s="162"/>
      <c r="F4" s="162"/>
      <c r="G4" s="162"/>
    </row>
    <row r="5" spans="1:7" ht="12.75">
      <c r="A5" s="163"/>
      <c r="B5" s="162"/>
      <c r="C5" s="162"/>
      <c r="D5" s="163"/>
      <c r="E5" s="162"/>
      <c r="F5" s="162"/>
      <c r="G5" s="162"/>
    </row>
    <row r="6" spans="1:7" ht="12.75">
      <c r="A6" s="163"/>
      <c r="B6" s="162"/>
      <c r="C6" s="162"/>
      <c r="D6" s="163"/>
      <c r="E6" s="162"/>
      <c r="F6" s="162"/>
      <c r="G6" s="162"/>
    </row>
    <row r="7" spans="1:10" ht="30.75" customHeight="1">
      <c r="A7" s="404" t="s">
        <v>78</v>
      </c>
      <c r="B7" s="406" t="s">
        <v>1155</v>
      </c>
      <c r="C7" s="407"/>
      <c r="D7" s="412" t="s">
        <v>55</v>
      </c>
      <c r="E7" s="413"/>
      <c r="F7" s="408" t="s">
        <v>642</v>
      </c>
      <c r="G7" s="408" t="s">
        <v>649</v>
      </c>
      <c r="H7" s="234"/>
      <c r="I7" s="234"/>
      <c r="J7" s="234"/>
    </row>
    <row r="8" spans="1:15" s="23" customFormat="1" ht="18" customHeight="1">
      <c r="A8" s="414"/>
      <c r="B8" s="256" t="s">
        <v>117</v>
      </c>
      <c r="C8" s="253" t="s">
        <v>54</v>
      </c>
      <c r="D8" s="252" t="s">
        <v>117</v>
      </c>
      <c r="E8" s="254" t="s">
        <v>56</v>
      </c>
      <c r="F8" s="409"/>
      <c r="G8" s="409"/>
      <c r="H8" s="232"/>
      <c r="I8" s="232"/>
      <c r="J8" s="232"/>
      <c r="K8" s="104"/>
      <c r="L8" s="104"/>
      <c r="M8" s="104"/>
      <c r="N8" s="104"/>
      <c r="O8" s="104"/>
    </row>
    <row r="9" spans="1:15" s="23" customFormat="1" ht="12.75">
      <c r="A9" s="247" t="s">
        <v>646</v>
      </c>
      <c r="B9" s="164">
        <v>10417</v>
      </c>
      <c r="C9" s="106">
        <v>46276</v>
      </c>
      <c r="D9" s="165">
        <v>0.17639751552795024</v>
      </c>
      <c r="E9" s="131">
        <v>0.1825313673881379</v>
      </c>
      <c r="F9" s="167">
        <v>0.2251058864206068</v>
      </c>
      <c r="G9" s="167">
        <v>0.010698663719749854</v>
      </c>
      <c r="H9" s="236"/>
      <c r="I9" s="233"/>
      <c r="J9" s="233"/>
      <c r="K9" s="104"/>
      <c r="L9" s="104"/>
      <c r="M9" s="104"/>
      <c r="N9" s="104"/>
      <c r="O9" s="104"/>
    </row>
    <row r="10" spans="1:10" ht="12.75">
      <c r="A10" s="247" t="s">
        <v>643</v>
      </c>
      <c r="B10" s="168"/>
      <c r="C10" s="367"/>
      <c r="D10" s="168"/>
      <c r="E10" s="367"/>
      <c r="F10" s="169"/>
      <c r="G10" s="169"/>
      <c r="H10" s="234"/>
      <c r="I10" s="234"/>
      <c r="J10" s="234"/>
    </row>
    <row r="11" spans="1:10" ht="12.75">
      <c r="A11" s="208" t="s">
        <v>644</v>
      </c>
      <c r="B11" s="170">
        <v>6854</v>
      </c>
      <c r="C11" s="112">
        <v>29374</v>
      </c>
      <c r="D11" s="171">
        <v>0.1947010632734878</v>
      </c>
      <c r="E11" s="114">
        <v>0.17181952367654696</v>
      </c>
      <c r="F11" s="167">
        <v>0.23333560291414177</v>
      </c>
      <c r="G11" s="167">
        <v>0.011982056634185398</v>
      </c>
      <c r="H11" s="236"/>
      <c r="I11" s="233"/>
      <c r="J11" s="233"/>
    </row>
    <row r="12" spans="1:10" ht="12.75">
      <c r="A12" s="208" t="s">
        <v>645</v>
      </c>
      <c r="B12" s="172">
        <v>3563</v>
      </c>
      <c r="C12" s="116">
        <v>16902</v>
      </c>
      <c r="D12" s="173">
        <v>0.1427196921103271</v>
      </c>
      <c r="E12" s="118">
        <v>0.20162092990189118</v>
      </c>
      <c r="F12" s="167">
        <v>0.2108034552124009</v>
      </c>
      <c r="G12" s="167">
        <v>0.008870885420427186</v>
      </c>
      <c r="H12" s="236"/>
      <c r="I12" s="233"/>
      <c r="J12" s="233"/>
    </row>
    <row r="13" spans="1:10" ht="12.75">
      <c r="A13" s="247" t="s">
        <v>48</v>
      </c>
      <c r="B13" s="174"/>
      <c r="C13" s="369"/>
      <c r="D13" s="174"/>
      <c r="E13" s="369"/>
      <c r="F13" s="169"/>
      <c r="G13" s="169"/>
      <c r="H13" s="234"/>
      <c r="I13" s="234"/>
      <c r="J13" s="234"/>
    </row>
    <row r="14" spans="1:10" ht="12.75">
      <c r="A14" s="209" t="s">
        <v>80</v>
      </c>
      <c r="B14" s="175">
        <v>535</v>
      </c>
      <c r="C14" s="120">
        <v>2334</v>
      </c>
      <c r="D14" s="171">
        <v>0.0764587525150906</v>
      </c>
      <c r="E14" s="114">
        <v>0.10721062618595822</v>
      </c>
      <c r="F14" s="167">
        <v>0.22922022279348758</v>
      </c>
      <c r="G14" s="167">
        <v>0.003766146914927317</v>
      </c>
      <c r="H14" s="236"/>
      <c r="I14" s="233"/>
      <c r="J14" s="233"/>
    </row>
    <row r="15" spans="1:10" ht="12.75">
      <c r="A15" s="209" t="s">
        <v>81</v>
      </c>
      <c r="B15" s="170">
        <v>5540</v>
      </c>
      <c r="C15" s="112">
        <v>23786</v>
      </c>
      <c r="D15" s="171">
        <v>0.15057113187954307</v>
      </c>
      <c r="E15" s="121">
        <v>0.14675537556648344</v>
      </c>
      <c r="F15" s="166">
        <v>0.2329101151938115</v>
      </c>
      <c r="G15" s="167">
        <v>0.009256041488451668</v>
      </c>
      <c r="H15" s="236"/>
      <c r="I15" s="233"/>
      <c r="J15" s="233"/>
    </row>
    <row r="16" spans="1:10" ht="12.75">
      <c r="A16" s="209" t="s">
        <v>82</v>
      </c>
      <c r="B16" s="172">
        <v>4342</v>
      </c>
      <c r="C16" s="116">
        <v>20156</v>
      </c>
      <c r="D16" s="171">
        <v>0.2255151001975726</v>
      </c>
      <c r="E16" s="118">
        <v>0.23785543204569182</v>
      </c>
      <c r="F16" s="166">
        <v>0.21541972613613813</v>
      </c>
      <c r="G16" s="167">
        <v>0.018627997769102064</v>
      </c>
      <c r="H16" s="236"/>
      <c r="I16" s="233"/>
      <c r="J16" s="233"/>
    </row>
    <row r="17" spans="1:10" ht="12.75">
      <c r="A17" s="247" t="s">
        <v>49</v>
      </c>
      <c r="B17" s="174"/>
      <c r="C17" s="369"/>
      <c r="D17" s="174"/>
      <c r="E17" s="369"/>
      <c r="F17" s="169"/>
      <c r="G17" s="169"/>
      <c r="H17" s="234"/>
      <c r="I17" s="234"/>
      <c r="J17" s="234"/>
    </row>
    <row r="18" spans="1:10" ht="12.75">
      <c r="A18" s="210" t="s">
        <v>37</v>
      </c>
      <c r="B18" s="175">
        <v>1184</v>
      </c>
      <c r="C18" s="120">
        <v>4627</v>
      </c>
      <c r="D18" s="176">
        <v>0.03315881326352521</v>
      </c>
      <c r="E18" s="121">
        <v>0.09722551576950433</v>
      </c>
      <c r="F18" s="167">
        <v>0.25588934514804407</v>
      </c>
      <c r="G18" s="167">
        <v>0.013863843938081075</v>
      </c>
      <c r="H18" s="236"/>
      <c r="I18" s="233"/>
      <c r="J18" s="233"/>
    </row>
    <row r="19" spans="1:10" ht="12.75">
      <c r="A19" s="210" t="s">
        <v>650</v>
      </c>
      <c r="B19" s="170">
        <v>3760</v>
      </c>
      <c r="C19" s="112">
        <v>13908</v>
      </c>
      <c r="D19" s="176">
        <v>0.47335423197492155</v>
      </c>
      <c r="E19" s="121">
        <v>0.32963671128107075</v>
      </c>
      <c r="F19" s="167">
        <v>0.270348001150417</v>
      </c>
      <c r="G19" s="167">
        <v>0.01363123873882039</v>
      </c>
      <c r="H19" s="236"/>
      <c r="I19" s="233"/>
      <c r="J19" s="233"/>
    </row>
    <row r="20" spans="1:10" ht="12.75">
      <c r="A20" s="210" t="s">
        <v>40</v>
      </c>
      <c r="B20" s="170">
        <v>4987</v>
      </c>
      <c r="C20" s="112">
        <v>25498</v>
      </c>
      <c r="D20" s="176">
        <v>0.06902465166130756</v>
      </c>
      <c r="E20" s="121">
        <v>0.14335680014349128</v>
      </c>
      <c r="F20" s="167">
        <v>0.19558396736998981</v>
      </c>
      <c r="G20" s="167">
        <v>0.009504514978139806</v>
      </c>
      <c r="H20" s="236"/>
      <c r="I20" s="233"/>
      <c r="J20" s="233"/>
    </row>
    <row r="21" spans="1:10" ht="12.75">
      <c r="A21" s="210" t="s">
        <v>41</v>
      </c>
      <c r="B21" s="177">
        <v>486</v>
      </c>
      <c r="C21" s="124">
        <v>2243</v>
      </c>
      <c r="D21" s="176">
        <v>-0.012195121951219523</v>
      </c>
      <c r="E21" s="121">
        <v>0.04083526682134564</v>
      </c>
      <c r="F21" s="167">
        <v>0.2166740971912617</v>
      </c>
      <c r="G21" s="167">
        <v>0.005633215105361986</v>
      </c>
      <c r="H21" s="236"/>
      <c r="I21" s="233"/>
      <c r="J21" s="233"/>
    </row>
    <row r="22" spans="1:7" ht="12.75">
      <c r="A22" s="248" t="s">
        <v>1085</v>
      </c>
      <c r="B22" s="174"/>
      <c r="C22" s="369"/>
      <c r="D22" s="178"/>
      <c r="E22" s="369"/>
      <c r="F22" s="169"/>
      <c r="G22" s="169"/>
    </row>
    <row r="23" spans="1:10" ht="12.75">
      <c r="A23" s="209" t="s">
        <v>108</v>
      </c>
      <c r="B23" s="170">
        <v>1073</v>
      </c>
      <c r="C23" s="112">
        <v>6445</v>
      </c>
      <c r="D23" s="176">
        <v>0.08165322580645151</v>
      </c>
      <c r="E23" s="110">
        <v>-0.015429269783073685</v>
      </c>
      <c r="F23" s="179">
        <v>0.1664856477889837</v>
      </c>
      <c r="G23" s="167">
        <v>0.004309617717228028</v>
      </c>
      <c r="H23" s="236"/>
      <c r="I23" s="236"/>
      <c r="J23" s="236"/>
    </row>
    <row r="24" spans="1:10" ht="12.75">
      <c r="A24" s="209" t="s">
        <v>109</v>
      </c>
      <c r="B24" s="170">
        <v>498</v>
      </c>
      <c r="C24" s="112">
        <v>2247</v>
      </c>
      <c r="D24" s="176">
        <v>0.11910112359550551</v>
      </c>
      <c r="E24" s="110">
        <v>0.12801204819277112</v>
      </c>
      <c r="F24" s="179">
        <v>0.22162883845126835</v>
      </c>
      <c r="G24" s="167">
        <v>0.004873466032528918</v>
      </c>
      <c r="H24" s="236"/>
      <c r="I24" s="236"/>
      <c r="J24" s="236"/>
    </row>
    <row r="25" spans="1:10" ht="12.75">
      <c r="A25" s="209" t="s">
        <v>110</v>
      </c>
      <c r="B25" s="175">
        <v>426</v>
      </c>
      <c r="C25" s="120">
        <v>3397</v>
      </c>
      <c r="D25" s="171">
        <v>0.0951156812339331</v>
      </c>
      <c r="E25" s="110">
        <v>0.31666666666666665</v>
      </c>
      <c r="F25" s="179">
        <v>0.1254047689137474</v>
      </c>
      <c r="G25" s="167">
        <v>0.006670946929955057</v>
      </c>
      <c r="H25" s="236"/>
      <c r="I25" s="236"/>
      <c r="J25" s="236"/>
    </row>
    <row r="26" spans="1:10" ht="12.75">
      <c r="A26" s="209" t="s">
        <v>111</v>
      </c>
      <c r="B26" s="175">
        <v>8420</v>
      </c>
      <c r="C26" s="120">
        <v>34187</v>
      </c>
      <c r="D26" s="171">
        <v>0.19789443733105716</v>
      </c>
      <c r="E26" s="110">
        <v>0.22031054792075677</v>
      </c>
      <c r="F26" s="179">
        <v>0.24629245034662298</v>
      </c>
      <c r="G26" s="167">
        <v>0.015072048688803366</v>
      </c>
      <c r="H26" s="236"/>
      <c r="I26" s="236"/>
      <c r="J26" s="236"/>
    </row>
    <row r="27" spans="1:10" ht="12.75">
      <c r="A27" s="247" t="s">
        <v>1075</v>
      </c>
      <c r="B27" s="174"/>
      <c r="C27" s="369"/>
      <c r="D27" s="174"/>
      <c r="E27" s="369"/>
      <c r="F27" s="169"/>
      <c r="G27" s="169"/>
      <c r="H27" s="234"/>
      <c r="I27" s="234"/>
      <c r="J27" s="234"/>
    </row>
    <row r="28" spans="1:10" ht="12.75">
      <c r="A28" s="211" t="s">
        <v>1076</v>
      </c>
      <c r="B28" s="175">
        <v>0</v>
      </c>
      <c r="C28" s="120">
        <v>1</v>
      </c>
      <c r="D28" s="229" t="s">
        <v>121</v>
      </c>
      <c r="E28" s="121" t="s">
        <v>121</v>
      </c>
      <c r="F28" s="167" t="s">
        <v>121</v>
      </c>
      <c r="G28" s="167">
        <v>0</v>
      </c>
      <c r="H28" s="236"/>
      <c r="I28" s="233"/>
      <c r="J28" s="233"/>
    </row>
    <row r="29" spans="1:10" ht="12.75">
      <c r="A29" s="209" t="s">
        <v>1077</v>
      </c>
      <c r="B29" s="170">
        <v>39</v>
      </c>
      <c r="C29" s="112">
        <v>61</v>
      </c>
      <c r="D29" s="229">
        <v>0</v>
      </c>
      <c r="E29" s="121">
        <v>0.03389830508474567</v>
      </c>
      <c r="F29" s="167">
        <v>0.639344262295082</v>
      </c>
      <c r="G29" s="167">
        <v>0.030976965845909452</v>
      </c>
      <c r="H29" s="236"/>
      <c r="I29" s="233"/>
      <c r="J29" s="233"/>
    </row>
    <row r="30" spans="1:10" ht="25.5">
      <c r="A30" s="209" t="s">
        <v>100</v>
      </c>
      <c r="B30" s="170">
        <v>157</v>
      </c>
      <c r="C30" s="112">
        <v>1232</v>
      </c>
      <c r="D30" s="229">
        <v>-0.054216867469879526</v>
      </c>
      <c r="E30" s="121">
        <v>0.06206896551724128</v>
      </c>
      <c r="F30" s="167">
        <v>0.12743506493506493</v>
      </c>
      <c r="G30" s="167">
        <v>0.003198011936528629</v>
      </c>
      <c r="H30" s="236"/>
      <c r="I30" s="233"/>
      <c r="J30" s="233"/>
    </row>
    <row r="31" spans="1:10" ht="12.75">
      <c r="A31" s="209" t="s">
        <v>1078</v>
      </c>
      <c r="B31" s="175">
        <v>313</v>
      </c>
      <c r="C31" s="112">
        <v>2235</v>
      </c>
      <c r="D31" s="229">
        <v>-0.03692307692307695</v>
      </c>
      <c r="E31" s="121">
        <v>0.2867012089810017</v>
      </c>
      <c r="F31" s="167">
        <v>0.14004474272930648</v>
      </c>
      <c r="G31" s="167">
        <v>0.006844372526295073</v>
      </c>
      <c r="H31" s="236"/>
      <c r="I31" s="233"/>
      <c r="J31" s="233"/>
    </row>
    <row r="32" spans="1:10" ht="25.5">
      <c r="A32" s="209" t="s">
        <v>1079</v>
      </c>
      <c r="B32" s="175">
        <v>1306</v>
      </c>
      <c r="C32" s="112">
        <v>3906</v>
      </c>
      <c r="D32" s="229">
        <v>0.029968454258675115</v>
      </c>
      <c r="E32" s="121">
        <v>0.132830626450116</v>
      </c>
      <c r="F32" s="167">
        <v>0.3343573988735279</v>
      </c>
      <c r="G32" s="167">
        <v>0.02685032894736842</v>
      </c>
      <c r="H32" s="236"/>
      <c r="I32" s="233"/>
      <c r="J32" s="233"/>
    </row>
    <row r="33" spans="1:10" ht="24.75" customHeight="1">
      <c r="A33" s="209" t="s">
        <v>1080</v>
      </c>
      <c r="B33" s="175">
        <v>2226</v>
      </c>
      <c r="C33" s="112">
        <v>9934</v>
      </c>
      <c r="D33" s="229">
        <v>0.17591125198098267</v>
      </c>
      <c r="E33" s="121">
        <v>0.15821382767867553</v>
      </c>
      <c r="F33" s="167">
        <v>0.22407892087779344</v>
      </c>
      <c r="G33" s="167">
        <v>0.009239888423988842</v>
      </c>
      <c r="H33" s="236"/>
      <c r="I33" s="233"/>
      <c r="J33" s="233"/>
    </row>
    <row r="34" spans="1:10" ht="27.75" customHeight="1">
      <c r="A34" s="209" t="s">
        <v>1081</v>
      </c>
      <c r="B34" s="170">
        <v>87</v>
      </c>
      <c r="C34" s="112">
        <v>968</v>
      </c>
      <c r="D34" s="229">
        <v>-0.033333333333333326</v>
      </c>
      <c r="E34" s="121">
        <v>-0.05836575875486383</v>
      </c>
      <c r="F34" s="167">
        <v>0.08987603305785125</v>
      </c>
      <c r="G34" s="167">
        <v>0.00838473400154202</v>
      </c>
      <c r="H34" s="236"/>
      <c r="I34" s="233"/>
      <c r="J34" s="233"/>
    </row>
    <row r="35" spans="1:10" ht="37.5" customHeight="1">
      <c r="A35" s="209" t="s">
        <v>1082</v>
      </c>
      <c r="B35" s="170">
        <v>748</v>
      </c>
      <c r="C35" s="112">
        <v>2876</v>
      </c>
      <c r="D35" s="229">
        <v>0.09838472834067558</v>
      </c>
      <c r="E35" s="121">
        <v>0.15687851971037814</v>
      </c>
      <c r="F35" s="167">
        <v>0.26008344923504867</v>
      </c>
      <c r="G35" s="167">
        <v>0.0067123127865969115</v>
      </c>
      <c r="H35" s="236"/>
      <c r="I35" s="233"/>
      <c r="J35" s="233"/>
    </row>
    <row r="36" spans="1:10" ht="25.5">
      <c r="A36" s="209" t="s">
        <v>1083</v>
      </c>
      <c r="B36" s="175">
        <v>695</v>
      </c>
      <c r="C36" s="112">
        <v>2929</v>
      </c>
      <c r="D36" s="229">
        <v>0.35214007782101175</v>
      </c>
      <c r="E36" s="121">
        <v>0.19016659894351884</v>
      </c>
      <c r="F36" s="167">
        <v>0.23728234892454764</v>
      </c>
      <c r="G36" s="167">
        <v>0.012686648899273484</v>
      </c>
      <c r="H36" s="236"/>
      <c r="I36" s="233"/>
      <c r="J36" s="233"/>
    </row>
    <row r="37" spans="1:10" ht="12.75">
      <c r="A37" s="212" t="s">
        <v>1084</v>
      </c>
      <c r="B37" s="175">
        <v>4846</v>
      </c>
      <c r="C37" s="116">
        <v>22134</v>
      </c>
      <c r="D37" s="229">
        <v>0.24929105439546273</v>
      </c>
      <c r="E37" s="121">
        <v>0.21769268856246904</v>
      </c>
      <c r="F37" s="167">
        <v>0.21893918857865727</v>
      </c>
      <c r="G37" s="167">
        <v>0.011778202305086064</v>
      </c>
      <c r="H37" s="236"/>
      <c r="I37" s="233"/>
      <c r="J37" s="233"/>
    </row>
    <row r="38" spans="1:10" ht="12.75">
      <c r="A38" s="247" t="s">
        <v>83</v>
      </c>
      <c r="B38" s="174"/>
      <c r="C38" s="369"/>
      <c r="D38" s="174"/>
      <c r="E38" s="369"/>
      <c r="F38" s="169"/>
      <c r="G38" s="169"/>
      <c r="H38" s="234"/>
      <c r="I38" s="234"/>
      <c r="J38" s="234"/>
    </row>
    <row r="39" spans="1:10" ht="12.75">
      <c r="A39" s="211" t="s">
        <v>84</v>
      </c>
      <c r="B39" s="175">
        <v>468</v>
      </c>
      <c r="C39" s="112">
        <v>2050</v>
      </c>
      <c r="D39" s="176">
        <v>0.015184381778741818</v>
      </c>
      <c r="E39" s="121">
        <v>0.12452002194185408</v>
      </c>
      <c r="F39" s="166">
        <v>0.22829268292682928</v>
      </c>
      <c r="G39" s="167">
        <v>0.012257726558407542</v>
      </c>
      <c r="H39" s="233"/>
      <c r="I39" s="233"/>
      <c r="J39" s="233"/>
    </row>
    <row r="40" spans="1:15" s="23" customFormat="1" ht="12.75">
      <c r="A40" s="213" t="s">
        <v>85</v>
      </c>
      <c r="B40" s="170">
        <v>9949</v>
      </c>
      <c r="C40" s="116">
        <v>44226</v>
      </c>
      <c r="D40" s="180">
        <v>0.18525137002620928</v>
      </c>
      <c r="E40" s="126">
        <v>0.18536585365853653</v>
      </c>
      <c r="F40" s="181">
        <v>0.22495816940261384</v>
      </c>
      <c r="G40" s="182">
        <v>0.010635034147770213</v>
      </c>
      <c r="H40" s="233"/>
      <c r="I40" s="233"/>
      <c r="J40" s="233"/>
      <c r="K40" s="104"/>
      <c r="L40" s="104"/>
      <c r="M40" s="104"/>
      <c r="N40" s="104"/>
      <c r="O40" s="104"/>
    </row>
    <row r="41" spans="1:15" s="23" customFormat="1" ht="25.5">
      <c r="A41" s="249" t="s">
        <v>647</v>
      </c>
      <c r="B41" s="164">
        <v>69</v>
      </c>
      <c r="C41" s="129">
        <v>739</v>
      </c>
      <c r="D41" s="183">
        <v>0.1694915254237288</v>
      </c>
      <c r="E41" s="131">
        <v>0.2987697715289983</v>
      </c>
      <c r="F41" s="184">
        <v>0.09336941813261164</v>
      </c>
      <c r="G41" s="184">
        <v>0.001443907338815996</v>
      </c>
      <c r="H41" s="237"/>
      <c r="I41" s="233"/>
      <c r="J41" s="233"/>
      <c r="K41" s="104"/>
      <c r="L41" s="104"/>
      <c r="M41" s="104"/>
      <c r="N41" s="104"/>
      <c r="O41" s="104"/>
    </row>
    <row r="42" spans="1:15" s="23" customFormat="1" ht="12.75">
      <c r="A42" s="163"/>
      <c r="B42" s="162"/>
      <c r="C42" s="162"/>
      <c r="D42" s="185"/>
      <c r="E42" s="185"/>
      <c r="F42" s="185"/>
      <c r="G42" s="185"/>
      <c r="H42" s="234"/>
      <c r="I42" s="234"/>
      <c r="J42" s="234"/>
      <c r="K42" s="104"/>
      <c r="L42" s="104"/>
      <c r="M42" s="104"/>
      <c r="N42" s="104"/>
      <c r="O42" s="104"/>
    </row>
    <row r="43" spans="1:15" s="23" customFormat="1" ht="12.75">
      <c r="A43" s="163"/>
      <c r="B43" s="162"/>
      <c r="C43" s="162"/>
      <c r="D43" s="185"/>
      <c r="E43" s="185"/>
      <c r="F43" s="185"/>
      <c r="G43" s="185"/>
      <c r="H43" s="234"/>
      <c r="I43" s="234"/>
      <c r="J43" s="234"/>
      <c r="K43" s="104"/>
      <c r="L43" s="104"/>
      <c r="M43" s="104"/>
      <c r="N43" s="104"/>
      <c r="O43" s="104"/>
    </row>
    <row r="44" ht="26.25" customHeight="1"/>
    <row r="45" spans="1:3" ht="23.25" customHeight="1">
      <c r="A45" s="404" t="s">
        <v>1156</v>
      </c>
      <c r="B45" s="406" t="s">
        <v>1155</v>
      </c>
      <c r="C45" s="407"/>
    </row>
    <row r="46" spans="1:3" ht="52.5">
      <c r="A46" s="405"/>
      <c r="B46" s="261" t="s">
        <v>89</v>
      </c>
      <c r="C46" s="262" t="s">
        <v>31</v>
      </c>
    </row>
    <row r="47" spans="1:3" ht="25.5">
      <c r="A47" s="243" t="s">
        <v>1086</v>
      </c>
      <c r="B47" s="186">
        <v>1664</v>
      </c>
      <c r="C47" s="136">
        <v>0.15973888835557262</v>
      </c>
    </row>
    <row r="48" spans="1:3" ht="25.5">
      <c r="A48" s="244" t="s">
        <v>1091</v>
      </c>
      <c r="B48" s="170">
        <v>801</v>
      </c>
      <c r="C48" s="137">
        <v>0.07689353940673899</v>
      </c>
    </row>
    <row r="49" spans="1:3" ht="12.75">
      <c r="A49" s="244" t="s">
        <v>1095</v>
      </c>
      <c r="B49" s="170">
        <v>483</v>
      </c>
      <c r="C49" s="137">
        <v>0.046366516271479315</v>
      </c>
    </row>
    <row r="50" spans="1:3" ht="12.75">
      <c r="A50" s="244" t="s">
        <v>1088</v>
      </c>
      <c r="B50" s="175">
        <v>410</v>
      </c>
      <c r="C50" s="137">
        <v>0.03935874052030335</v>
      </c>
    </row>
    <row r="51" spans="1:3" ht="12.75">
      <c r="A51" s="244" t="s">
        <v>34</v>
      </c>
      <c r="B51" s="175">
        <v>407</v>
      </c>
      <c r="C51" s="137">
        <v>0.03907074973600845</v>
      </c>
    </row>
    <row r="52" spans="1:3" ht="12.75">
      <c r="A52" s="244" t="s">
        <v>1101</v>
      </c>
      <c r="B52" s="175">
        <v>396</v>
      </c>
      <c r="C52" s="137">
        <v>0.03801478352692714</v>
      </c>
    </row>
    <row r="53" spans="1:3" ht="25.5">
      <c r="A53" s="244" t="s">
        <v>1094</v>
      </c>
      <c r="B53" s="170">
        <v>378</v>
      </c>
      <c r="C53" s="137">
        <v>0.03628683882115772</v>
      </c>
    </row>
    <row r="54" spans="1:3" ht="12.75" customHeight="1">
      <c r="A54" s="244" t="s">
        <v>1092</v>
      </c>
      <c r="B54" s="170">
        <v>371</v>
      </c>
      <c r="C54" s="137">
        <v>0.035614860324469616</v>
      </c>
    </row>
    <row r="55" spans="1:3" ht="12.75">
      <c r="A55" s="244" t="s">
        <v>1102</v>
      </c>
      <c r="B55" s="175">
        <v>342</v>
      </c>
      <c r="C55" s="137">
        <v>0.03283094940961889</v>
      </c>
    </row>
    <row r="56" spans="1:3" ht="12.75">
      <c r="A56" s="245" t="s">
        <v>1173</v>
      </c>
      <c r="B56" s="187">
        <v>276</v>
      </c>
      <c r="C56" s="138">
        <v>0.026495152155131037</v>
      </c>
    </row>
    <row r="57" ht="12.75">
      <c r="D57" s="161" t="s">
        <v>36</v>
      </c>
    </row>
    <row r="58" ht="12.75">
      <c r="D58" s="161" t="s">
        <v>36</v>
      </c>
    </row>
    <row r="59" spans="3:4" ht="12.75">
      <c r="C59" s="219"/>
      <c r="D59" s="219"/>
    </row>
    <row r="60" spans="1:15" ht="23.25" customHeight="1">
      <c r="A60" s="404" t="s">
        <v>1157</v>
      </c>
      <c r="B60" s="406" t="s">
        <v>1155</v>
      </c>
      <c r="C60" s="407"/>
      <c r="H60" s="102"/>
      <c r="I60" s="102"/>
      <c r="J60" s="102"/>
      <c r="L60" s="1"/>
      <c r="M60" s="1"/>
      <c r="N60" s="1"/>
      <c r="O60" s="1"/>
    </row>
    <row r="61" spans="1:15" ht="52.5">
      <c r="A61" s="405"/>
      <c r="B61" s="261" t="s">
        <v>123</v>
      </c>
      <c r="C61" s="262" t="s">
        <v>31</v>
      </c>
      <c r="H61" s="102"/>
      <c r="I61" s="102"/>
      <c r="J61" s="102"/>
      <c r="L61" s="1"/>
      <c r="M61" s="1"/>
      <c r="N61" s="1"/>
      <c r="O61" s="1"/>
    </row>
    <row r="62" spans="1:15" ht="25.5">
      <c r="A62" s="243" t="s">
        <v>1086</v>
      </c>
      <c r="B62" s="221">
        <v>289</v>
      </c>
      <c r="C62" s="136">
        <v>0.15973888835557262</v>
      </c>
      <c r="E62" s="135"/>
      <c r="H62" s="102"/>
      <c r="I62" s="102"/>
      <c r="J62" s="102"/>
      <c r="L62" s="1"/>
      <c r="M62" s="1"/>
      <c r="N62" s="1"/>
      <c r="O62" s="1"/>
    </row>
    <row r="63" spans="1:15" ht="12.75">
      <c r="A63" s="244" t="s">
        <v>1101</v>
      </c>
      <c r="B63" s="222">
        <v>229</v>
      </c>
      <c r="C63" s="137">
        <v>0.03801478352692714</v>
      </c>
      <c r="E63" s="135"/>
      <c r="H63" s="102"/>
      <c r="I63" s="102"/>
      <c r="J63" s="102"/>
      <c r="L63" s="1"/>
      <c r="M63" s="1"/>
      <c r="N63" s="1"/>
      <c r="O63" s="1"/>
    </row>
    <row r="64" spans="1:15" ht="12.75">
      <c r="A64" s="244" t="s">
        <v>1088</v>
      </c>
      <c r="B64" s="222">
        <v>226</v>
      </c>
      <c r="C64" s="137">
        <v>0.03935874052030335</v>
      </c>
      <c r="E64" s="135"/>
      <c r="H64" s="102"/>
      <c r="I64" s="102"/>
      <c r="J64" s="102"/>
      <c r="L64" s="1"/>
      <c r="M64" s="1"/>
      <c r="N64" s="1"/>
      <c r="O64" s="1"/>
    </row>
    <row r="65" spans="1:15" ht="12.75">
      <c r="A65" s="244" t="s">
        <v>1173</v>
      </c>
      <c r="B65" s="223">
        <v>169</v>
      </c>
      <c r="C65" s="137">
        <v>0.026495152155131037</v>
      </c>
      <c r="E65" s="135"/>
      <c r="H65" s="102"/>
      <c r="I65" s="102"/>
      <c r="J65" s="102"/>
      <c r="L65" s="1"/>
      <c r="M65" s="1"/>
      <c r="N65" s="1"/>
      <c r="O65" s="1"/>
    </row>
    <row r="66" spans="1:15" ht="12.75">
      <c r="A66" s="244" t="s">
        <v>34</v>
      </c>
      <c r="B66" s="223">
        <v>131</v>
      </c>
      <c r="C66" s="137">
        <v>0.03907074973600845</v>
      </c>
      <c r="E66" s="135"/>
      <c r="H66" s="102"/>
      <c r="I66" s="102"/>
      <c r="J66" s="102"/>
      <c r="L66" s="1"/>
      <c r="M66" s="1"/>
      <c r="N66" s="1"/>
      <c r="O66" s="1"/>
    </row>
    <row r="67" spans="1:15" ht="12.75">
      <c r="A67" s="244" t="s">
        <v>1095</v>
      </c>
      <c r="B67" s="223">
        <v>61</v>
      </c>
      <c r="C67" s="137">
        <v>0.046366516271479315</v>
      </c>
      <c r="E67" s="135"/>
      <c r="H67" s="102"/>
      <c r="I67" s="102"/>
      <c r="J67" s="102"/>
      <c r="L67" s="1"/>
      <c r="M67" s="1"/>
      <c r="N67" s="1"/>
      <c r="O67" s="1"/>
    </row>
    <row r="68" spans="1:15" ht="25.5">
      <c r="A68" s="244" t="s">
        <v>1094</v>
      </c>
      <c r="B68" s="222">
        <v>61</v>
      </c>
      <c r="C68" s="137">
        <v>0.03628683882115772</v>
      </c>
      <c r="E68" s="135"/>
      <c r="H68" s="102"/>
      <c r="I68" s="102"/>
      <c r="J68" s="102"/>
      <c r="L68" s="1"/>
      <c r="M68" s="1"/>
      <c r="N68" s="1"/>
      <c r="O68" s="1"/>
    </row>
    <row r="69" spans="1:15" ht="12.75">
      <c r="A69" s="244" t="s">
        <v>1093</v>
      </c>
      <c r="B69" s="222">
        <v>58</v>
      </c>
      <c r="C69" s="137">
        <v>0.015263511567629836</v>
      </c>
      <c r="E69" s="135"/>
      <c r="H69" s="102"/>
      <c r="I69" s="102"/>
      <c r="J69" s="102"/>
      <c r="L69" s="1"/>
      <c r="M69" s="1"/>
      <c r="N69" s="1"/>
      <c r="O69" s="1"/>
    </row>
    <row r="70" spans="1:15" ht="12.75">
      <c r="A70" s="244" t="s">
        <v>1092</v>
      </c>
      <c r="B70" s="223">
        <v>56</v>
      </c>
      <c r="C70" s="137">
        <v>0.035614860324469616</v>
      </c>
      <c r="E70" s="135"/>
      <c r="H70" s="102"/>
      <c r="I70" s="102"/>
      <c r="J70" s="102"/>
      <c r="L70" s="1"/>
      <c r="M70" s="1"/>
      <c r="N70" s="1"/>
      <c r="O70" s="1"/>
    </row>
    <row r="71" spans="1:15" ht="25.5">
      <c r="A71" s="245" t="s">
        <v>1091</v>
      </c>
      <c r="B71" s="224">
        <v>50</v>
      </c>
      <c r="C71" s="138">
        <v>0.07689353940673899</v>
      </c>
      <c r="E71" s="135"/>
      <c r="H71" s="102"/>
      <c r="I71" s="102"/>
      <c r="J71" s="102"/>
      <c r="L71" s="1"/>
      <c r="M71" s="1"/>
      <c r="N71" s="1"/>
      <c r="O71" s="1"/>
    </row>
    <row r="72" spans="8:15" ht="12.75">
      <c r="H72" s="102"/>
      <c r="I72" s="102"/>
      <c r="J72" s="102"/>
      <c r="L72" s="1"/>
      <c r="M72" s="1"/>
      <c r="N72" s="1"/>
      <c r="O72" s="1"/>
    </row>
    <row r="73" spans="8:15" ht="12.75">
      <c r="H73" s="102"/>
      <c r="I73" s="102"/>
      <c r="J73" s="102"/>
      <c r="L73" s="1"/>
      <c r="M73" s="1"/>
      <c r="N73" s="1"/>
      <c r="O73" s="1"/>
    </row>
    <row r="74" spans="8:15" ht="12.75">
      <c r="H74" s="102"/>
      <c r="I74" s="102"/>
      <c r="J74" s="102"/>
      <c r="L74" s="1"/>
      <c r="M74" s="1"/>
      <c r="N74" s="1"/>
      <c r="O74" s="1"/>
    </row>
    <row r="75" spans="1:10" ht="27" customHeight="1">
      <c r="A75" s="410" t="s">
        <v>88</v>
      </c>
      <c r="B75" s="406" t="s">
        <v>1159</v>
      </c>
      <c r="C75" s="407"/>
      <c r="D75" s="412" t="s">
        <v>55</v>
      </c>
      <c r="E75" s="413"/>
      <c r="F75" s="408" t="s">
        <v>642</v>
      </c>
      <c r="G75" s="408" t="s">
        <v>649</v>
      </c>
      <c r="H75" s="234"/>
      <c r="I75" s="234"/>
      <c r="J75" s="234"/>
    </row>
    <row r="76" spans="1:10" ht="18.75" customHeight="1">
      <c r="A76" s="411"/>
      <c r="B76" s="256" t="s">
        <v>117</v>
      </c>
      <c r="C76" s="253" t="s">
        <v>54</v>
      </c>
      <c r="D76" s="256" t="s">
        <v>117</v>
      </c>
      <c r="E76" s="253" t="s">
        <v>56</v>
      </c>
      <c r="F76" s="409"/>
      <c r="G76" s="409"/>
      <c r="H76" s="232"/>
      <c r="I76" s="232"/>
      <c r="J76" s="232"/>
    </row>
    <row r="77" spans="1:10" ht="12.75">
      <c r="A77" s="247" t="s">
        <v>42</v>
      </c>
      <c r="B77" s="164">
        <v>3384</v>
      </c>
      <c r="C77" s="120">
        <v>18029</v>
      </c>
      <c r="D77" s="188">
        <v>-0.0044130626654897975</v>
      </c>
      <c r="E77" s="140">
        <v>-0.007541561158207588</v>
      </c>
      <c r="F77" s="184">
        <v>0.18769759831382773</v>
      </c>
      <c r="G77" s="184">
        <v>0.014380845937113546</v>
      </c>
      <c r="H77" s="235"/>
      <c r="I77" s="235"/>
      <c r="J77" s="235"/>
    </row>
    <row r="78" spans="1:7" ht="12.75">
      <c r="A78" s="247" t="s">
        <v>643</v>
      </c>
      <c r="B78" s="174"/>
      <c r="C78" s="369"/>
      <c r="D78" s="168"/>
      <c r="E78" s="367"/>
      <c r="F78" s="169"/>
      <c r="G78" s="169"/>
    </row>
    <row r="79" spans="1:11" ht="12.75">
      <c r="A79" s="208" t="s">
        <v>644</v>
      </c>
      <c r="B79" s="175">
        <v>1746</v>
      </c>
      <c r="C79" s="120">
        <v>8881</v>
      </c>
      <c r="D79" s="189">
        <v>0.019264448336252293</v>
      </c>
      <c r="E79" s="136">
        <v>0.010007960877971067</v>
      </c>
      <c r="F79" s="167">
        <v>0.19659948204031077</v>
      </c>
      <c r="G79" s="167">
        <v>0.016199966598007015</v>
      </c>
      <c r="H79" s="233"/>
      <c r="I79" s="233"/>
      <c r="J79" s="233"/>
      <c r="K79" s="103"/>
    </row>
    <row r="80" spans="1:11" ht="12.75">
      <c r="A80" s="208" t="s">
        <v>645</v>
      </c>
      <c r="B80" s="170">
        <v>1638</v>
      </c>
      <c r="C80" s="112">
        <v>9148</v>
      </c>
      <c r="D80" s="190">
        <v>-0.028469750889679735</v>
      </c>
      <c r="E80" s="138">
        <v>-0.024005121092499748</v>
      </c>
      <c r="F80" s="167">
        <v>0.1790555312636642</v>
      </c>
      <c r="G80" s="167">
        <v>0.01284353314776336</v>
      </c>
      <c r="H80" s="233"/>
      <c r="I80" s="233"/>
      <c r="J80" s="233"/>
      <c r="K80" s="103"/>
    </row>
    <row r="81" spans="1:7" ht="12.75">
      <c r="A81" s="247" t="s">
        <v>48</v>
      </c>
      <c r="B81" s="174"/>
      <c r="C81" s="369"/>
      <c r="D81" s="174"/>
      <c r="E81" s="369"/>
      <c r="F81" s="169"/>
      <c r="G81" s="169"/>
    </row>
    <row r="82" spans="1:11" ht="12.75">
      <c r="A82" s="209" t="s">
        <v>80</v>
      </c>
      <c r="B82" s="175">
        <v>293</v>
      </c>
      <c r="C82" s="120">
        <v>1170</v>
      </c>
      <c r="D82" s="189">
        <v>0.07720588235294112</v>
      </c>
      <c r="E82" s="136">
        <v>0.007751937984496138</v>
      </c>
      <c r="F82" s="167">
        <v>0.2504273504273504</v>
      </c>
      <c r="G82" s="167">
        <v>0.011353508737939319</v>
      </c>
      <c r="H82" s="233"/>
      <c r="I82" s="233"/>
      <c r="J82" s="233"/>
      <c r="K82" s="103"/>
    </row>
    <row r="83" spans="1:11" ht="12.75">
      <c r="A83" s="209" t="s">
        <v>81</v>
      </c>
      <c r="B83" s="170">
        <v>1760</v>
      </c>
      <c r="C83" s="112">
        <v>8461</v>
      </c>
      <c r="D83" s="191">
        <v>-0.028697571743929395</v>
      </c>
      <c r="E83" s="137">
        <v>-0.029701834862385312</v>
      </c>
      <c r="F83" s="167">
        <v>0.208013237206004</v>
      </c>
      <c r="G83" s="167">
        <v>0.015968063872255488</v>
      </c>
      <c r="H83" s="233"/>
      <c r="I83" s="233"/>
      <c r="J83" s="233"/>
      <c r="K83" s="103"/>
    </row>
    <row r="84" spans="1:11" ht="12.75">
      <c r="A84" s="209" t="s">
        <v>82</v>
      </c>
      <c r="B84" s="170">
        <v>1331</v>
      </c>
      <c r="C84" s="112">
        <v>8398</v>
      </c>
      <c r="D84" s="190">
        <v>0.012167300380228063</v>
      </c>
      <c r="E84" s="138">
        <v>0.013639106819553382</v>
      </c>
      <c r="F84" s="167">
        <v>0.15849011669445107</v>
      </c>
      <c r="G84" s="167">
        <v>0.0134057168180811</v>
      </c>
      <c r="H84" s="233"/>
      <c r="I84" s="233"/>
      <c r="J84" s="233"/>
      <c r="K84" s="103"/>
    </row>
    <row r="85" spans="1:11" ht="12.75">
      <c r="A85" s="247" t="s">
        <v>49</v>
      </c>
      <c r="B85" s="174"/>
      <c r="C85" s="369"/>
      <c r="D85" s="174"/>
      <c r="E85" s="369"/>
      <c r="F85" s="169"/>
      <c r="G85" s="169"/>
      <c r="K85" s="104"/>
    </row>
    <row r="86" spans="1:10" ht="12.75">
      <c r="A86" s="209" t="s">
        <v>37</v>
      </c>
      <c r="B86" s="170">
        <v>41</v>
      </c>
      <c r="C86" s="112">
        <v>237</v>
      </c>
      <c r="D86" s="191">
        <v>-0.0888888888888889</v>
      </c>
      <c r="E86" s="137">
        <v>0.01716738197424883</v>
      </c>
      <c r="F86" s="167">
        <v>0.1729957805907173</v>
      </c>
      <c r="G86" s="167">
        <v>0.01388418557399255</v>
      </c>
      <c r="H86" s="233"/>
      <c r="I86" s="233"/>
      <c r="J86" s="233"/>
    </row>
    <row r="87" spans="1:10" ht="12.75">
      <c r="A87" s="209" t="s">
        <v>651</v>
      </c>
      <c r="B87" s="170">
        <v>487</v>
      </c>
      <c r="C87" s="112">
        <v>2642</v>
      </c>
      <c r="D87" s="191">
        <v>-0.050682261208576995</v>
      </c>
      <c r="E87" s="137">
        <v>-0.052707063463606985</v>
      </c>
      <c r="F87" s="167">
        <v>0.18433005299015898</v>
      </c>
      <c r="G87" s="167">
        <v>0.015088610732432768</v>
      </c>
      <c r="H87" s="233"/>
      <c r="I87" s="233"/>
      <c r="J87" s="233"/>
    </row>
    <row r="88" spans="1:10" ht="12.75">
      <c r="A88" s="209" t="s">
        <v>40</v>
      </c>
      <c r="B88" s="170">
        <v>2615</v>
      </c>
      <c r="C88" s="112">
        <v>13521</v>
      </c>
      <c r="D88" s="191">
        <v>0.009262832883056626</v>
      </c>
      <c r="E88" s="137">
        <v>-0.000665188470066469</v>
      </c>
      <c r="F88" s="167">
        <v>0.1934028548184306</v>
      </c>
      <c r="G88" s="167">
        <v>0.015855115169373858</v>
      </c>
      <c r="H88" s="233"/>
      <c r="I88" s="233"/>
      <c r="J88" s="233"/>
    </row>
    <row r="89" spans="1:10" ht="12.75">
      <c r="A89" s="209" t="s">
        <v>41</v>
      </c>
      <c r="B89" s="170">
        <v>241</v>
      </c>
      <c r="C89" s="112">
        <v>1629</v>
      </c>
      <c r="D89" s="191">
        <v>-0.03600000000000003</v>
      </c>
      <c r="E89" s="137">
        <v>0.009293680297397744</v>
      </c>
      <c r="F89" s="167">
        <v>0.14794352363413138</v>
      </c>
      <c r="G89" s="167">
        <v>0.006855744886638409</v>
      </c>
      <c r="H89" s="233"/>
      <c r="I89" s="233"/>
      <c r="J89" s="233"/>
    </row>
    <row r="90" spans="1:7" ht="12.75">
      <c r="A90" s="248" t="s">
        <v>1085</v>
      </c>
      <c r="B90" s="174"/>
      <c r="C90" s="369"/>
      <c r="D90" s="178"/>
      <c r="E90" s="369"/>
      <c r="F90" s="169"/>
      <c r="G90" s="169"/>
    </row>
    <row r="91" spans="1:10" ht="12.75">
      <c r="A91" s="209" t="s">
        <v>108</v>
      </c>
      <c r="B91" s="170">
        <v>108</v>
      </c>
      <c r="C91" s="112">
        <v>723</v>
      </c>
      <c r="D91" s="176">
        <v>-0.018181818181818188</v>
      </c>
      <c r="E91" s="110">
        <v>-0.1074074074074074</v>
      </c>
      <c r="F91" s="179">
        <v>0.14937759336099585</v>
      </c>
      <c r="G91" s="167">
        <v>0.007415036045314109</v>
      </c>
      <c r="H91" s="236"/>
      <c r="I91" s="236"/>
      <c r="J91" s="236"/>
    </row>
    <row r="92" spans="1:10" ht="12.75">
      <c r="A92" s="209" t="s">
        <v>109</v>
      </c>
      <c r="B92" s="170">
        <v>182</v>
      </c>
      <c r="C92" s="112">
        <v>1227</v>
      </c>
      <c r="D92" s="176">
        <v>-0.05699481865284972</v>
      </c>
      <c r="E92" s="110">
        <v>-0.08976261127596441</v>
      </c>
      <c r="F92" s="179">
        <v>0.14832925835370822</v>
      </c>
      <c r="G92" s="167">
        <v>0.006720082708710261</v>
      </c>
      <c r="H92" s="236"/>
      <c r="I92" s="236"/>
      <c r="J92" s="236"/>
    </row>
    <row r="93" spans="1:10" ht="12.75">
      <c r="A93" s="209" t="s">
        <v>110</v>
      </c>
      <c r="B93" s="175">
        <v>180</v>
      </c>
      <c r="C93" s="120">
        <v>948</v>
      </c>
      <c r="D93" s="171">
        <v>-0.07692307692307687</v>
      </c>
      <c r="E93" s="110">
        <v>-0.07961165048543695</v>
      </c>
      <c r="F93" s="179">
        <v>0.189873417721519</v>
      </c>
      <c r="G93" s="167">
        <v>0.010454783063251438</v>
      </c>
      <c r="H93" s="236"/>
      <c r="I93" s="236"/>
      <c r="J93" s="236"/>
    </row>
    <row r="94" spans="1:10" ht="12.75">
      <c r="A94" s="209" t="s">
        <v>111</v>
      </c>
      <c r="B94" s="175">
        <v>2244</v>
      </c>
      <c r="C94" s="120">
        <v>12314</v>
      </c>
      <c r="D94" s="171">
        <v>0.00990099009900991</v>
      </c>
      <c r="E94" s="110">
        <v>0.030546489245961927</v>
      </c>
      <c r="F94" s="179">
        <v>0.18223160630177035</v>
      </c>
      <c r="G94" s="167">
        <v>0.015134551831118904</v>
      </c>
      <c r="H94" s="236"/>
      <c r="I94" s="236"/>
      <c r="J94" s="236"/>
    </row>
    <row r="95" spans="1:10" ht="12.75">
      <c r="A95" s="214" t="s">
        <v>91</v>
      </c>
      <c r="B95" s="177">
        <v>670</v>
      </c>
      <c r="C95" s="124">
        <v>2817</v>
      </c>
      <c r="D95" s="192">
        <v>-0.013254786450662692</v>
      </c>
      <c r="E95" s="145">
        <v>-0.06999009574116866</v>
      </c>
      <c r="F95" s="193">
        <v>0.23784167554135605</v>
      </c>
      <c r="G95" s="167">
        <v>0.023777415004613528</v>
      </c>
      <c r="H95" s="236"/>
      <c r="I95" s="236"/>
      <c r="J95" s="236"/>
    </row>
    <row r="96" spans="1:7" ht="12.75">
      <c r="A96" s="247" t="s">
        <v>52</v>
      </c>
      <c r="B96" s="174"/>
      <c r="C96" s="369"/>
      <c r="D96" s="174"/>
      <c r="E96" s="369"/>
      <c r="F96" s="169"/>
      <c r="G96" s="169"/>
    </row>
    <row r="97" spans="1:10" ht="12.75">
      <c r="A97" s="209" t="s">
        <v>43</v>
      </c>
      <c r="B97" s="170">
        <v>472</v>
      </c>
      <c r="C97" s="112">
        <v>2554</v>
      </c>
      <c r="D97" s="191">
        <v>-0.008403361344537785</v>
      </c>
      <c r="E97" s="137">
        <v>-0.07430228343602752</v>
      </c>
      <c r="F97" s="167">
        <v>0.18480814408770557</v>
      </c>
      <c r="G97" s="167">
        <v>0.008087731322823852</v>
      </c>
      <c r="H97" s="233"/>
      <c r="I97" s="233"/>
      <c r="J97" s="233"/>
    </row>
    <row r="98" spans="1:10" ht="12.75">
      <c r="A98" s="209" t="s">
        <v>44</v>
      </c>
      <c r="B98" s="170">
        <v>348</v>
      </c>
      <c r="C98" s="112">
        <v>1873</v>
      </c>
      <c r="D98" s="191">
        <v>0.05775075987841949</v>
      </c>
      <c r="E98" s="137">
        <v>-0.0214211076280042</v>
      </c>
      <c r="F98" s="167">
        <v>0.18579818473037907</v>
      </c>
      <c r="G98" s="167">
        <v>0.010623034891174945</v>
      </c>
      <c r="H98" s="233"/>
      <c r="I98" s="233"/>
      <c r="J98" s="233"/>
    </row>
    <row r="99" spans="1:10" ht="12.75">
      <c r="A99" s="209" t="s">
        <v>45</v>
      </c>
      <c r="B99" s="170">
        <v>335</v>
      </c>
      <c r="C99" s="112">
        <v>1897</v>
      </c>
      <c r="D99" s="191">
        <v>0.558139534883721</v>
      </c>
      <c r="E99" s="137">
        <v>0.5677685950413223</v>
      </c>
      <c r="F99" s="167">
        <v>0.17659462308908802</v>
      </c>
      <c r="G99" s="167">
        <v>0.013636178613587333</v>
      </c>
      <c r="H99" s="233"/>
      <c r="I99" s="233"/>
      <c r="J99" s="233"/>
    </row>
    <row r="100" spans="1:10" ht="12.75">
      <c r="A100" s="209" t="s">
        <v>46</v>
      </c>
      <c r="B100" s="170">
        <v>199</v>
      </c>
      <c r="C100" s="112">
        <v>1168</v>
      </c>
      <c r="D100" s="191">
        <v>-0.16386554621848737</v>
      </c>
      <c r="E100" s="137">
        <v>-0.025041736227045086</v>
      </c>
      <c r="F100" s="167">
        <v>0.1703767123287671</v>
      </c>
      <c r="G100" s="167">
        <v>0.01271321791349901</v>
      </c>
      <c r="H100" s="233"/>
      <c r="I100" s="233"/>
      <c r="J100" s="233"/>
    </row>
    <row r="101" spans="1:10" ht="12.75">
      <c r="A101" s="213" t="s">
        <v>47</v>
      </c>
      <c r="B101" s="194">
        <v>2030</v>
      </c>
      <c r="C101" s="147">
        <v>10537</v>
      </c>
      <c r="D101" s="195">
        <v>-0.051844932274638045</v>
      </c>
      <c r="E101" s="149">
        <v>-0.049436175011276506</v>
      </c>
      <c r="F101" s="182">
        <v>0.19265445572743664</v>
      </c>
      <c r="G101" s="182">
        <v>0.019524111797180065</v>
      </c>
      <c r="H101" s="233"/>
      <c r="I101" s="233"/>
      <c r="J101" s="233"/>
    </row>
    <row r="102" spans="1:10" ht="12.75">
      <c r="A102" s="249" t="s">
        <v>648</v>
      </c>
      <c r="B102" s="194">
        <v>26</v>
      </c>
      <c r="C102" s="147">
        <v>372</v>
      </c>
      <c r="D102" s="188">
        <v>-0.10344827586206895</v>
      </c>
      <c r="E102" s="140">
        <v>0.024793388429751984</v>
      </c>
      <c r="F102" s="184">
        <v>0.06989247311827956</v>
      </c>
      <c r="G102" s="184">
        <v>0.0032443224357374596</v>
      </c>
      <c r="H102" s="233"/>
      <c r="I102" s="233"/>
      <c r="J102" s="233"/>
    </row>
    <row r="103" spans="3:4" ht="12.75">
      <c r="C103" s="219"/>
      <c r="D103" s="219"/>
    </row>
    <row r="104" spans="3:4" ht="12.75">
      <c r="C104" s="219"/>
      <c r="D104" s="219"/>
    </row>
    <row r="105" spans="3:4" ht="12.75">
      <c r="C105" s="219"/>
      <c r="D105" s="219"/>
    </row>
    <row r="106" spans="1:15" ht="30" customHeight="1">
      <c r="A106" s="246" t="s">
        <v>148</v>
      </c>
      <c r="B106" s="255" t="s">
        <v>1160</v>
      </c>
      <c r="C106" s="255" t="s">
        <v>1161</v>
      </c>
      <c r="G106" s="206"/>
      <c r="J106" s="135"/>
      <c r="O106" s="1"/>
    </row>
    <row r="107" spans="1:15" ht="12.75">
      <c r="A107" s="247" t="s">
        <v>149</v>
      </c>
      <c r="B107" s="150">
        <v>10417</v>
      </c>
      <c r="C107" s="150">
        <v>3384</v>
      </c>
      <c r="G107" s="206"/>
      <c r="J107" s="135"/>
      <c r="O107" s="1"/>
    </row>
    <row r="108" spans="1:15" ht="12.75">
      <c r="A108" s="215" t="s">
        <v>150</v>
      </c>
      <c r="B108" s="151">
        <v>27</v>
      </c>
      <c r="C108" s="152">
        <v>4</v>
      </c>
      <c r="G108" s="206"/>
      <c r="J108" s="135"/>
      <c r="O108" s="1"/>
    </row>
    <row r="109" spans="1:15" ht="12.75">
      <c r="A109" s="216" t="s">
        <v>1008</v>
      </c>
      <c r="B109" s="153">
        <v>11</v>
      </c>
      <c r="C109" s="154">
        <v>3</v>
      </c>
      <c r="G109" s="206"/>
      <c r="J109" s="135"/>
      <c r="O109" s="1"/>
    </row>
    <row r="110" spans="1:15" ht="12.75">
      <c r="A110" s="216" t="s">
        <v>1009</v>
      </c>
      <c r="B110" s="153">
        <v>5</v>
      </c>
      <c r="C110" s="154">
        <v>2</v>
      </c>
      <c r="G110" s="206"/>
      <c r="J110" s="135"/>
      <c r="O110" s="1"/>
    </row>
    <row r="111" spans="1:15" ht="12.75">
      <c r="A111" s="216" t="s">
        <v>1074</v>
      </c>
      <c r="B111" s="153">
        <v>425</v>
      </c>
      <c r="C111" s="154">
        <v>237</v>
      </c>
      <c r="G111" s="206"/>
      <c r="J111" s="135"/>
      <c r="O111" s="1"/>
    </row>
    <row r="112" spans="1:15" ht="12.75">
      <c r="A112" s="216" t="s">
        <v>1010</v>
      </c>
      <c r="B112" s="153">
        <v>15</v>
      </c>
      <c r="C112" s="154">
        <v>15</v>
      </c>
      <c r="G112" s="206"/>
      <c r="J112" s="135"/>
      <c r="O112" s="1"/>
    </row>
    <row r="113" spans="1:15" ht="12.75">
      <c r="A113" s="216" t="s">
        <v>1011</v>
      </c>
      <c r="B113" s="153">
        <v>20</v>
      </c>
      <c r="C113" s="154">
        <v>1</v>
      </c>
      <c r="G113" s="206"/>
      <c r="J113" s="135"/>
      <c r="O113" s="1"/>
    </row>
    <row r="114" spans="1:15" ht="12.75">
      <c r="A114" s="216" t="s">
        <v>1012</v>
      </c>
      <c r="B114" s="153">
        <v>25</v>
      </c>
      <c r="C114" s="154">
        <v>31</v>
      </c>
      <c r="G114" s="206"/>
      <c r="J114" s="135"/>
      <c r="O114" s="1"/>
    </row>
    <row r="115" spans="1:15" ht="12.75">
      <c r="A115" s="216" t="s">
        <v>1013</v>
      </c>
      <c r="B115" s="153">
        <v>34</v>
      </c>
      <c r="C115" s="154">
        <v>3</v>
      </c>
      <c r="G115" s="206"/>
      <c r="J115" s="135"/>
      <c r="O115" s="1"/>
    </row>
    <row r="116" spans="1:15" ht="12.75">
      <c r="A116" s="216" t="s">
        <v>1014</v>
      </c>
      <c r="B116" s="153">
        <v>6</v>
      </c>
      <c r="C116" s="154">
        <v>0</v>
      </c>
      <c r="G116" s="206"/>
      <c r="J116" s="135"/>
      <c r="O116" s="1"/>
    </row>
    <row r="117" spans="1:15" ht="12.75">
      <c r="A117" s="216" t="s">
        <v>159</v>
      </c>
      <c r="B117" s="153">
        <v>8</v>
      </c>
      <c r="C117" s="154">
        <v>5</v>
      </c>
      <c r="G117" s="206"/>
      <c r="J117" s="135"/>
      <c r="O117" s="1"/>
    </row>
    <row r="118" spans="1:15" ht="12.75">
      <c r="A118" s="216" t="s">
        <v>160</v>
      </c>
      <c r="B118" s="153">
        <v>135</v>
      </c>
      <c r="C118" s="154">
        <v>14</v>
      </c>
      <c r="G118" s="206"/>
      <c r="J118" s="135"/>
      <c r="O118" s="1"/>
    </row>
    <row r="119" spans="1:15" ht="12.75">
      <c r="A119" s="216" t="s">
        <v>1015</v>
      </c>
      <c r="B119" s="153">
        <v>20</v>
      </c>
      <c r="C119" s="154">
        <v>6</v>
      </c>
      <c r="G119" s="206"/>
      <c r="J119" s="135"/>
      <c r="O119" s="1"/>
    </row>
    <row r="120" spans="1:15" ht="12.75">
      <c r="A120" s="216" t="s">
        <v>1016</v>
      </c>
      <c r="B120" s="153">
        <v>40</v>
      </c>
      <c r="C120" s="154">
        <v>7</v>
      </c>
      <c r="G120" s="206"/>
      <c r="J120" s="135"/>
      <c r="O120" s="1"/>
    </row>
    <row r="121" spans="1:15" ht="12.75">
      <c r="A121" s="216" t="s">
        <v>163</v>
      </c>
      <c r="B121" s="153">
        <v>36</v>
      </c>
      <c r="C121" s="154">
        <v>6</v>
      </c>
      <c r="G121" s="206"/>
      <c r="J121" s="135"/>
      <c r="O121" s="1"/>
    </row>
    <row r="122" spans="1:15" ht="12.75">
      <c r="A122" s="216" t="s">
        <v>1017</v>
      </c>
      <c r="B122" s="153">
        <v>7</v>
      </c>
      <c r="C122" s="154">
        <v>9</v>
      </c>
      <c r="G122" s="206"/>
      <c r="J122" s="135"/>
      <c r="O122" s="1"/>
    </row>
    <row r="123" spans="1:15" ht="12.75">
      <c r="A123" s="216" t="s">
        <v>1018</v>
      </c>
      <c r="B123" s="153">
        <v>30</v>
      </c>
      <c r="C123" s="154">
        <v>8</v>
      </c>
      <c r="G123" s="206"/>
      <c r="J123" s="135"/>
      <c r="O123" s="1"/>
    </row>
    <row r="124" spans="1:15" ht="12.75">
      <c r="A124" s="216" t="s">
        <v>166</v>
      </c>
      <c r="B124" s="153">
        <v>33</v>
      </c>
      <c r="C124" s="154">
        <v>22</v>
      </c>
      <c r="G124" s="206"/>
      <c r="J124" s="135"/>
      <c r="O124" s="1"/>
    </row>
    <row r="125" spans="1:15" ht="12.75">
      <c r="A125" s="216" t="s">
        <v>167</v>
      </c>
      <c r="B125" s="153">
        <v>42</v>
      </c>
      <c r="C125" s="154">
        <v>18</v>
      </c>
      <c r="G125" s="206"/>
      <c r="J125" s="135"/>
      <c r="O125" s="1"/>
    </row>
    <row r="126" spans="1:15" ht="12.75">
      <c r="A126" s="216" t="s">
        <v>168</v>
      </c>
      <c r="B126" s="153">
        <v>20</v>
      </c>
      <c r="C126" s="154">
        <v>14</v>
      </c>
      <c r="G126" s="206"/>
      <c r="J126" s="135"/>
      <c r="O126" s="1"/>
    </row>
    <row r="127" spans="1:15" ht="12.75">
      <c r="A127" s="216" t="s">
        <v>1019</v>
      </c>
      <c r="B127" s="153">
        <v>122</v>
      </c>
      <c r="C127" s="154">
        <v>26</v>
      </c>
      <c r="G127" s="206"/>
      <c r="J127" s="135"/>
      <c r="O127" s="1"/>
    </row>
    <row r="128" spans="1:15" ht="12.75">
      <c r="A128" s="216" t="s">
        <v>170</v>
      </c>
      <c r="B128" s="153">
        <v>123</v>
      </c>
      <c r="C128" s="154">
        <v>69</v>
      </c>
      <c r="G128" s="206"/>
      <c r="J128" s="135"/>
      <c r="O128" s="1"/>
    </row>
    <row r="129" spans="1:15" ht="12.75">
      <c r="A129" s="216" t="s">
        <v>1020</v>
      </c>
      <c r="B129" s="153">
        <v>18</v>
      </c>
      <c r="C129" s="154">
        <v>3</v>
      </c>
      <c r="G129" s="206"/>
      <c r="J129" s="135"/>
      <c r="O129" s="1"/>
    </row>
    <row r="130" spans="1:15" ht="12.75">
      <c r="A130" s="216" t="s">
        <v>172</v>
      </c>
      <c r="B130" s="153">
        <v>30</v>
      </c>
      <c r="C130" s="154">
        <v>17</v>
      </c>
      <c r="G130" s="206"/>
      <c r="J130" s="135"/>
      <c r="O130" s="1"/>
    </row>
    <row r="131" spans="1:15" ht="12.75">
      <c r="A131" s="216" t="s">
        <v>173</v>
      </c>
      <c r="B131" s="153">
        <v>172</v>
      </c>
      <c r="C131" s="154">
        <v>46</v>
      </c>
      <c r="G131" s="206"/>
      <c r="J131" s="135"/>
      <c r="O131" s="1"/>
    </row>
    <row r="132" spans="1:15" ht="12.75">
      <c r="A132" s="216" t="s">
        <v>1021</v>
      </c>
      <c r="B132" s="153">
        <v>8</v>
      </c>
      <c r="C132" s="154">
        <v>3</v>
      </c>
      <c r="G132" s="206"/>
      <c r="J132" s="135"/>
      <c r="O132" s="1"/>
    </row>
    <row r="133" spans="1:15" ht="12.75">
      <c r="A133" s="216" t="s">
        <v>175</v>
      </c>
      <c r="B133" s="153">
        <v>30</v>
      </c>
      <c r="C133" s="154">
        <v>4</v>
      </c>
      <c r="G133" s="206"/>
      <c r="J133" s="135"/>
      <c r="O133" s="1"/>
    </row>
    <row r="134" spans="1:15" ht="12.75">
      <c r="A134" s="216" t="s">
        <v>1022</v>
      </c>
      <c r="B134" s="153">
        <v>5</v>
      </c>
      <c r="C134" s="154">
        <v>4</v>
      </c>
      <c r="G134" s="206"/>
      <c r="J134" s="135"/>
      <c r="O134" s="1"/>
    </row>
    <row r="135" spans="1:15" ht="12.75">
      <c r="A135" s="216" t="s">
        <v>1023</v>
      </c>
      <c r="B135" s="153">
        <v>1</v>
      </c>
      <c r="C135" s="154">
        <v>2</v>
      </c>
      <c r="G135" s="206"/>
      <c r="J135" s="135"/>
      <c r="O135" s="1"/>
    </row>
    <row r="136" spans="1:15" ht="12.75">
      <c r="A136" s="216" t="s">
        <v>1024</v>
      </c>
      <c r="B136" s="153">
        <v>24</v>
      </c>
      <c r="C136" s="154">
        <v>25</v>
      </c>
      <c r="G136" s="206"/>
      <c r="J136" s="135"/>
      <c r="O136" s="1"/>
    </row>
    <row r="137" spans="1:15" ht="12.75">
      <c r="A137" s="216" t="s">
        <v>1025</v>
      </c>
      <c r="B137" s="153">
        <v>5</v>
      </c>
      <c r="C137" s="154">
        <v>1</v>
      </c>
      <c r="G137" s="206"/>
      <c r="J137" s="135"/>
      <c r="O137" s="1"/>
    </row>
    <row r="138" spans="1:15" ht="12.75">
      <c r="A138" s="216" t="s">
        <v>1026</v>
      </c>
      <c r="B138" s="153">
        <v>8</v>
      </c>
      <c r="C138" s="154">
        <v>0</v>
      </c>
      <c r="G138" s="206"/>
      <c r="J138" s="135"/>
      <c r="O138" s="1"/>
    </row>
    <row r="139" spans="1:15" ht="12.75">
      <c r="A139" s="216" t="s">
        <v>1027</v>
      </c>
      <c r="B139" s="153">
        <v>16</v>
      </c>
      <c r="C139" s="154">
        <v>11</v>
      </c>
      <c r="G139" s="206"/>
      <c r="J139" s="135"/>
      <c r="O139" s="1"/>
    </row>
    <row r="140" spans="1:15" ht="12.75">
      <c r="A140" s="216" t="s">
        <v>182</v>
      </c>
      <c r="B140" s="153">
        <v>27</v>
      </c>
      <c r="C140" s="154">
        <v>15</v>
      </c>
      <c r="G140" s="206"/>
      <c r="J140" s="135"/>
      <c r="O140" s="1"/>
    </row>
    <row r="141" spans="1:15" ht="12.75">
      <c r="A141" s="216" t="s">
        <v>1028</v>
      </c>
      <c r="B141" s="153">
        <v>77</v>
      </c>
      <c r="C141" s="154">
        <v>31</v>
      </c>
      <c r="G141" s="206"/>
      <c r="J141" s="135"/>
      <c r="O141" s="1"/>
    </row>
    <row r="142" spans="1:15" ht="12.75">
      <c r="A142" s="216" t="s">
        <v>184</v>
      </c>
      <c r="B142" s="153">
        <v>0</v>
      </c>
      <c r="C142" s="154">
        <v>0</v>
      </c>
      <c r="G142" s="206"/>
      <c r="J142" s="135"/>
      <c r="O142" s="1"/>
    </row>
    <row r="143" spans="1:15" ht="12.75">
      <c r="A143" s="216" t="s">
        <v>1029</v>
      </c>
      <c r="B143" s="153">
        <v>25</v>
      </c>
      <c r="C143" s="154">
        <v>3</v>
      </c>
      <c r="G143" s="206"/>
      <c r="J143" s="135"/>
      <c r="O143" s="1"/>
    </row>
    <row r="144" spans="1:15" ht="12.75">
      <c r="A144" s="216" t="s">
        <v>1030</v>
      </c>
      <c r="B144" s="153">
        <v>31</v>
      </c>
      <c r="C144" s="154">
        <v>1</v>
      </c>
      <c r="G144" s="206"/>
      <c r="J144" s="135"/>
      <c r="O144" s="1"/>
    </row>
    <row r="145" spans="1:15" ht="12.75">
      <c r="A145" s="216" t="s">
        <v>1031</v>
      </c>
      <c r="B145" s="153">
        <v>512</v>
      </c>
      <c r="C145" s="154">
        <v>272</v>
      </c>
      <c r="G145" s="206"/>
      <c r="J145" s="135"/>
      <c r="O145" s="1"/>
    </row>
    <row r="146" spans="1:15" ht="12.75">
      <c r="A146" s="216" t="s">
        <v>1032</v>
      </c>
      <c r="B146" s="153">
        <v>225</v>
      </c>
      <c r="C146" s="154">
        <v>84</v>
      </c>
      <c r="G146" s="206"/>
      <c r="J146" s="135"/>
      <c r="O146" s="1"/>
    </row>
    <row r="147" spans="1:15" ht="12.75">
      <c r="A147" s="216" t="s">
        <v>189</v>
      </c>
      <c r="B147" s="153">
        <v>28</v>
      </c>
      <c r="C147" s="154">
        <v>9</v>
      </c>
      <c r="G147" s="206"/>
      <c r="J147" s="135"/>
      <c r="O147" s="1"/>
    </row>
    <row r="148" spans="1:15" ht="12.75">
      <c r="A148" s="216" t="s">
        <v>190</v>
      </c>
      <c r="B148" s="153">
        <v>60</v>
      </c>
      <c r="C148" s="154">
        <v>10</v>
      </c>
      <c r="G148" s="206"/>
      <c r="J148" s="135"/>
      <c r="O148" s="1"/>
    </row>
    <row r="149" spans="1:15" ht="12.75">
      <c r="A149" s="216" t="s">
        <v>1033</v>
      </c>
      <c r="B149" s="153">
        <v>28</v>
      </c>
      <c r="C149" s="154">
        <v>4</v>
      </c>
      <c r="G149" s="206"/>
      <c r="J149" s="135"/>
      <c r="O149" s="1"/>
    </row>
    <row r="150" spans="1:15" ht="12.75">
      <c r="A150" s="216" t="s">
        <v>1034</v>
      </c>
      <c r="B150" s="153">
        <v>1</v>
      </c>
      <c r="C150" s="154">
        <v>1</v>
      </c>
      <c r="G150" s="206"/>
      <c r="J150" s="135"/>
      <c r="O150" s="1"/>
    </row>
    <row r="151" spans="1:15" ht="12.75">
      <c r="A151" s="216" t="s">
        <v>193</v>
      </c>
      <c r="B151" s="153">
        <v>3</v>
      </c>
      <c r="C151" s="154">
        <v>14</v>
      </c>
      <c r="G151" s="206"/>
      <c r="J151" s="135"/>
      <c r="O151" s="1"/>
    </row>
    <row r="152" spans="1:15" ht="12.75">
      <c r="A152" s="216" t="s">
        <v>194</v>
      </c>
      <c r="B152" s="153">
        <v>13</v>
      </c>
      <c r="C152" s="154">
        <v>7</v>
      </c>
      <c r="G152" s="206"/>
      <c r="J152" s="135"/>
      <c r="O152" s="1"/>
    </row>
    <row r="153" spans="1:15" ht="12.75">
      <c r="A153" s="216" t="s">
        <v>195</v>
      </c>
      <c r="B153" s="153">
        <v>19</v>
      </c>
      <c r="C153" s="154">
        <v>2</v>
      </c>
      <c r="G153" s="206"/>
      <c r="J153" s="135"/>
      <c r="O153" s="1"/>
    </row>
    <row r="154" spans="1:15" ht="12.75">
      <c r="A154" s="216" t="s">
        <v>196</v>
      </c>
      <c r="B154" s="153">
        <v>19</v>
      </c>
      <c r="C154" s="154">
        <v>9</v>
      </c>
      <c r="G154" s="206"/>
      <c r="J154" s="135"/>
      <c r="O154" s="1"/>
    </row>
    <row r="155" spans="1:15" ht="12.75">
      <c r="A155" s="216" t="s">
        <v>197</v>
      </c>
      <c r="B155" s="153">
        <v>9</v>
      </c>
      <c r="C155" s="154">
        <v>3</v>
      </c>
      <c r="G155" s="206"/>
      <c r="J155" s="135"/>
      <c r="O155" s="1"/>
    </row>
    <row r="156" spans="1:15" ht="12.75">
      <c r="A156" s="216" t="s">
        <v>198</v>
      </c>
      <c r="B156" s="153">
        <v>18</v>
      </c>
      <c r="C156" s="154">
        <v>13</v>
      </c>
      <c r="G156" s="206"/>
      <c r="J156" s="135"/>
      <c r="O156" s="1"/>
    </row>
    <row r="157" spans="1:15" ht="12.75">
      <c r="A157" s="216" t="s">
        <v>199</v>
      </c>
      <c r="B157" s="153">
        <v>34</v>
      </c>
      <c r="C157" s="154">
        <v>3</v>
      </c>
      <c r="G157" s="206"/>
      <c r="J157" s="135"/>
      <c r="O157" s="1"/>
    </row>
    <row r="158" spans="1:15" ht="12.75">
      <c r="A158" s="216" t="s">
        <v>1035</v>
      </c>
      <c r="B158" s="153">
        <v>6</v>
      </c>
      <c r="C158" s="154">
        <v>4</v>
      </c>
      <c r="G158" s="206"/>
      <c r="J158" s="135"/>
      <c r="O158" s="1"/>
    </row>
    <row r="159" spans="1:15" ht="12.75">
      <c r="A159" s="216" t="s">
        <v>1036</v>
      </c>
      <c r="B159" s="153">
        <v>20</v>
      </c>
      <c r="C159" s="154">
        <v>5</v>
      </c>
      <c r="G159" s="206"/>
      <c r="J159" s="135"/>
      <c r="O159" s="1"/>
    </row>
    <row r="160" spans="1:15" ht="12.75">
      <c r="A160" s="216" t="s">
        <v>202</v>
      </c>
      <c r="B160" s="153">
        <v>130</v>
      </c>
      <c r="C160" s="154">
        <v>28</v>
      </c>
      <c r="G160" s="206"/>
      <c r="J160" s="135"/>
      <c r="O160" s="1"/>
    </row>
    <row r="161" spans="1:15" ht="12.75">
      <c r="A161" s="216" t="s">
        <v>1037</v>
      </c>
      <c r="B161" s="153">
        <v>3</v>
      </c>
      <c r="C161" s="154">
        <v>0</v>
      </c>
      <c r="G161" s="206"/>
      <c r="J161" s="135"/>
      <c r="O161" s="1"/>
    </row>
    <row r="162" spans="1:15" ht="12.75">
      <c r="A162" s="216" t="s">
        <v>1038</v>
      </c>
      <c r="B162" s="153">
        <v>113</v>
      </c>
      <c r="C162" s="154">
        <v>14</v>
      </c>
      <c r="G162" s="206"/>
      <c r="J162" s="135"/>
      <c r="O162" s="1"/>
    </row>
    <row r="163" spans="1:15" ht="12.75">
      <c r="A163" s="216" t="s">
        <v>1039</v>
      </c>
      <c r="B163" s="153">
        <v>12</v>
      </c>
      <c r="C163" s="154">
        <v>3</v>
      </c>
      <c r="G163" s="206"/>
      <c r="J163" s="135"/>
      <c r="O163" s="1"/>
    </row>
    <row r="164" spans="1:15" ht="12.75">
      <c r="A164" s="216" t="s">
        <v>1040</v>
      </c>
      <c r="B164" s="153">
        <v>0</v>
      </c>
      <c r="C164" s="154">
        <v>0</v>
      </c>
      <c r="G164" s="206"/>
      <c r="J164" s="135"/>
      <c r="O164" s="1"/>
    </row>
    <row r="165" spans="1:15" ht="12.75">
      <c r="A165" s="216" t="s">
        <v>1041</v>
      </c>
      <c r="B165" s="153">
        <v>109</v>
      </c>
      <c r="C165" s="154">
        <v>19</v>
      </c>
      <c r="G165" s="206"/>
      <c r="J165" s="135"/>
      <c r="O165" s="1"/>
    </row>
    <row r="166" spans="1:15" ht="12.75">
      <c r="A166" s="216" t="s">
        <v>1042</v>
      </c>
      <c r="B166" s="153">
        <v>179</v>
      </c>
      <c r="C166" s="154">
        <v>55</v>
      </c>
      <c r="G166" s="206"/>
      <c r="J166" s="135"/>
      <c r="O166" s="1"/>
    </row>
    <row r="167" spans="1:15" ht="12.75">
      <c r="A167" s="216" t="s">
        <v>209</v>
      </c>
      <c r="B167" s="153">
        <v>148</v>
      </c>
      <c r="C167" s="154">
        <v>32</v>
      </c>
      <c r="G167" s="206"/>
      <c r="J167" s="135"/>
      <c r="O167" s="1"/>
    </row>
    <row r="168" spans="1:15" ht="12.75">
      <c r="A168" s="216" t="s">
        <v>210</v>
      </c>
      <c r="B168" s="153">
        <v>10</v>
      </c>
      <c r="C168" s="154">
        <v>2</v>
      </c>
      <c r="G168" s="206"/>
      <c r="J168" s="135"/>
      <c r="O168" s="1"/>
    </row>
    <row r="169" spans="1:15" ht="12.75">
      <c r="A169" s="216" t="s">
        <v>1043</v>
      </c>
      <c r="B169" s="153">
        <v>19</v>
      </c>
      <c r="C169" s="154">
        <v>1</v>
      </c>
      <c r="G169" s="206"/>
      <c r="J169" s="135"/>
      <c r="O169" s="1"/>
    </row>
    <row r="170" spans="1:15" ht="12.75">
      <c r="A170" s="216" t="s">
        <v>1044</v>
      </c>
      <c r="B170" s="153">
        <v>10</v>
      </c>
      <c r="C170" s="154">
        <v>7</v>
      </c>
      <c r="G170" s="206"/>
      <c r="J170" s="135"/>
      <c r="O170" s="1"/>
    </row>
    <row r="171" spans="1:15" ht="12.75">
      <c r="A171" s="216" t="s">
        <v>213</v>
      </c>
      <c r="B171" s="153">
        <v>22</v>
      </c>
      <c r="C171" s="154">
        <v>6</v>
      </c>
      <c r="G171" s="206"/>
      <c r="J171" s="135"/>
      <c r="O171" s="1"/>
    </row>
    <row r="172" spans="1:15" ht="12.75">
      <c r="A172" s="216" t="s">
        <v>1045</v>
      </c>
      <c r="B172" s="153">
        <v>201</v>
      </c>
      <c r="C172" s="154">
        <v>59</v>
      </c>
      <c r="G172" s="206"/>
      <c r="J172" s="135"/>
      <c r="O172" s="1"/>
    </row>
    <row r="173" spans="1:15" ht="12.75">
      <c r="A173" s="216" t="s">
        <v>1046</v>
      </c>
      <c r="B173" s="153">
        <v>14</v>
      </c>
      <c r="C173" s="154">
        <v>2</v>
      </c>
      <c r="G173" s="206"/>
      <c r="J173" s="135"/>
      <c r="O173" s="1"/>
    </row>
    <row r="174" spans="1:15" ht="12.75">
      <c r="A174" s="216" t="s">
        <v>216</v>
      </c>
      <c r="B174" s="153">
        <v>18</v>
      </c>
      <c r="C174" s="154">
        <v>5</v>
      </c>
      <c r="G174" s="206"/>
      <c r="J174" s="135"/>
      <c r="O174" s="1"/>
    </row>
    <row r="175" spans="1:15" ht="12.75">
      <c r="A175" s="216" t="s">
        <v>217</v>
      </c>
      <c r="B175" s="153">
        <v>99</v>
      </c>
      <c r="C175" s="154">
        <v>28</v>
      </c>
      <c r="G175" s="206"/>
      <c r="J175" s="135"/>
      <c r="O175" s="1"/>
    </row>
    <row r="176" spans="1:15" ht="12.75">
      <c r="A176" s="216" t="s">
        <v>1047</v>
      </c>
      <c r="B176" s="153">
        <v>83</v>
      </c>
      <c r="C176" s="154">
        <v>61</v>
      </c>
      <c r="G176" s="206"/>
      <c r="J176" s="135"/>
      <c r="O176" s="1"/>
    </row>
    <row r="177" spans="1:15" ht="12.75">
      <c r="A177" s="216" t="s">
        <v>1048</v>
      </c>
      <c r="B177" s="153">
        <v>18</v>
      </c>
      <c r="C177" s="154">
        <v>8</v>
      </c>
      <c r="G177" s="206"/>
      <c r="J177" s="135"/>
      <c r="O177" s="1"/>
    </row>
    <row r="178" spans="1:15" ht="12.75">
      <c r="A178" s="216" t="s">
        <v>220</v>
      </c>
      <c r="B178" s="153">
        <v>28</v>
      </c>
      <c r="C178" s="154">
        <v>8</v>
      </c>
      <c r="G178" s="206"/>
      <c r="J178" s="135"/>
      <c r="O178" s="1"/>
    </row>
    <row r="179" spans="1:15" ht="12.75">
      <c r="A179" s="216" t="s">
        <v>221</v>
      </c>
      <c r="B179" s="153">
        <v>7</v>
      </c>
      <c r="C179" s="154">
        <v>1</v>
      </c>
      <c r="G179" s="206"/>
      <c r="J179" s="135"/>
      <c r="O179" s="1"/>
    </row>
    <row r="180" spans="1:15" ht="12.75">
      <c r="A180" s="216" t="s">
        <v>1049</v>
      </c>
      <c r="B180" s="153">
        <v>16</v>
      </c>
      <c r="C180" s="154">
        <v>5</v>
      </c>
      <c r="G180" s="206"/>
      <c r="J180" s="135"/>
      <c r="O180" s="1"/>
    </row>
    <row r="181" spans="1:15" ht="12.75">
      <c r="A181" s="216" t="s">
        <v>223</v>
      </c>
      <c r="B181" s="153">
        <v>35</v>
      </c>
      <c r="C181" s="154">
        <v>0</v>
      </c>
      <c r="G181" s="206"/>
      <c r="J181" s="135"/>
      <c r="O181" s="1"/>
    </row>
    <row r="182" spans="1:15" ht="12.75">
      <c r="A182" s="216" t="s">
        <v>224</v>
      </c>
      <c r="B182" s="153">
        <v>51</v>
      </c>
      <c r="C182" s="154">
        <v>16</v>
      </c>
      <c r="G182" s="206"/>
      <c r="J182" s="135"/>
      <c r="O182" s="1"/>
    </row>
    <row r="183" spans="1:15" ht="12.75">
      <c r="A183" s="216" t="s">
        <v>225</v>
      </c>
      <c r="B183" s="153">
        <v>11</v>
      </c>
      <c r="C183" s="154">
        <v>2</v>
      </c>
      <c r="G183" s="206"/>
      <c r="J183" s="135"/>
      <c r="O183" s="1"/>
    </row>
    <row r="184" spans="1:15" ht="12.75">
      <c r="A184" s="216" t="s">
        <v>1050</v>
      </c>
      <c r="B184" s="153">
        <v>40</v>
      </c>
      <c r="C184" s="154">
        <v>21</v>
      </c>
      <c r="G184" s="206"/>
      <c r="J184" s="135"/>
      <c r="O184" s="1"/>
    </row>
    <row r="185" spans="1:15" ht="12.75">
      <c r="A185" s="216" t="s">
        <v>1051</v>
      </c>
      <c r="B185" s="153">
        <v>20</v>
      </c>
      <c r="C185" s="154">
        <v>4</v>
      </c>
      <c r="G185" s="206"/>
      <c r="J185" s="135"/>
      <c r="O185" s="1"/>
    </row>
    <row r="186" spans="1:15" ht="12.75">
      <c r="A186" s="216" t="s">
        <v>1052</v>
      </c>
      <c r="B186" s="153">
        <v>37</v>
      </c>
      <c r="C186" s="154">
        <v>9</v>
      </c>
      <c r="G186" s="206"/>
      <c r="J186" s="135"/>
      <c r="O186" s="1"/>
    </row>
    <row r="187" spans="1:15" ht="12.75">
      <c r="A187" s="216" t="s">
        <v>1053</v>
      </c>
      <c r="B187" s="153">
        <v>5</v>
      </c>
      <c r="C187" s="154">
        <v>1</v>
      </c>
      <c r="G187" s="206"/>
      <c r="J187" s="135"/>
      <c r="O187" s="1"/>
    </row>
    <row r="188" spans="1:15" ht="12.75">
      <c r="A188" s="216" t="s">
        <v>1054</v>
      </c>
      <c r="B188" s="153">
        <v>178</v>
      </c>
      <c r="C188" s="154">
        <v>67</v>
      </c>
      <c r="G188" s="206"/>
      <c r="J188" s="135"/>
      <c r="O188" s="1"/>
    </row>
    <row r="189" spans="1:15" ht="12.75">
      <c r="A189" s="216" t="s">
        <v>1055</v>
      </c>
      <c r="B189" s="153">
        <v>62</v>
      </c>
      <c r="C189" s="154">
        <v>3</v>
      </c>
      <c r="G189" s="206"/>
      <c r="J189" s="135"/>
      <c r="O189" s="1"/>
    </row>
    <row r="190" spans="1:15" ht="12.75">
      <c r="A190" s="216" t="s">
        <v>1056</v>
      </c>
      <c r="B190" s="153">
        <v>4</v>
      </c>
      <c r="C190" s="154">
        <v>1</v>
      </c>
      <c r="G190" s="206"/>
      <c r="J190" s="135"/>
      <c r="O190" s="1"/>
    </row>
    <row r="191" spans="1:15" ht="12.75">
      <c r="A191" s="216" t="s">
        <v>1057</v>
      </c>
      <c r="B191" s="153">
        <v>15</v>
      </c>
      <c r="C191" s="154">
        <v>3</v>
      </c>
      <c r="G191" s="206"/>
      <c r="J191" s="135"/>
      <c r="O191" s="1"/>
    </row>
    <row r="192" spans="1:15" ht="12.75">
      <c r="A192" s="216" t="s">
        <v>234</v>
      </c>
      <c r="B192" s="153">
        <v>19</v>
      </c>
      <c r="C192" s="154">
        <v>5</v>
      </c>
      <c r="G192" s="206"/>
      <c r="J192" s="135"/>
      <c r="O192" s="1"/>
    </row>
    <row r="193" spans="1:15" ht="12.75">
      <c r="A193" s="216" t="s">
        <v>1058</v>
      </c>
      <c r="B193" s="153">
        <v>44</v>
      </c>
      <c r="C193" s="154">
        <v>49</v>
      </c>
      <c r="G193" s="206"/>
      <c r="J193" s="135"/>
      <c r="O193" s="1"/>
    </row>
    <row r="194" spans="1:15" ht="12.75">
      <c r="A194" s="216" t="s">
        <v>1059</v>
      </c>
      <c r="B194" s="153">
        <v>59</v>
      </c>
      <c r="C194" s="154">
        <v>16</v>
      </c>
      <c r="G194" s="206"/>
      <c r="J194" s="135"/>
      <c r="O194" s="1"/>
    </row>
    <row r="195" spans="1:15" ht="12.75">
      <c r="A195" s="216" t="s">
        <v>1060</v>
      </c>
      <c r="B195" s="153">
        <v>1</v>
      </c>
      <c r="C195" s="154">
        <v>3</v>
      </c>
      <c r="G195" s="206"/>
      <c r="J195" s="135"/>
      <c r="O195" s="1"/>
    </row>
    <row r="196" spans="1:15" ht="12.75">
      <c r="A196" s="216" t="s">
        <v>238</v>
      </c>
      <c r="B196" s="153">
        <v>15</v>
      </c>
      <c r="C196" s="154">
        <v>29</v>
      </c>
      <c r="G196" s="206"/>
      <c r="J196" s="135"/>
      <c r="O196" s="1"/>
    </row>
    <row r="197" spans="1:15" ht="12.75">
      <c r="A197" s="216" t="s">
        <v>1061</v>
      </c>
      <c r="B197" s="153">
        <v>33</v>
      </c>
      <c r="C197" s="154">
        <v>4</v>
      </c>
      <c r="G197" s="206"/>
      <c r="J197" s="135"/>
      <c r="O197" s="1"/>
    </row>
    <row r="198" spans="1:15" ht="12.75">
      <c r="A198" s="216" t="s">
        <v>240</v>
      </c>
      <c r="B198" s="153">
        <v>5072</v>
      </c>
      <c r="C198" s="154">
        <v>1451</v>
      </c>
      <c r="G198" s="206"/>
      <c r="J198" s="135"/>
      <c r="O198" s="1"/>
    </row>
    <row r="199" spans="1:15" ht="12.75">
      <c r="A199" s="216" t="s">
        <v>241</v>
      </c>
      <c r="B199" s="153">
        <v>45</v>
      </c>
      <c r="C199" s="154">
        <v>17</v>
      </c>
      <c r="G199" s="206"/>
      <c r="J199" s="135"/>
      <c r="O199" s="1"/>
    </row>
    <row r="200" spans="1:15" ht="12.75">
      <c r="A200" s="216" t="s">
        <v>242</v>
      </c>
      <c r="B200" s="153">
        <v>44</v>
      </c>
      <c r="C200" s="154">
        <v>26</v>
      </c>
      <c r="G200" s="206"/>
      <c r="J200" s="135"/>
      <c r="O200" s="1"/>
    </row>
    <row r="201" spans="1:15" ht="12.75">
      <c r="A201" s="216" t="s">
        <v>243</v>
      </c>
      <c r="B201" s="153">
        <v>18</v>
      </c>
      <c r="C201" s="154">
        <v>4</v>
      </c>
      <c r="G201" s="206"/>
      <c r="J201" s="135"/>
      <c r="O201" s="1"/>
    </row>
    <row r="202" spans="1:15" ht="12.75">
      <c r="A202" s="216" t="s">
        <v>244</v>
      </c>
      <c r="B202" s="153">
        <v>461</v>
      </c>
      <c r="C202" s="154">
        <v>114</v>
      </c>
      <c r="G202" s="206"/>
      <c r="J202" s="135"/>
      <c r="O202" s="1"/>
    </row>
    <row r="203" spans="1:15" ht="12.75">
      <c r="A203" s="216" t="s">
        <v>1062</v>
      </c>
      <c r="B203" s="153">
        <v>38</v>
      </c>
      <c r="C203" s="154">
        <v>16</v>
      </c>
      <c r="G203" s="206"/>
      <c r="J203" s="135"/>
      <c r="O203" s="1"/>
    </row>
    <row r="204" spans="1:15" ht="12.75">
      <c r="A204" s="216" t="s">
        <v>1063</v>
      </c>
      <c r="B204" s="153">
        <v>18</v>
      </c>
      <c r="C204" s="154">
        <v>2</v>
      </c>
      <c r="G204" s="206"/>
      <c r="J204" s="135"/>
      <c r="O204" s="1"/>
    </row>
    <row r="205" spans="1:15" ht="12.75">
      <c r="A205" s="216" t="s">
        <v>1064</v>
      </c>
      <c r="B205" s="153">
        <v>3</v>
      </c>
      <c r="C205" s="154">
        <v>11</v>
      </c>
      <c r="G205" s="206"/>
      <c r="J205" s="135"/>
      <c r="O205" s="1"/>
    </row>
    <row r="206" spans="1:15" ht="12.75">
      <c r="A206" s="216" t="s">
        <v>1065</v>
      </c>
      <c r="B206" s="153">
        <v>12</v>
      </c>
      <c r="C206" s="154">
        <v>10</v>
      </c>
      <c r="G206" s="206"/>
      <c r="J206" s="135"/>
      <c r="O206" s="1"/>
    </row>
    <row r="207" spans="1:15" ht="12.75">
      <c r="A207" s="216" t="s">
        <v>1066</v>
      </c>
      <c r="B207" s="153">
        <v>0</v>
      </c>
      <c r="C207" s="154">
        <v>3</v>
      </c>
      <c r="G207" s="206"/>
      <c r="J207" s="135"/>
      <c r="O207" s="1"/>
    </row>
    <row r="208" spans="1:15" ht="12.75">
      <c r="A208" s="216" t="s">
        <v>1067</v>
      </c>
      <c r="B208" s="153">
        <v>48</v>
      </c>
      <c r="C208" s="154">
        <v>10</v>
      </c>
      <c r="G208" s="206"/>
      <c r="J208" s="135"/>
      <c r="O208" s="1"/>
    </row>
    <row r="209" spans="1:15" ht="12.75">
      <c r="A209" s="216" t="s">
        <v>1068</v>
      </c>
      <c r="B209" s="153">
        <v>55</v>
      </c>
      <c r="C209" s="154">
        <v>16</v>
      </c>
      <c r="G209" s="206"/>
      <c r="J209" s="135"/>
      <c r="O209" s="1"/>
    </row>
    <row r="210" spans="1:15" ht="12.75">
      <c r="A210" s="216" t="s">
        <v>1069</v>
      </c>
      <c r="B210" s="153">
        <v>10</v>
      </c>
      <c r="C210" s="154">
        <v>3</v>
      </c>
      <c r="G210" s="206"/>
      <c r="J210" s="135"/>
      <c r="O210" s="1"/>
    </row>
    <row r="211" spans="1:15" ht="12.75">
      <c r="A211" s="216" t="s">
        <v>1070</v>
      </c>
      <c r="B211" s="153">
        <v>40</v>
      </c>
      <c r="C211" s="154">
        <v>6</v>
      </c>
      <c r="G211" s="206"/>
      <c r="J211" s="135"/>
      <c r="O211" s="1"/>
    </row>
    <row r="212" spans="1:15" ht="12.75">
      <c r="A212" s="217" t="s">
        <v>1071</v>
      </c>
      <c r="B212" s="155">
        <v>29</v>
      </c>
      <c r="C212" s="156">
        <v>12</v>
      </c>
      <c r="G212" s="206"/>
      <c r="J212" s="135"/>
      <c r="O212" s="1"/>
    </row>
    <row r="213" spans="2:3" ht="12.75">
      <c r="B213" s="135"/>
      <c r="C213" s="135"/>
    </row>
    <row r="214" spans="2:3" ht="12.75">
      <c r="B214" s="135"/>
      <c r="C214" s="135"/>
    </row>
    <row r="215" spans="2:3" ht="12.75">
      <c r="B215" s="135"/>
      <c r="C215" s="135"/>
    </row>
    <row r="216" spans="2:3" ht="12.75">
      <c r="B216" s="135"/>
      <c r="C216" s="135"/>
    </row>
    <row r="217" spans="2:3" ht="12.75">
      <c r="B217" s="135"/>
      <c r="C217" s="135"/>
    </row>
    <row r="218" spans="2:3" ht="12.75">
      <c r="B218" s="135"/>
      <c r="C218" s="135"/>
    </row>
    <row r="219" spans="2:3" ht="12.75">
      <c r="B219" s="135"/>
      <c r="C219" s="135"/>
    </row>
    <row r="220" spans="2:3" ht="12.75">
      <c r="B220" s="135"/>
      <c r="C220" s="135"/>
    </row>
    <row r="221" spans="2:3" ht="12.75">
      <c r="B221" s="135"/>
      <c r="C221" s="135"/>
    </row>
    <row r="222" spans="2:3" ht="12.75">
      <c r="B222" s="135"/>
      <c r="C222" s="135"/>
    </row>
    <row r="223" spans="2:3" ht="12.75">
      <c r="B223" s="135"/>
      <c r="C223" s="135"/>
    </row>
    <row r="224" spans="2:3" ht="12.75">
      <c r="B224" s="135"/>
      <c r="C224" s="135"/>
    </row>
    <row r="225" spans="2:3" ht="12.75">
      <c r="B225" s="135"/>
      <c r="C225" s="135"/>
    </row>
    <row r="226" spans="2:3" ht="12.75">
      <c r="B226" s="135"/>
      <c r="C226" s="135"/>
    </row>
    <row r="227" spans="2:3" ht="12.75">
      <c r="B227" s="135"/>
      <c r="C227" s="135"/>
    </row>
    <row r="228" spans="2:3" ht="12.75">
      <c r="B228" s="135"/>
      <c r="C228" s="135"/>
    </row>
  </sheetData>
  <mergeCells count="14">
    <mergeCell ref="A45:A46"/>
    <mergeCell ref="B45:C45"/>
    <mergeCell ref="A60:A61"/>
    <mergeCell ref="B60:C60"/>
    <mergeCell ref="G75:G76"/>
    <mergeCell ref="A7:A8"/>
    <mergeCell ref="B7:C7"/>
    <mergeCell ref="D7:E7"/>
    <mergeCell ref="F7:F8"/>
    <mergeCell ref="G7:G8"/>
    <mergeCell ref="A75:A76"/>
    <mergeCell ref="B75:C75"/>
    <mergeCell ref="D75:E75"/>
    <mergeCell ref="F75:F76"/>
  </mergeCells>
  <printOptions/>
  <pageMargins left="0.7874015748031497" right="0.7874015748031497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C.E.D.T. Junta Andalucia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Consejería de Empleo</dc:creator>
  <cp:keywords/>
  <dc:description/>
  <cp:lastModifiedBy>elena.vida.ext</cp:lastModifiedBy>
  <cp:lastPrinted>2010-05-27T11:22:49Z</cp:lastPrinted>
  <dcterms:created xsi:type="dcterms:W3CDTF">2010-03-11T07:12:12Z</dcterms:created>
  <dcterms:modified xsi:type="dcterms:W3CDTF">2016-11-23T13:41:43Z</dcterms:modified>
  <cp:category/>
  <cp:version/>
  <cp:contentType/>
  <cp:contentStatus/>
</cp:coreProperties>
</file>