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tabRatio="714" activeTab="0"/>
  </bookViews>
  <sheets>
    <sheet name="Anexos" sheetId="1" r:id="rId1"/>
    <sheet name="ALMERÍA" sheetId="2" r:id="rId2"/>
    <sheet name="CÁDIZ" sheetId="3" r:id="rId3"/>
    <sheet name="CÓRDOBA" sheetId="4" r:id="rId4"/>
    <sheet name="GRANADA" sheetId="5" r:id="rId5"/>
    <sheet name="HUELVA" sheetId="6" r:id="rId6"/>
    <sheet name="JAÉN" sheetId="7" r:id="rId7"/>
    <sheet name="MÁLAGA" sheetId="8" r:id="rId8"/>
    <sheet name="SEVILLA" sheetId="9" r:id="rId9"/>
    <sheet name="comparacion" sheetId="10" state="hidden" r:id="rId10"/>
  </sheets>
  <definedNames>
    <definedName name="_xlnm.Print_Area" localSheetId="9">'comparacion'!$A$1:$G$260</definedName>
    <definedName name="_xlnm.Print_Area" localSheetId="8">'SEVILLA'!$A$1:$G$240</definedName>
  </definedNames>
  <calcPr fullCalcOnLoad="1"/>
</workbook>
</file>

<file path=xl/comments10.xml><?xml version="1.0" encoding="utf-8"?>
<comments xmlns="http://schemas.openxmlformats.org/spreadsheetml/2006/main">
  <authors>
    <author>Consejer?a de Empleo</author>
  </authors>
  <commentList>
    <comment ref="F17" authorId="0">
      <text>
        <r>
          <rPr>
            <b/>
            <sz val="8"/>
            <rFont val="Tahoma"/>
            <family val="0"/>
          </rPr>
          <t xml:space="preserve">no sale el 100% por redondeo
</t>
        </r>
      </text>
    </comment>
    <comment ref="F34" authorId="0">
      <text>
        <r>
          <rPr>
            <b/>
            <sz val="8"/>
            <rFont val="Tahoma"/>
            <family val="0"/>
          </rPr>
          <t xml:space="preserve">Problema con el redondeo
</t>
        </r>
      </text>
    </comment>
  </commentList>
</comments>
</file>

<file path=xl/sharedStrings.xml><?xml version="1.0" encoding="utf-8"?>
<sst xmlns="http://schemas.openxmlformats.org/spreadsheetml/2006/main" count="2763" uniqueCount="1270">
  <si>
    <t>Trabajadores conserveros de frutas y hortalizas y trabajadores de la elaboración de bebidas no alcohólicas</t>
  </si>
  <si>
    <t>Balanegra</t>
  </si>
  <si>
    <t>And 09</t>
  </si>
  <si>
    <t>Trabajadores de los cuidados personales a domicilio</t>
  </si>
  <si>
    <t>Dehesas Viejas</t>
  </si>
  <si>
    <t>Empleados de control de abastecimientos e inventario</t>
  </si>
  <si>
    <t>Montecorto</t>
  </si>
  <si>
    <t>Serrato</t>
  </si>
  <si>
    <t>Agricultura, ganadería, silvicultura y pesca</t>
  </si>
  <si>
    <t>Industrias extractivas; Suministro de energía eléctrica, gas, vapor y aire acondicionado; Suministro de agua, actividades de saneamiento, gestión de residuos y descontaminación</t>
  </si>
  <si>
    <t>Industria manufacturera</t>
  </si>
  <si>
    <t>Comercio al por mayor y al por menor; Reparación de vehículos de motor y motocicletas; Transporte y almacenamiento; Hostelería</t>
  </si>
  <si>
    <t>Información y comunicaciones</t>
  </si>
  <si>
    <t>Actividades financieras y de seguros</t>
  </si>
  <si>
    <t>Actividades inmobiliarias</t>
  </si>
  <si>
    <t>Actividades profesionales, científicas y técnicas; Actividades administrativas y servicios auxiliares</t>
  </si>
  <si>
    <t>Administración Pública y defensa; Seguridad Social obligatoria; Educación; Actividades sanitarias y de servicios; Actividades de organizaciones y organismos extraterritoriales</t>
  </si>
  <si>
    <t>Actividades artísticas, recreativas y de entretenimiento; Otros servicios; Actividades de los hogares como empleadores de personal doméstico y como productores de bienes y servicios para uso propio</t>
  </si>
  <si>
    <t>Resto de actividades</t>
  </si>
  <si>
    <t>Total contratos a jóvenes</t>
  </si>
  <si>
    <t>Total paro registrado</t>
  </si>
  <si>
    <t>Íllora</t>
  </si>
  <si>
    <t>Ítrabo</t>
  </si>
  <si>
    <t>Mancha Real</t>
  </si>
  <si>
    <t>Lupión</t>
  </si>
  <si>
    <t>Jódar</t>
  </si>
  <si>
    <t>Jaén</t>
  </si>
  <si>
    <t>Iruela, La</t>
  </si>
  <si>
    <t>Higuera de Calatrava</t>
  </si>
  <si>
    <t>Guarromán</t>
  </si>
  <si>
    <t>Guardia de Jaén, La</t>
  </si>
  <si>
    <t>Génave</t>
  </si>
  <si>
    <t>Fuerte del Rey</t>
  </si>
  <si>
    <t>Fuensanta de Martos</t>
  </si>
  <si>
    <t>Espelúy</t>
  </si>
  <si>
    <t>Chilluévar</t>
  </si>
  <si>
    <t>Chiclana de Segura</t>
  </si>
  <si>
    <t>Castillo de Locubín</t>
  </si>
  <si>
    <t>Carolina, La</t>
  </si>
  <si>
    <t>Campillo de Arenas</t>
  </si>
  <si>
    <t>Cabra del Santo Cristo</t>
  </si>
  <si>
    <t>Alcaucín</t>
  </si>
  <si>
    <t>Algatocín</t>
  </si>
  <si>
    <t>Alhaurín de la Torre</t>
  </si>
  <si>
    <t>Alhaurín el Grande</t>
  </si>
  <si>
    <t>Almáchar</t>
  </si>
  <si>
    <t>Almogía</t>
  </si>
  <si>
    <t>Álora</t>
  </si>
  <si>
    <t>Árchez</t>
  </si>
  <si>
    <t>Benahavís</t>
  </si>
  <si>
    <t>Benalauría</t>
  </si>
  <si>
    <t>Benalmádena</t>
  </si>
  <si>
    <t>Benaoján</t>
  </si>
  <si>
    <t>Benarrabá</t>
  </si>
  <si>
    <t>Borge, El</t>
  </si>
  <si>
    <t>Burgo, El</t>
  </si>
  <si>
    <t>Canillas de Aceituno</t>
  </si>
  <si>
    <t>Canillas de Albaida</t>
  </si>
  <si>
    <t>Cañete la Real</t>
  </si>
  <si>
    <t>Cártama</t>
  </si>
  <si>
    <t>Coín</t>
  </si>
  <si>
    <t>Cómpeta</t>
  </si>
  <si>
    <t>Cortes de la Frontera</t>
  </si>
  <si>
    <t>Cuevas Bajas</t>
  </si>
  <si>
    <t>Cuevas del Becerro</t>
  </si>
  <si>
    <t>Cuevas de San Marcos</t>
  </si>
  <si>
    <t>Cútar</t>
  </si>
  <si>
    <t>Faraján</t>
  </si>
  <si>
    <t>Fuente de Piedra</t>
  </si>
  <si>
    <t>Gaucín</t>
  </si>
  <si>
    <t>Istán</t>
  </si>
  <si>
    <t>Jimera de Líbar</t>
  </si>
  <si>
    <t>Júzcar</t>
  </si>
  <si>
    <t>Málaga</t>
  </si>
  <si>
    <t>Ojén</t>
  </si>
  <si>
    <t>Rincón de la Victoria</t>
  </si>
  <si>
    <t>Sierra de Yeguas</t>
  </si>
  <si>
    <t>Totalán</t>
  </si>
  <si>
    <t>Valle de Abdalajís</t>
  </si>
  <si>
    <t>Vélez-Málaga</t>
  </si>
  <si>
    <t>Villanueva de Algaidas</t>
  </si>
  <si>
    <t>Villanueva de Tapia</t>
  </si>
  <si>
    <t>Villanueva del Rosario</t>
  </si>
  <si>
    <t>Villanueva del Trabuco</t>
  </si>
  <si>
    <t>Alanís</t>
  </si>
  <si>
    <t>Albaida del Aljarafe</t>
  </si>
  <si>
    <t>Alcalá de Guadaira</t>
  </si>
  <si>
    <t>Alcalá del Río</t>
  </si>
  <si>
    <t>Alcolea del Río</t>
  </si>
  <si>
    <t>Algaba, La</t>
  </si>
  <si>
    <t>Algámitas</t>
  </si>
  <si>
    <t>Almadén de la Plata</t>
  </si>
  <si>
    <t>Aznalcázar</t>
  </si>
  <si>
    <t>Aznalcóllar</t>
  </si>
  <si>
    <t>Benacazón</t>
  </si>
  <si>
    <t>Bollullos de la Mitación</t>
  </si>
  <si>
    <t>Cabezas de San Juan, Las</t>
  </si>
  <si>
    <t>Campana, La</t>
  </si>
  <si>
    <t>Carrión de los Céspedes</t>
  </si>
  <si>
    <t>Castilblanco de los Arroyos</t>
  </si>
  <si>
    <t>Castilleja de Guzmán</t>
  </si>
  <si>
    <t>Castilleja de la Cuesta</t>
  </si>
  <si>
    <t>Castilleja del Campo</t>
  </si>
  <si>
    <t>Castillo de las Guardas, El</t>
  </si>
  <si>
    <t>Cazalla de la Sierra</t>
  </si>
  <si>
    <t>Coria del Río</t>
  </si>
  <si>
    <t>Coronil, El</t>
  </si>
  <si>
    <t>Corrales, Los</t>
  </si>
  <si>
    <t>Dos Hermanas</t>
  </si>
  <si>
    <t>Écija</t>
  </si>
  <si>
    <t>Fuentes de Andalucía</t>
  </si>
  <si>
    <t>Garrobo, El</t>
  </si>
  <si>
    <t>Azafatos de tierra</t>
  </si>
  <si>
    <t>Resto de Nacionalidades</t>
  </si>
  <si>
    <t>Fuente: Padrón Municipal de Habitantes. Instituto Nacional de Estadística.</t>
  </si>
  <si>
    <t>España</t>
  </si>
  <si>
    <t>Variación interanual</t>
  </si>
  <si>
    <t>Total Jóvenes</t>
  </si>
  <si>
    <t xml:space="preserve">Población de 16 y más años </t>
  </si>
  <si>
    <t xml:space="preserve">Fuente: Instituto de Estadística y Cartografía de Andalucía. Explotación de la Encuesta de Población Activa del INE. </t>
  </si>
  <si>
    <t>Var. Interanual</t>
  </si>
  <si>
    <t>Distribución respecto del total</t>
  </si>
  <si>
    <t>Representación de los jóvenes en la actividad</t>
  </si>
  <si>
    <t>Absoluta</t>
  </si>
  <si>
    <t>Relativa</t>
  </si>
  <si>
    <t>País</t>
  </si>
  <si>
    <t>Nº contratos</t>
  </si>
  <si>
    <t>Fuente: Observatorio Argos. Servicio Andaluz de Empleo.</t>
  </si>
  <si>
    <t>Tipo contrato</t>
  </si>
  <si>
    <t>Actividad</t>
  </si>
  <si>
    <t>% contratos a jóvenes</t>
  </si>
  <si>
    <t>% contratos al resto</t>
  </si>
  <si>
    <t>Actividades juveniles</t>
  </si>
  <si>
    <t>Actividades igualadas</t>
  </si>
  <si>
    <t>Actividades no juveniles</t>
  </si>
  <si>
    <t>Provincia receptora</t>
  </si>
  <si>
    <t>CCAA emisora</t>
  </si>
  <si>
    <t>TOTAL EMITIDAS</t>
  </si>
  <si>
    <t>Aragón</t>
  </si>
  <si>
    <t>Asturias</t>
  </si>
  <si>
    <t>Baleares</t>
  </si>
  <si>
    <t>Canarias</t>
  </si>
  <si>
    <t>Cantabria</t>
  </si>
  <si>
    <t>C. La Mancha</t>
  </si>
  <si>
    <t>C. León</t>
  </si>
  <si>
    <t>Cataluña</t>
  </si>
  <si>
    <t>Ceuta</t>
  </si>
  <si>
    <t>C. Valenciana</t>
  </si>
  <si>
    <t>Extremadura</t>
  </si>
  <si>
    <t>Galicia</t>
  </si>
  <si>
    <t>La Rioja</t>
  </si>
  <si>
    <t>Madrid</t>
  </si>
  <si>
    <t>Melilla</t>
  </si>
  <si>
    <t>Murcia</t>
  </si>
  <si>
    <t>Navarra</t>
  </si>
  <si>
    <t>P. Vasco</t>
  </si>
  <si>
    <t>TOTAL RECIBIDAS</t>
  </si>
  <si>
    <t>CCAA receptora</t>
  </si>
  <si>
    <t>Provincia emisora</t>
  </si>
  <si>
    <t>P.Vasco</t>
  </si>
  <si>
    <t>Actividad económica</t>
  </si>
  <si>
    <t>Representación actividad económica</t>
  </si>
  <si>
    <t>% Personas jóvenes</t>
  </si>
  <si>
    <t/>
  </si>
  <si>
    <t>Activos</t>
  </si>
  <si>
    <t>Ocupados</t>
  </si>
  <si>
    <t>Parados</t>
  </si>
  <si>
    <t>Inactivos</t>
  </si>
  <si>
    <t>Andalucía</t>
  </si>
  <si>
    <t>Valderrubio</t>
  </si>
  <si>
    <t>Alhama de Granada</t>
  </si>
  <si>
    <t>Almegíjar</t>
  </si>
  <si>
    <t>Almuñécar</t>
  </si>
  <si>
    <t>Alicún de Ortega</t>
  </si>
  <si>
    <t>Arenas del Rey</t>
  </si>
  <si>
    <t>Benalúa</t>
  </si>
  <si>
    <t>Benalúa de las Villas</t>
  </si>
  <si>
    <t>Beas de Granada</t>
  </si>
  <si>
    <t>Beas de Guadix</t>
  </si>
  <si>
    <t>Bérchules</t>
  </si>
  <si>
    <t>Bubión</t>
  </si>
  <si>
    <t>Busquístar</t>
  </si>
  <si>
    <t>Cacín</t>
  </si>
  <si>
    <t>Cádiar</t>
  </si>
  <si>
    <t>Cájar</t>
  </si>
  <si>
    <t>Campotéjar</t>
  </si>
  <si>
    <t>Cáñar</t>
  </si>
  <si>
    <t>Cástaras</t>
  </si>
  <si>
    <t>Castilléjar</t>
  </si>
  <si>
    <t>Cúllar</t>
  </si>
  <si>
    <t>Dílar</t>
  </si>
  <si>
    <t>Dólar</t>
  </si>
  <si>
    <t>Dúdar</t>
  </si>
  <si>
    <t>Dúrcal</t>
  </si>
  <si>
    <t>Escúzar</t>
  </si>
  <si>
    <t>Gójar</t>
  </si>
  <si>
    <t>Huélago</t>
  </si>
  <si>
    <t>Huéneja</t>
  </si>
  <si>
    <t>Huéscar</t>
  </si>
  <si>
    <t>Huétor de Santillán</t>
  </si>
  <si>
    <t>Huétor Tájar</t>
  </si>
  <si>
    <t>Huétor Vega</t>
  </si>
  <si>
    <t>Láchar</t>
  </si>
  <si>
    <t>Lanjarón</t>
  </si>
  <si>
    <t>Lecrín</t>
  </si>
  <si>
    <t>Lentegí</t>
  </si>
  <si>
    <t>Lújar</t>
  </si>
  <si>
    <t>Malahá, La</t>
  </si>
  <si>
    <t>Moclín</t>
  </si>
  <si>
    <t>Molvízar</t>
  </si>
  <si>
    <t>Montefrío</t>
  </si>
  <si>
    <t>Montejícar</t>
  </si>
  <si>
    <t>Morelábor</t>
  </si>
  <si>
    <t>Zújar</t>
  </si>
  <si>
    <t>Víznar</t>
  </si>
  <si>
    <t>Villanueva Mesía</t>
  </si>
  <si>
    <t>Vélez de Benaudalla</t>
  </si>
  <si>
    <t>Válor</t>
  </si>
  <si>
    <t>Ugíjar</t>
  </si>
  <si>
    <t>Turón</t>
  </si>
  <si>
    <t>Trevélez</t>
  </si>
  <si>
    <t>Torvizcón</t>
  </si>
  <si>
    <t>Valle del Zalabí</t>
  </si>
  <si>
    <t>R.E. del Mar</t>
  </si>
  <si>
    <t>Jóvenes</t>
  </si>
  <si>
    <t>Alpujarra de la Sierra</t>
  </si>
  <si>
    <t>Valle, El</t>
  </si>
  <si>
    <t>Taha, La</t>
  </si>
  <si>
    <t>Villanueva de las Torres</t>
  </si>
  <si>
    <t>Ventas de Huelma</t>
  </si>
  <si>
    <t>Torre-Cardela</t>
  </si>
  <si>
    <t>Sorvilán</t>
  </si>
  <si>
    <t>Soportújar</t>
  </si>
  <si>
    <t>Santa Fe</t>
  </si>
  <si>
    <t>Santa Cruz del Comercio</t>
  </si>
  <si>
    <t>Quéntar</t>
  </si>
  <si>
    <t>Puebla de Don Fadrique</t>
  </si>
  <si>
    <t>Pórtugos</t>
  </si>
  <si>
    <t>Polícar</t>
  </si>
  <si>
    <t>Píñar</t>
  </si>
  <si>
    <t>Pinos Puente</t>
  </si>
  <si>
    <t>Pinos Genil</t>
  </si>
  <si>
    <t>Peza, La</t>
  </si>
  <si>
    <t>Pedro Martínez</t>
  </si>
  <si>
    <t>Otívar</t>
  </si>
  <si>
    <t>Órgiva</t>
  </si>
  <si>
    <t>Ogíjares</t>
  </si>
  <si>
    <t>Nívar</t>
  </si>
  <si>
    <t>Moraleda de Zafayona</t>
  </si>
  <si>
    <t>Calahorra, La</t>
  </si>
  <si>
    <t>Jerez del Marquesado</t>
  </si>
  <si>
    <t>Güéjar Sierra</t>
  </si>
  <si>
    <t>Fuente Vaqueros</t>
  </si>
  <si>
    <t>Dehesas de Guadix</t>
  </si>
  <si>
    <t>Churriana de la Vega</t>
  </si>
  <si>
    <t>Cúllar Vega</t>
  </si>
  <si>
    <t>Cortes y Graena</t>
  </si>
  <si>
    <t>Cortes de Baza</t>
  </si>
  <si>
    <t>Cogollos de la Vega</t>
  </si>
  <si>
    <t>Cogollos de Guadix</t>
  </si>
  <si>
    <t>Cenes de la Vega</t>
  </si>
  <si>
    <t>Alájar</t>
  </si>
  <si>
    <t>Almendro, El</t>
  </si>
  <si>
    <t>Almonaster la Real</t>
  </si>
  <si>
    <t>Arroyomolinos de León</t>
  </si>
  <si>
    <t>Bollullos Par del Condado</t>
  </si>
  <si>
    <t>Cabezas Rubias</t>
  </si>
  <si>
    <t>Campillo, El</t>
  </si>
  <si>
    <t>Campofrío</t>
  </si>
  <si>
    <t>Cañaveral de León</t>
  </si>
  <si>
    <t>Castaño del Robledo</t>
  </si>
  <si>
    <t>Cerro de Andévalo, El</t>
  </si>
  <si>
    <t>Corteconcepción</t>
  </si>
  <si>
    <t>Cumbres de Enmedio</t>
  </si>
  <si>
    <t>Cumbres de San Bartolomé</t>
  </si>
  <si>
    <t>Cumbres Mayores</t>
  </si>
  <si>
    <t>Escacena del Campo</t>
  </si>
  <si>
    <t>Gibraleón</t>
  </si>
  <si>
    <t>Granada de Río-Tinto, La</t>
  </si>
  <si>
    <t>Granado, El</t>
  </si>
  <si>
    <t>Higuera de la Sierra</t>
  </si>
  <si>
    <t>Isla Cristina</t>
  </si>
  <si>
    <t>Linares de la Sierra</t>
  </si>
  <si>
    <t>Lucena del Puerto</t>
  </si>
  <si>
    <t>Marines, Los</t>
  </si>
  <si>
    <t>Minas de Riotinto</t>
  </si>
  <si>
    <t>Nava, La</t>
  </si>
  <si>
    <t>Palma del Condado, La</t>
  </si>
  <si>
    <t>Palos de la Frontera</t>
  </si>
  <si>
    <t>Paterna del Campo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</si>
  <si>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</si>
  <si>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</si>
  <si>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</si>
  <si>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</si>
  <si>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</si>
  <si>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</si>
  <si>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</si>
  <si>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Sanlúcar de Guadiana</t>
  </si>
  <si>
    <t>San Silvestre de Guzmán</t>
  </si>
  <si>
    <t>Santa Ana la Real</t>
  </si>
  <si>
    <t>Santa Bárbara de Casa</t>
  </si>
  <si>
    <t>Santa Olalla del Cala</t>
  </si>
  <si>
    <t>Valverde del Camino</t>
  </si>
  <si>
    <t>Villalba del Alcor</t>
  </si>
  <si>
    <t>Villanueva de las Cruces</t>
  </si>
  <si>
    <t>Villanueva de los Castillejos</t>
  </si>
  <si>
    <t>Zalamea la Real</t>
  </si>
  <si>
    <t>Albanchez de Mágina</t>
  </si>
  <si>
    <t>Alcalá la Real</t>
  </si>
  <si>
    <t>Andújar</t>
  </si>
  <si>
    <t>Bailén</t>
  </si>
  <si>
    <t>Baños de la Encina</t>
  </si>
  <si>
    <t>Beas de Segura</t>
  </si>
  <si>
    <t>Begíjar</t>
  </si>
  <si>
    <t>Bélmez de la Moraleda</t>
  </si>
  <si>
    <t>Bedmar y Garcíez</t>
  </si>
  <si>
    <t>Santiago-Pontones</t>
  </si>
  <si>
    <t>Arroyo del Ojanco</t>
  </si>
  <si>
    <t>Villares, Los</t>
  </si>
  <si>
    <t>Villanueva del Arzobispo</t>
  </si>
  <si>
    <t>Cárcheles</t>
  </si>
  <si>
    <t>Villanueva de la Reina</t>
  </si>
  <si>
    <t>Valdepeñas de Jaén</t>
  </si>
  <si>
    <t>Úbeda</t>
  </si>
  <si>
    <t>Torres de Albánchez</t>
  </si>
  <si>
    <t>Torre del Campo</t>
  </si>
  <si>
    <t>Sorihuela del Guadalimar</t>
  </si>
  <si>
    <t>Segura de la Sierra</t>
  </si>
  <si>
    <t>Santo Tomé</t>
  </si>
  <si>
    <t>Santisteban del Puerto</t>
  </si>
  <si>
    <t>Santiago de Calatrava</t>
  </si>
  <si>
    <t>Santa Elena</t>
  </si>
  <si>
    <t>Ocupaciones militares</t>
  </si>
  <si>
    <t>Directores y gerentes</t>
  </si>
  <si>
    <t>Técnicos; profesionales de apoyo</t>
  </si>
  <si>
    <t>Castilblanco de los arroyos</t>
  </si>
  <si>
    <t>Castilleja de guzman</t>
  </si>
  <si>
    <t>Empleados contables, administrativos y otros empleados de oficina</t>
  </si>
  <si>
    <t>Trabajadores de los servicios de restauración, personales, protección y vendedores</t>
  </si>
  <si>
    <t>Trabajadores cualificados en el sector agrícola, ganadero, forestal y pesquero</t>
  </si>
  <si>
    <t>Villanueva de la Concepción</t>
  </si>
  <si>
    <t>Artesanos y trabajadores cualificados de las industrias manufactureras y la construcción (excepto operadores de instalaciones y maquinaria)</t>
  </si>
  <si>
    <t>Operadores de instalaciones y maquinaria, y montadores</t>
  </si>
  <si>
    <t>Ocupaciones elementales</t>
  </si>
  <si>
    <t>Hombres</t>
  </si>
  <si>
    <t>Mujeres</t>
  </si>
  <si>
    <t>% SOBRE EL TOTAL DE CONTRATOS A JÓVENES</t>
  </si>
  <si>
    <t>Estudios postsecundarios</t>
  </si>
  <si>
    <t>Total</t>
  </si>
  <si>
    <t>Menos o igual a 3 meses</t>
  </si>
  <si>
    <t>De 3 a 6 meses</t>
  </si>
  <si>
    <t>De 6 a 9 meses</t>
  </si>
  <si>
    <t>De 9 a 12 meses</t>
  </si>
  <si>
    <t>Más de 12 meses</t>
  </si>
  <si>
    <t>Grupo de Edad</t>
  </si>
  <si>
    <t>Nivel Formativo</t>
  </si>
  <si>
    <t>Sector de Actividad  Económica</t>
  </si>
  <si>
    <t>Gran Grupo de Ocupación</t>
  </si>
  <si>
    <t>Duración de la demanda</t>
  </si>
  <si>
    <t>HUELVA</t>
  </si>
  <si>
    <t>ANDALUCÍA</t>
  </si>
  <si>
    <t>DATOS BÁSICOS DE LA PROVINCIA DE CÓRDOBA</t>
  </si>
  <si>
    <t>CÓRDOBA</t>
  </si>
  <si>
    <t>Adamuz</t>
  </si>
  <si>
    <t>Aguilar de la frontera</t>
  </si>
  <si>
    <t>Villanueva del Río y Minas</t>
  </si>
  <si>
    <t>Villanueva de San Juan</t>
  </si>
  <si>
    <t>Villaverde del Río</t>
  </si>
  <si>
    <t>Viso del Alcor, El</t>
  </si>
  <si>
    <t>Cañada Rosal</t>
  </si>
  <si>
    <t>Isla Mayor</t>
  </si>
  <si>
    <t>Cuervo de Sevilla, El</t>
  </si>
  <si>
    <t>Bayárcal</t>
  </si>
  <si>
    <t>Canjáyar</t>
  </si>
  <si>
    <t>Dalías</t>
  </si>
  <si>
    <t>Lantejuela, la</t>
  </si>
  <si>
    <t>Lebrija</t>
  </si>
  <si>
    <t>Lora de estepa</t>
  </si>
  <si>
    <t>Lora del rio</t>
  </si>
  <si>
    <t>Luisiana, la</t>
  </si>
  <si>
    <t>Madroño, el</t>
  </si>
  <si>
    <t>Mairena del alcor</t>
  </si>
  <si>
    <t>Palenciana</t>
  </si>
  <si>
    <t>Pedroche</t>
  </si>
  <si>
    <t>Posadas</t>
  </si>
  <si>
    <t>Pozoblanco</t>
  </si>
  <si>
    <t>Rute</t>
  </si>
  <si>
    <t>Santaella</t>
  </si>
  <si>
    <t>Torrecampo</t>
  </si>
  <si>
    <t>Valenzuela</t>
  </si>
  <si>
    <t>Valsequillo</t>
  </si>
  <si>
    <t>Villaharta</t>
  </si>
  <si>
    <t>Villaralto</t>
  </si>
  <si>
    <t>Zuheros</t>
  </si>
  <si>
    <t>DATOS BÁSICOS DE LA PROVINCIA DE GRANADA</t>
  </si>
  <si>
    <t>GRANADA</t>
  </si>
  <si>
    <t>Alamedilla</t>
  </si>
  <si>
    <t>Albolote</t>
  </si>
  <si>
    <t>Albuñol</t>
  </si>
  <si>
    <t>Albuñuelas</t>
  </si>
  <si>
    <t>Aldeire</t>
  </si>
  <si>
    <t>Alfacar</t>
  </si>
  <si>
    <t>Algarinejo</t>
  </si>
  <si>
    <t>Alquife</t>
  </si>
  <si>
    <t>Armilla</t>
  </si>
  <si>
    <t>Atarfe</t>
  </si>
  <si>
    <t>Baza</t>
  </si>
  <si>
    <t>Benamaurel</t>
  </si>
  <si>
    <t>Calicasas</t>
  </si>
  <si>
    <t>Caniles</t>
  </si>
  <si>
    <t>Capileira</t>
  </si>
  <si>
    <t>Carataunas</t>
  </si>
  <si>
    <t>Castril</t>
  </si>
  <si>
    <t>Cijuela</t>
  </si>
  <si>
    <t>Colomera</t>
  </si>
  <si>
    <t>Chauchina</t>
  </si>
  <si>
    <t>Chimeneas</t>
  </si>
  <si>
    <t>Darro</t>
  </si>
  <si>
    <t>Deifontes</t>
  </si>
  <si>
    <t>Diezma</t>
  </si>
  <si>
    <t>Ferreira</t>
  </si>
  <si>
    <t>Fonelas</t>
  </si>
  <si>
    <t>Freila</t>
  </si>
  <si>
    <t>Galera</t>
  </si>
  <si>
    <t>Gobernador</t>
  </si>
  <si>
    <t>Gor</t>
  </si>
  <si>
    <t>Gorafe</t>
  </si>
  <si>
    <t>Granada</t>
  </si>
  <si>
    <t>Guadahortuna</t>
  </si>
  <si>
    <t>Guadix</t>
  </si>
  <si>
    <t>Gualchos</t>
  </si>
  <si>
    <t>Iznalloz</t>
  </si>
  <si>
    <t>Puerta de Segura, La</t>
  </si>
  <si>
    <t>Puente de Génave</t>
  </si>
  <si>
    <t>Pozo Alcón</t>
  </si>
  <si>
    <t>Peal de Becerro</t>
  </si>
  <si>
    <t>Navas de San Juan</t>
  </si>
  <si>
    <t>Montizón</t>
  </si>
  <si>
    <t>Mengíbar</t>
  </si>
  <si>
    <t>Población joven de 16 a 29 años</t>
  </si>
  <si>
    <t>Población activa joven</t>
  </si>
  <si>
    <t>Población ocupada joven</t>
  </si>
  <si>
    <t>Población parada joven</t>
  </si>
  <si>
    <t>Población inactiva joven</t>
  </si>
  <si>
    <t>Tasa de empleo joven</t>
  </si>
  <si>
    <t>Tasa de actividad joven</t>
  </si>
  <si>
    <t>Tasa de paro joven</t>
  </si>
  <si>
    <t>VARIACIÓN RELATIVA INTERANUAL</t>
  </si>
  <si>
    <t>Contratos registrados a jóvenes</t>
  </si>
  <si>
    <t>Hombre</t>
  </si>
  <si>
    <t>Mujer</t>
  </si>
  <si>
    <t>Contratos registrados a jóvenes extranjeros</t>
  </si>
  <si>
    <t>Personas jóvenes paradas registradas</t>
  </si>
  <si>
    <t>Personas jóvenes extranjeras paradas registradas</t>
  </si>
  <si>
    <t>Estudios primarios</t>
  </si>
  <si>
    <t xml:space="preserve">Estudios primarios </t>
  </si>
  <si>
    <t>Mairena del aljarafe</t>
  </si>
  <si>
    <t>Marchena</t>
  </si>
  <si>
    <t>Marinaleda</t>
  </si>
  <si>
    <t>Martin de la jara</t>
  </si>
  <si>
    <t>Molares, los</t>
  </si>
  <si>
    <t>Montellano</t>
  </si>
  <si>
    <t>Moron de la frontera</t>
  </si>
  <si>
    <t>Navas de la concepcion, las</t>
  </si>
  <si>
    <t>Olivares</t>
  </si>
  <si>
    <t>Osuna</t>
  </si>
  <si>
    <t>Palacios y villafranca, los</t>
  </si>
  <si>
    <t>Palomares del rio</t>
  </si>
  <si>
    <t>Paradas</t>
  </si>
  <si>
    <t>Pedrera</t>
  </si>
  <si>
    <t>Pedroso, el</t>
  </si>
  <si>
    <t>Peñaflor</t>
  </si>
  <si>
    <t>Pilas</t>
  </si>
  <si>
    <t>Pruna</t>
  </si>
  <si>
    <t>Puebla de cazalla, la</t>
  </si>
  <si>
    <t>Puebla de los infantes, la</t>
  </si>
  <si>
    <t>Puebla del rio, la</t>
  </si>
  <si>
    <t>Real de la jara, el</t>
  </si>
  <si>
    <t>Rinconada, la</t>
  </si>
  <si>
    <t>Roda de andalucia, la</t>
  </si>
  <si>
    <t>Ronquillo, el</t>
  </si>
  <si>
    <t>Rubio, el</t>
  </si>
  <si>
    <t>Salteras</t>
  </si>
  <si>
    <t>San juan de aznalfarache</t>
  </si>
  <si>
    <t>Sanlucar la mayor</t>
  </si>
  <si>
    <t>San nicolas del puerto</t>
  </si>
  <si>
    <t>Santiponce</t>
  </si>
  <si>
    <t>Saucejo, el</t>
  </si>
  <si>
    <t>Sevilla</t>
  </si>
  <si>
    <t>Tocina</t>
  </si>
  <si>
    <t>Tomares</t>
  </si>
  <si>
    <t>Umbrete</t>
  </si>
  <si>
    <t>Utrera</t>
  </si>
  <si>
    <t>Valencina de la concepcion</t>
  </si>
  <si>
    <t>Villamanrique de la condesa</t>
  </si>
  <si>
    <t>Villanueva del ariscal</t>
  </si>
  <si>
    <t>Villanueva del rio y minas</t>
  </si>
  <si>
    <t>Villanueva de san juan</t>
  </si>
  <si>
    <t>Villaverde del rio</t>
  </si>
  <si>
    <t>Viso del alcor, el</t>
  </si>
  <si>
    <t>Cañada rosal</t>
  </si>
  <si>
    <t>Isla mayor</t>
  </si>
  <si>
    <t>Cuervo de sevilla, el</t>
  </si>
  <si>
    <t>POBLACIÓN FEMENINA 2009</t>
  </si>
  <si>
    <t>CONTRATOS A MUJERES 2009</t>
  </si>
  <si>
    <t>PARO REGISTRADO FEMENINO 2009</t>
  </si>
  <si>
    <t>Alameda</t>
  </si>
  <si>
    <t>Alfarnate</t>
  </si>
  <si>
    <t>Alfarnatejo</t>
  </si>
  <si>
    <t>Algarrobo</t>
  </si>
  <si>
    <t>Almargen</t>
  </si>
  <si>
    <t>Alozaina</t>
  </si>
  <si>
    <t>Alpandeire</t>
  </si>
  <si>
    <t>Antequera</t>
  </si>
  <si>
    <t>Archidona</t>
  </si>
  <si>
    <t>Ardales</t>
  </si>
  <si>
    <t>Arenas</t>
  </si>
  <si>
    <t>Arriate</t>
  </si>
  <si>
    <t>Atajate</t>
  </si>
  <si>
    <t>Benadalid</t>
  </si>
  <si>
    <t>Benamargosa</t>
  </si>
  <si>
    <t>Benamocarra</t>
  </si>
  <si>
    <t>Campillos</t>
  </si>
  <si>
    <t>Carratraca</t>
  </si>
  <si>
    <t>Cartajima</t>
  </si>
  <si>
    <t>Casabermeja</t>
  </si>
  <si>
    <t>Casarabonela</t>
  </si>
  <si>
    <t>Casares</t>
  </si>
  <si>
    <t>Colmenar</t>
  </si>
  <si>
    <t>Comares</t>
  </si>
  <si>
    <t>Estepona</t>
  </si>
  <si>
    <t>Frigiliana</t>
  </si>
  <si>
    <t>Fuengirola</t>
  </si>
  <si>
    <t>Genalguacil</t>
  </si>
  <si>
    <t>Guaro</t>
  </si>
  <si>
    <t>Humilladero</t>
  </si>
  <si>
    <t>Igualeja</t>
  </si>
  <si>
    <t>Iznate</t>
  </si>
  <si>
    <t>Jubrique</t>
  </si>
  <si>
    <t>Macharaviaya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</si>
  <si>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</si>
  <si>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</si>
  <si>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</si>
  <si>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</si>
  <si>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</si>
  <si>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</si>
  <si>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</si>
  <si>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</si>
  <si>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Parauta</t>
  </si>
  <si>
    <t>Periana</t>
  </si>
  <si>
    <t>Pizarra</t>
  </si>
  <si>
    <t>Pujerra</t>
  </si>
  <si>
    <t>Riogordo</t>
  </si>
  <si>
    <t>Ronda</t>
  </si>
  <si>
    <t>Salares</t>
  </si>
  <si>
    <t>Sayalonga</t>
  </si>
  <si>
    <t>Sedella</t>
  </si>
  <si>
    <t>Teba</t>
  </si>
  <si>
    <t>Tolox</t>
  </si>
  <si>
    <t>Torrox</t>
  </si>
  <si>
    <t>Viñuela</t>
  </si>
  <si>
    <t>Yunquera</t>
  </si>
  <si>
    <t>Torremolinos</t>
  </si>
  <si>
    <t>Alcaudete</t>
  </si>
  <si>
    <t>Aldeaquemada</t>
  </si>
  <si>
    <t>Arjona</t>
  </si>
  <si>
    <t>Arjonilla</t>
  </si>
  <si>
    <t>Arquillos</t>
  </si>
  <si>
    <t>Baeza</t>
  </si>
  <si>
    <t>Benatae</t>
  </si>
  <si>
    <t>Cambil</t>
  </si>
  <si>
    <t>Canena</t>
  </si>
  <si>
    <t>Carboneros</t>
  </si>
  <si>
    <t>Castellar</t>
  </si>
  <si>
    <t>Cazalilla</t>
  </si>
  <si>
    <t>Cazorla</t>
  </si>
  <si>
    <t>Escañuela</t>
  </si>
  <si>
    <t>Frailes</t>
  </si>
  <si>
    <t>Lahiguera</t>
  </si>
  <si>
    <t>Hinojares</t>
  </si>
  <si>
    <t>Hornos</t>
  </si>
  <si>
    <t>Huelma</t>
  </si>
  <si>
    <t>Huesa</t>
  </si>
  <si>
    <t>Ibros</t>
  </si>
  <si>
    <t>Iznatoraf</t>
  </si>
  <si>
    <t>Jabalquinto</t>
  </si>
  <si>
    <t>Jamilena</t>
  </si>
  <si>
    <t>Jimena</t>
  </si>
  <si>
    <t>Larva</t>
  </si>
  <si>
    <t>Linares</t>
  </si>
  <si>
    <t>Lopera</t>
  </si>
  <si>
    <t>Marmolejo</t>
  </si>
  <si>
    <t>Martos</t>
  </si>
  <si>
    <t>Noalejo</t>
  </si>
  <si>
    <t>Orcera</t>
  </si>
  <si>
    <t>Pegalajar</t>
  </si>
  <si>
    <t>Porcuna</t>
  </si>
  <si>
    <t>Quesada</t>
  </si>
  <si>
    <t>Rus</t>
  </si>
  <si>
    <t>Sabiote</t>
  </si>
  <si>
    <t>Siles</t>
  </si>
  <si>
    <t>Torreblascopedro</t>
  </si>
  <si>
    <t>Torredonjimeno</t>
  </si>
  <si>
    <t>Torreperogil</t>
  </si>
  <si>
    <t>Torres</t>
  </si>
  <si>
    <t>Vilches</t>
  </si>
  <si>
    <t>Villacarrillo</t>
  </si>
  <si>
    <t>Villardompardo</t>
  </si>
  <si>
    <t>Villarrodrigo</t>
  </si>
  <si>
    <t>Villatorres</t>
  </si>
  <si>
    <t>Aljaraque</t>
  </si>
  <si>
    <t>Almonte</t>
  </si>
  <si>
    <t>Alosno</t>
  </si>
  <si>
    <t>Aracena</t>
  </si>
  <si>
    <t>Aroche</t>
  </si>
  <si>
    <t>Ayamonte</t>
  </si>
  <si>
    <t>Beas</t>
  </si>
  <si>
    <t>Berrocal</t>
  </si>
  <si>
    <t>Bonares</t>
  </si>
  <si>
    <t>Cala</t>
  </si>
  <si>
    <t>Calañas</t>
  </si>
  <si>
    <t>Cartaya</t>
  </si>
  <si>
    <t>Cortegana</t>
  </si>
  <si>
    <t>Cortelazor</t>
  </si>
  <si>
    <t>Chucena</t>
  </si>
  <si>
    <t>Encinasola</t>
  </si>
  <si>
    <t>Fuenteheridos</t>
  </si>
  <si>
    <t>Galaroza</t>
  </si>
  <si>
    <t>Hinojales</t>
  </si>
  <si>
    <t>Hinojos</t>
  </si>
  <si>
    <t>Huelva</t>
  </si>
  <si>
    <t>Jabugo</t>
  </si>
  <si>
    <t>Lepe</t>
  </si>
  <si>
    <t>Manzanilla</t>
  </si>
  <si>
    <t>Moguer</t>
  </si>
  <si>
    <t>Nerva</t>
  </si>
  <si>
    <t>Niebla</t>
  </si>
  <si>
    <t>Paymogo</t>
  </si>
  <si>
    <t>Trigueros</t>
  </si>
  <si>
    <t>Valdelarco</t>
  </si>
  <si>
    <t>Villablanca</t>
  </si>
  <si>
    <t>Villarrasa</t>
  </si>
  <si>
    <t>Zufre</t>
  </si>
  <si>
    <t>DATOS BÁSICOS DE LA PROVINCIA DE ALMERÍA</t>
  </si>
  <si>
    <t>Abla</t>
  </si>
  <si>
    <t>Abrucena</t>
  </si>
  <si>
    <t>Adra</t>
  </si>
  <si>
    <t>Albanchez</t>
  </si>
  <si>
    <t>Alboloduy</t>
  </si>
  <si>
    <t>Albox</t>
  </si>
  <si>
    <t>Alcolea</t>
  </si>
  <si>
    <t>Alhabia</t>
  </si>
  <si>
    <t>Alsodux</t>
  </si>
  <si>
    <t>Antas</t>
  </si>
  <si>
    <t>Arboleas</t>
  </si>
  <si>
    <t>Bacares</t>
  </si>
  <si>
    <t>Bayarque</t>
  </si>
  <si>
    <t>Beires</t>
  </si>
  <si>
    <t>Benahadux</t>
  </si>
  <si>
    <t>Benitagla</t>
  </si>
  <si>
    <t>Bentarique</t>
  </si>
  <si>
    <t>Berja</t>
  </si>
  <si>
    <t>Cantoria</t>
  </si>
  <si>
    <t>Carboneras</t>
  </si>
  <si>
    <t>Chercos</t>
  </si>
  <si>
    <t>Chirivel</t>
  </si>
  <si>
    <t>Enix</t>
  </si>
  <si>
    <t>Felix</t>
  </si>
  <si>
    <t>Fines</t>
  </si>
  <si>
    <t>Fiñana</t>
  </si>
  <si>
    <t>Garrucha</t>
  </si>
  <si>
    <t>Illar</t>
  </si>
  <si>
    <t>Laroya</t>
  </si>
  <si>
    <t>Macael</t>
  </si>
  <si>
    <t>Nacimiento</t>
  </si>
  <si>
    <t>Ohanes</t>
  </si>
  <si>
    <t>Oria</t>
  </si>
  <si>
    <t>Padules</t>
  </si>
  <si>
    <t>Partaloa</t>
  </si>
  <si>
    <t>Pechina</t>
  </si>
  <si>
    <t>Purchena</t>
  </si>
  <si>
    <t>Rioja</t>
  </si>
  <si>
    <t>Sierro</t>
  </si>
  <si>
    <t>Sorbas</t>
  </si>
  <si>
    <t>Tabernas</t>
  </si>
  <si>
    <t>Taberno</t>
  </si>
  <si>
    <t>Tahal</t>
  </si>
  <si>
    <t>Terque</t>
  </si>
  <si>
    <t>Turre</t>
  </si>
  <si>
    <t>Turrillas</t>
  </si>
  <si>
    <t>Velefique</t>
  </si>
  <si>
    <t>Vera</t>
  </si>
  <si>
    <t>Viator</t>
  </si>
  <si>
    <t>Zurgena</t>
  </si>
  <si>
    <t>DATOS BÁSICOS DE LA PROVINCIA DE CÁDIZ</t>
  </si>
  <si>
    <t>ALMERÍA</t>
  </si>
  <si>
    <t>CÁDIZ</t>
  </si>
  <si>
    <t>Algar</t>
  </si>
  <si>
    <t>Algeciras</t>
  </si>
  <si>
    <t>Algodonales</t>
  </si>
  <si>
    <t>Barbate</t>
  </si>
  <si>
    <t>Benaocaz</t>
  </si>
  <si>
    <t>Bornos</t>
  </si>
  <si>
    <t>Chipiona</t>
  </si>
  <si>
    <t>Espera</t>
  </si>
  <si>
    <t>Grazalema</t>
  </si>
  <si>
    <t>Olvera</t>
  </si>
  <si>
    <t>Rota</t>
  </si>
  <si>
    <t>Setenil de las bodegas</t>
  </si>
  <si>
    <t>Tarifa</t>
  </si>
  <si>
    <t>Trebujena</t>
  </si>
  <si>
    <t>Ubrique</t>
  </si>
  <si>
    <t>Zahara</t>
  </si>
  <si>
    <t>Peones agrícolas en huertas, invernaderos, viveros y jardines</t>
  </si>
  <si>
    <t>Camareros asalariados</t>
  </si>
  <si>
    <t>Peones de las industrias manufactureras</t>
  </si>
  <si>
    <t>Peones agrícolas (excepto en huertas, invernaderos, viveros y jardines)</t>
  </si>
  <si>
    <t>Vendedores en tiendas y almacenes</t>
  </si>
  <si>
    <t>Personal de limpieza de oficinas, hoteles y otros establecimientos similares</t>
  </si>
  <si>
    <t>Monitores de actividades recreativas y de entretenimiento</t>
  </si>
  <si>
    <t>Peones del transporte de mercancías y descargadores</t>
  </si>
  <si>
    <t>Ayudantes de cocina</t>
  </si>
  <si>
    <t>Cocineros asalariados</t>
  </si>
  <si>
    <t>Trabajadores cualificados en actividades agrícolas (excepto en huertas, invernaderos, viveros y jardines)</t>
  </si>
  <si>
    <t>Promotores de venta</t>
  </si>
  <si>
    <t>Trabajadores cualificados en huertas, invernaderos, viveros y jardines</t>
  </si>
  <si>
    <t>Operadores de grúas, montacargas y de maquinaria similar de movimiento de materiales</t>
  </si>
  <si>
    <t>Huévar del Aljarafe</t>
  </si>
  <si>
    <t>Lantejuela, La</t>
  </si>
  <si>
    <t>Lora de Estepa</t>
  </si>
  <si>
    <t>Lora del Río</t>
  </si>
  <si>
    <t>Luisiana, La</t>
  </si>
  <si>
    <t>Madroño, El</t>
  </si>
  <si>
    <t>Mairena del Alcor</t>
  </si>
  <si>
    <t>Mairena del Aljarafe</t>
  </si>
  <si>
    <t>Martín de la Jara</t>
  </si>
  <si>
    <t>Molares, Los</t>
  </si>
  <si>
    <t>Morón de la Frontera</t>
  </si>
  <si>
    <t>Navas de la Concepción, Las</t>
  </si>
  <si>
    <t>Palacios y Villafranca, Los</t>
  </si>
  <si>
    <t>Palomares del Río</t>
  </si>
  <si>
    <t>Pedroso, El</t>
  </si>
  <si>
    <t>Puebla de Cazalla, La</t>
  </si>
  <si>
    <t>Puebla de los Infantes, La</t>
  </si>
  <si>
    <t>Puebla del Río, La</t>
  </si>
  <si>
    <t>Real de la Jara, El</t>
  </si>
  <si>
    <t>Rinconada, La</t>
  </si>
  <si>
    <t>Roda de Andalucía, La</t>
  </si>
  <si>
    <t>Ronquillo, El</t>
  </si>
  <si>
    <t>Rubio, El</t>
  </si>
  <si>
    <t>San Juan de Aznalfarache</t>
  </si>
  <si>
    <t>Sanlúcar la Mayor</t>
  </si>
  <si>
    <t>San Nicolás del Puerto</t>
  </si>
  <si>
    <t>Saucejo, El</t>
  </si>
  <si>
    <t>Valencina de la Concepción</t>
  </si>
  <si>
    <t>Villamanrique de la Condesa</t>
  </si>
  <si>
    <t>Villanueva del Ariscal</t>
  </si>
  <si>
    <t>Láujar de Andarax</t>
  </si>
  <si>
    <t>Güevéjar</t>
  </si>
  <si>
    <t>Población joven. Mujeres</t>
  </si>
  <si>
    <t>PESO DE LAS PERSONAS JÓVENES RESPECTO AL TOTAL</t>
  </si>
  <si>
    <t>Población joven. Total</t>
  </si>
  <si>
    <t>Población joven. Extranjera</t>
  </si>
  <si>
    <t>Población joven. Hombres</t>
  </si>
  <si>
    <t>Sin estudios</t>
  </si>
  <si>
    <t>Estudios primarios incompletos</t>
  </si>
  <si>
    <t>Estudios primarios completos</t>
  </si>
  <si>
    <t>Estudios secundarios</t>
  </si>
  <si>
    <t>Cuevas del Campo</t>
  </si>
  <si>
    <t>Vegas del Genil</t>
  </si>
  <si>
    <t>Pinar, El</t>
  </si>
  <si>
    <t>Guajares, Los</t>
  </si>
  <si>
    <t>Gabias, Las</t>
  </si>
  <si>
    <t>VARIACIÓN INTERANUAL RELATIVA</t>
  </si>
  <si>
    <t>ANDALUCIA</t>
  </si>
  <si>
    <t>PADRÓN MUNICIPAL DE HABITANTES</t>
  </si>
  <si>
    <t>1 DE ENERO DE 2009</t>
  </si>
  <si>
    <t>Población femenina extranjera</t>
  </si>
  <si>
    <t>DATOS BÁSICOS DE LA PROVINCIA DE HUELVA</t>
  </si>
  <si>
    <t>Población femenina total</t>
  </si>
  <si>
    <t>SEGURIDAD SOCIAL</t>
  </si>
  <si>
    <t>MEDIA ANUAL 2009</t>
  </si>
  <si>
    <t>R.General</t>
  </si>
  <si>
    <t>R.E.Autónomos</t>
  </si>
  <si>
    <t>R.E.Agrario</t>
  </si>
  <si>
    <t>R.E. Mar</t>
  </si>
  <si>
    <t>R.E.E.Hogar</t>
  </si>
  <si>
    <t>ENCUESTA DE POBLACIÓN ACTIVA (EPA)</t>
  </si>
  <si>
    <t>Población femenina de 16 y más años</t>
  </si>
  <si>
    <t>Población femenina activa</t>
  </si>
  <si>
    <t>Población femenina ocupada</t>
  </si>
  <si>
    <t>Población femenina parada</t>
  </si>
  <si>
    <t>Población femenina inactiva</t>
  </si>
  <si>
    <t>Tasa de empleo femenina</t>
  </si>
  <si>
    <t>Tasa de actividad femenina</t>
  </si>
  <si>
    <t>Tasa de paro femenina</t>
  </si>
  <si>
    <t>CONTRATOS REGISTRADOS</t>
  </si>
  <si>
    <t>ACUMULADO 2009</t>
  </si>
  <si>
    <t>Menor de 25 años</t>
  </si>
  <si>
    <t>Entre 25 y 44 años</t>
  </si>
  <si>
    <t>45 o más años</t>
  </si>
  <si>
    <t>Tipo de contrato</t>
  </si>
  <si>
    <t>Infedinido</t>
  </si>
  <si>
    <t>Temporal</t>
  </si>
  <si>
    <t>Contratos registrados a mujeres extranjeras</t>
  </si>
  <si>
    <t>31 DE DICIEMBRE DE 2009</t>
  </si>
  <si>
    <t>PARO REGISTRADO</t>
  </si>
  <si>
    <t>Nº CONTRATOS</t>
  </si>
  <si>
    <t>% TOTAL</t>
  </si>
  <si>
    <t>Sin empleo anterior</t>
  </si>
  <si>
    <t>Régimen General</t>
  </si>
  <si>
    <t>OCUPACIONES MÁS CONTRATADAS EN 2009 (10 PRIMERAS)</t>
  </si>
  <si>
    <t>OCUPACIONES CONTRATADAS QUE MÁS HAN CRECIDO EN 2009 (10 PRIMERAS)</t>
  </si>
  <si>
    <t>Fuerzas Armadas</t>
  </si>
  <si>
    <t>Dirección de las empresas y de las Administraciones Públicas</t>
  </si>
  <si>
    <t>Técnicos y profesionales científicos e intelectuales</t>
  </si>
  <si>
    <t>Técnicos y profesionales de apoyo</t>
  </si>
  <si>
    <t>Empleados de tipo administrativo</t>
  </si>
  <si>
    <t>Trabajadores cualificados en la agricultura y en la pesca</t>
  </si>
  <si>
    <t>Trabajadores no cualificados</t>
  </si>
  <si>
    <t>Operadores de instalaciones y maquinaria y montadores</t>
  </si>
  <si>
    <t>No especificado</t>
  </si>
  <si>
    <t>Artesanos y trabajadores cualificados de industrias manufactureras, construcción, minería, excepto operadores e instalaciones y maquinaria</t>
  </si>
  <si>
    <t>Trabajadores de los servicios de restauración, personales, protección y vendedores de los comercios</t>
  </si>
  <si>
    <t>Agricultura y pesca</t>
  </si>
  <si>
    <t>Construcción</t>
  </si>
  <si>
    <t>Industria</t>
  </si>
  <si>
    <t>Servicios</t>
  </si>
  <si>
    <t>Total de mujeres afiliadas</t>
  </si>
  <si>
    <t>Total de mujeres extranjeras afiliadas</t>
  </si>
  <si>
    <t>PESO DE LA MUJER RESPECTO AL TOTAL</t>
  </si>
  <si>
    <t>JAÉN</t>
  </si>
  <si>
    <t>MÁLAGA</t>
  </si>
  <si>
    <t>SEVILLA</t>
  </si>
  <si>
    <t>Contratos registrados a mujeres</t>
  </si>
  <si>
    <t>Prov 08</t>
  </si>
  <si>
    <t>And 08</t>
  </si>
  <si>
    <t>---</t>
  </si>
  <si>
    <t>DATO ACUMULADO</t>
  </si>
  <si>
    <t>VARIACIÓN INTERANUAL ABSOLUTA</t>
  </si>
  <si>
    <t>Personal de limpieza de oficinas, hoteles (camareras de piso) y otros establecimientos similares</t>
  </si>
  <si>
    <t>Dependientes y exhibidores en tiendas, almacenes, quioscos y mercados</t>
  </si>
  <si>
    <t>Camareros, bármanes y asimilados</t>
  </si>
  <si>
    <t>Animadores comunitarios</t>
  </si>
  <si>
    <t>Peones de la construcción de edificios</t>
  </si>
  <si>
    <t>Auxiliares administrativos con tareas de atención al público no clasificados anteriormente</t>
  </si>
  <si>
    <t>Auxiliares de enfermería hospitalaria</t>
  </si>
  <si>
    <t>Asistentes domiciliarios</t>
  </si>
  <si>
    <t>Taquígrafos y mecanógrafos</t>
  </si>
  <si>
    <t>Peones agrícolas</t>
  </si>
  <si>
    <t>Peones agropecuarios</t>
  </si>
  <si>
    <t>Peones de obras públicas y mantenimiento de carreteras, presas y construcciones similares</t>
  </si>
  <si>
    <t>Azafatas o camareros de avión y de barco</t>
  </si>
  <si>
    <t>Agentes de compras</t>
  </si>
  <si>
    <t>Auxiliares de enfermería de atención primaria</t>
  </si>
  <si>
    <t>Barrenderos y asimilados</t>
  </si>
  <si>
    <t>Especialistas en métodos didácticos y pedagógicos</t>
  </si>
  <si>
    <t>Trabajadores cualificados por cuenta ajena en actividades agropecuarias</t>
  </si>
  <si>
    <t>DATOS BÁSICOS DE LA PROVINCIA DE JAÉN</t>
  </si>
  <si>
    <t>DATOS BÁSICOS DE LA PROVINCIA DE MÁLAGA</t>
  </si>
  <si>
    <t>DATOS BÁSICOS DE LA PROVINCIA DE SEVILLA</t>
  </si>
  <si>
    <t>Tasas</t>
  </si>
  <si>
    <t>Diferencias porcentuales</t>
  </si>
  <si>
    <t>R.E.Minería del Carbón</t>
  </si>
  <si>
    <t>Municipio</t>
  </si>
  <si>
    <t>Total municipio</t>
  </si>
  <si>
    <t>Aguadulce</t>
  </si>
  <si>
    <t>Alanis</t>
  </si>
  <si>
    <t>Albaida del aljarafe</t>
  </si>
  <si>
    <t>Alcala de guadaira</t>
  </si>
  <si>
    <t>Alcala del rio</t>
  </si>
  <si>
    <t>Alcolea del rio</t>
  </si>
  <si>
    <t>Algaba, la</t>
  </si>
  <si>
    <t>Algamitas</t>
  </si>
  <si>
    <t>Almaden de la plata</t>
  </si>
  <si>
    <t>Almensilla</t>
  </si>
  <si>
    <t>Arahal</t>
  </si>
  <si>
    <t>Aznalcazar</t>
  </si>
  <si>
    <t>Aznalcollar</t>
  </si>
  <si>
    <t>Badolatosa</t>
  </si>
  <si>
    <t>Benacazon</t>
  </si>
  <si>
    <t>Bollullos de la mitacion</t>
  </si>
  <si>
    <t>Bormujos</t>
  </si>
  <si>
    <t>Brenes</t>
  </si>
  <si>
    <t>Burguillos</t>
  </si>
  <si>
    <t>Cabezas de san juan, las</t>
  </si>
  <si>
    <t>Camas</t>
  </si>
  <si>
    <t>Campana, la</t>
  </si>
  <si>
    <t>Cantillana</t>
  </si>
  <si>
    <t>Carmona</t>
  </si>
  <si>
    <t>Carrion de los cespedes</t>
  </si>
  <si>
    <t>Casariche</t>
  </si>
  <si>
    <t>Castilleja de la cuesta</t>
  </si>
  <si>
    <t>Castilleja del campo</t>
  </si>
  <si>
    <t>Castillo de las guardas, el</t>
  </si>
  <si>
    <t>Cazalla de la sierra</t>
  </si>
  <si>
    <t>Constantina</t>
  </si>
  <si>
    <t>Coria del rio</t>
  </si>
  <si>
    <t>Coripe</t>
  </si>
  <si>
    <t>Coronil, el</t>
  </si>
  <si>
    <t>Corrales, los</t>
  </si>
  <si>
    <t>Dos hermanas</t>
  </si>
  <si>
    <t>Ecija</t>
  </si>
  <si>
    <t>Espartinas</t>
  </si>
  <si>
    <t>Estepa</t>
  </si>
  <si>
    <t>Fuentes de andalucia</t>
  </si>
  <si>
    <t>Garrobo, el</t>
  </si>
  <si>
    <t>Gelves</t>
  </si>
  <si>
    <t>Gerena</t>
  </si>
  <si>
    <t>Gilena</t>
  </si>
  <si>
    <t>Gines</t>
  </si>
  <si>
    <t>Guadalcanal</t>
  </si>
  <si>
    <t>Guillena</t>
  </si>
  <si>
    <t>Herrera</t>
  </si>
  <si>
    <t>Huevar del aljarafe</t>
  </si>
  <si>
    <t>Jayena</t>
  </si>
  <si>
    <t>Jete</t>
  </si>
  <si>
    <t>Jun</t>
  </si>
  <si>
    <t>Juviles</t>
  </si>
  <si>
    <t>Lanteira</t>
  </si>
  <si>
    <t>Lobras</t>
  </si>
  <si>
    <t>Loja</t>
  </si>
  <si>
    <t>Lugros</t>
  </si>
  <si>
    <t>Maracena</t>
  </si>
  <si>
    <t>Marchal</t>
  </si>
  <si>
    <t>Monachil</t>
  </si>
  <si>
    <t>Montillana</t>
  </si>
  <si>
    <t>Motril</t>
  </si>
  <si>
    <t>Murtas</t>
  </si>
  <si>
    <t>Nigüelas</t>
  </si>
  <si>
    <t>Orce</t>
  </si>
  <si>
    <t>Otura</t>
  </si>
  <si>
    <t>Padul</t>
  </si>
  <si>
    <t>Pampaneira</t>
  </si>
  <si>
    <t>Peligros</t>
  </si>
  <si>
    <t>Polopos</t>
  </si>
  <si>
    <t>Pulianas</t>
  </si>
  <si>
    <t>Purullena</t>
  </si>
  <si>
    <t>Rubite</t>
  </si>
  <si>
    <t>Salar</t>
  </si>
  <si>
    <t>Salobreña</t>
  </si>
  <si>
    <t>Zafarraya</t>
  </si>
  <si>
    <t>Zubia, la</t>
  </si>
  <si>
    <t>Nevada</t>
  </si>
  <si>
    <t>Villamena</t>
  </si>
  <si>
    <t>Zagra</t>
  </si>
  <si>
    <t>REPRESENTACIÓN PROVINCIAL RESPECTO A ANDALUCÍA</t>
  </si>
  <si>
    <t>Total municipios</t>
  </si>
  <si>
    <t>Bédar</t>
  </si>
  <si>
    <t>Benizalón</t>
  </si>
  <si>
    <t>Alcóntar</t>
  </si>
  <si>
    <t>Alcudia de Monteagud</t>
  </si>
  <si>
    <t>Alhama de Almería</t>
  </si>
  <si>
    <t>Alicún</t>
  </si>
  <si>
    <t>Almería</t>
  </si>
  <si>
    <t>Almócita</t>
  </si>
  <si>
    <t>Armuña de Almanzora</t>
  </si>
  <si>
    <t>Castro de Filabres</t>
  </si>
  <si>
    <t>Cóbdar</t>
  </si>
  <si>
    <t>Cuevas del Almanzora</t>
  </si>
  <si>
    <t>Fondón</t>
  </si>
  <si>
    <t>Gádor</t>
  </si>
  <si>
    <t>Gallardos, Los</t>
  </si>
  <si>
    <t>Huécija</t>
  </si>
  <si>
    <t>Huércal de Almería</t>
  </si>
  <si>
    <t>Huercal-Overa</t>
  </si>
  <si>
    <t>Instinción</t>
  </si>
  <si>
    <t>Gérgal</t>
  </si>
  <si>
    <t>Líjar</t>
  </si>
  <si>
    <t>Lubrín</t>
  </si>
  <si>
    <t>Lucainena de las Torres</t>
  </si>
  <si>
    <t>Lúcar</t>
  </si>
  <si>
    <t>María</t>
  </si>
  <si>
    <t>Mojácar</t>
  </si>
  <si>
    <t>Níjar</t>
  </si>
  <si>
    <t>Olula de Castro</t>
  </si>
  <si>
    <t>Olula del Río</t>
  </si>
  <si>
    <t>Pulpí</t>
  </si>
  <si>
    <t>Paterna del Río</t>
  </si>
  <si>
    <t>Rágol</t>
  </si>
  <si>
    <t>Roquetas de Mar</t>
  </si>
  <si>
    <t>Santa Cruz de Marchena</t>
  </si>
  <si>
    <t>Santa Fe de Mondújar</t>
  </si>
  <si>
    <t>Serón</t>
  </si>
  <si>
    <t>Senés</t>
  </si>
  <si>
    <t>Somontín</t>
  </si>
  <si>
    <t>Suflí</t>
  </si>
  <si>
    <t>Tíjola</t>
  </si>
  <si>
    <t>Urrácal</t>
  </si>
  <si>
    <t>Uleila del Campo</t>
  </si>
  <si>
    <t>Vélez-Blanco</t>
  </si>
  <si>
    <t>Vélez-Rubio</t>
  </si>
  <si>
    <t>Vícar</t>
  </si>
  <si>
    <t>Mojonera, La</t>
  </si>
  <si>
    <t>Ejido, El</t>
  </si>
  <si>
    <t>Tres Villas, Las</t>
  </si>
  <si>
    <t>Alcalá de los Gazules</t>
  </si>
  <si>
    <t>Alcalá del Valle</t>
  </si>
  <si>
    <t>Arcos de la Frontera</t>
  </si>
  <si>
    <t>Barrios, Los</t>
  </si>
  <si>
    <t>Bosque, El</t>
  </si>
  <si>
    <t>Cádiz</t>
  </si>
  <si>
    <t>Castellar de la Frontera</t>
  </si>
  <si>
    <t>Conil de la Frontera</t>
  </si>
  <si>
    <t>Chiclana de la Frontera</t>
  </si>
  <si>
    <t>Gastor, El</t>
  </si>
  <si>
    <t>Jerez de la Frontera</t>
  </si>
  <si>
    <t>Jimena de la Frontera</t>
  </si>
  <si>
    <t>Línea de la Concepción, La</t>
  </si>
  <si>
    <t>Medina-Sidonia</t>
  </si>
  <si>
    <t>Paterna de Rivera</t>
  </si>
  <si>
    <t>Prado del Rey</t>
  </si>
  <si>
    <t>Puerto de Santa María, El</t>
  </si>
  <si>
    <t>Puerto Real</t>
  </si>
  <si>
    <t>Puerto Serrano</t>
  </si>
  <si>
    <t>San Fernando</t>
  </si>
  <si>
    <t>Sanlúcar de Barrameda</t>
  </si>
  <si>
    <t>San Roque</t>
  </si>
  <si>
    <t>San José del Valle</t>
  </si>
  <si>
    <t>Benalup-Casas Viejas</t>
  </si>
  <si>
    <t>Villamartín</t>
  </si>
  <si>
    <t>Villaluenga del Rosario</t>
  </si>
  <si>
    <t>Vejer de la Frontera</t>
  </si>
  <si>
    <t>Torre-Alháquime</t>
  </si>
  <si>
    <t>Almodóvar del Río</t>
  </si>
  <si>
    <t>Belalcázar</t>
  </si>
  <si>
    <t>Benamejí</t>
  </si>
  <si>
    <t>Blázquez, los</t>
  </si>
  <si>
    <t>Cañete de las Torres</t>
  </si>
  <si>
    <t>Carlota, La</t>
  </si>
  <si>
    <t>Carpio, El</t>
  </si>
  <si>
    <t>Castro del Río</t>
  </si>
  <si>
    <t>Córdoba</t>
  </si>
  <si>
    <t>Doña Mencía</t>
  </si>
  <si>
    <t>Dos Torres</t>
  </si>
  <si>
    <t>Encinas Reales</t>
  </si>
  <si>
    <t>Fernán-Núñez</t>
  </si>
  <si>
    <t>Fuente-Tójar</t>
  </si>
  <si>
    <t>Fuente la Lancha</t>
  </si>
  <si>
    <t>Fuente Obejuna</t>
  </si>
  <si>
    <t>Fuente Palmera</t>
  </si>
  <si>
    <t>Guadalcázar</t>
  </si>
  <si>
    <t>Granjuela, La</t>
  </si>
  <si>
    <t>Guijo, El</t>
  </si>
  <si>
    <t>Hinojosa del Duque</t>
  </si>
  <si>
    <t>Iznájar</t>
  </si>
  <si>
    <t>Montalbán de Córdoba</t>
  </si>
  <si>
    <t>Nueva Carteya</t>
  </si>
  <si>
    <t>Palma del Río</t>
  </si>
  <si>
    <t>Pedro Abad</t>
  </si>
  <si>
    <t>Peñarroya-Pueblonuevo</t>
  </si>
  <si>
    <t>Priego de Córdoba</t>
  </si>
  <si>
    <t>Puente Genil</t>
  </si>
  <si>
    <t>Rambla, La</t>
  </si>
  <si>
    <t>San Sebastián de los Ballesteros</t>
  </si>
  <si>
    <t>Santa Eufemia</t>
  </si>
  <si>
    <t>Victoria, La</t>
  </si>
  <si>
    <t>Villa del Río</t>
  </si>
  <si>
    <t>Viso, El</t>
  </si>
  <si>
    <t>Villaviciosa de Córdoba</t>
  </si>
  <si>
    <t>Villanueva del Rey</t>
  </si>
  <si>
    <t>Villanueva del Duque</t>
  </si>
  <si>
    <t>Villanueva de Córdoba</t>
  </si>
  <si>
    <t>Villafranca de Córdoba</t>
  </si>
  <si>
    <t>Agrón</t>
  </si>
  <si>
    <t>Albondón</t>
  </si>
  <si>
    <t>Albuñán</t>
  </si>
  <si>
    <t>Alhendín</t>
  </si>
  <si>
    <t>Alcaracejos</t>
  </si>
  <si>
    <t>Almedinilla</t>
  </si>
  <si>
    <t>Añora</t>
  </si>
  <si>
    <t>Baena</t>
  </si>
  <si>
    <t>Belmez</t>
  </si>
  <si>
    <t>Bujalance</t>
  </si>
  <si>
    <t>Cabra</t>
  </si>
  <si>
    <t>Carcabuey</t>
  </si>
  <si>
    <t>Cardeña</t>
  </si>
  <si>
    <t>Conquista</t>
  </si>
  <si>
    <t>Espejo</t>
  </si>
  <si>
    <t>Espiel</t>
  </si>
  <si>
    <t>Hornachuelos</t>
  </si>
  <si>
    <t>Lucena</t>
  </si>
  <si>
    <t>Luque</t>
  </si>
  <si>
    <t>Montemayor</t>
  </si>
  <si>
    <t>Montilla</t>
  </si>
  <si>
    <t>Montoro</t>
  </si>
  <si>
    <t>Monturque</t>
  </si>
  <si>
    <t>Moriles</t>
  </si>
  <si>
    <t>Obejo</t>
  </si>
  <si>
    <t>Jóvenes afiliados. Total</t>
  </si>
  <si>
    <t>Jóvenes afiliados. Hombres</t>
  </si>
  <si>
    <t>Jóvenes afiliados. Mujeres</t>
  </si>
  <si>
    <t>Regímenes</t>
  </si>
  <si>
    <t>R. General</t>
  </si>
  <si>
    <t>R. General. Sistema Especial Agrario</t>
  </si>
  <si>
    <t>R. General. Sistema Especial Empleados Hogar</t>
  </si>
  <si>
    <t>R. E. Autónomos</t>
  </si>
  <si>
    <t>Cuidadores de niños en guarderías y centros educativos</t>
  </si>
  <si>
    <t>Operadores de maquinaria agrícola móvil</t>
  </si>
  <si>
    <t>Coreógrafos y bailarines</t>
  </si>
  <si>
    <t>Játar</t>
  </si>
  <si>
    <t>Domingo Pérez de Granada</t>
  </si>
  <si>
    <t>Empleados administrativos con tareas de atención al público no clasificados bajo otros epígrafes</t>
  </si>
  <si>
    <t>Marruecos</t>
  </si>
  <si>
    <t>Rumanía</t>
  </si>
  <si>
    <t>Reino Unido</t>
  </si>
  <si>
    <t>China</t>
  </si>
  <si>
    <t>Colombia</t>
  </si>
  <si>
    <t>Ucrania</t>
  </si>
  <si>
    <t>Italia</t>
  </si>
  <si>
    <t>Argentina</t>
  </si>
  <si>
    <t>Ecuador</t>
  </si>
  <si>
    <t>Bolivia</t>
  </si>
  <si>
    <t>Bulgaria</t>
  </si>
  <si>
    <t>Senegal</t>
  </si>
  <si>
    <t>Gambia</t>
  </si>
  <si>
    <t>Indefinido ordinario</t>
  </si>
  <si>
    <t>Minusválido</t>
  </si>
  <si>
    <t>Obra y servicio</t>
  </si>
  <si>
    <t>Eventual</t>
  </si>
  <si>
    <t>Interinidad</t>
  </si>
  <si>
    <t>Temporal Minusválido</t>
  </si>
  <si>
    <t>Relevo</t>
  </si>
  <si>
    <t>Jubilación parcial</t>
  </si>
  <si>
    <t>Sustitución Jubilación</t>
  </si>
  <si>
    <t>Prácticas</t>
  </si>
  <si>
    <t>Formación</t>
  </si>
  <si>
    <t>Otros</t>
  </si>
  <si>
    <t>Adscripciones en colaboración social</t>
  </si>
  <si>
    <t>Conversiones en indefinido</t>
  </si>
  <si>
    <t>Agricultura, ganadería, caza y servicios relacionados con las mismas</t>
  </si>
  <si>
    <t>Servicios de comidas y bebidas</t>
  </si>
  <si>
    <t>Comercio al por menor, excepto de vehículos de motor y motocicletas</t>
  </si>
  <si>
    <t>Servicios de alojamiento</t>
  </si>
  <si>
    <t>Almacenamiento y actividades anexas al transporte</t>
  </si>
  <si>
    <t>Actividades deportivas, recreativas y de entretenimiento</t>
  </si>
  <si>
    <t>Educación</t>
  </si>
  <si>
    <t>Actividades administrativas de oficina y otras actividades auxiliares a las empresas</t>
  </si>
  <si>
    <t>Comercio al por mayor e intermediarios del comercio, excepto de vehículos de motor y motocicletas</t>
  </si>
  <si>
    <t>Administración pública y defensa; seguridad social obligatoria</t>
  </si>
  <si>
    <t>Actividades de construcción especializada</t>
  </si>
  <si>
    <t>Industria de la alimentación</t>
  </si>
  <si>
    <t>Servicios a edificios y actividades de jardinería</t>
  </si>
  <si>
    <t>Construcción de edificios</t>
  </si>
  <si>
    <t>Actividades sanitarias</t>
  </si>
  <si>
    <t>Asistencia en establecimientos residenciales</t>
  </si>
  <si>
    <t>Publicidad y estudios de mercado</t>
  </si>
  <si>
    <t>Actividades de servicios sociales sin alojamiento</t>
  </si>
  <si>
    <t>Actividades de creación, artísticas y espectáculos</t>
  </si>
  <si>
    <t>Actividades relacionadas con el empleo</t>
  </si>
  <si>
    <t>Industria del tabaco*</t>
  </si>
  <si>
    <t>Actividades de organizaciones y organismos extraterritoriales</t>
  </si>
  <si>
    <t>Actividades veterinarias</t>
  </si>
  <si>
    <t>Otros servicios personales</t>
  </si>
  <si>
    <t>Servicios financieros, excepto seguros y fondos de pensiones</t>
  </si>
  <si>
    <t>Fabricación de vehículos de motor, remolques y semirremolques</t>
  </si>
  <si>
    <t>Servicios de información</t>
  </si>
  <si>
    <t>Otras actividades profesionales, científicas y técnicas</t>
  </si>
  <si>
    <t>Programación, consultoría y otras actividades relacionadas con la informática</t>
  </si>
  <si>
    <t>Transporte marítimo y por vías navegables interiores</t>
  </si>
  <si>
    <t>Actividades de las sedes centrales; actividades de consultoría de gestión empresarial</t>
  </si>
  <si>
    <t>Actividades de alquiler</t>
  </si>
  <si>
    <t>Fabricación de productos informáticos, electrónicos y ópticos</t>
  </si>
  <si>
    <t>Actividades de juegos de azar y apuestas</t>
  </si>
  <si>
    <t>Actividades de bibliotecas, archivos, museos y otras actividades culturales</t>
  </si>
  <si>
    <t>* En estas actividades sólo se ha registrado un contrato</t>
  </si>
  <si>
    <t>Edición</t>
  </si>
  <si>
    <t>Investigación y desarrollo</t>
  </si>
  <si>
    <t>Telecomunicaciones</t>
  </si>
  <si>
    <t>Venta y reparación de vehículos de motor y motocicletas</t>
  </si>
  <si>
    <t>Actividades de agencias de viajes, operadores turísticos, servicios de reservas y actividades relacionadas con los mismos</t>
  </si>
  <si>
    <t>Actividades jurídicas y de contabilidad</t>
  </si>
  <si>
    <t>Reparación de ordenadores, efectos personales y artículos de uso doméstico</t>
  </si>
  <si>
    <t>Actividades de programación y emisión de radio y televisión</t>
  </si>
  <si>
    <t>Actividades cinematográficas, de vídeo y de programas de televisión, grabación de sonido y edición musical</t>
  </si>
  <si>
    <t>Artes gráficas y reproducción de soportes grabados</t>
  </si>
  <si>
    <t>Seguros, reaseguros y fondos de pensiones, excepto seguridad social obligatoria</t>
  </si>
  <si>
    <t>Fabricación de bebidas</t>
  </si>
  <si>
    <t>Actividades asociativas</t>
  </si>
  <si>
    <t>Industria química</t>
  </si>
  <si>
    <t>Servicios técnicos de arquitectura e ingeniería; ensayos y análisis técnicos</t>
  </si>
  <si>
    <t>Fabricación de productos farmacéuticos</t>
  </si>
  <si>
    <t>Suministro de energía eléctrica, gas, vapor y aire acondicionado</t>
  </si>
  <si>
    <t>Fabricación de productos de caucho y plásticos</t>
  </si>
  <si>
    <t>Actividades auxiliares a los servicios financieros y a los seguros</t>
  </si>
  <si>
    <t>Otras industrias manufactureras</t>
  </si>
  <si>
    <t>Fabricación de material y equipo eléctrico</t>
  </si>
  <si>
    <t>Industria textil</t>
  </si>
  <si>
    <t>Transporte aéreo</t>
  </si>
  <si>
    <t>Fabricación de muebles</t>
  </si>
  <si>
    <t>Industria del papel</t>
  </si>
  <si>
    <t>Extracción de minerales metálicos</t>
  </si>
  <si>
    <t>Reparación e instalación de maquinaria y equipo</t>
  </si>
  <si>
    <t>Silvicultura y explotación forestal</t>
  </si>
  <si>
    <t>Industria de la madera y del corcho, excepto muebles; cestería y espartería</t>
  </si>
  <si>
    <t>Fabricación de otro material de transporte</t>
  </si>
  <si>
    <t>Metalurgia; fabricación de productos de hierro, acero y ferroaleaciones</t>
  </si>
  <si>
    <t>Fabricación de productos metálicos, excepto maquinaria y equipo</t>
  </si>
  <si>
    <t>Industria del cuero y del calzado</t>
  </si>
  <si>
    <t>Actividades de seguridad e investigación</t>
  </si>
  <si>
    <t>Captación, depuración y distribución de agua</t>
  </si>
  <si>
    <t>Fabricación de otros productos minerales no metálicos</t>
  </si>
  <si>
    <t>Confección de prendas de vestir</t>
  </si>
  <si>
    <t>Pesca y acuicultura</t>
  </si>
  <si>
    <t>Recogida y tratamiento de aguas residuales</t>
  </si>
  <si>
    <t>Coquerías y refino de petróleo</t>
  </si>
  <si>
    <t>Actividades de descontaminación y otros servicios de gestión de residuos</t>
  </si>
  <si>
    <t>Otras industrias extractivas</t>
  </si>
  <si>
    <t>Actividades de los hogares como empleadores de personal doméstico</t>
  </si>
  <si>
    <t>Ingeniería civil</t>
  </si>
  <si>
    <t>Recogida, tratamiento y eliminación de residuos; valorización</t>
  </si>
  <si>
    <t>Transporte terrestre y por tubería</t>
  </si>
  <si>
    <t>Actividades postales y de correos</t>
  </si>
  <si>
    <t>Actividades de apoyo a las industrias extractivas</t>
  </si>
  <si>
    <t>Industria del tabaco</t>
  </si>
  <si>
    <t>Extracción de antracita, hulla y lignito</t>
  </si>
  <si>
    <t>Extracción de crudo de petróleo y gas natural</t>
  </si>
  <si>
    <t xml:space="preserve">    Marruecos</t>
  </si>
  <si>
    <t xml:space="preserve">    Rumanía</t>
  </si>
  <si>
    <t xml:space="preserve">    Reino Unido</t>
  </si>
  <si>
    <t xml:space="preserve">    China</t>
  </si>
  <si>
    <t xml:space="preserve">    Colombia</t>
  </si>
  <si>
    <t xml:space="preserve">    Ucrania</t>
  </si>
  <si>
    <t xml:space="preserve">    Italia</t>
  </si>
  <si>
    <t xml:space="preserve">    Paraguay</t>
  </si>
  <si>
    <t xml:space="preserve">    Argentina</t>
  </si>
  <si>
    <t xml:space="preserve">    Rusia</t>
  </si>
  <si>
    <t xml:space="preserve">    Ecuador</t>
  </si>
  <si>
    <t xml:space="preserve">    Bolivia</t>
  </si>
  <si>
    <t xml:space="preserve">    Bulgaria</t>
  </si>
  <si>
    <t xml:space="preserve">    Brasil</t>
  </si>
  <si>
    <t xml:space="preserve">    Senegal</t>
  </si>
  <si>
    <t>Mali</t>
  </si>
  <si>
    <t>Fabricación de maquinaria y equipo N.C.O.P.</t>
  </si>
  <si>
    <t>Administración Pública y Defensa; Seguridad Social Obligatoria</t>
  </si>
  <si>
    <r>
      <t>Anexo 1.</t>
    </r>
    <r>
      <rPr>
        <sz val="10"/>
        <rFont val="Verdana"/>
        <family val="2"/>
      </rPr>
      <t xml:space="preserve"> Principales países de procedencia (15 primeros) de la población joven extranjera empadronada en Andalucía. 1 de enero de 2017. </t>
    </r>
  </si>
  <si>
    <r>
      <t>Anexo 2.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Variación interanual de la población joven según la relación con la actividad económica y sexo. Media anual. Año 2017.</t>
    </r>
  </si>
  <si>
    <r>
      <t>Anexo 3.</t>
    </r>
    <r>
      <rPr>
        <sz val="10"/>
        <rFont val="Verdana"/>
        <family val="2"/>
      </rPr>
      <t xml:space="preserve"> Distribución de las personas jóvenes según rama de actividad (CNAE 2009). Media anual. Año 2017.</t>
    </r>
  </si>
  <si>
    <r>
      <t>Anexo 4.</t>
    </r>
    <r>
      <rPr>
        <sz val="10"/>
        <rFont val="Verdana"/>
        <family val="2"/>
      </rPr>
      <t xml:space="preserve"> Principales países de procedencia de los trabajadores en los contratos registrados a personas jóvenes extranjeras (más de</t>
    </r>
    <r>
      <rPr>
        <sz val="10"/>
        <color indexed="10"/>
        <rFont val="Verdana"/>
        <family val="2"/>
      </rPr>
      <t xml:space="preserve"> </t>
    </r>
    <r>
      <rPr>
        <sz val="10"/>
        <rFont val="Verdana"/>
        <family val="2"/>
      </rPr>
      <t>1.700</t>
    </r>
    <r>
      <rPr>
        <sz val="10"/>
        <color indexed="10"/>
        <rFont val="Verdana"/>
        <family val="2"/>
      </rPr>
      <t xml:space="preserve"> </t>
    </r>
    <r>
      <rPr>
        <sz val="10"/>
        <rFont val="Verdana"/>
        <family val="2"/>
      </rPr>
      <t xml:space="preserve">contratos). Año 2017. </t>
    </r>
  </si>
  <si>
    <r>
      <t>Anexo 5.</t>
    </r>
    <r>
      <rPr>
        <sz val="10"/>
        <rFont val="Verdana"/>
        <family val="2"/>
      </rPr>
      <t xml:space="preserve"> Distribución de la contratación registrada por tipo de contrato según sexo. Año 2017.</t>
    </r>
  </si>
  <si>
    <r>
      <t>Anexo 6.</t>
    </r>
    <r>
      <rPr>
        <sz val="10"/>
        <rFont val="Verdana"/>
        <family val="2"/>
      </rPr>
      <t xml:space="preserve"> Ranking de actividades económicas (20 primeras) según el volumen de contratos registrados a personas jóvenes trabajadoras. Año 2017.</t>
    </r>
  </si>
  <si>
    <r>
      <t>Anexo 7.</t>
    </r>
    <r>
      <rPr>
        <sz val="10"/>
        <rFont val="Verdana"/>
        <family val="2"/>
      </rPr>
      <t xml:space="preserve"> Peso de los contratos registrados a las personas jóvenes sobre la contratación registrada total por rama de actividad. Año 2017. </t>
    </r>
  </si>
  <si>
    <t>Resto de países</t>
  </si>
  <si>
    <r>
      <t>Anexo 8.</t>
    </r>
    <r>
      <rPr>
        <sz val="10"/>
        <rFont val="Verdana"/>
        <family val="2"/>
      </rPr>
      <t xml:space="preserve"> Distribución de las personas jóvenes trabajadoras procedentes de otras CCAA por provincia receptora. Año 2017. </t>
    </r>
  </si>
  <si>
    <r>
      <t>Anexo 9.</t>
    </r>
    <r>
      <rPr>
        <sz val="10"/>
        <rFont val="Verdana"/>
        <family val="2"/>
      </rPr>
      <t xml:space="preserve"> Distribución de las personas jóvenes trabajadoras que han salido a trabajar a otras CCAA por provincia emisora. Año 2017. </t>
    </r>
  </si>
  <si>
    <r>
      <t>Anexo 11.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 xml:space="preserve">Actividades económicas de procedencia de las personas paradas registradas con mayor y menor representación de las personas jóvenes. Diciembre de 2017. </t>
    </r>
  </si>
  <si>
    <r>
      <t>Anexo 10.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 xml:space="preserve">Distribución de las personas jóvenes paradas registradas según su experiencia profesional por sexo (20 primeras). Diciembre de 2017. </t>
    </r>
  </si>
  <si>
    <t>1 DE ENERO DE 2017</t>
  </si>
  <si>
    <t>MEDIA ANUAL 2017</t>
  </si>
  <si>
    <t>ACUMULADO 2017</t>
  </si>
  <si>
    <t>Sexo</t>
  </si>
  <si>
    <t>OCUPACIONES MÁS CONTRATADAS EN 2017. CNO11. (10 PRIMERAS)</t>
  </si>
  <si>
    <t>OCUPACIONES CONTRATADAS QUE MÁS HAN CRECIDO EN 2017. CNO11. (10 PRIMERAS)</t>
  </si>
  <si>
    <t>31 DE DICIEMBRE DE 2017</t>
  </si>
  <si>
    <t>Enfermeros no especializados</t>
  </si>
  <si>
    <t>Profesionales de ventas técnicas y médicas (excepto las TIC)</t>
  </si>
  <si>
    <t>POBLACIÓN JOVEN 2017</t>
  </si>
  <si>
    <t>CONTRATOS A JÓVENES 2017</t>
  </si>
  <si>
    <t>PARO REGISTRADO JOVEN 2017</t>
  </si>
  <si>
    <t>Telefonistas</t>
  </si>
  <si>
    <t>Artistas creativos e interpretativos no clasificados bajo otros epígrafes</t>
  </si>
  <si>
    <t>Albañiles</t>
  </si>
  <si>
    <t>Mecánicos y ajustadores de maquinaria agrícola e industrial</t>
  </si>
  <si>
    <t>Otros profesionales de apoyo de la administración pública para tareas de inspección y control y tareas similares</t>
  </si>
  <si>
    <t>Preparadores de comidas rápidas</t>
  </si>
  <si>
    <t>Peones de obras públicas</t>
  </si>
  <si>
    <t>Trabajadores de servicios personales no clasificados bajo otros epígrafes</t>
  </si>
  <si>
    <t>Actores</t>
  </si>
  <si>
    <t>Chefs</t>
  </si>
  <si>
    <t>Teleoperadores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</si>
</sst>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  <numFmt numFmtId="165" formatCode="_-* #,##0\ _€_-;\-* #,##0\ _€_-;_-* &quot;-&quot;??\ _€_-;_-@_-"/>
    <numFmt numFmtId="166" formatCode="#,##0.0#####"/>
    <numFmt numFmtId="167" formatCode="#,##0.0###"/>
    <numFmt numFmtId="168" formatCode="#,##0.0####"/>
    <numFmt numFmtId="169" formatCode="#,###"/>
    <numFmt numFmtId="170" formatCode="_-* #,##0\ _P_t_a_-;\-* #,##0\ _P_t_a_-;_-* &quot;-&quot;\ _P_t_a_-;_-@_-"/>
    <numFmt numFmtId="171" formatCode="#,##0;;\-"/>
    <numFmt numFmtId="172" formatCode="0.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;\(#,##0.0\)"/>
    <numFmt numFmtId="178" formatCode="#,##0.00;\(#,##0.0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-* #,##0.0\ _€_-;\-* #,##0.0\ _€_-;_-* &quot;-&quot;??\ _€_-;_-@_-"/>
    <numFmt numFmtId="187" formatCode="_-* #,##0.000\ _€_-;\-* #,##0.000\ _€_-;_-* &quot;-&quot;??\ _€_-;_-@_-"/>
    <numFmt numFmtId="188" formatCode="0.00_ ;[Red]\-0.00\ "/>
    <numFmt numFmtId="189" formatCode="0_ ;[Red]\-0\ "/>
    <numFmt numFmtId="190" formatCode="_-* #,##0\ _P_t_s_-;\-* #,##0\ _P_t_s_-;_-* &quot;-&quot;\ _P_t_s_-;_-@_-"/>
    <numFmt numFmtId="191" formatCode="#,##0;[Red]#,##0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#,##0_);\(#,##0\)"/>
    <numFmt numFmtId="197" formatCode="0%;0%"/>
    <numFmt numFmtId="198" formatCode="0.00;[Red]0.00"/>
    <numFmt numFmtId="199" formatCode="#,##0.0;[Red]#,##0.0"/>
    <numFmt numFmtId="200" formatCode="#,##0.00;[Red]#,##0.00"/>
    <numFmt numFmtId="201" formatCode="#,##0.0"/>
    <numFmt numFmtId="202" formatCode="_-* #,##0.0\ _€_-;\-* #,##0.0\ _€_-;_-* &quot;-&quot;?\ _€_-;_-@_-"/>
    <numFmt numFmtId="203" formatCode="#,##0.0;;\-"/>
    <numFmt numFmtId="204" formatCode="0.000%"/>
    <numFmt numFmtId="205" formatCode="#,##0.00;;\-"/>
  </numFmts>
  <fonts count="47">
    <font>
      <sz val="10"/>
      <name val="Arial"/>
      <family val="0"/>
    </font>
    <font>
      <b/>
      <sz val="10"/>
      <color indexed="9"/>
      <name val="Verdana"/>
      <family val="0"/>
    </font>
    <font>
      <sz val="8"/>
      <color indexed="17"/>
      <name val="Verdana"/>
      <family val="0"/>
    </font>
    <font>
      <sz val="10"/>
      <name val="Verdana"/>
      <family val="0"/>
    </font>
    <font>
      <sz val="8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0"/>
    </font>
    <font>
      <b/>
      <sz val="12"/>
      <name val="Arial"/>
      <family val="2"/>
    </font>
    <font>
      <sz val="8"/>
      <name val="Verdana"/>
      <family val="2"/>
    </font>
    <font>
      <sz val="8"/>
      <name val="Arial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8"/>
      <color indexed="9"/>
      <name val="Arial"/>
      <family val="0"/>
    </font>
    <font>
      <sz val="10"/>
      <color indexed="1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22"/>
      <name val="Arial"/>
      <family val="0"/>
    </font>
    <font>
      <sz val="8"/>
      <color indexed="22"/>
      <name val="Arial"/>
      <family val="2"/>
    </font>
    <font>
      <sz val="8"/>
      <color indexed="10"/>
      <name val="Verdana"/>
      <family val="2"/>
    </font>
    <font>
      <sz val="9"/>
      <name val="Verdana"/>
      <family val="2"/>
    </font>
    <font>
      <b/>
      <sz val="10"/>
      <color indexed="52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8"/>
      <color indexed="22"/>
      <name val="Verdana"/>
      <family val="2"/>
    </font>
    <font>
      <b/>
      <sz val="9"/>
      <color indexed="52"/>
      <name val="Verdan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ashDotDot">
        <color indexed="22"/>
      </bottom>
    </border>
    <border>
      <left style="thin"/>
      <right>
        <color indexed="63"/>
      </right>
      <top>
        <color indexed="63"/>
      </top>
      <bottom style="dashDotDot">
        <color indexed="22"/>
      </bottom>
    </border>
    <border>
      <left>
        <color indexed="63"/>
      </left>
      <right style="thin"/>
      <top>
        <color indexed="63"/>
      </top>
      <bottom style="dashDotDot">
        <color indexed="22"/>
      </bottom>
    </border>
    <border>
      <left style="thin"/>
      <right style="thin"/>
      <top style="dashDotDot">
        <color indexed="22"/>
      </top>
      <bottom style="dashDotDot">
        <color indexed="22"/>
      </bottom>
    </border>
    <border>
      <left style="thin"/>
      <right>
        <color indexed="63"/>
      </right>
      <top style="dashDotDot">
        <color indexed="22"/>
      </top>
      <bottom style="dashDotDot">
        <color indexed="22"/>
      </bottom>
    </border>
    <border>
      <left>
        <color indexed="63"/>
      </left>
      <right style="thin"/>
      <top style="dashDotDot">
        <color indexed="22"/>
      </top>
      <bottom style="dashDotDot">
        <color indexed="22"/>
      </bottom>
    </border>
    <border>
      <left style="thin"/>
      <right style="thin"/>
      <top style="dashDotDot">
        <color indexed="22"/>
      </top>
      <bottom>
        <color indexed="63"/>
      </bottom>
    </border>
    <border>
      <left style="thin"/>
      <right>
        <color indexed="63"/>
      </right>
      <top style="dashDotDot">
        <color indexed="22"/>
      </top>
      <bottom>
        <color indexed="63"/>
      </bottom>
    </border>
    <border>
      <left style="thin"/>
      <right style="thin"/>
      <top style="dashDotDot">
        <color indexed="22"/>
      </top>
      <bottom style="thin"/>
    </border>
    <border>
      <left style="thin"/>
      <right>
        <color indexed="63"/>
      </right>
      <top style="dashDotDot">
        <color indexed="22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ashDotDot">
        <color indexed="22"/>
      </bottom>
    </border>
    <border>
      <left style="thin"/>
      <right>
        <color indexed="63"/>
      </right>
      <top style="thin"/>
      <bottom style="dashDotDot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DotDot">
        <color indexed="22"/>
      </top>
      <bottom style="thin"/>
    </border>
    <border>
      <left>
        <color indexed="63"/>
      </left>
      <right style="thin"/>
      <top style="thin"/>
      <bottom style="dashDotDot">
        <color indexed="22"/>
      </bottom>
    </border>
    <border>
      <left>
        <color indexed="63"/>
      </left>
      <right style="thin"/>
      <top style="dashDotDot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DotDot">
        <color indexed="22"/>
      </top>
      <bottom style="dashDotDot">
        <color indexed="22"/>
      </bottom>
    </border>
    <border>
      <left>
        <color indexed="63"/>
      </left>
      <right>
        <color indexed="63"/>
      </right>
      <top style="dashDotDot">
        <color indexed="22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1" applyNumberFormat="0" applyAlignment="0" applyProtection="0"/>
    <xf numFmtId="0" fontId="20" fillId="11" borderId="1" applyNumberFormat="0" applyAlignment="0" applyProtection="0"/>
    <xf numFmtId="0" fontId="20" fillId="11" borderId="1" applyNumberFormat="0" applyAlignment="0" applyProtection="0"/>
    <xf numFmtId="0" fontId="20" fillId="11" borderId="1" applyNumberFormat="0" applyAlignment="0" applyProtection="0"/>
    <xf numFmtId="0" fontId="20" fillId="11" borderId="1" applyNumberFormat="0" applyAlignment="0" applyProtection="0"/>
    <xf numFmtId="0" fontId="20" fillId="11" borderId="1" applyNumberFormat="0" applyAlignment="0" applyProtection="0"/>
    <xf numFmtId="0" fontId="20" fillId="11" borderId="1" applyNumberFormat="0" applyAlignment="0" applyProtection="0"/>
    <xf numFmtId="0" fontId="20" fillId="11" borderId="1" applyNumberFormat="0" applyAlignment="0" applyProtection="0"/>
    <xf numFmtId="0" fontId="20" fillId="11" borderId="1" applyNumberFormat="0" applyAlignment="0" applyProtection="0"/>
    <xf numFmtId="0" fontId="21" fillId="12" borderId="2" applyNumberFormat="0" applyAlignment="0" applyProtection="0"/>
    <xf numFmtId="0" fontId="22" fillId="0" borderId="3" applyNumberFormat="0" applyFill="0" applyAlignment="0" applyProtection="0"/>
    <xf numFmtId="0" fontId="31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17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5" applyNumberFormat="0" applyFont="0" applyAlignment="0" applyProtection="0"/>
    <xf numFmtId="0" fontId="17" fillId="4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11" borderId="6" applyNumberFormat="0" applyAlignment="0" applyProtection="0"/>
    <xf numFmtId="0" fontId="27" fillId="11" borderId="6" applyNumberFormat="0" applyAlignment="0" applyProtection="0"/>
    <xf numFmtId="0" fontId="27" fillId="11" borderId="6" applyNumberFormat="0" applyAlignment="0" applyProtection="0"/>
    <xf numFmtId="0" fontId="27" fillId="11" borderId="6" applyNumberFormat="0" applyAlignment="0" applyProtection="0"/>
    <xf numFmtId="0" fontId="27" fillId="11" borderId="6" applyNumberFormat="0" applyAlignment="0" applyProtection="0"/>
    <xf numFmtId="0" fontId="27" fillId="11" borderId="6" applyNumberFormat="0" applyAlignment="0" applyProtection="0"/>
    <xf numFmtId="0" fontId="27" fillId="11" borderId="6" applyNumberFormat="0" applyAlignment="0" applyProtection="0"/>
    <xf numFmtId="0" fontId="27" fillId="11" borderId="6" applyNumberFormat="0" applyAlignment="0" applyProtection="0"/>
    <xf numFmtId="0" fontId="27" fillId="11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</cellStyleXfs>
  <cellXfs count="490">
    <xf numFmtId="0" fontId="0" fillId="0" borderId="0" xfId="0" applyAlignment="1">
      <alignment/>
    </xf>
    <xf numFmtId="0" fontId="0" fillId="11" borderId="0" xfId="0" applyFill="1" applyAlignment="1">
      <alignment/>
    </xf>
    <xf numFmtId="0" fontId="1" fillId="18" borderId="10" xfId="0" applyNumberFormat="1" applyFont="1" applyFill="1" applyBorder="1" applyAlignment="1">
      <alignment vertical="top"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3" fillId="11" borderId="14" xfId="0" applyNumberFormat="1" applyFont="1" applyFill="1" applyBorder="1" applyAlignment="1">
      <alignment horizontal="left" vertical="top" wrapText="1"/>
    </xf>
    <xf numFmtId="164" fontId="4" fillId="11" borderId="15" xfId="0" applyNumberFormat="1" applyFont="1" applyFill="1" applyBorder="1" applyAlignment="1">
      <alignment horizontal="right" vertical="center"/>
    </xf>
    <xf numFmtId="164" fontId="4" fillId="11" borderId="16" xfId="0" applyNumberFormat="1" applyFont="1" applyFill="1" applyBorder="1" applyAlignment="1">
      <alignment horizontal="right" vertical="center"/>
    </xf>
    <xf numFmtId="0" fontId="3" fillId="11" borderId="17" xfId="0" applyNumberFormat="1" applyFont="1" applyFill="1" applyBorder="1" applyAlignment="1">
      <alignment horizontal="left" vertical="top" wrapText="1"/>
    </xf>
    <xf numFmtId="164" fontId="4" fillId="11" borderId="18" xfId="0" applyNumberFormat="1" applyFont="1" applyFill="1" applyBorder="1" applyAlignment="1">
      <alignment horizontal="right" vertical="center"/>
    </xf>
    <xf numFmtId="164" fontId="4" fillId="11" borderId="19" xfId="0" applyNumberFormat="1" applyFont="1" applyFill="1" applyBorder="1" applyAlignment="1">
      <alignment horizontal="right" vertical="center"/>
    </xf>
    <xf numFmtId="0" fontId="3" fillId="11" borderId="20" xfId="0" applyNumberFormat="1" applyFont="1" applyFill="1" applyBorder="1" applyAlignment="1">
      <alignment horizontal="left" vertical="top" wrapText="1"/>
    </xf>
    <xf numFmtId="164" fontId="4" fillId="11" borderId="21" xfId="0" applyNumberFormat="1" applyFont="1" applyFill="1" applyBorder="1" applyAlignment="1">
      <alignment horizontal="right" vertical="center"/>
    </xf>
    <xf numFmtId="0" fontId="3" fillId="11" borderId="22" xfId="0" applyNumberFormat="1" applyFont="1" applyFill="1" applyBorder="1" applyAlignment="1">
      <alignment horizontal="left" vertical="top" wrapText="1"/>
    </xf>
    <xf numFmtId="164" fontId="4" fillId="11" borderId="23" xfId="0" applyNumberFormat="1" applyFont="1" applyFill="1" applyBorder="1" applyAlignment="1">
      <alignment horizontal="right" vertical="center"/>
    </xf>
    <xf numFmtId="0" fontId="2" fillId="7" borderId="24" xfId="0" applyNumberFormat="1" applyFont="1" applyFill="1" applyBorder="1" applyAlignment="1">
      <alignment horizontal="center" vertical="center"/>
    </xf>
    <xf numFmtId="0" fontId="2" fillId="7" borderId="25" xfId="0" applyNumberFormat="1" applyFont="1" applyFill="1" applyBorder="1" applyAlignment="1">
      <alignment horizontal="center" vertical="center"/>
    </xf>
    <xf numFmtId="0" fontId="0" fillId="11" borderId="26" xfId="0" applyFill="1" applyBorder="1" applyAlignment="1">
      <alignment/>
    </xf>
    <xf numFmtId="0" fontId="0" fillId="11" borderId="27" xfId="0" applyFill="1" applyBorder="1" applyAlignment="1">
      <alignment/>
    </xf>
    <xf numFmtId="164" fontId="4" fillId="11" borderId="28" xfId="0" applyNumberFormat="1" applyFont="1" applyFill="1" applyBorder="1" applyAlignment="1">
      <alignment horizontal="right" vertical="center"/>
    </xf>
    <xf numFmtId="0" fontId="3" fillId="11" borderId="0" xfId="0" applyNumberFormat="1" applyFont="1" applyFill="1" applyBorder="1" applyAlignment="1">
      <alignment horizontal="left" vertical="top" wrapText="1"/>
    </xf>
    <xf numFmtId="164" fontId="4" fillId="11" borderId="0" xfId="0" applyNumberFormat="1" applyFont="1" applyFill="1" applyBorder="1" applyAlignment="1">
      <alignment horizontal="right" vertical="center"/>
    </xf>
    <xf numFmtId="0" fontId="0" fillId="11" borderId="0" xfId="0" applyFill="1" applyBorder="1" applyAlignment="1">
      <alignment/>
    </xf>
    <xf numFmtId="0" fontId="3" fillId="11" borderId="29" xfId="0" applyNumberFormat="1" applyFont="1" applyFill="1" applyBorder="1" applyAlignment="1">
      <alignment horizontal="left" vertical="top" wrapText="1"/>
    </xf>
    <xf numFmtId="164" fontId="4" fillId="11" borderId="30" xfId="0" applyNumberFormat="1" applyFont="1" applyFill="1" applyBorder="1" applyAlignment="1">
      <alignment horizontal="right" vertical="center"/>
    </xf>
    <xf numFmtId="0" fontId="2" fillId="11" borderId="0" xfId="0" applyNumberFormat="1" applyFont="1" applyFill="1" applyBorder="1" applyAlignment="1">
      <alignment horizontal="center" vertical="center"/>
    </xf>
    <xf numFmtId="0" fontId="2" fillId="11" borderId="0" xfId="0" applyNumberFormat="1" applyFont="1" applyFill="1" applyBorder="1" applyAlignment="1">
      <alignment horizontal="center" vertical="center" wrapText="1"/>
    </xf>
    <xf numFmtId="0" fontId="3" fillId="11" borderId="28" xfId="0" applyNumberFormat="1" applyFont="1" applyFill="1" applyBorder="1" applyAlignment="1">
      <alignment horizontal="left" vertical="top" wrapText="1"/>
    </xf>
    <xf numFmtId="0" fontId="3" fillId="11" borderId="23" xfId="0" applyNumberFormat="1" applyFont="1" applyFill="1" applyBorder="1" applyAlignment="1">
      <alignment horizontal="left" vertical="top" wrapText="1"/>
    </xf>
    <xf numFmtId="0" fontId="2" fillId="7" borderId="28" xfId="0" applyNumberFormat="1" applyFont="1" applyFill="1" applyBorder="1" applyAlignment="1">
      <alignment horizontal="center" vertical="center"/>
    </xf>
    <xf numFmtId="0" fontId="2" fillId="7" borderId="31" xfId="0" applyNumberFormat="1" applyFont="1" applyFill="1" applyBorder="1" applyAlignment="1">
      <alignment horizontal="center" vertical="center"/>
    </xf>
    <xf numFmtId="164" fontId="4" fillId="11" borderId="24" xfId="0" applyNumberFormat="1" applyFont="1" applyFill="1" applyBorder="1" applyAlignment="1">
      <alignment horizontal="right" vertical="center"/>
    </xf>
    <xf numFmtId="164" fontId="4" fillId="11" borderId="11" xfId="0" applyNumberFormat="1" applyFont="1" applyFill="1" applyBorder="1" applyAlignment="1">
      <alignment horizontal="right" vertical="center"/>
    </xf>
    <xf numFmtId="164" fontId="4" fillId="11" borderId="13" xfId="0" applyNumberFormat="1" applyFont="1" applyFill="1" applyBorder="1" applyAlignment="1">
      <alignment horizontal="right" vertical="center"/>
    </xf>
    <xf numFmtId="0" fontId="3" fillId="11" borderId="25" xfId="0" applyNumberFormat="1" applyFont="1" applyFill="1" applyBorder="1" applyAlignment="1">
      <alignment horizontal="left" vertical="top" wrapText="1"/>
    </xf>
    <xf numFmtId="0" fontId="8" fillId="11" borderId="0" xfId="0" applyFont="1" applyFill="1" applyAlignment="1">
      <alignment/>
    </xf>
    <xf numFmtId="0" fontId="0" fillId="7" borderId="24" xfId="0" applyFill="1" applyBorder="1" applyAlignment="1">
      <alignment/>
    </xf>
    <xf numFmtId="0" fontId="0" fillId="7" borderId="25" xfId="0" applyFill="1" applyBorder="1" applyAlignment="1">
      <alignment/>
    </xf>
    <xf numFmtId="0" fontId="0" fillId="11" borderId="32" xfId="0" applyFill="1" applyBorder="1" applyAlignment="1">
      <alignment/>
    </xf>
    <xf numFmtId="0" fontId="2" fillId="7" borderId="24" xfId="0" applyNumberFormat="1" applyFont="1" applyFill="1" applyBorder="1" applyAlignment="1">
      <alignment horizontal="center" vertical="center" wrapText="1"/>
    </xf>
    <xf numFmtId="0" fontId="3" fillId="11" borderId="32" xfId="0" applyNumberFormat="1" applyFont="1" applyFill="1" applyBorder="1" applyAlignment="1">
      <alignment vertical="top"/>
    </xf>
    <xf numFmtId="10" fontId="4" fillId="11" borderId="29" xfId="251" applyNumberFormat="1" applyFont="1" applyFill="1" applyBorder="1" applyAlignment="1">
      <alignment horizontal="right" vertical="center"/>
    </xf>
    <xf numFmtId="10" fontId="4" fillId="11" borderId="22" xfId="251" applyNumberFormat="1" applyFont="1" applyFill="1" applyBorder="1" applyAlignment="1">
      <alignment horizontal="right" vertical="center"/>
    </xf>
    <xf numFmtId="0" fontId="0" fillId="7" borderId="10" xfId="0" applyFill="1" applyBorder="1" applyAlignment="1">
      <alignment/>
    </xf>
    <xf numFmtId="10" fontId="4" fillId="11" borderId="16" xfId="251" applyNumberFormat="1" applyFont="1" applyFill="1" applyBorder="1" applyAlignment="1">
      <alignment horizontal="right" vertical="center"/>
    </xf>
    <xf numFmtId="10" fontId="4" fillId="11" borderId="19" xfId="251" applyNumberFormat="1" applyFont="1" applyFill="1" applyBorder="1" applyAlignment="1">
      <alignment horizontal="right" vertical="center"/>
    </xf>
    <xf numFmtId="10" fontId="4" fillId="11" borderId="33" xfId="251" applyNumberFormat="1" applyFont="1" applyFill="1" applyBorder="1" applyAlignment="1">
      <alignment horizontal="right" vertical="center"/>
    </xf>
    <xf numFmtId="10" fontId="4" fillId="11" borderId="13" xfId="251" applyNumberFormat="1" applyFont="1" applyFill="1" applyBorder="1" applyAlignment="1">
      <alignment horizontal="right" vertical="center"/>
    </xf>
    <xf numFmtId="0" fontId="1" fillId="18" borderId="11" xfId="0" applyNumberFormat="1" applyFont="1" applyFill="1" applyBorder="1" applyAlignment="1">
      <alignment vertical="top"/>
    </xf>
    <xf numFmtId="0" fontId="3" fillId="11" borderId="18" xfId="0" applyNumberFormat="1" applyFont="1" applyFill="1" applyBorder="1" applyAlignment="1">
      <alignment horizontal="left" vertical="top" wrapText="1"/>
    </xf>
    <xf numFmtId="10" fontId="4" fillId="11" borderId="28" xfId="251" applyNumberFormat="1" applyFont="1" applyFill="1" applyBorder="1" applyAlignment="1">
      <alignment horizontal="right" vertical="center"/>
    </xf>
    <xf numFmtId="10" fontId="4" fillId="11" borderId="31" xfId="251" applyNumberFormat="1" applyFont="1" applyFill="1" applyBorder="1" applyAlignment="1">
      <alignment horizontal="right" vertical="center"/>
    </xf>
    <xf numFmtId="10" fontId="2" fillId="11" borderId="11" xfId="251" applyNumberFormat="1" applyFont="1" applyFill="1" applyBorder="1" applyAlignment="1">
      <alignment horizontal="right" vertical="center"/>
    </xf>
    <xf numFmtId="10" fontId="4" fillId="11" borderId="15" xfId="251" applyNumberFormat="1" applyFont="1" applyFill="1" applyBorder="1" applyAlignment="1">
      <alignment horizontal="right" vertical="center"/>
    </xf>
    <xf numFmtId="10" fontId="4" fillId="11" borderId="18" xfId="251" applyNumberFormat="1" applyFont="1" applyFill="1" applyBorder="1" applyAlignment="1">
      <alignment horizontal="right" vertical="center"/>
    </xf>
    <xf numFmtId="10" fontId="4" fillId="11" borderId="11" xfId="251" applyNumberFormat="1" applyFont="1" applyFill="1" applyBorder="1" applyAlignment="1">
      <alignment horizontal="right" vertical="center"/>
    </xf>
    <xf numFmtId="10" fontId="4" fillId="11" borderId="10" xfId="251" applyNumberFormat="1" applyFont="1" applyFill="1" applyBorder="1" applyAlignment="1">
      <alignment horizontal="right" vertical="center"/>
    </xf>
    <xf numFmtId="10" fontId="4" fillId="11" borderId="14" xfId="251" applyNumberFormat="1" applyFont="1" applyFill="1" applyBorder="1" applyAlignment="1">
      <alignment horizontal="right" vertical="center"/>
    </xf>
    <xf numFmtId="10" fontId="4" fillId="11" borderId="17" xfId="251" applyNumberFormat="1" applyFont="1" applyFill="1" applyBorder="1" applyAlignment="1">
      <alignment horizontal="right" vertical="center"/>
    </xf>
    <xf numFmtId="10" fontId="4" fillId="11" borderId="20" xfId="251" applyNumberFormat="1" applyFont="1" applyFill="1" applyBorder="1" applyAlignment="1">
      <alignment horizontal="right" vertical="center"/>
    </xf>
    <xf numFmtId="10" fontId="4" fillId="11" borderId="34" xfId="251" applyNumberFormat="1" applyFont="1" applyFill="1" applyBorder="1" applyAlignment="1">
      <alignment horizontal="right" vertical="center"/>
    </xf>
    <xf numFmtId="10" fontId="4" fillId="11" borderId="15" xfId="251" applyNumberFormat="1" applyFont="1" applyFill="1" applyBorder="1" applyAlignment="1" quotePrefix="1">
      <alignment horizontal="right" vertical="center"/>
    </xf>
    <xf numFmtId="0" fontId="0" fillId="11" borderId="0" xfId="0" applyFont="1" applyFill="1" applyAlignment="1">
      <alignment/>
    </xf>
    <xf numFmtId="10" fontId="4" fillId="11" borderId="30" xfId="251" applyNumberFormat="1" applyFont="1" applyFill="1" applyBorder="1" applyAlignment="1">
      <alignment horizontal="right" vertical="center"/>
    </xf>
    <xf numFmtId="10" fontId="4" fillId="11" borderId="23" xfId="251" applyNumberFormat="1" applyFont="1" applyFill="1" applyBorder="1" applyAlignment="1">
      <alignment horizontal="right" vertical="center"/>
    </xf>
    <xf numFmtId="164" fontId="4" fillId="11" borderId="34" xfId="0" applyNumberFormat="1" applyFont="1" applyFill="1" applyBorder="1" applyAlignment="1">
      <alignment horizontal="right" vertical="center"/>
    </xf>
    <xf numFmtId="10" fontId="4" fillId="11" borderId="24" xfId="251" applyNumberFormat="1" applyFont="1" applyFill="1" applyBorder="1" applyAlignment="1">
      <alignment horizontal="right" vertical="center"/>
    </xf>
    <xf numFmtId="2" fontId="4" fillId="11" borderId="16" xfId="0" applyNumberFormat="1" applyFont="1" applyFill="1" applyBorder="1" applyAlignment="1">
      <alignment horizontal="right" vertical="center"/>
    </xf>
    <xf numFmtId="2" fontId="4" fillId="11" borderId="18" xfId="0" applyNumberFormat="1" applyFont="1" applyFill="1" applyBorder="1" applyAlignment="1">
      <alignment horizontal="right" vertical="center"/>
    </xf>
    <xf numFmtId="2" fontId="4" fillId="11" borderId="30" xfId="0" applyNumberFormat="1" applyFont="1" applyFill="1" applyBorder="1" applyAlignment="1">
      <alignment horizontal="right" vertical="center"/>
    </xf>
    <xf numFmtId="2" fontId="4" fillId="11" borderId="34" xfId="0" applyNumberFormat="1" applyFont="1" applyFill="1" applyBorder="1" applyAlignment="1">
      <alignment horizontal="right" vertical="center"/>
    </xf>
    <xf numFmtId="2" fontId="4" fillId="11" borderId="23" xfId="0" applyNumberFormat="1" applyFont="1" applyFill="1" applyBorder="1" applyAlignment="1">
      <alignment horizontal="right" vertical="center"/>
    </xf>
    <xf numFmtId="2" fontId="4" fillId="11" borderId="33" xfId="0" applyNumberFormat="1" applyFont="1" applyFill="1" applyBorder="1" applyAlignment="1">
      <alignment horizontal="right" vertical="center"/>
    </xf>
    <xf numFmtId="10" fontId="4" fillId="11" borderId="14" xfId="251" applyNumberFormat="1" applyFont="1" applyFill="1" applyBorder="1" applyAlignment="1" quotePrefix="1">
      <alignment horizontal="right" vertical="center"/>
    </xf>
    <xf numFmtId="0" fontId="7" fillId="11" borderId="26" xfId="0" applyNumberFormat="1" applyFont="1" applyFill="1" applyBorder="1" applyAlignment="1">
      <alignment horizontal="center" vertical="center" wrapText="1"/>
    </xf>
    <xf numFmtId="0" fontId="2" fillId="7" borderId="11" xfId="0" applyNumberFormat="1" applyFont="1" applyFill="1" applyBorder="1" applyAlignment="1">
      <alignment horizontal="center" vertical="center" wrapText="1"/>
    </xf>
    <xf numFmtId="3" fontId="4" fillId="11" borderId="30" xfId="218" applyNumberFormat="1" applyFont="1" applyFill="1" applyBorder="1" applyAlignment="1">
      <alignment horizontal="right" vertical="center"/>
    </xf>
    <xf numFmtId="164" fontId="4" fillId="11" borderId="14" xfId="0" applyNumberFormat="1" applyFont="1" applyFill="1" applyBorder="1" applyAlignment="1">
      <alignment horizontal="right" vertical="center"/>
    </xf>
    <xf numFmtId="3" fontId="4" fillId="11" borderId="18" xfId="218" applyNumberFormat="1" applyFont="1" applyFill="1" applyBorder="1" applyAlignment="1">
      <alignment horizontal="right" vertical="center"/>
    </xf>
    <xf numFmtId="164" fontId="4" fillId="11" borderId="17" xfId="0" applyNumberFormat="1" applyFont="1" applyFill="1" applyBorder="1" applyAlignment="1">
      <alignment horizontal="right" vertical="center"/>
    </xf>
    <xf numFmtId="3" fontId="4" fillId="11" borderId="23" xfId="218" applyNumberFormat="1" applyFont="1" applyFill="1" applyBorder="1" applyAlignment="1">
      <alignment horizontal="right" vertical="center"/>
    </xf>
    <xf numFmtId="164" fontId="4" fillId="11" borderId="22" xfId="0" applyNumberFormat="1" applyFont="1" applyFill="1" applyBorder="1" applyAlignment="1">
      <alignment horizontal="right" vertical="center"/>
    </xf>
    <xf numFmtId="0" fontId="2" fillId="7" borderId="10" xfId="0" applyNumberFormat="1" applyFont="1" applyFill="1" applyBorder="1" applyAlignment="1">
      <alignment horizontal="center" vertical="center" wrapText="1"/>
    </xf>
    <xf numFmtId="0" fontId="0" fillId="11" borderId="29" xfId="0" applyNumberFormat="1" applyFont="1" applyFill="1" applyBorder="1" applyAlignment="1">
      <alignment horizontal="left" vertical="top" wrapText="1"/>
    </xf>
    <xf numFmtId="0" fontId="0" fillId="11" borderId="17" xfId="0" applyNumberFormat="1" applyFont="1" applyFill="1" applyBorder="1" applyAlignment="1">
      <alignment horizontal="left" vertical="top" wrapText="1"/>
    </xf>
    <xf numFmtId="0" fontId="0" fillId="11" borderId="22" xfId="0" applyNumberFormat="1" applyFont="1" applyFill="1" applyBorder="1" applyAlignment="1">
      <alignment horizontal="left" vertical="top" wrapText="1"/>
    </xf>
    <xf numFmtId="164" fontId="4" fillId="11" borderId="10" xfId="0" applyNumberFormat="1" applyFont="1" applyFill="1" applyBorder="1" applyAlignment="1">
      <alignment horizontal="right" vertical="center"/>
    </xf>
    <xf numFmtId="3" fontId="9" fillId="11" borderId="0" xfId="0" applyNumberFormat="1" applyFont="1" applyFill="1" applyBorder="1" applyAlignment="1">
      <alignment/>
    </xf>
    <xf numFmtId="164" fontId="10" fillId="11" borderId="0" xfId="0" applyNumberFormat="1" applyFont="1" applyFill="1" applyBorder="1" applyAlignment="1">
      <alignment horizontal="right" vertical="center"/>
    </xf>
    <xf numFmtId="164" fontId="3" fillId="11" borderId="0" xfId="0" applyNumberFormat="1" applyFont="1" applyFill="1" applyBorder="1" applyAlignment="1">
      <alignment horizontal="right" vertical="center"/>
    </xf>
    <xf numFmtId="164" fontId="3" fillId="11" borderId="0" xfId="0" applyNumberFormat="1" applyFont="1" applyFill="1" applyBorder="1" applyAlignment="1">
      <alignment horizontal="right" vertical="top"/>
    </xf>
    <xf numFmtId="3" fontId="10" fillId="11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0" fontId="0" fillId="11" borderId="0" xfId="0" applyFont="1" applyFill="1" applyBorder="1" applyAlignment="1">
      <alignment/>
    </xf>
    <xf numFmtId="164" fontId="4" fillId="0" borderId="34" xfId="0" applyNumberFormat="1" applyFont="1" applyFill="1" applyBorder="1" applyAlignment="1">
      <alignment horizontal="right" vertical="center"/>
    </xf>
    <xf numFmtId="164" fontId="4" fillId="0" borderId="18" xfId="0" applyNumberFormat="1" applyFont="1" applyFill="1" applyBorder="1" applyAlignment="1">
      <alignment horizontal="right" vertical="center"/>
    </xf>
    <xf numFmtId="164" fontId="4" fillId="0" borderId="15" xfId="0" applyNumberFormat="1" applyFont="1" applyFill="1" applyBorder="1" applyAlignment="1">
      <alignment horizontal="right" vertical="center"/>
    </xf>
    <xf numFmtId="10" fontId="4" fillId="19" borderId="29" xfId="251" applyNumberFormat="1" applyFont="1" applyFill="1" applyBorder="1" applyAlignment="1">
      <alignment horizontal="right" vertical="center"/>
    </xf>
    <xf numFmtId="10" fontId="4" fillId="0" borderId="29" xfId="251" applyNumberFormat="1" applyFont="1" applyFill="1" applyBorder="1" applyAlignment="1">
      <alignment horizontal="right" vertical="center"/>
    </xf>
    <xf numFmtId="165" fontId="4" fillId="11" borderId="18" xfId="218" applyNumberFormat="1" applyFont="1" applyFill="1" applyBorder="1" applyAlignment="1">
      <alignment horizontal="right" vertical="center"/>
    </xf>
    <xf numFmtId="10" fontId="4" fillId="0" borderId="10" xfId="251" applyNumberFormat="1" applyFont="1" applyFill="1" applyBorder="1" applyAlignment="1">
      <alignment horizontal="right" vertical="center"/>
    </xf>
    <xf numFmtId="0" fontId="12" fillId="11" borderId="0" xfId="0" applyFont="1" applyFill="1" applyAlignment="1">
      <alignment/>
    </xf>
    <xf numFmtId="0" fontId="12" fillId="11" borderId="0" xfId="0" applyFont="1" applyFill="1" applyBorder="1" applyAlignment="1">
      <alignment/>
    </xf>
    <xf numFmtId="164" fontId="13" fillId="11" borderId="0" xfId="0" applyNumberFormat="1" applyFont="1" applyFill="1" applyBorder="1" applyAlignment="1">
      <alignment horizontal="right" vertical="center"/>
    </xf>
    <xf numFmtId="0" fontId="14" fillId="11" borderId="0" xfId="0" applyFont="1" applyFill="1" applyAlignment="1">
      <alignment/>
    </xf>
    <xf numFmtId="0" fontId="14" fillId="11" borderId="0" xfId="0" applyFont="1" applyFill="1" applyBorder="1" applyAlignment="1">
      <alignment/>
    </xf>
    <xf numFmtId="0" fontId="0" fillId="11" borderId="26" xfId="0" applyFill="1" applyBorder="1" applyAlignment="1">
      <alignment vertical="center" wrapText="1"/>
    </xf>
    <xf numFmtId="0" fontId="0" fillId="11" borderId="32" xfId="0" applyFill="1" applyBorder="1" applyAlignment="1">
      <alignment vertical="center" wrapText="1"/>
    </xf>
    <xf numFmtId="0" fontId="0" fillId="11" borderId="27" xfId="0" applyFill="1" applyBorder="1" applyAlignment="1">
      <alignment vertical="center" wrapText="1"/>
    </xf>
    <xf numFmtId="164" fontId="15" fillId="11" borderId="0" xfId="0" applyNumberFormat="1" applyFont="1" applyFill="1" applyBorder="1" applyAlignment="1">
      <alignment horizontal="right" vertical="center"/>
    </xf>
    <xf numFmtId="3" fontId="13" fillId="11" borderId="0" xfId="0" applyNumberFormat="1" applyFont="1" applyFill="1" applyAlignment="1">
      <alignment/>
    </xf>
    <xf numFmtId="164" fontId="13" fillId="11" borderId="0" xfId="0" applyNumberFormat="1" applyFont="1" applyFill="1" applyBorder="1" applyAlignment="1">
      <alignment horizontal="right" vertical="center"/>
    </xf>
    <xf numFmtId="164" fontId="15" fillId="11" borderId="0" xfId="0" applyNumberFormat="1" applyFont="1" applyFill="1" applyBorder="1" applyAlignment="1">
      <alignment horizontal="right" vertical="center"/>
    </xf>
    <xf numFmtId="10" fontId="14" fillId="11" borderId="0" xfId="0" applyNumberFormat="1" applyFont="1" applyFill="1" applyAlignment="1">
      <alignment/>
    </xf>
    <xf numFmtId="164" fontId="10" fillId="11" borderId="30" xfId="0" applyNumberFormat="1" applyFont="1" applyFill="1" applyBorder="1" applyAlignment="1">
      <alignment horizontal="right" vertical="center"/>
    </xf>
    <xf numFmtId="164" fontId="10" fillId="11" borderId="34" xfId="0" applyNumberFormat="1" applyFont="1" applyFill="1" applyBorder="1" applyAlignment="1">
      <alignment horizontal="right" vertical="center"/>
    </xf>
    <xf numFmtId="164" fontId="10" fillId="11" borderId="18" xfId="0" applyNumberFormat="1" applyFont="1" applyFill="1" applyBorder="1" applyAlignment="1">
      <alignment horizontal="right" vertical="center"/>
    </xf>
    <xf numFmtId="164" fontId="10" fillId="11" borderId="19" xfId="0" applyNumberFormat="1" applyFont="1" applyFill="1" applyBorder="1" applyAlignment="1">
      <alignment horizontal="right" vertical="center"/>
    </xf>
    <xf numFmtId="164" fontId="10" fillId="11" borderId="21" xfId="0" applyNumberFormat="1" applyFont="1" applyFill="1" applyBorder="1" applyAlignment="1">
      <alignment horizontal="right" vertical="center"/>
    </xf>
    <xf numFmtId="164" fontId="10" fillId="11" borderId="23" xfId="0" applyNumberFormat="1" applyFont="1" applyFill="1" applyBorder="1" applyAlignment="1">
      <alignment horizontal="right" vertical="center"/>
    </xf>
    <xf numFmtId="164" fontId="10" fillId="11" borderId="33" xfId="0" applyNumberFormat="1" applyFont="1" applyFill="1" applyBorder="1" applyAlignment="1">
      <alignment horizontal="right" vertical="center"/>
    </xf>
    <xf numFmtId="164" fontId="10" fillId="11" borderId="15" xfId="0" applyNumberFormat="1" applyFont="1" applyFill="1" applyBorder="1" applyAlignment="1">
      <alignment horizontal="right" vertical="center"/>
    </xf>
    <xf numFmtId="164" fontId="10" fillId="11" borderId="16" xfId="0" applyNumberFormat="1" applyFont="1" applyFill="1" applyBorder="1" applyAlignment="1">
      <alignment horizontal="right" vertical="center"/>
    </xf>
    <xf numFmtId="2" fontId="10" fillId="11" borderId="30" xfId="0" applyNumberFormat="1" applyFont="1" applyFill="1" applyBorder="1" applyAlignment="1">
      <alignment horizontal="right" vertical="center"/>
    </xf>
    <xf numFmtId="2" fontId="10" fillId="11" borderId="34" xfId="0" applyNumberFormat="1" applyFont="1" applyFill="1" applyBorder="1" applyAlignment="1">
      <alignment horizontal="right" vertical="center"/>
    </xf>
    <xf numFmtId="2" fontId="10" fillId="11" borderId="18" xfId="0" applyNumberFormat="1" applyFont="1" applyFill="1" applyBorder="1" applyAlignment="1">
      <alignment horizontal="right" vertical="center"/>
    </xf>
    <xf numFmtId="2" fontId="10" fillId="11" borderId="16" xfId="0" applyNumberFormat="1" applyFont="1" applyFill="1" applyBorder="1" applyAlignment="1">
      <alignment horizontal="right" vertical="center"/>
    </xf>
    <xf numFmtId="2" fontId="10" fillId="11" borderId="23" xfId="0" applyNumberFormat="1" applyFont="1" applyFill="1" applyBorder="1" applyAlignment="1">
      <alignment horizontal="right" vertical="center"/>
    </xf>
    <xf numFmtId="2" fontId="10" fillId="11" borderId="33" xfId="0" applyNumberFormat="1" applyFont="1" applyFill="1" applyBorder="1" applyAlignment="1">
      <alignment horizontal="right" vertical="center"/>
    </xf>
    <xf numFmtId="164" fontId="10" fillId="11" borderId="11" xfId="0" applyNumberFormat="1" applyFont="1" applyFill="1" applyBorder="1" applyAlignment="1">
      <alignment horizontal="right" vertical="center"/>
    </xf>
    <xf numFmtId="164" fontId="10" fillId="11" borderId="12" xfId="0" applyNumberFormat="1" applyFont="1" applyFill="1" applyBorder="1" applyAlignment="1">
      <alignment horizontal="right" vertical="center"/>
    </xf>
    <xf numFmtId="164" fontId="10" fillId="11" borderId="28" xfId="0" applyNumberFormat="1" applyFont="1" applyFill="1" applyBorder="1" applyAlignment="1">
      <alignment horizontal="right" vertical="center"/>
    </xf>
    <xf numFmtId="164" fontId="10" fillId="11" borderId="31" xfId="0" applyNumberFormat="1" applyFont="1" applyFill="1" applyBorder="1" applyAlignment="1">
      <alignment horizontal="right" vertical="center"/>
    </xf>
    <xf numFmtId="164" fontId="10" fillId="11" borderId="35" xfId="0" applyNumberFormat="1" applyFont="1" applyFill="1" applyBorder="1" applyAlignment="1">
      <alignment horizontal="right" vertical="center"/>
    </xf>
    <xf numFmtId="164" fontId="10" fillId="11" borderId="13" xfId="0" applyNumberFormat="1" applyFont="1" applyFill="1" applyBorder="1" applyAlignment="1">
      <alignment horizontal="right" vertical="center"/>
    </xf>
    <xf numFmtId="164" fontId="10" fillId="11" borderId="24" xfId="0" applyNumberFormat="1" applyFont="1" applyFill="1" applyBorder="1" applyAlignment="1">
      <alignment horizontal="right" vertical="center"/>
    </xf>
    <xf numFmtId="164" fontId="10" fillId="11" borderId="10" xfId="0" applyNumberFormat="1" applyFont="1" applyFill="1" applyBorder="1" applyAlignment="1">
      <alignment horizontal="right" vertical="center"/>
    </xf>
    <xf numFmtId="164" fontId="10" fillId="11" borderId="14" xfId="0" applyNumberFormat="1" applyFont="1" applyFill="1" applyBorder="1" applyAlignment="1">
      <alignment horizontal="right" vertical="center"/>
    </xf>
    <xf numFmtId="164" fontId="10" fillId="11" borderId="17" xfId="0" applyNumberFormat="1" applyFont="1" applyFill="1" applyBorder="1" applyAlignment="1">
      <alignment horizontal="right" vertical="center"/>
    </xf>
    <xf numFmtId="164" fontId="10" fillId="11" borderId="22" xfId="0" applyNumberFormat="1" applyFont="1" applyFill="1" applyBorder="1" applyAlignment="1">
      <alignment horizontal="right" vertical="center"/>
    </xf>
    <xf numFmtId="164" fontId="4" fillId="11" borderId="0" xfId="0" applyNumberFormat="1" applyFont="1" applyFill="1" applyBorder="1" applyAlignment="1">
      <alignment horizontal="right" vertical="center"/>
    </xf>
    <xf numFmtId="0" fontId="7" fillId="20" borderId="26" xfId="0" applyNumberFormat="1" applyFont="1" applyFill="1" applyBorder="1" applyAlignment="1">
      <alignment horizontal="center" vertical="center" wrapText="1"/>
    </xf>
    <xf numFmtId="0" fontId="9" fillId="20" borderId="28" xfId="0" applyNumberFormat="1" applyFont="1" applyFill="1" applyBorder="1" applyAlignment="1">
      <alignment horizontal="center" vertical="center"/>
    </xf>
    <xf numFmtId="0" fontId="9" fillId="20" borderId="31" xfId="0" applyNumberFormat="1" applyFont="1" applyFill="1" applyBorder="1" applyAlignment="1">
      <alignment horizontal="center" vertical="center"/>
    </xf>
    <xf numFmtId="0" fontId="9" fillId="20" borderId="25" xfId="0" applyNumberFormat="1" applyFont="1" applyFill="1" applyBorder="1" applyAlignment="1">
      <alignment horizontal="center" vertical="center"/>
    </xf>
    <xf numFmtId="0" fontId="9" fillId="20" borderId="24" xfId="0" applyNumberFormat="1" applyFont="1" applyFill="1" applyBorder="1" applyAlignment="1">
      <alignment horizontal="center" vertical="center"/>
    </xf>
    <xf numFmtId="0" fontId="9" fillId="20" borderId="11" xfId="0" applyNumberFormat="1" applyFont="1" applyFill="1" applyBorder="1" applyAlignment="1">
      <alignment horizontal="center" vertical="center" wrapText="1"/>
    </xf>
    <xf numFmtId="164" fontId="10" fillId="11" borderId="0" xfId="0" applyNumberFormat="1" applyFont="1" applyFill="1" applyBorder="1" applyAlignment="1">
      <alignment horizontal="right" vertical="center"/>
    </xf>
    <xf numFmtId="0" fontId="9" fillId="11" borderId="0" xfId="0" applyNumberFormat="1" applyFont="1" applyFill="1" applyBorder="1" applyAlignment="1">
      <alignment horizontal="center" vertical="center"/>
    </xf>
    <xf numFmtId="0" fontId="9" fillId="11" borderId="0" xfId="0" applyNumberFormat="1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right" vertical="center"/>
    </xf>
    <xf numFmtId="164" fontId="10" fillId="0" borderId="15" xfId="0" applyNumberFormat="1" applyFont="1" applyFill="1" applyBorder="1" applyAlignment="1">
      <alignment horizontal="right" vertical="center"/>
    </xf>
    <xf numFmtId="0" fontId="9" fillId="20" borderId="10" xfId="0" applyNumberFormat="1" applyFont="1" applyFill="1" applyBorder="1" applyAlignment="1">
      <alignment horizontal="center" vertical="center" wrapText="1"/>
    </xf>
    <xf numFmtId="0" fontId="7" fillId="20" borderId="10" xfId="0" applyNumberFormat="1" applyFont="1" applyFill="1" applyBorder="1" applyAlignment="1">
      <alignment vertical="top"/>
    </xf>
    <xf numFmtId="0" fontId="7" fillId="20" borderId="11" xfId="0" applyNumberFormat="1" applyFont="1" applyFill="1" applyBorder="1" applyAlignment="1">
      <alignment vertical="top"/>
    </xf>
    <xf numFmtId="0" fontId="3" fillId="11" borderId="0" xfId="0" applyNumberFormat="1" applyFont="1" applyFill="1" applyBorder="1" applyAlignment="1">
      <alignment horizontal="left" vertical="top"/>
    </xf>
    <xf numFmtId="0" fontId="7" fillId="20" borderId="10" xfId="0" applyNumberFormat="1" applyFont="1" applyFill="1" applyBorder="1" applyAlignment="1">
      <alignment vertical="top"/>
    </xf>
    <xf numFmtId="0" fontId="0" fillId="11" borderId="28" xfId="0" applyFill="1" applyBorder="1" applyAlignment="1">
      <alignment vertical="center" wrapText="1"/>
    </xf>
    <xf numFmtId="0" fontId="0" fillId="11" borderId="0" xfId="0" applyFill="1" applyBorder="1" applyAlignment="1">
      <alignment vertical="center" wrapText="1"/>
    </xf>
    <xf numFmtId="1" fontId="14" fillId="11" borderId="0" xfId="0" applyNumberFormat="1" applyFont="1" applyFill="1" applyAlignment="1">
      <alignment/>
    </xf>
    <xf numFmtId="0" fontId="14" fillId="11" borderId="0" xfId="0" applyFont="1" applyFill="1" applyAlignment="1" quotePrefix="1">
      <alignment/>
    </xf>
    <xf numFmtId="164" fontId="16" fillId="11" borderId="0" xfId="0" applyNumberFormat="1" applyFont="1" applyFill="1" applyBorder="1" applyAlignment="1">
      <alignment horizontal="right" vertical="center"/>
    </xf>
    <xf numFmtId="164" fontId="16" fillId="11" borderId="0" xfId="0" applyNumberFormat="1" applyFont="1" applyFill="1" applyBorder="1" applyAlignment="1">
      <alignment horizontal="right" vertical="top"/>
    </xf>
    <xf numFmtId="3" fontId="13" fillId="0" borderId="0" xfId="0" applyNumberFormat="1" applyFont="1" applyAlignment="1">
      <alignment/>
    </xf>
    <xf numFmtId="3" fontId="13" fillId="11" borderId="0" xfId="0" applyNumberFormat="1" applyFont="1" applyFill="1" applyAlignment="1">
      <alignment horizontal="right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11" borderId="0" xfId="0" applyFont="1" applyFill="1" applyAlignment="1">
      <alignment/>
    </xf>
    <xf numFmtId="0" fontId="9" fillId="20" borderId="24" xfId="0" applyNumberFormat="1" applyFont="1" applyFill="1" applyBorder="1" applyAlignment="1">
      <alignment horizontal="center" vertical="center" wrapText="1"/>
    </xf>
    <xf numFmtId="0" fontId="9" fillId="20" borderId="25" xfId="0" applyNumberFormat="1" applyFont="1" applyFill="1" applyBorder="1" applyAlignment="1">
      <alignment horizontal="center" vertical="center" wrapText="1"/>
    </xf>
    <xf numFmtId="164" fontId="14" fillId="11" borderId="0" xfId="0" applyNumberFormat="1" applyFont="1" applyFill="1" applyBorder="1" applyAlignment="1">
      <alignment/>
    </xf>
    <xf numFmtId="164" fontId="14" fillId="11" borderId="0" xfId="0" applyNumberFormat="1" applyFont="1" applyFill="1" applyAlignment="1">
      <alignment/>
    </xf>
    <xf numFmtId="0" fontId="7" fillId="11" borderId="0" xfId="0" applyNumberFormat="1" applyFont="1" applyFill="1" applyBorder="1" applyAlignment="1">
      <alignment horizontal="left" vertical="top" wrapText="1"/>
    </xf>
    <xf numFmtId="10" fontId="9" fillId="11" borderId="0" xfId="0" applyNumberFormat="1" applyFont="1" applyFill="1" applyBorder="1" applyAlignment="1">
      <alignment horizontal="center" vertical="center"/>
    </xf>
    <xf numFmtId="10" fontId="2" fillId="11" borderId="0" xfId="0" applyNumberFormat="1" applyFont="1" applyFill="1" applyBorder="1" applyAlignment="1">
      <alignment horizontal="center" vertical="center"/>
    </xf>
    <xf numFmtId="0" fontId="0" fillId="11" borderId="20" xfId="0" applyNumberFormat="1" applyFont="1" applyFill="1" applyBorder="1" applyAlignment="1">
      <alignment horizontal="left" vertical="top" wrapText="1"/>
    </xf>
    <xf numFmtId="164" fontId="10" fillId="11" borderId="20" xfId="0" applyNumberFormat="1" applyFont="1" applyFill="1" applyBorder="1" applyAlignment="1">
      <alignment horizontal="right" vertical="center"/>
    </xf>
    <xf numFmtId="164" fontId="10" fillId="11" borderId="23" xfId="0" applyNumberFormat="1" applyFont="1" applyFill="1" applyBorder="1" applyAlignment="1" quotePrefix="1">
      <alignment horizontal="right" vertical="center"/>
    </xf>
    <xf numFmtId="0" fontId="34" fillId="11" borderId="0" xfId="0" applyFont="1" applyFill="1" applyAlignment="1">
      <alignment/>
    </xf>
    <xf numFmtId="0" fontId="35" fillId="11" borderId="0" xfId="0" applyFont="1" applyFill="1" applyAlignment="1">
      <alignment/>
    </xf>
    <xf numFmtId="0" fontId="35" fillId="11" borderId="0" xfId="0" applyFont="1" applyFill="1" applyAlignment="1">
      <alignment/>
    </xf>
    <xf numFmtId="3" fontId="36" fillId="11" borderId="0" xfId="0" applyNumberFormat="1" applyFont="1" applyFill="1" applyBorder="1" applyAlignment="1">
      <alignment/>
    </xf>
    <xf numFmtId="3" fontId="36" fillId="11" borderId="0" xfId="0" applyNumberFormat="1" applyFont="1" applyFill="1" applyAlignment="1">
      <alignment/>
    </xf>
    <xf numFmtId="3" fontId="35" fillId="11" borderId="0" xfId="0" applyNumberFormat="1" applyFont="1" applyFill="1" applyAlignment="1">
      <alignment/>
    </xf>
    <xf numFmtId="0" fontId="3" fillId="11" borderId="17" xfId="0" applyNumberFormat="1" applyFont="1" applyFill="1" applyBorder="1" applyAlignment="1">
      <alignment horizontal="left" vertical="top" wrapText="1"/>
    </xf>
    <xf numFmtId="164" fontId="10" fillId="11" borderId="21" xfId="0" applyNumberFormat="1" applyFont="1" applyFill="1" applyBorder="1" applyAlignment="1">
      <alignment horizontal="right" vertical="center"/>
    </xf>
    <xf numFmtId="164" fontId="10" fillId="11" borderId="19" xfId="0" applyNumberFormat="1" applyFont="1" applyFill="1" applyBorder="1" applyAlignment="1">
      <alignment horizontal="right" vertical="center"/>
    </xf>
    <xf numFmtId="164" fontId="10" fillId="11" borderId="23" xfId="0" applyNumberFormat="1" applyFont="1" applyFill="1" applyBorder="1" applyAlignment="1">
      <alignment horizontal="right" vertical="center"/>
    </xf>
    <xf numFmtId="164" fontId="10" fillId="11" borderId="33" xfId="0" applyNumberFormat="1" applyFont="1" applyFill="1" applyBorder="1" applyAlignment="1">
      <alignment horizontal="right" vertical="center"/>
    </xf>
    <xf numFmtId="0" fontId="3" fillId="11" borderId="29" xfId="0" applyNumberFormat="1" applyFont="1" applyFill="1" applyBorder="1" applyAlignment="1">
      <alignment horizontal="left" vertical="top" wrapText="1"/>
    </xf>
    <xf numFmtId="164" fontId="10" fillId="11" borderId="15" xfId="0" applyNumberFormat="1" applyFont="1" applyFill="1" applyBorder="1" applyAlignment="1">
      <alignment horizontal="right" vertical="center"/>
    </xf>
    <xf numFmtId="164" fontId="10" fillId="11" borderId="16" xfId="0" applyNumberFormat="1" applyFont="1" applyFill="1" applyBorder="1" applyAlignment="1">
      <alignment horizontal="right" vertical="center"/>
    </xf>
    <xf numFmtId="3" fontId="34" fillId="11" borderId="0" xfId="0" applyNumberFormat="1" applyFont="1" applyFill="1" applyAlignment="1">
      <alignment/>
    </xf>
    <xf numFmtId="0" fontId="10" fillId="11" borderId="0" xfId="0" applyFont="1" applyFill="1" applyAlignment="1">
      <alignment/>
    </xf>
    <xf numFmtId="164" fontId="10" fillId="11" borderId="18" xfId="0" applyNumberFormat="1" applyFont="1" applyFill="1" applyBorder="1" applyAlignment="1">
      <alignment horizontal="right" vertical="center"/>
    </xf>
    <xf numFmtId="0" fontId="3" fillId="11" borderId="22" xfId="0" applyNumberFormat="1" applyFont="1" applyFill="1" applyBorder="1" applyAlignment="1">
      <alignment horizontal="left" vertical="top" wrapText="1"/>
    </xf>
    <xf numFmtId="0" fontId="3" fillId="11" borderId="28" xfId="0" applyNumberFormat="1" applyFont="1" applyFill="1" applyBorder="1" applyAlignment="1">
      <alignment horizontal="left" vertical="top" wrapText="1"/>
    </xf>
    <xf numFmtId="2" fontId="10" fillId="11" borderId="0" xfId="0" applyNumberFormat="1" applyFont="1" applyFill="1" applyBorder="1" applyAlignment="1">
      <alignment horizontal="right" vertical="center"/>
    </xf>
    <xf numFmtId="164" fontId="10" fillId="20" borderId="11" xfId="0" applyNumberFormat="1" applyFont="1" applyFill="1" applyBorder="1" applyAlignment="1">
      <alignment horizontal="right" vertical="center"/>
    </xf>
    <xf numFmtId="164" fontId="10" fillId="20" borderId="13" xfId="0" applyNumberFormat="1" applyFont="1" applyFill="1" applyBorder="1" applyAlignment="1">
      <alignment horizontal="right" vertical="center"/>
    </xf>
    <xf numFmtId="0" fontId="3" fillId="11" borderId="0" xfId="0" applyNumberFormat="1" applyFont="1" applyFill="1" applyBorder="1" applyAlignment="1">
      <alignment horizontal="left" vertical="top" wrapText="1"/>
    </xf>
    <xf numFmtId="0" fontId="14" fillId="11" borderId="28" xfId="0" applyFont="1" applyFill="1" applyBorder="1" applyAlignment="1">
      <alignment/>
    </xf>
    <xf numFmtId="164" fontId="10" fillId="11" borderId="11" xfId="0" applyNumberFormat="1" applyFont="1" applyFill="1" applyBorder="1" applyAlignment="1">
      <alignment horizontal="right" vertical="center"/>
    </xf>
    <xf numFmtId="164" fontId="10" fillId="11" borderId="13" xfId="0" applyNumberFormat="1" applyFont="1" applyFill="1" applyBorder="1" applyAlignment="1">
      <alignment horizontal="right" vertical="center"/>
    </xf>
    <xf numFmtId="0" fontId="14" fillId="11" borderId="0" xfId="0" applyFont="1" applyFill="1" applyAlignment="1">
      <alignment/>
    </xf>
    <xf numFmtId="0" fontId="14" fillId="11" borderId="0" xfId="0" applyFont="1" applyFill="1" applyBorder="1" applyAlignment="1">
      <alignment/>
    </xf>
    <xf numFmtId="164" fontId="10" fillId="11" borderId="21" xfId="0" applyNumberFormat="1" applyFont="1" applyFill="1" applyBorder="1" applyAlignment="1" quotePrefix="1">
      <alignment horizontal="right" vertical="center"/>
    </xf>
    <xf numFmtId="0" fontId="0" fillId="11" borderId="0" xfId="0" applyFont="1" applyFill="1" applyAlignment="1">
      <alignment/>
    </xf>
    <xf numFmtId="10" fontId="10" fillId="11" borderId="30" xfId="252" applyNumberFormat="1" applyFont="1" applyFill="1" applyBorder="1" applyAlignment="1">
      <alignment horizontal="right" vertical="center"/>
    </xf>
    <xf numFmtId="10" fontId="10" fillId="11" borderId="34" xfId="252" applyNumberFormat="1" applyFont="1" applyFill="1" applyBorder="1" applyAlignment="1">
      <alignment horizontal="right" vertical="center"/>
    </xf>
    <xf numFmtId="10" fontId="10" fillId="11" borderId="29" xfId="252" applyNumberFormat="1" applyFont="1" applyFill="1" applyBorder="1" applyAlignment="1">
      <alignment horizontal="right" vertical="center"/>
    </xf>
    <xf numFmtId="10" fontId="10" fillId="11" borderId="18" xfId="252" applyNumberFormat="1" applyFont="1" applyFill="1" applyBorder="1" applyAlignment="1">
      <alignment horizontal="right" vertical="center"/>
    </xf>
    <xf numFmtId="10" fontId="10" fillId="11" borderId="19" xfId="252" applyNumberFormat="1" applyFont="1" applyFill="1" applyBorder="1" applyAlignment="1">
      <alignment horizontal="right" vertical="center"/>
    </xf>
    <xf numFmtId="10" fontId="10" fillId="11" borderId="14" xfId="252" applyNumberFormat="1" applyFont="1" applyFill="1" applyBorder="1" applyAlignment="1">
      <alignment horizontal="right" vertical="center"/>
    </xf>
    <xf numFmtId="10" fontId="10" fillId="11" borderId="32" xfId="252" applyNumberFormat="1" applyFont="1" applyFill="1" applyBorder="1" applyAlignment="1">
      <alignment horizontal="right" vertical="center"/>
    </xf>
    <xf numFmtId="10" fontId="10" fillId="11" borderId="23" xfId="252" applyNumberFormat="1" applyFont="1" applyFill="1" applyBorder="1" applyAlignment="1">
      <alignment horizontal="right" vertical="center"/>
    </xf>
    <xf numFmtId="10" fontId="10" fillId="11" borderId="33" xfId="252" applyNumberFormat="1" applyFont="1" applyFill="1" applyBorder="1" applyAlignment="1">
      <alignment horizontal="right" vertical="center"/>
    </xf>
    <xf numFmtId="10" fontId="10" fillId="11" borderId="22" xfId="252" applyNumberFormat="1" applyFont="1" applyFill="1" applyBorder="1" applyAlignment="1">
      <alignment horizontal="right" vertical="center"/>
    </xf>
    <xf numFmtId="10" fontId="10" fillId="11" borderId="15" xfId="252" applyNumberFormat="1" applyFont="1" applyFill="1" applyBorder="1" applyAlignment="1">
      <alignment horizontal="right" vertical="center"/>
    </xf>
    <xf numFmtId="10" fontId="10" fillId="11" borderId="16" xfId="252" applyNumberFormat="1" applyFont="1" applyFill="1" applyBorder="1" applyAlignment="1">
      <alignment horizontal="right" vertical="center"/>
    </xf>
    <xf numFmtId="0" fontId="0" fillId="20" borderId="11" xfId="0" applyFont="1" applyFill="1" applyBorder="1" applyAlignment="1">
      <alignment/>
    </xf>
    <xf numFmtId="0" fontId="0" fillId="20" borderId="13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10" fontId="14" fillId="11" borderId="0" xfId="252" applyNumberFormat="1" applyFont="1" applyFill="1" applyAlignment="1">
      <alignment/>
    </xf>
    <xf numFmtId="10" fontId="10" fillId="11" borderId="24" xfId="252" applyNumberFormat="1" applyFont="1" applyFill="1" applyBorder="1" applyAlignment="1">
      <alignment horizontal="right" vertical="center"/>
    </xf>
    <xf numFmtId="10" fontId="10" fillId="11" borderId="11" xfId="252" applyNumberFormat="1" applyFont="1" applyFill="1" applyBorder="1" applyAlignment="1">
      <alignment horizontal="right" vertical="center"/>
    </xf>
    <xf numFmtId="10" fontId="10" fillId="11" borderId="13" xfId="252" applyNumberFormat="1" applyFont="1" applyFill="1" applyBorder="1" applyAlignment="1">
      <alignment horizontal="right" vertical="center"/>
    </xf>
    <xf numFmtId="10" fontId="10" fillId="11" borderId="22" xfId="252" applyNumberFormat="1" applyFont="1" applyFill="1" applyBorder="1" applyAlignment="1">
      <alignment horizontal="right" vertical="center"/>
    </xf>
    <xf numFmtId="3" fontId="0" fillId="11" borderId="0" xfId="0" applyNumberFormat="1" applyFont="1" applyFill="1" applyAlignment="1">
      <alignment/>
    </xf>
    <xf numFmtId="10" fontId="10" fillId="11" borderId="15" xfId="252" applyNumberFormat="1" applyFont="1" applyFill="1" applyBorder="1" applyAlignment="1" quotePrefix="1">
      <alignment horizontal="right" vertical="center"/>
    </xf>
    <xf numFmtId="10" fontId="10" fillId="11" borderId="16" xfId="252" applyNumberFormat="1" applyFont="1" applyFill="1" applyBorder="1" applyAlignment="1" quotePrefix="1">
      <alignment horizontal="right" vertical="center"/>
    </xf>
    <xf numFmtId="10" fontId="10" fillId="11" borderId="14" xfId="252" applyNumberFormat="1" applyFont="1" applyFill="1" applyBorder="1" applyAlignment="1">
      <alignment horizontal="right" vertical="center"/>
    </xf>
    <xf numFmtId="10" fontId="10" fillId="11" borderId="16" xfId="252" applyNumberFormat="1" applyFont="1" applyFill="1" applyBorder="1" applyAlignment="1">
      <alignment horizontal="right" vertical="center"/>
    </xf>
    <xf numFmtId="10" fontId="10" fillId="11" borderId="23" xfId="252" applyNumberFormat="1" applyFont="1" applyFill="1" applyBorder="1" applyAlignment="1" quotePrefix="1">
      <alignment horizontal="right" vertical="center"/>
    </xf>
    <xf numFmtId="10" fontId="10" fillId="11" borderId="33" xfId="252" applyNumberFormat="1" applyFont="1" applyFill="1" applyBorder="1" applyAlignment="1" quotePrefix="1">
      <alignment horizontal="right" vertical="center"/>
    </xf>
    <xf numFmtId="10" fontId="10" fillId="11" borderId="33" xfId="252" applyNumberFormat="1" applyFont="1" applyFill="1" applyBorder="1" applyAlignment="1">
      <alignment horizontal="right" vertical="center"/>
    </xf>
    <xf numFmtId="10" fontId="10" fillId="20" borderId="11" xfId="252" applyNumberFormat="1" applyFont="1" applyFill="1" applyBorder="1" applyAlignment="1">
      <alignment horizontal="right" vertical="center"/>
    </xf>
    <xf numFmtId="10" fontId="10" fillId="20" borderId="13" xfId="252" applyNumberFormat="1" applyFont="1" applyFill="1" applyBorder="1" applyAlignment="1">
      <alignment horizontal="right" vertical="center"/>
    </xf>
    <xf numFmtId="10" fontId="10" fillId="20" borderId="22" xfId="252" applyNumberFormat="1" applyFont="1" applyFill="1" applyBorder="1" applyAlignment="1">
      <alignment horizontal="right" vertical="center"/>
    </xf>
    <xf numFmtId="10" fontId="10" fillId="11" borderId="22" xfId="252" applyNumberFormat="1" applyFont="1" applyFill="1" applyBorder="1" applyAlignment="1" quotePrefix="1">
      <alignment horizontal="right" vertical="center"/>
    </xf>
    <xf numFmtId="0" fontId="0" fillId="11" borderId="0" xfId="0" applyFont="1" applyFill="1" applyBorder="1" applyAlignment="1">
      <alignment/>
    </xf>
    <xf numFmtId="10" fontId="9" fillId="11" borderId="11" xfId="252" applyNumberFormat="1" applyFont="1" applyFill="1" applyBorder="1" applyAlignment="1">
      <alignment horizontal="right" vertical="center"/>
    </xf>
    <xf numFmtId="10" fontId="10" fillId="11" borderId="13" xfId="252" applyNumberFormat="1" applyFont="1" applyFill="1" applyBorder="1" applyAlignment="1">
      <alignment horizontal="right" vertical="center"/>
    </xf>
    <xf numFmtId="0" fontId="0" fillId="20" borderId="24" xfId="0" applyFont="1" applyFill="1" applyBorder="1" applyAlignment="1">
      <alignment/>
    </xf>
    <xf numFmtId="0" fontId="0" fillId="20" borderId="25" xfId="0" applyFont="1" applyFill="1" applyBorder="1" applyAlignment="1">
      <alignment/>
    </xf>
    <xf numFmtId="10" fontId="10" fillId="11" borderId="15" xfId="252" applyNumberFormat="1" applyFont="1" applyFill="1" applyBorder="1" applyAlignment="1" quotePrefix="1">
      <alignment horizontal="right" vertical="center"/>
    </xf>
    <xf numFmtId="10" fontId="10" fillId="11" borderId="16" xfId="252" applyNumberFormat="1" applyFont="1" applyFill="1" applyBorder="1" applyAlignment="1" quotePrefix="1">
      <alignment horizontal="right" vertical="center"/>
    </xf>
    <xf numFmtId="0" fontId="0" fillId="20" borderId="12" xfId="0" applyFont="1" applyFill="1" applyBorder="1" applyAlignment="1">
      <alignment/>
    </xf>
    <xf numFmtId="0" fontId="14" fillId="11" borderId="0" xfId="0" applyFont="1" applyFill="1" applyBorder="1" applyAlignment="1">
      <alignment horizontal="right"/>
    </xf>
    <xf numFmtId="10" fontId="10" fillId="11" borderId="19" xfId="252" applyNumberFormat="1" applyFont="1" applyFill="1" applyBorder="1" applyAlignment="1" quotePrefix="1">
      <alignment horizontal="right" vertical="center"/>
    </xf>
    <xf numFmtId="10" fontId="10" fillId="11" borderId="35" xfId="252" applyNumberFormat="1" applyFont="1" applyFill="1" applyBorder="1" applyAlignment="1">
      <alignment horizontal="right" vertical="center"/>
    </xf>
    <xf numFmtId="10" fontId="10" fillId="11" borderId="11" xfId="252" applyNumberFormat="1" applyFont="1" applyFill="1" applyBorder="1" applyAlignment="1">
      <alignment horizontal="right" vertical="center"/>
    </xf>
    <xf numFmtId="10" fontId="10" fillId="11" borderId="10" xfId="252" applyNumberFormat="1" applyFont="1" applyFill="1" applyBorder="1" applyAlignment="1">
      <alignment horizontal="right" vertical="center"/>
    </xf>
    <xf numFmtId="10" fontId="0" fillId="11" borderId="0" xfId="252" applyNumberFormat="1" applyFont="1" applyFill="1" applyAlignment="1">
      <alignment/>
    </xf>
    <xf numFmtId="3" fontId="10" fillId="11" borderId="30" xfId="229" applyNumberFormat="1" applyFont="1" applyFill="1" applyBorder="1" applyAlignment="1">
      <alignment horizontal="right" vertical="center"/>
    </xf>
    <xf numFmtId="3" fontId="10" fillId="11" borderId="18" xfId="229" applyNumberFormat="1" applyFont="1" applyFill="1" applyBorder="1" applyAlignment="1">
      <alignment horizontal="right" vertical="center"/>
    </xf>
    <xf numFmtId="3" fontId="10" fillId="11" borderId="23" xfId="229" applyNumberFormat="1" applyFont="1" applyFill="1" applyBorder="1" applyAlignment="1">
      <alignment horizontal="right" vertical="center"/>
    </xf>
    <xf numFmtId="0" fontId="45" fillId="11" borderId="0" xfId="0" applyFont="1" applyFill="1" applyAlignment="1">
      <alignment/>
    </xf>
    <xf numFmtId="10" fontId="10" fillId="0" borderId="33" xfId="252" applyNumberFormat="1" applyFont="1" applyFill="1" applyBorder="1" applyAlignment="1">
      <alignment horizontal="right" vertical="center"/>
    </xf>
    <xf numFmtId="10" fontId="10" fillId="11" borderId="0" xfId="252" applyNumberFormat="1" applyFont="1" applyFill="1" applyBorder="1" applyAlignment="1" quotePrefix="1">
      <alignment horizontal="right" vertical="center"/>
    </xf>
    <xf numFmtId="10" fontId="10" fillId="11" borderId="35" xfId="252" applyNumberFormat="1" applyFont="1" applyFill="1" applyBorder="1" applyAlignment="1" quotePrefix="1">
      <alignment horizontal="right" vertical="center"/>
    </xf>
    <xf numFmtId="10" fontId="10" fillId="11" borderId="31" xfId="252" applyNumberFormat="1" applyFont="1" applyFill="1" applyBorder="1" applyAlignment="1">
      <alignment horizontal="right" vertical="center"/>
    </xf>
    <xf numFmtId="0" fontId="9" fillId="20" borderId="11" xfId="0" applyNumberFormat="1" applyFont="1" applyFill="1" applyBorder="1" applyAlignment="1">
      <alignment horizontal="center" vertical="center" wrapText="1"/>
    </xf>
    <xf numFmtId="0" fontId="9" fillId="20" borderId="10" xfId="0" applyNumberFormat="1" applyFont="1" applyFill="1" applyBorder="1" applyAlignment="1">
      <alignment horizontal="center" vertical="center" wrapText="1"/>
    </xf>
    <xf numFmtId="10" fontId="10" fillId="11" borderId="0" xfId="252" applyNumberFormat="1" applyFont="1" applyFill="1" applyBorder="1" applyAlignment="1">
      <alignment horizontal="right" vertical="center"/>
    </xf>
    <xf numFmtId="10" fontId="10" fillId="11" borderId="0" xfId="252" applyNumberFormat="1" applyFont="1" applyFill="1" applyBorder="1" applyAlignment="1">
      <alignment horizontal="right" vertical="center"/>
    </xf>
    <xf numFmtId="10" fontId="10" fillId="11" borderId="14" xfId="252" applyNumberFormat="1" applyFont="1" applyFill="1" applyBorder="1" applyAlignment="1" quotePrefix="1">
      <alignment horizontal="right" vertical="center"/>
    </xf>
    <xf numFmtId="3" fontId="36" fillId="11" borderId="0" xfId="0" applyNumberFormat="1" applyFont="1" applyFill="1" applyAlignment="1">
      <alignment horizontal="right"/>
    </xf>
    <xf numFmtId="10" fontId="9" fillId="11" borderId="0" xfId="252" applyNumberFormat="1" applyFont="1" applyFill="1" applyBorder="1" applyAlignment="1">
      <alignment horizontal="center" vertical="center"/>
    </xf>
    <xf numFmtId="10" fontId="10" fillId="11" borderId="28" xfId="252" applyNumberFormat="1" applyFont="1" applyFill="1" applyBorder="1" applyAlignment="1">
      <alignment horizontal="right" vertical="center"/>
    </xf>
    <xf numFmtId="0" fontId="0" fillId="11" borderId="0" xfId="0" applyFont="1" applyFill="1" applyBorder="1" applyAlignment="1">
      <alignment vertical="center" wrapText="1"/>
    </xf>
    <xf numFmtId="3" fontId="10" fillId="11" borderId="21" xfId="229" applyNumberFormat="1" applyFont="1" applyFill="1" applyBorder="1" applyAlignment="1">
      <alignment horizontal="right" vertical="center"/>
    </xf>
    <xf numFmtId="10" fontId="10" fillId="0" borderId="0" xfId="252" applyNumberFormat="1" applyFont="1" applyFill="1" applyBorder="1" applyAlignment="1">
      <alignment horizontal="right" vertical="center"/>
    </xf>
    <xf numFmtId="10" fontId="10" fillId="11" borderId="18" xfId="252" applyNumberFormat="1" applyFont="1" applyFill="1" applyBorder="1" applyAlignment="1" quotePrefix="1">
      <alignment horizontal="right" vertical="center"/>
    </xf>
    <xf numFmtId="10" fontId="10" fillId="11" borderId="25" xfId="252" applyNumberFormat="1" applyFont="1" applyFill="1" applyBorder="1" applyAlignment="1">
      <alignment horizontal="right" vertical="center"/>
    </xf>
    <xf numFmtId="10" fontId="10" fillId="11" borderId="17" xfId="252" applyNumberFormat="1" applyFont="1" applyFill="1" applyBorder="1" applyAlignment="1">
      <alignment horizontal="right" vertical="center"/>
    </xf>
    <xf numFmtId="10" fontId="10" fillId="11" borderId="20" xfId="252" applyNumberFormat="1" applyFont="1" applyFill="1" applyBorder="1" applyAlignment="1">
      <alignment horizontal="right" vertical="center"/>
    </xf>
    <xf numFmtId="164" fontId="4" fillId="21" borderId="0" xfId="0" applyNumberFormat="1" applyFont="1" applyFill="1" applyBorder="1" applyAlignment="1">
      <alignment horizontal="right" vertical="center"/>
    </xf>
    <xf numFmtId="0" fontId="0" fillId="21" borderId="0" xfId="0" applyFill="1" applyAlignment="1">
      <alignment/>
    </xf>
    <xf numFmtId="0" fontId="14" fillId="21" borderId="0" xfId="0" applyFont="1" applyFill="1" applyAlignment="1">
      <alignment/>
    </xf>
    <xf numFmtId="0" fontId="0" fillId="21" borderId="0" xfId="0" applyFont="1" applyFill="1" applyAlignment="1">
      <alignment/>
    </xf>
    <xf numFmtId="164" fontId="0" fillId="21" borderId="0" xfId="0" applyNumberFormat="1" applyFont="1" applyFill="1" applyAlignment="1">
      <alignment/>
    </xf>
    <xf numFmtId="0" fontId="37" fillId="11" borderId="0" xfId="0" applyFont="1" applyFill="1" applyAlignment="1">
      <alignment horizontal="justify"/>
    </xf>
    <xf numFmtId="10" fontId="37" fillId="11" borderId="0" xfId="0" applyNumberFormat="1" applyFont="1" applyFill="1" applyAlignment="1">
      <alignment horizontal="right"/>
    </xf>
    <xf numFmtId="0" fontId="37" fillId="11" borderId="0" xfId="0" applyFont="1" applyFill="1" applyBorder="1" applyAlignment="1">
      <alignment horizontal="left" wrapText="1"/>
    </xf>
    <xf numFmtId="0" fontId="38" fillId="11" borderId="0" xfId="0" applyFont="1" applyFill="1" applyAlignment="1">
      <alignment/>
    </xf>
    <xf numFmtId="0" fontId="3" fillId="11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11" borderId="0" xfId="0" applyFont="1" applyFill="1" applyBorder="1" applyAlignment="1">
      <alignment/>
    </xf>
    <xf numFmtId="0" fontId="39" fillId="11" borderId="36" xfId="0" applyFont="1" applyFill="1" applyBorder="1" applyAlignment="1">
      <alignment horizontal="justify" vertical="center"/>
    </xf>
    <xf numFmtId="0" fontId="40" fillId="20" borderId="12" xfId="0" applyFont="1" applyFill="1" applyBorder="1" applyAlignment="1">
      <alignment horizontal="center" vertical="center" wrapText="1"/>
    </xf>
    <xf numFmtId="0" fontId="39" fillId="11" borderId="0" xfId="0" applyFont="1" applyFill="1" applyBorder="1" applyAlignment="1">
      <alignment horizontal="justify"/>
    </xf>
    <xf numFmtId="0" fontId="39" fillId="11" borderId="0" xfId="0" applyFont="1" applyFill="1" applyBorder="1" applyAlignment="1">
      <alignment horizontal="center" wrapText="1"/>
    </xf>
    <xf numFmtId="0" fontId="39" fillId="11" borderId="0" xfId="0" applyFont="1" applyFill="1" applyBorder="1" applyAlignment="1">
      <alignment horizontal="center"/>
    </xf>
    <xf numFmtId="0" fontId="37" fillId="11" borderId="0" xfId="0" applyFont="1" applyFill="1" applyBorder="1" applyAlignment="1">
      <alignment horizontal="justify"/>
    </xf>
    <xf numFmtId="3" fontId="37" fillId="11" borderId="0" xfId="0" applyNumberFormat="1" applyFont="1" applyFill="1" applyBorder="1" applyAlignment="1">
      <alignment horizontal="center"/>
    </xf>
    <xf numFmtId="10" fontId="37" fillId="11" borderId="0" xfId="0" applyNumberFormat="1" applyFont="1" applyFill="1" applyBorder="1" applyAlignment="1">
      <alignment horizontal="center"/>
    </xf>
    <xf numFmtId="0" fontId="39" fillId="20" borderId="12" xfId="0" applyFont="1" applyFill="1" applyBorder="1" applyAlignment="1">
      <alignment horizontal="justify"/>
    </xf>
    <xf numFmtId="10" fontId="39" fillId="20" borderId="12" xfId="0" applyNumberFormat="1" applyFont="1" applyFill="1" applyBorder="1" applyAlignment="1">
      <alignment horizontal="right"/>
    </xf>
    <xf numFmtId="3" fontId="39" fillId="11" borderId="0" xfId="0" applyNumberFormat="1" applyFont="1" applyFill="1" applyBorder="1" applyAlignment="1">
      <alignment horizontal="center"/>
    </xf>
    <xf numFmtId="10" fontId="39" fillId="11" borderId="0" xfId="0" applyNumberFormat="1" applyFont="1" applyFill="1" applyBorder="1" applyAlignment="1">
      <alignment horizontal="center"/>
    </xf>
    <xf numFmtId="0" fontId="7" fillId="11" borderId="0" xfId="0" applyFont="1" applyFill="1" applyAlignment="1">
      <alignment/>
    </xf>
    <xf numFmtId="0" fontId="37" fillId="11" borderId="36" xfId="0" applyFont="1" applyFill="1" applyBorder="1" applyAlignment="1">
      <alignment/>
    </xf>
    <xf numFmtId="0" fontId="39" fillId="20" borderId="11" xfId="0" applyFont="1" applyFill="1" applyBorder="1" applyAlignment="1">
      <alignment horizontal="center" vertical="center" wrapText="1"/>
    </xf>
    <xf numFmtId="0" fontId="39" fillId="20" borderId="13" xfId="0" applyFont="1" applyFill="1" applyBorder="1" applyAlignment="1">
      <alignment horizontal="center" vertical="center" wrapText="1"/>
    </xf>
    <xf numFmtId="0" fontId="39" fillId="20" borderId="12" xfId="0" applyFont="1" applyFill="1" applyBorder="1" applyAlignment="1">
      <alignment horizontal="center" vertical="center" wrapText="1"/>
    </xf>
    <xf numFmtId="0" fontId="16" fillId="11" borderId="0" xfId="0" applyFont="1" applyFill="1" applyAlignment="1">
      <alignment/>
    </xf>
    <xf numFmtId="0" fontId="16" fillId="11" borderId="0" xfId="0" applyFont="1" applyFill="1" applyBorder="1" applyAlignment="1">
      <alignment/>
    </xf>
    <xf numFmtId="0" fontId="37" fillId="22" borderId="11" xfId="0" applyFont="1" applyFill="1" applyBorder="1" applyAlignment="1">
      <alignment horizontal="left" vertical="center" wrapText="1" indent="1"/>
    </xf>
    <xf numFmtId="3" fontId="37" fillId="22" borderId="11" xfId="0" applyNumberFormat="1" applyFont="1" applyFill="1" applyBorder="1" applyAlignment="1">
      <alignment horizontal="right" vertical="center" wrapText="1"/>
    </xf>
    <xf numFmtId="10" fontId="37" fillId="22" borderId="13" xfId="0" applyNumberFormat="1" applyFont="1" applyFill="1" applyBorder="1" applyAlignment="1">
      <alignment horizontal="right" vertical="center" wrapText="1"/>
    </xf>
    <xf numFmtId="3" fontId="37" fillId="22" borderId="12" xfId="0" applyNumberFormat="1" applyFont="1" applyFill="1" applyBorder="1" applyAlignment="1">
      <alignment horizontal="right" vertical="center" wrapText="1"/>
    </xf>
    <xf numFmtId="201" fontId="41" fillId="11" borderId="0" xfId="0" applyNumberFormat="1" applyFont="1" applyFill="1" applyBorder="1" applyAlignment="1">
      <alignment horizontal="center" vertical="center" wrapText="1"/>
    </xf>
    <xf numFmtId="185" fontId="16" fillId="11" borderId="0" xfId="0" applyNumberFormat="1" applyFont="1" applyFill="1" applyAlignment="1">
      <alignment/>
    </xf>
    <xf numFmtId="0" fontId="37" fillId="11" borderId="37" xfId="0" applyFont="1" applyFill="1" applyBorder="1" applyAlignment="1">
      <alignment horizontal="left" indent="1"/>
    </xf>
    <xf numFmtId="3" fontId="37" fillId="11" borderId="37" xfId="0" applyNumberFormat="1" applyFont="1" applyFill="1" applyBorder="1" applyAlignment="1">
      <alignment horizontal="right"/>
    </xf>
    <xf numFmtId="10" fontId="37" fillId="11" borderId="38" xfId="0" applyNumberFormat="1" applyFont="1" applyFill="1" applyBorder="1" applyAlignment="1">
      <alignment horizontal="right"/>
    </xf>
    <xf numFmtId="3" fontId="37" fillId="11" borderId="39" xfId="0" applyNumberFormat="1" applyFont="1" applyFill="1" applyBorder="1" applyAlignment="1">
      <alignment horizontal="right"/>
    </xf>
    <xf numFmtId="201" fontId="41" fillId="11" borderId="0" xfId="0" applyNumberFormat="1" applyFont="1" applyFill="1" applyBorder="1" applyAlignment="1">
      <alignment horizontal="center"/>
    </xf>
    <xf numFmtId="3" fontId="3" fillId="11" borderId="0" xfId="0" applyNumberFormat="1" applyFont="1" applyFill="1" applyAlignment="1">
      <alignment/>
    </xf>
    <xf numFmtId="0" fontId="37" fillId="11" borderId="28" xfId="0" applyFont="1" applyFill="1" applyBorder="1" applyAlignment="1">
      <alignment horizontal="right"/>
    </xf>
    <xf numFmtId="3" fontId="37" fillId="11" borderId="28" xfId="0" applyNumberFormat="1" applyFont="1" applyFill="1" applyBorder="1" applyAlignment="1">
      <alignment horizontal="right"/>
    </xf>
    <xf numFmtId="10" fontId="37" fillId="11" borderId="31" xfId="0" applyNumberFormat="1" applyFont="1" applyFill="1" applyBorder="1" applyAlignment="1">
      <alignment horizontal="right"/>
    </xf>
    <xf numFmtId="3" fontId="37" fillId="11" borderId="0" xfId="0" applyNumberFormat="1" applyFont="1" applyFill="1" applyBorder="1" applyAlignment="1">
      <alignment horizontal="right"/>
    </xf>
    <xf numFmtId="9" fontId="3" fillId="11" borderId="0" xfId="251" applyFont="1" applyFill="1" applyAlignment="1">
      <alignment/>
    </xf>
    <xf numFmtId="0" fontId="37" fillId="11" borderId="24" xfId="0" applyFont="1" applyFill="1" applyBorder="1" applyAlignment="1">
      <alignment horizontal="right"/>
    </xf>
    <xf numFmtId="3" fontId="37" fillId="11" borderId="24" xfId="0" applyNumberFormat="1" applyFont="1" applyFill="1" applyBorder="1" applyAlignment="1">
      <alignment horizontal="right"/>
    </xf>
    <xf numFmtId="10" fontId="37" fillId="11" borderId="25" xfId="0" applyNumberFormat="1" applyFont="1" applyFill="1" applyBorder="1" applyAlignment="1">
      <alignment horizontal="right"/>
    </xf>
    <xf numFmtId="3" fontId="37" fillId="11" borderId="36" xfId="0" applyNumberFormat="1" applyFont="1" applyFill="1" applyBorder="1" applyAlignment="1">
      <alignment horizontal="right"/>
    </xf>
    <xf numFmtId="0" fontId="37" fillId="22" borderId="11" xfId="0" applyFont="1" applyFill="1" applyBorder="1" applyAlignment="1">
      <alignment horizontal="left" indent="1"/>
    </xf>
    <xf numFmtId="3" fontId="37" fillId="22" borderId="11" xfId="0" applyNumberFormat="1" applyFont="1" applyFill="1" applyBorder="1" applyAlignment="1">
      <alignment horizontal="right"/>
    </xf>
    <xf numFmtId="10" fontId="37" fillId="22" borderId="13" xfId="0" applyNumberFormat="1" applyFont="1" applyFill="1" applyBorder="1" applyAlignment="1">
      <alignment horizontal="right"/>
    </xf>
    <xf numFmtId="3" fontId="37" fillId="22" borderId="12" xfId="0" applyNumberFormat="1" applyFont="1" applyFill="1" applyBorder="1" applyAlignment="1">
      <alignment horizontal="right"/>
    </xf>
    <xf numFmtId="10" fontId="3" fillId="11" borderId="0" xfId="251" applyNumberFormat="1" applyFont="1" applyFill="1" applyAlignment="1">
      <alignment/>
    </xf>
    <xf numFmtId="0" fontId="3" fillId="11" borderId="36" xfId="0" applyFont="1" applyFill="1" applyBorder="1" applyAlignment="1">
      <alignment/>
    </xf>
    <xf numFmtId="0" fontId="36" fillId="11" borderId="0" xfId="0" applyFont="1" applyFill="1" applyBorder="1" applyAlignment="1">
      <alignment/>
    </xf>
    <xf numFmtId="10" fontId="36" fillId="11" borderId="0" xfId="251" applyNumberFormat="1" applyFont="1" applyFill="1" applyAlignment="1">
      <alignment/>
    </xf>
    <xf numFmtId="0" fontId="3" fillId="11" borderId="0" xfId="0" applyFont="1" applyFill="1" applyBorder="1" applyAlignment="1">
      <alignment wrapText="1"/>
    </xf>
    <xf numFmtId="3" fontId="37" fillId="11" borderId="0" xfId="0" applyNumberFormat="1" applyFont="1" applyFill="1" applyBorder="1" applyAlignment="1">
      <alignment horizontal="right" vertical="center"/>
    </xf>
    <xf numFmtId="10" fontId="37" fillId="11" borderId="0" xfId="0" applyNumberFormat="1" applyFont="1" applyFill="1" applyAlignment="1">
      <alignment horizontal="right" vertical="center" wrapText="1"/>
    </xf>
    <xf numFmtId="201" fontId="41" fillId="11" borderId="0" xfId="0" applyNumberFormat="1" applyFont="1" applyFill="1" applyBorder="1" applyAlignment="1">
      <alignment vertical="center"/>
    </xf>
    <xf numFmtId="3" fontId="41" fillId="11" borderId="0" xfId="0" applyNumberFormat="1" applyFont="1" applyFill="1" applyBorder="1" applyAlignment="1">
      <alignment vertical="center"/>
    </xf>
    <xf numFmtId="0" fontId="3" fillId="11" borderId="36" xfId="0" applyFont="1" applyFill="1" applyBorder="1" applyAlignment="1">
      <alignment wrapText="1"/>
    </xf>
    <xf numFmtId="0" fontId="7" fillId="20" borderId="12" xfId="0" applyFont="1" applyFill="1" applyBorder="1" applyAlignment="1">
      <alignment wrapText="1"/>
    </xf>
    <xf numFmtId="3" fontId="39" fillId="20" borderId="12" xfId="0" applyNumberFormat="1" applyFont="1" applyFill="1" applyBorder="1" applyAlignment="1">
      <alignment horizontal="right" vertical="center"/>
    </xf>
    <xf numFmtId="10" fontId="39" fillId="20" borderId="12" xfId="0" applyNumberFormat="1" applyFont="1" applyFill="1" applyBorder="1" applyAlignment="1">
      <alignment horizontal="right" vertical="center" wrapText="1"/>
    </xf>
    <xf numFmtId="201" fontId="42" fillId="11" borderId="0" xfId="0" applyNumberFormat="1" applyFont="1" applyFill="1" applyBorder="1" applyAlignment="1">
      <alignment vertical="center"/>
    </xf>
    <xf numFmtId="3" fontId="42" fillId="11" borderId="0" xfId="0" applyNumberFormat="1" applyFont="1" applyFill="1" applyBorder="1" applyAlignment="1">
      <alignment vertical="center"/>
    </xf>
    <xf numFmtId="3" fontId="37" fillId="11" borderId="0" xfId="0" applyNumberFormat="1" applyFont="1" applyFill="1" applyAlignment="1">
      <alignment horizontal="center" vertical="center" wrapText="1"/>
    </xf>
    <xf numFmtId="10" fontId="37" fillId="11" borderId="0" xfId="0" applyNumberFormat="1" applyFont="1" applyFill="1" applyAlignment="1">
      <alignment horizontal="center" vertical="center" wrapText="1"/>
    </xf>
    <xf numFmtId="0" fontId="43" fillId="11" borderId="0" xfId="0" applyFont="1" applyFill="1" applyAlignment="1">
      <alignment/>
    </xf>
    <xf numFmtId="0" fontId="40" fillId="11" borderId="0" xfId="0" applyFont="1" applyFill="1" applyAlignment="1">
      <alignment vertical="center" wrapText="1"/>
    </xf>
    <xf numFmtId="0" fontId="38" fillId="0" borderId="0" xfId="0" applyFont="1" applyFill="1" applyAlignment="1">
      <alignment/>
    </xf>
    <xf numFmtId="0" fontId="39" fillId="20" borderId="11" xfId="0" applyFont="1" applyFill="1" applyBorder="1" applyAlignment="1">
      <alignment vertical="center" wrapText="1"/>
    </xf>
    <xf numFmtId="0" fontId="40" fillId="20" borderId="13" xfId="0" applyFont="1" applyFill="1" applyBorder="1" applyAlignment="1">
      <alignment horizontal="center" vertical="center" wrapText="1"/>
    </xf>
    <xf numFmtId="0" fontId="37" fillId="11" borderId="37" xfId="0" applyFont="1" applyFill="1" applyBorder="1" applyAlignment="1">
      <alignment vertical="center" wrapText="1"/>
    </xf>
    <xf numFmtId="3" fontId="37" fillId="11" borderId="39" xfId="0" applyNumberFormat="1" applyFont="1" applyFill="1" applyBorder="1" applyAlignment="1">
      <alignment horizontal="right" vertical="center" wrapText="1"/>
    </xf>
    <xf numFmtId="0" fontId="37" fillId="11" borderId="28" xfId="0" applyFont="1" applyFill="1" applyBorder="1" applyAlignment="1">
      <alignment vertical="center" wrapText="1"/>
    </xf>
    <xf numFmtId="3" fontId="37" fillId="11" borderId="0" xfId="0" applyNumberFormat="1" applyFont="1" applyFill="1" applyBorder="1" applyAlignment="1">
      <alignment horizontal="right" vertical="center" wrapText="1"/>
    </xf>
    <xf numFmtId="0" fontId="1" fillId="11" borderId="0" xfId="0" applyNumberFormat="1" applyFont="1" applyFill="1" applyBorder="1" applyAlignment="1">
      <alignment vertical="top"/>
    </xf>
    <xf numFmtId="0" fontId="2" fillId="11" borderId="0" xfId="0" applyNumberFormat="1" applyFont="1" applyFill="1" applyBorder="1" applyAlignment="1">
      <alignment horizontal="right"/>
    </xf>
    <xf numFmtId="0" fontId="3" fillId="11" borderId="0" xfId="0" applyNumberFormat="1" applyFont="1" applyFill="1" applyBorder="1" applyAlignment="1">
      <alignment horizontal="left" vertical="top"/>
    </xf>
    <xf numFmtId="164" fontId="2" fillId="11" borderId="0" xfId="0" applyNumberFormat="1" applyFont="1" applyFill="1" applyBorder="1" applyAlignment="1">
      <alignment horizontal="right" vertical="center"/>
    </xf>
    <xf numFmtId="10" fontId="3" fillId="11" borderId="0" xfId="251" applyNumberFormat="1" applyFont="1" applyFill="1" applyBorder="1" applyAlignment="1">
      <alignment/>
    </xf>
    <xf numFmtId="164" fontId="3" fillId="11" borderId="0" xfId="0" applyNumberFormat="1" applyFont="1" applyFill="1" applyBorder="1" applyAlignment="1">
      <alignment horizontal="right" vertical="top"/>
    </xf>
    <xf numFmtId="3" fontId="39" fillId="20" borderId="12" xfId="0" applyNumberFormat="1" applyFont="1" applyFill="1" applyBorder="1" applyAlignment="1">
      <alignment horizontal="right" vertical="center" wrapText="1"/>
    </xf>
    <xf numFmtId="0" fontId="39" fillId="20" borderId="12" xfId="0" applyFont="1" applyFill="1" applyBorder="1" applyAlignment="1">
      <alignment horizontal="left" vertical="center" wrapText="1"/>
    </xf>
    <xf numFmtId="0" fontId="37" fillId="11" borderId="40" xfId="0" applyFont="1" applyFill="1" applyBorder="1" applyAlignment="1">
      <alignment vertical="center" wrapText="1"/>
    </xf>
    <xf numFmtId="10" fontId="37" fillId="11" borderId="40" xfId="251" applyNumberFormat="1" applyFont="1" applyFill="1" applyBorder="1" applyAlignment="1">
      <alignment horizontal="right" vertical="center"/>
    </xf>
    <xf numFmtId="0" fontId="44" fillId="11" borderId="40" xfId="0" applyFont="1" applyFill="1" applyBorder="1" applyAlignment="1">
      <alignment vertical="center" wrapText="1"/>
    </xf>
    <xf numFmtId="10" fontId="44" fillId="11" borderId="40" xfId="251" applyNumberFormat="1" applyFont="1" applyFill="1" applyBorder="1" applyAlignment="1">
      <alignment horizontal="right" vertical="center"/>
    </xf>
    <xf numFmtId="0" fontId="37" fillId="11" borderId="41" xfId="0" applyFont="1" applyFill="1" applyBorder="1" applyAlignment="1">
      <alignment vertical="center" wrapText="1"/>
    </xf>
    <xf numFmtId="10" fontId="37" fillId="11" borderId="41" xfId="251" applyNumberFormat="1" applyFont="1" applyFill="1" applyBorder="1" applyAlignment="1">
      <alignment horizontal="right" vertical="center"/>
    </xf>
    <xf numFmtId="0" fontId="39" fillId="20" borderId="12" xfId="0" applyFont="1" applyFill="1" applyBorder="1" applyAlignment="1">
      <alignment vertical="center" wrapText="1"/>
    </xf>
    <xf numFmtId="10" fontId="39" fillId="20" borderId="12" xfId="25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11" borderId="42" xfId="0" applyFont="1" applyFill="1" applyBorder="1" applyAlignment="1">
      <alignment vertical="center" wrapText="1"/>
    </xf>
    <xf numFmtId="3" fontId="3" fillId="11" borderId="32" xfId="0" applyNumberFormat="1" applyFont="1" applyFill="1" applyBorder="1" applyAlignment="1">
      <alignment vertical="center" wrapText="1"/>
    </xf>
    <xf numFmtId="10" fontId="3" fillId="11" borderId="43" xfId="0" applyNumberFormat="1" applyFont="1" applyFill="1" applyBorder="1" applyAlignment="1">
      <alignment vertical="center" wrapText="1"/>
    </xf>
    <xf numFmtId="0" fontId="3" fillId="11" borderId="44" xfId="0" applyFont="1" applyFill="1" applyBorder="1" applyAlignment="1">
      <alignment vertical="center" wrapText="1"/>
    </xf>
    <xf numFmtId="0" fontId="7" fillId="20" borderId="11" xfId="0" applyFont="1" applyFill="1" applyBorder="1" applyAlignment="1">
      <alignment vertical="center" wrapText="1"/>
    </xf>
    <xf numFmtId="3" fontId="7" fillId="20" borderId="10" xfId="0" applyNumberFormat="1" applyFont="1" applyFill="1" applyBorder="1" applyAlignment="1">
      <alignment vertical="center" wrapText="1"/>
    </xf>
    <xf numFmtId="10" fontId="7" fillId="20" borderId="13" xfId="0" applyNumberFormat="1" applyFont="1" applyFill="1" applyBorder="1" applyAlignment="1">
      <alignment vertical="center" wrapText="1"/>
    </xf>
    <xf numFmtId="0" fontId="3" fillId="11" borderId="45" xfId="0" applyFont="1" applyFill="1" applyBorder="1" applyAlignment="1">
      <alignment/>
    </xf>
    <xf numFmtId="0" fontId="3" fillId="13" borderId="0" xfId="0" applyFont="1" applyFill="1" applyBorder="1" applyAlignment="1">
      <alignment vertical="center" wrapText="1"/>
    </xf>
    <xf numFmtId="10" fontId="3" fillId="13" borderId="0" xfId="251" applyNumberFormat="1" applyFont="1" applyFill="1" applyBorder="1" applyAlignment="1">
      <alignment vertical="center" wrapText="1"/>
    </xf>
    <xf numFmtId="0" fontId="3" fillId="13" borderId="45" xfId="0" applyFont="1" applyFill="1" applyBorder="1" applyAlignment="1">
      <alignment vertical="center" wrapText="1"/>
    </xf>
    <xf numFmtId="10" fontId="3" fillId="13" borderId="45" xfId="251" applyNumberFormat="1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10" fontId="3" fillId="7" borderId="0" xfId="251" applyNumberFormat="1" applyFont="1" applyFill="1" applyBorder="1" applyAlignment="1">
      <alignment vertical="center" wrapText="1"/>
    </xf>
    <xf numFmtId="0" fontId="3" fillId="7" borderId="45" xfId="0" applyFont="1" applyFill="1" applyBorder="1" applyAlignment="1">
      <alignment vertical="center" wrapText="1"/>
    </xf>
    <xf numFmtId="10" fontId="3" fillId="7" borderId="45" xfId="251" applyNumberFormat="1" applyFont="1" applyFill="1" applyBorder="1" applyAlignment="1">
      <alignment vertical="center" wrapText="1"/>
    </xf>
    <xf numFmtId="0" fontId="3" fillId="23" borderId="0" xfId="0" applyFont="1" applyFill="1" applyBorder="1" applyAlignment="1">
      <alignment vertical="center" wrapText="1"/>
    </xf>
    <xf numFmtId="10" fontId="3" fillId="23" borderId="0" xfId="251" applyNumberFormat="1" applyFont="1" applyFill="1" applyBorder="1" applyAlignment="1">
      <alignment vertical="center" wrapText="1"/>
    </xf>
    <xf numFmtId="0" fontId="3" fillId="23" borderId="45" xfId="0" applyFont="1" applyFill="1" applyBorder="1" applyAlignment="1">
      <alignment vertical="center" wrapText="1"/>
    </xf>
    <xf numFmtId="10" fontId="3" fillId="23" borderId="45" xfId="251" applyNumberFormat="1" applyFont="1" applyFill="1" applyBorder="1" applyAlignment="1">
      <alignment vertical="center" wrapText="1"/>
    </xf>
    <xf numFmtId="0" fontId="3" fillId="13" borderId="0" xfId="0" applyFont="1" applyFill="1" applyAlignment="1">
      <alignment/>
    </xf>
    <xf numFmtId="0" fontId="3" fillId="7" borderId="0" xfId="0" applyFont="1" applyFill="1" applyAlignment="1">
      <alignment/>
    </xf>
    <xf numFmtId="0" fontId="3" fillId="23" borderId="0" xfId="0" applyFont="1" applyFill="1" applyAlignment="1">
      <alignment/>
    </xf>
    <xf numFmtId="0" fontId="3" fillId="21" borderId="0" xfId="0" applyFont="1" applyFill="1" applyAlignment="1">
      <alignment/>
    </xf>
    <xf numFmtId="0" fontId="9" fillId="11" borderId="0" xfId="0" applyFont="1" applyFill="1" applyAlignment="1">
      <alignment/>
    </xf>
    <xf numFmtId="0" fontId="3" fillId="11" borderId="0" xfId="0" applyFont="1" applyFill="1" applyBorder="1" applyAlignment="1">
      <alignment/>
    </xf>
    <xf numFmtId="0" fontId="9" fillId="11" borderId="0" xfId="0" applyFont="1" applyFill="1" applyBorder="1" applyAlignment="1">
      <alignment horizontal="left" vertical="center" wrapText="1"/>
    </xf>
    <xf numFmtId="3" fontId="9" fillId="11" borderId="0" xfId="0" applyNumberFormat="1" applyFont="1" applyFill="1" applyAlignment="1">
      <alignment horizontal="center"/>
    </xf>
    <xf numFmtId="3" fontId="40" fillId="11" borderId="0" xfId="0" applyNumberFormat="1" applyFont="1" applyFill="1" applyAlignment="1">
      <alignment horizontal="center"/>
    </xf>
    <xf numFmtId="172" fontId="40" fillId="11" borderId="0" xfId="0" applyNumberFormat="1" applyFont="1" applyFill="1" applyAlignment="1">
      <alignment horizontal="center"/>
    </xf>
    <xf numFmtId="3" fontId="3" fillId="11" borderId="0" xfId="0" applyNumberFormat="1" applyFont="1" applyFill="1" applyBorder="1" applyAlignment="1">
      <alignment/>
    </xf>
    <xf numFmtId="172" fontId="3" fillId="11" borderId="0" xfId="251" applyNumberFormat="1" applyFont="1" applyFill="1" applyBorder="1" applyAlignment="1">
      <alignment/>
    </xf>
    <xf numFmtId="3" fontId="40" fillId="20" borderId="39" xfId="0" applyNumberFormat="1" applyFont="1" applyFill="1" applyBorder="1" applyAlignment="1">
      <alignment horizontal="center"/>
    </xf>
    <xf numFmtId="172" fontId="40" fillId="20" borderId="39" xfId="0" applyNumberFormat="1" applyFont="1" applyFill="1" applyBorder="1" applyAlignment="1">
      <alignment horizontal="center"/>
    </xf>
    <xf numFmtId="172" fontId="40" fillId="20" borderId="36" xfId="0" applyNumberFormat="1" applyFont="1" applyFill="1" applyBorder="1" applyAlignment="1">
      <alignment horizontal="center"/>
    </xf>
    <xf numFmtId="0" fontId="40" fillId="20" borderId="36" xfId="0" applyFont="1" applyFill="1" applyBorder="1" applyAlignment="1">
      <alignment horizontal="center"/>
    </xf>
    <xf numFmtId="0" fontId="40" fillId="11" borderId="0" xfId="0" applyFont="1" applyFill="1" applyBorder="1" applyAlignment="1">
      <alignment horizontal="left" vertical="center" wrapText="1"/>
    </xf>
    <xf numFmtId="172" fontId="40" fillId="11" borderId="0" xfId="0" applyNumberFormat="1" applyFont="1" applyFill="1" applyBorder="1" applyAlignment="1">
      <alignment horizontal="center"/>
    </xf>
    <xf numFmtId="0" fontId="40" fillId="11" borderId="0" xfId="0" applyFont="1" applyFill="1" applyBorder="1" applyAlignment="1">
      <alignment horizontal="center"/>
    </xf>
    <xf numFmtId="0" fontId="9" fillId="11" borderId="0" xfId="0" applyFont="1" applyFill="1" applyAlignment="1">
      <alignment horizontal="center"/>
    </xf>
    <xf numFmtId="0" fontId="9" fillId="20" borderId="36" xfId="0" applyFont="1" applyFill="1" applyBorder="1" applyAlignment="1">
      <alignment horizontal="center"/>
    </xf>
    <xf numFmtId="0" fontId="39" fillId="20" borderId="10" xfId="0" applyFont="1" applyFill="1" applyBorder="1" applyAlignment="1">
      <alignment horizontal="center" vertical="center" wrapText="1"/>
    </xf>
    <xf numFmtId="0" fontId="39" fillId="20" borderId="37" xfId="0" applyFont="1" applyFill="1" applyBorder="1" applyAlignment="1">
      <alignment horizontal="center" vertical="center" wrapText="1"/>
    </xf>
    <xf numFmtId="0" fontId="39" fillId="20" borderId="39" xfId="0" applyFont="1" applyFill="1" applyBorder="1" applyAlignment="1">
      <alignment horizontal="center" vertical="center" wrapText="1"/>
    </xf>
    <xf numFmtId="0" fontId="39" fillId="20" borderId="38" xfId="0" applyFont="1" applyFill="1" applyBorder="1" applyAlignment="1">
      <alignment horizontal="center" vertical="center" wrapText="1"/>
    </xf>
    <xf numFmtId="0" fontId="39" fillId="11" borderId="0" xfId="0" applyFont="1" applyFill="1" applyBorder="1" applyAlignment="1">
      <alignment horizontal="center" vertical="center" wrapText="1"/>
    </xf>
    <xf numFmtId="0" fontId="3" fillId="11" borderId="28" xfId="0" applyFont="1" applyFill="1" applyBorder="1" applyAlignment="1">
      <alignment wrapText="1"/>
    </xf>
    <xf numFmtId="3" fontId="9" fillId="11" borderId="37" xfId="0" applyNumberFormat="1" applyFont="1" applyFill="1" applyBorder="1" applyAlignment="1">
      <alignment horizontal="right" vertical="center" wrapText="1"/>
    </xf>
    <xf numFmtId="3" fontId="9" fillId="11" borderId="39" xfId="0" applyNumberFormat="1" applyFont="1" applyFill="1" applyBorder="1" applyAlignment="1">
      <alignment horizontal="right" vertical="center" wrapText="1"/>
    </xf>
    <xf numFmtId="3" fontId="9" fillId="11" borderId="38" xfId="0" applyNumberFormat="1" applyFont="1" applyFill="1" applyBorder="1" applyAlignment="1">
      <alignment horizontal="right" vertical="center" wrapText="1"/>
    </xf>
    <xf numFmtId="172" fontId="9" fillId="11" borderId="31" xfId="0" applyNumberFormat="1" applyFont="1" applyFill="1" applyBorder="1" applyAlignment="1">
      <alignment horizontal="right" vertical="center" wrapText="1"/>
    </xf>
    <xf numFmtId="172" fontId="40" fillId="11" borderId="0" xfId="0" applyNumberFormat="1" applyFont="1" applyFill="1" applyBorder="1" applyAlignment="1">
      <alignment horizontal="center" vertical="center" wrapText="1"/>
    </xf>
    <xf numFmtId="3" fontId="9" fillId="11" borderId="28" xfId="0" applyNumberFormat="1" applyFont="1" applyFill="1" applyBorder="1" applyAlignment="1">
      <alignment horizontal="right" vertical="center" wrapText="1"/>
    </xf>
    <xf numFmtId="3" fontId="9" fillId="11" borderId="0" xfId="0" applyNumberFormat="1" applyFont="1" applyFill="1" applyBorder="1" applyAlignment="1">
      <alignment horizontal="right" vertical="center" wrapText="1"/>
    </xf>
    <xf numFmtId="3" fontId="9" fillId="11" borderId="31" xfId="0" applyNumberFormat="1" applyFont="1" applyFill="1" applyBorder="1" applyAlignment="1">
      <alignment horizontal="right" vertical="center" wrapText="1"/>
    </xf>
    <xf numFmtId="3" fontId="9" fillId="11" borderId="24" xfId="0" applyNumberFormat="1" applyFont="1" applyFill="1" applyBorder="1" applyAlignment="1">
      <alignment horizontal="right" vertical="center" wrapText="1"/>
    </xf>
    <xf numFmtId="3" fontId="9" fillId="11" borderId="36" xfId="0" applyNumberFormat="1" applyFont="1" applyFill="1" applyBorder="1" applyAlignment="1">
      <alignment horizontal="right" vertical="center" wrapText="1"/>
    </xf>
    <xf numFmtId="3" fontId="9" fillId="11" borderId="25" xfId="0" applyNumberFormat="1" applyFont="1" applyFill="1" applyBorder="1" applyAlignment="1">
      <alignment horizontal="right" vertical="center" wrapText="1"/>
    </xf>
    <xf numFmtId="0" fontId="40" fillId="20" borderId="10" xfId="0" applyFont="1" applyFill="1" applyBorder="1" applyAlignment="1">
      <alignment vertical="center" wrapText="1"/>
    </xf>
    <xf numFmtId="3" fontId="40" fillId="20" borderId="24" xfId="0" applyNumberFormat="1" applyFont="1" applyFill="1" applyBorder="1" applyAlignment="1">
      <alignment vertical="center" wrapText="1"/>
    </xf>
    <xf numFmtId="3" fontId="40" fillId="20" borderId="36" xfId="0" applyNumberFormat="1" applyFont="1" applyFill="1" applyBorder="1" applyAlignment="1">
      <alignment vertical="center" wrapText="1"/>
    </xf>
    <xf numFmtId="3" fontId="40" fillId="20" borderId="25" xfId="0" applyNumberFormat="1" applyFont="1" applyFill="1" applyBorder="1" applyAlignment="1">
      <alignment horizontal="right" vertical="center" wrapText="1"/>
    </xf>
    <xf numFmtId="10" fontId="40" fillId="20" borderId="10" xfId="0" applyNumberFormat="1" applyFont="1" applyFill="1" applyBorder="1" applyAlignment="1">
      <alignment horizontal="right" vertical="center" wrapText="1"/>
    </xf>
    <xf numFmtId="0" fontId="40" fillId="11" borderId="0" xfId="0" applyFont="1" applyFill="1" applyBorder="1" applyAlignment="1">
      <alignment vertical="center" wrapText="1"/>
    </xf>
    <xf numFmtId="3" fontId="40" fillId="11" borderId="0" xfId="0" applyNumberFormat="1" applyFont="1" applyFill="1" applyBorder="1" applyAlignment="1">
      <alignment horizontal="center" vertical="center" wrapText="1"/>
    </xf>
    <xf numFmtId="172" fontId="9" fillId="11" borderId="0" xfId="0" applyNumberFormat="1" applyFont="1" applyFill="1" applyBorder="1" applyAlignment="1">
      <alignment horizontal="right" vertical="center" wrapText="1"/>
    </xf>
    <xf numFmtId="0" fontId="3" fillId="20" borderId="0" xfId="0" applyFont="1" applyFill="1" applyBorder="1" applyAlignment="1">
      <alignment wrapText="1"/>
    </xf>
    <xf numFmtId="172" fontId="9" fillId="20" borderId="0" xfId="0" applyNumberFormat="1" applyFont="1" applyFill="1" applyBorder="1" applyAlignment="1">
      <alignment horizontal="right" vertical="center" wrapText="1"/>
    </xf>
    <xf numFmtId="0" fontId="40" fillId="20" borderId="12" xfId="0" applyFont="1" applyFill="1" applyBorder="1" applyAlignment="1">
      <alignment vertical="center" wrapText="1"/>
    </xf>
    <xf numFmtId="172" fontId="40" fillId="20" borderId="12" xfId="0" applyNumberFormat="1" applyFont="1" applyFill="1" applyBorder="1" applyAlignment="1">
      <alignment horizontal="right" vertical="center" wrapText="1"/>
    </xf>
    <xf numFmtId="0" fontId="3" fillId="11" borderId="46" xfId="0" applyFont="1" applyFill="1" applyBorder="1" applyAlignment="1">
      <alignment/>
    </xf>
    <xf numFmtId="172" fontId="40" fillId="20" borderId="12" xfId="0" applyNumberFormat="1" applyFont="1" applyFill="1" applyBorder="1" applyAlignment="1">
      <alignment horizontal="center" vertical="center" wrapText="1"/>
    </xf>
    <xf numFmtId="0" fontId="7" fillId="11" borderId="47" xfId="0" applyFont="1" applyFill="1" applyBorder="1" applyAlignment="1">
      <alignment horizontal="center" vertical="center" wrapText="1"/>
    </xf>
    <xf numFmtId="10" fontId="37" fillId="11" borderId="38" xfId="0" applyNumberFormat="1" applyFont="1" applyFill="1" applyBorder="1" applyAlignment="1">
      <alignment horizontal="right" vertical="center" wrapText="1"/>
    </xf>
    <xf numFmtId="10" fontId="37" fillId="11" borderId="31" xfId="0" applyNumberFormat="1" applyFont="1" applyFill="1" applyBorder="1" applyAlignment="1">
      <alignment horizontal="right" vertical="center" wrapText="1"/>
    </xf>
    <xf numFmtId="10" fontId="39" fillId="20" borderId="13" xfId="0" applyNumberFormat="1" applyFont="1" applyFill="1" applyBorder="1" applyAlignment="1">
      <alignment horizontal="right" vertical="center" wrapText="1"/>
    </xf>
    <xf numFmtId="164" fontId="9" fillId="11" borderId="16" xfId="0" applyNumberFormat="1" applyFont="1" applyFill="1" applyBorder="1" applyAlignment="1">
      <alignment horizontal="right" vertical="center"/>
    </xf>
    <xf numFmtId="0" fontId="40" fillId="20" borderId="39" xfId="0" applyFont="1" applyFill="1" applyBorder="1" applyAlignment="1">
      <alignment horizontal="center" vertical="center" wrapText="1"/>
    </xf>
    <xf numFmtId="0" fontId="40" fillId="20" borderId="36" xfId="0" applyFont="1" applyFill="1" applyBorder="1" applyAlignment="1">
      <alignment horizontal="center" vertical="center" wrapText="1"/>
    </xf>
    <xf numFmtId="0" fontId="40" fillId="20" borderId="12" xfId="0" applyFont="1" applyFill="1" applyBorder="1" applyAlignment="1">
      <alignment horizontal="center" vertical="center" wrapText="1"/>
    </xf>
    <xf numFmtId="0" fontId="40" fillId="20" borderId="39" xfId="0" applyFont="1" applyFill="1" applyBorder="1" applyAlignment="1">
      <alignment horizontal="left" vertical="center" wrapText="1"/>
    </xf>
    <xf numFmtId="0" fontId="40" fillId="20" borderId="36" xfId="0" applyFont="1" applyFill="1" applyBorder="1" applyAlignment="1">
      <alignment horizontal="left" vertical="center" wrapText="1"/>
    </xf>
    <xf numFmtId="0" fontId="40" fillId="11" borderId="39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/>
    </xf>
    <xf numFmtId="0" fontId="7" fillId="11" borderId="12" xfId="0" applyFont="1" applyFill="1" applyBorder="1" applyAlignment="1">
      <alignment horizontal="center"/>
    </xf>
    <xf numFmtId="0" fontId="7" fillId="11" borderId="13" xfId="0" applyFont="1" applyFill="1" applyBorder="1" applyAlignment="1">
      <alignment horizontal="center"/>
    </xf>
    <xf numFmtId="0" fontId="7" fillId="11" borderId="12" xfId="0" applyFont="1" applyFill="1" applyBorder="1" applyAlignment="1">
      <alignment horizontal="center" wrapText="1"/>
    </xf>
    <xf numFmtId="0" fontId="7" fillId="20" borderId="26" xfId="0" applyNumberFormat="1" applyFont="1" applyFill="1" applyBorder="1" applyAlignment="1">
      <alignment horizontal="center" vertical="center" wrapText="1"/>
    </xf>
    <xf numFmtId="0" fontId="7" fillId="20" borderId="27" xfId="0" applyNumberFormat="1" applyFont="1" applyFill="1" applyBorder="1" applyAlignment="1">
      <alignment horizontal="center" vertical="center" wrapText="1"/>
    </xf>
    <xf numFmtId="17" fontId="9" fillId="20" borderId="37" xfId="0" applyNumberFormat="1" applyFont="1" applyFill="1" applyBorder="1" applyAlignment="1">
      <alignment horizontal="center" vertical="center" wrapText="1"/>
    </xf>
    <xf numFmtId="17" fontId="9" fillId="20" borderId="38" xfId="0" applyNumberFormat="1" applyFont="1" applyFill="1" applyBorder="1" applyAlignment="1">
      <alignment horizontal="center" vertical="center" wrapText="1"/>
    </xf>
    <xf numFmtId="0" fontId="9" fillId="20" borderId="37" xfId="0" applyNumberFormat="1" applyFont="1" applyFill="1" applyBorder="1" applyAlignment="1">
      <alignment horizontal="center" vertical="center" wrapText="1"/>
    </xf>
    <xf numFmtId="0" fontId="9" fillId="20" borderId="38" xfId="0" applyNumberFormat="1" applyFont="1" applyFill="1" applyBorder="1" applyAlignment="1">
      <alignment horizontal="center" vertical="center" wrapText="1"/>
    </xf>
    <xf numFmtId="0" fontId="9" fillId="20" borderId="26" xfId="0" applyNumberFormat="1" applyFont="1" applyFill="1" applyBorder="1" applyAlignment="1">
      <alignment horizontal="center" vertical="center" wrapText="1"/>
    </xf>
    <xf numFmtId="0" fontId="9" fillId="20" borderId="27" xfId="0" applyNumberFormat="1" applyFont="1" applyFill="1" applyBorder="1" applyAlignment="1">
      <alignment horizontal="center" vertical="center" wrapText="1"/>
    </xf>
    <xf numFmtId="17" fontId="9" fillId="20" borderId="37" xfId="0" applyNumberFormat="1" applyFont="1" applyFill="1" applyBorder="1" applyAlignment="1">
      <alignment horizontal="center" vertical="center" wrapText="1"/>
    </xf>
    <xf numFmtId="0" fontId="14" fillId="11" borderId="0" xfId="0" applyFont="1" applyFill="1" applyAlignment="1">
      <alignment horizontal="center"/>
    </xf>
    <xf numFmtId="0" fontId="9" fillId="20" borderId="11" xfId="0" applyNumberFormat="1" applyFont="1" applyFill="1" applyBorder="1" applyAlignment="1">
      <alignment horizontal="center" vertical="center" wrapText="1"/>
    </xf>
    <xf numFmtId="0" fontId="9" fillId="20" borderId="13" xfId="0" applyNumberFormat="1" applyFont="1" applyFill="1" applyBorder="1" applyAlignment="1">
      <alignment horizontal="center" vertical="center" wrapText="1"/>
    </xf>
    <xf numFmtId="0" fontId="7" fillId="20" borderId="26" xfId="0" applyNumberFormat="1" applyFont="1" applyFill="1" applyBorder="1" applyAlignment="1">
      <alignment horizontal="center" vertical="center" wrapText="1"/>
    </xf>
    <xf numFmtId="0" fontId="7" fillId="20" borderId="27" xfId="0" applyNumberFormat="1" applyFont="1" applyFill="1" applyBorder="1" applyAlignment="1">
      <alignment horizontal="center" vertical="center" wrapText="1"/>
    </xf>
    <xf numFmtId="17" fontId="9" fillId="20" borderId="38" xfId="0" applyNumberFormat="1" applyFont="1" applyFill="1" applyBorder="1" applyAlignment="1">
      <alignment horizontal="center" vertical="center" wrapText="1"/>
    </xf>
    <xf numFmtId="0" fontId="14" fillId="11" borderId="28" xfId="0" applyFont="1" applyFill="1" applyBorder="1" applyAlignment="1">
      <alignment horizontal="center"/>
    </xf>
    <xf numFmtId="0" fontId="2" fillId="7" borderId="37" xfId="0" applyNumberFormat="1" applyFont="1" applyFill="1" applyBorder="1" applyAlignment="1">
      <alignment horizontal="center" vertical="center" wrapText="1"/>
    </xf>
    <xf numFmtId="0" fontId="2" fillId="7" borderId="38" xfId="0" applyNumberFormat="1" applyFont="1" applyFill="1" applyBorder="1" applyAlignment="1">
      <alignment horizontal="center" vertical="center" wrapText="1"/>
    </xf>
    <xf numFmtId="0" fontId="2" fillId="7" borderId="26" xfId="0" applyNumberFormat="1" applyFont="1" applyFill="1" applyBorder="1" applyAlignment="1">
      <alignment horizontal="center" vertical="center" wrapText="1"/>
    </xf>
    <xf numFmtId="0" fontId="2" fillId="7" borderId="27" xfId="0" applyNumberFormat="1" applyFont="1" applyFill="1" applyBorder="1" applyAlignment="1">
      <alignment horizontal="center" vertical="center" wrapText="1"/>
    </xf>
    <xf numFmtId="0" fontId="7" fillId="11" borderId="26" xfId="0" applyNumberFormat="1" applyFont="1" applyFill="1" applyBorder="1" applyAlignment="1">
      <alignment horizontal="center" vertical="center" wrapText="1"/>
    </xf>
    <xf numFmtId="0" fontId="7" fillId="11" borderId="27" xfId="0" applyNumberFormat="1" applyFont="1" applyFill="1" applyBorder="1" applyAlignment="1">
      <alignment horizontal="center" vertical="center" wrapText="1"/>
    </xf>
    <xf numFmtId="17" fontId="2" fillId="7" borderId="37" xfId="0" applyNumberFormat="1" applyFont="1" applyFill="1" applyBorder="1" applyAlignment="1">
      <alignment horizontal="center" vertical="center" wrapText="1"/>
    </xf>
    <xf numFmtId="17" fontId="2" fillId="7" borderId="38" xfId="0" applyNumberFormat="1" applyFont="1" applyFill="1" applyBorder="1" applyAlignment="1">
      <alignment horizontal="center" vertical="center" wrapText="1"/>
    </xf>
    <xf numFmtId="0" fontId="2" fillId="7" borderId="11" xfId="0" applyNumberFormat="1" applyFont="1" applyFill="1" applyBorder="1" applyAlignment="1">
      <alignment horizontal="center" vertical="center" wrapText="1"/>
    </xf>
    <xf numFmtId="0" fontId="2" fillId="7" borderId="13" xfId="0" applyNumberFormat="1" applyFont="1" applyFill="1" applyBorder="1" applyAlignment="1">
      <alignment horizontal="center" vertical="center" wrapText="1"/>
    </xf>
  </cellXfs>
  <cellStyles count="300">
    <cellStyle name="Normal" xfId="0"/>
    <cellStyle name="20% - Énfasis1" xfId="15"/>
    <cellStyle name="20% - Énfasis1 2" xfId="16"/>
    <cellStyle name="20% - Énfasis1 2 2" xfId="17"/>
    <cellStyle name="20% - Énfasis1 2 3" xfId="18"/>
    <cellStyle name="20% - Énfasis1 2 4" xfId="19"/>
    <cellStyle name="20% - Énfasis1 2 5" xfId="20"/>
    <cellStyle name="20% - Énfasis1 2 6" xfId="21"/>
    <cellStyle name="20% - Énfasis1 2_epa0110" xfId="22"/>
    <cellStyle name="20% - Énfasis1 3" xfId="23"/>
    <cellStyle name="20% - Énfasis1 4" xfId="24"/>
    <cellStyle name="20% - Énfasis1 5" xfId="25"/>
    <cellStyle name="20% - Énfasis2" xfId="26"/>
    <cellStyle name="20% - Énfasis2 2" xfId="27"/>
    <cellStyle name="20% - Énfasis2 2 2" xfId="28"/>
    <cellStyle name="20% - Énfasis2 2 3" xfId="29"/>
    <cellStyle name="20% - Énfasis2 2 4" xfId="30"/>
    <cellStyle name="20% - Énfasis2 2 5" xfId="31"/>
    <cellStyle name="20% - Énfasis2 2 6" xfId="32"/>
    <cellStyle name="20% - Énfasis2 2_epa0110" xfId="33"/>
    <cellStyle name="20% - Énfasis2 3" xfId="34"/>
    <cellStyle name="20% - Énfasis2 4" xfId="35"/>
    <cellStyle name="20% - Énfasis2 5" xfId="36"/>
    <cellStyle name="20% - Énfasis3" xfId="37"/>
    <cellStyle name="20% - Énfasis3 2" xfId="38"/>
    <cellStyle name="20% - Énfasis3 2 2" xfId="39"/>
    <cellStyle name="20% - Énfasis3 2 3" xfId="40"/>
    <cellStyle name="20% - Énfasis3 2 4" xfId="41"/>
    <cellStyle name="20% - Énfasis3 2 5" xfId="42"/>
    <cellStyle name="20% - Énfasis3 2 6" xfId="43"/>
    <cellStyle name="20% - Énfasis3 2_epa0110" xfId="44"/>
    <cellStyle name="20% - Énfasis3 3" xfId="45"/>
    <cellStyle name="20% - Énfasis3 4" xfId="46"/>
    <cellStyle name="20% - Énfasis3 5" xfId="47"/>
    <cellStyle name="20% - Énfasis4" xfId="48"/>
    <cellStyle name="20% - Énfasis4 2" xfId="49"/>
    <cellStyle name="20% - Énfasis4 2 2" xfId="50"/>
    <cellStyle name="20% - Énfasis4 2 3" xfId="51"/>
    <cellStyle name="20% - Énfasis4 2 4" xfId="52"/>
    <cellStyle name="20% - Énfasis4 2 5" xfId="53"/>
    <cellStyle name="20% - Énfasis4 2 6" xfId="54"/>
    <cellStyle name="20% - Énfasis4 2_epa0110" xfId="55"/>
    <cellStyle name="20% - Énfasis4 3" xfId="56"/>
    <cellStyle name="20% - Énfasis4 4" xfId="57"/>
    <cellStyle name="20% - Énfasis4 5" xfId="58"/>
    <cellStyle name="20% - Énfasis5" xfId="59"/>
    <cellStyle name="20% - Énfasis5 2" xfId="60"/>
    <cellStyle name="20% - Énfasis5 3" xfId="61"/>
    <cellStyle name="20% - Énfasis6" xfId="62"/>
    <cellStyle name="20% - Énfasis6 2" xfId="63"/>
    <cellStyle name="20% - Énfasis6 2 2" xfId="64"/>
    <cellStyle name="20% - Énfasis6 2 3" xfId="65"/>
    <cellStyle name="20% - Énfasis6 2 4" xfId="66"/>
    <cellStyle name="20% - Énfasis6 2 5" xfId="67"/>
    <cellStyle name="20% - Énfasis6 2 6" xfId="68"/>
    <cellStyle name="20% - Énfasis6 2_epa0110" xfId="69"/>
    <cellStyle name="20% - Énfasis6 3" xfId="70"/>
    <cellStyle name="20% - Énfasis6 4" xfId="71"/>
    <cellStyle name="20% - Énfasis6 5" xfId="72"/>
    <cellStyle name="40% - Énfasis1" xfId="73"/>
    <cellStyle name="40% - Énfasis1 2" xfId="74"/>
    <cellStyle name="40% - Énfasis1 2 2" xfId="75"/>
    <cellStyle name="40% - Énfasis1 2 3" xfId="76"/>
    <cellStyle name="40% - Énfasis1 2 4" xfId="77"/>
    <cellStyle name="40% - Énfasis1 2 5" xfId="78"/>
    <cellStyle name="40% - Énfasis1 2 6" xfId="79"/>
    <cellStyle name="40% - Énfasis1 2_epa0110" xfId="80"/>
    <cellStyle name="40% - Énfasis1 3" xfId="81"/>
    <cellStyle name="40% - Énfasis1 4" xfId="82"/>
    <cellStyle name="40% - Énfasis1 5" xfId="83"/>
    <cellStyle name="40% - Énfasis2" xfId="84"/>
    <cellStyle name="40% - Énfasis2 2" xfId="85"/>
    <cellStyle name="40% - Énfasis2 3" xfId="86"/>
    <cellStyle name="40% - Énfasis3" xfId="87"/>
    <cellStyle name="40% - Énfasis3 2" xfId="88"/>
    <cellStyle name="40% - Énfasis3 2 2" xfId="89"/>
    <cellStyle name="40% - Énfasis3 2 3" xfId="90"/>
    <cellStyle name="40% - Énfasis3 2 4" xfId="91"/>
    <cellStyle name="40% - Énfasis3 2 5" xfId="92"/>
    <cellStyle name="40% - Énfasis3 2 6" xfId="93"/>
    <cellStyle name="40% - Énfasis3 2_epa0110" xfId="94"/>
    <cellStyle name="40% - Énfasis3 3" xfId="95"/>
    <cellStyle name="40% - Énfasis3 4" xfId="96"/>
    <cellStyle name="40% - Énfasis3 5" xfId="97"/>
    <cellStyle name="40% - Énfasis4" xfId="98"/>
    <cellStyle name="40% - Énfasis4 2" xfId="99"/>
    <cellStyle name="40% - Énfasis4 2 2" xfId="100"/>
    <cellStyle name="40% - Énfasis4 2 3" xfId="101"/>
    <cellStyle name="40% - Énfasis4 2 4" xfId="102"/>
    <cellStyle name="40% - Énfasis4 2 5" xfId="103"/>
    <cellStyle name="40% - Énfasis4 2 6" xfId="104"/>
    <cellStyle name="40% - Énfasis4 2_epa0110" xfId="105"/>
    <cellStyle name="40% - Énfasis4 3" xfId="106"/>
    <cellStyle name="40% - Énfasis4 4" xfId="107"/>
    <cellStyle name="40% - Énfasis4 5" xfId="108"/>
    <cellStyle name="40% - Énfasis5" xfId="109"/>
    <cellStyle name="40% - Énfasis5 2" xfId="110"/>
    <cellStyle name="40% - Énfasis5 3" xfId="111"/>
    <cellStyle name="40% - Énfasis6" xfId="112"/>
    <cellStyle name="40% - Énfasis6 2" xfId="113"/>
    <cellStyle name="40% - Énfasis6 2 2" xfId="114"/>
    <cellStyle name="40% - Énfasis6 2 3" xfId="115"/>
    <cellStyle name="40% - Énfasis6 2 4" xfId="116"/>
    <cellStyle name="40% - Énfasis6 2 5" xfId="117"/>
    <cellStyle name="40% - Énfasis6 2 6" xfId="118"/>
    <cellStyle name="40% - Énfasis6 2_epa0110" xfId="119"/>
    <cellStyle name="40% - Énfasis6 3" xfId="120"/>
    <cellStyle name="40% - Énfasis6 4" xfId="121"/>
    <cellStyle name="40% - Énfasis6 5" xfId="122"/>
    <cellStyle name="60% - Énfasis1" xfId="123"/>
    <cellStyle name="60% - Énfasis1 2" xfId="124"/>
    <cellStyle name="60% - Énfasis1 2 2" xfId="125"/>
    <cellStyle name="60% - Énfasis1 2 3" xfId="126"/>
    <cellStyle name="60% - Énfasis1 2 4" xfId="127"/>
    <cellStyle name="60% - Énfasis1 2 5" xfId="128"/>
    <cellStyle name="60% - Énfasis1 3" xfId="129"/>
    <cellStyle name="60% - Énfasis1 4" xfId="130"/>
    <cellStyle name="60% - Énfasis1 5" xfId="131"/>
    <cellStyle name="60% - Énfasis2" xfId="132"/>
    <cellStyle name="60% - Énfasis3" xfId="133"/>
    <cellStyle name="60% - Énfasis3 2" xfId="134"/>
    <cellStyle name="60% - Énfasis3 2 2" xfId="135"/>
    <cellStyle name="60% - Énfasis3 2 3" xfId="136"/>
    <cellStyle name="60% - Énfasis3 2 4" xfId="137"/>
    <cellStyle name="60% - Énfasis3 2 5" xfId="138"/>
    <cellStyle name="60% - Énfasis3 3" xfId="139"/>
    <cellStyle name="60% - Énfasis3 4" xfId="140"/>
    <cellStyle name="60% - Énfasis3 5" xfId="141"/>
    <cellStyle name="60% - Énfasis4" xfId="142"/>
    <cellStyle name="60% - Énfasis4 2" xfId="143"/>
    <cellStyle name="60% - Énfasis4 2 2" xfId="144"/>
    <cellStyle name="60% - Énfasis4 2 3" xfId="145"/>
    <cellStyle name="60% - Énfasis4 2 4" xfId="146"/>
    <cellStyle name="60% - Énfasis4 2 5" xfId="147"/>
    <cellStyle name="60% - Énfasis4 3" xfId="148"/>
    <cellStyle name="60% - Énfasis4 4" xfId="149"/>
    <cellStyle name="60% - Énfasis4 5" xfId="150"/>
    <cellStyle name="60% - Énfasis5" xfId="151"/>
    <cellStyle name="60% - Énfasis6" xfId="152"/>
    <cellStyle name="60% - Énfasis6 2" xfId="153"/>
    <cellStyle name="60% - Énfasis6 2 2" xfId="154"/>
    <cellStyle name="60% - Énfasis6 2 3" xfId="155"/>
    <cellStyle name="60% - Énfasis6 2 4" xfId="156"/>
    <cellStyle name="60% - Énfasis6 2 5" xfId="157"/>
    <cellStyle name="60% - Énfasis6 3" xfId="158"/>
    <cellStyle name="60% - Énfasis6 4" xfId="159"/>
    <cellStyle name="60% - Énfasis6 5" xfId="160"/>
    <cellStyle name="Bueno" xfId="161"/>
    <cellStyle name="Cálculo" xfId="162"/>
    <cellStyle name="Cálculo 2" xfId="163"/>
    <cellStyle name="Cálculo 2 2" xfId="164"/>
    <cellStyle name="Cálculo 2 3" xfId="165"/>
    <cellStyle name="Cálculo 2 4" xfId="166"/>
    <cellStyle name="Cálculo 2 5" xfId="167"/>
    <cellStyle name="Cálculo 3" xfId="168"/>
    <cellStyle name="Cálculo 4" xfId="169"/>
    <cellStyle name="Cálculo 5" xfId="170"/>
    <cellStyle name="Celda de comprobación" xfId="171"/>
    <cellStyle name="Celda vinculada" xfId="172"/>
    <cellStyle name="Encabezado 1" xfId="173"/>
    <cellStyle name="Encabezado 4" xfId="174"/>
    <cellStyle name="Encabezado 4 2" xfId="175"/>
    <cellStyle name="Encabezado 4 2 2" xfId="176"/>
    <cellStyle name="Encabezado 4 2 3" xfId="177"/>
    <cellStyle name="Encabezado 4 2 4" xfId="178"/>
    <cellStyle name="Encabezado 4 2 5" xfId="179"/>
    <cellStyle name="Encabezado 4 3" xfId="180"/>
    <cellStyle name="Encabezado 4 4" xfId="181"/>
    <cellStyle name="Encabezado 4 5" xfId="182"/>
    <cellStyle name="Énfasis1" xfId="183"/>
    <cellStyle name="Énfasis1 2" xfId="184"/>
    <cellStyle name="Énfasis1 2 2" xfId="185"/>
    <cellStyle name="Énfasis1 2 3" xfId="186"/>
    <cellStyle name="Énfasis1 2 4" xfId="187"/>
    <cellStyle name="Énfasis1 2 5" xfId="188"/>
    <cellStyle name="Énfasis1 3" xfId="189"/>
    <cellStyle name="Énfasis1 4" xfId="190"/>
    <cellStyle name="Énfasis1 5" xfId="191"/>
    <cellStyle name="Énfasis2" xfId="192"/>
    <cellStyle name="Énfasis3" xfId="193"/>
    <cellStyle name="Énfasis4" xfId="194"/>
    <cellStyle name="Énfasis4 2" xfId="195"/>
    <cellStyle name="Énfasis4 2 2" xfId="196"/>
    <cellStyle name="Énfasis4 2 3" xfId="197"/>
    <cellStyle name="Énfasis4 2 4" xfId="198"/>
    <cellStyle name="Énfasis4 2 5" xfId="199"/>
    <cellStyle name="Énfasis4 3" xfId="200"/>
    <cellStyle name="Énfasis4 4" xfId="201"/>
    <cellStyle name="Énfasis4 5" xfId="202"/>
    <cellStyle name="Énfasis5" xfId="203"/>
    <cellStyle name="Énfasis6" xfId="204"/>
    <cellStyle name="Entrada" xfId="205"/>
    <cellStyle name="Entrada 2" xfId="206"/>
    <cellStyle name="Entrada 2 2" xfId="207"/>
    <cellStyle name="Entrada 2 3" xfId="208"/>
    <cellStyle name="Entrada 2 4" xfId="209"/>
    <cellStyle name="Entrada 2 5" xfId="210"/>
    <cellStyle name="Entrada 3" xfId="211"/>
    <cellStyle name="Entrada 4" xfId="212"/>
    <cellStyle name="Entrada 5" xfId="213"/>
    <cellStyle name="Excel Built-in Normal" xfId="214"/>
    <cellStyle name="Hyperlink" xfId="215"/>
    <cellStyle name="Followed Hyperlink" xfId="216"/>
    <cellStyle name="Incorrecto" xfId="217"/>
    <cellStyle name="Comma" xfId="218"/>
    <cellStyle name="Comma [0]" xfId="219"/>
    <cellStyle name="Millares [0] 2 2" xfId="220"/>
    <cellStyle name="Millares [0] 2 3" xfId="221"/>
    <cellStyle name="Millares [0] 3" xfId="222"/>
    <cellStyle name="Millares [0] 4" xfId="223"/>
    <cellStyle name="Millares [0] 4 2" xfId="224"/>
    <cellStyle name="Millares [0] 4 3" xfId="225"/>
    <cellStyle name="Millares [0] 4 4" xfId="226"/>
    <cellStyle name="Millares [0] 4 5" xfId="227"/>
    <cellStyle name="Millares [0] 4 6" xfId="228"/>
    <cellStyle name="Millares 2" xfId="229"/>
    <cellStyle name="Currency" xfId="230"/>
    <cellStyle name="Currency [0]" xfId="231"/>
    <cellStyle name="Neutral" xfId="232"/>
    <cellStyle name="Normal 10" xfId="233"/>
    <cellStyle name="Normal 11" xfId="234"/>
    <cellStyle name="Normal 12" xfId="235"/>
    <cellStyle name="Normal 2" xfId="236"/>
    <cellStyle name="Normal 2 2" xfId="237"/>
    <cellStyle name="Normal 2 3" xfId="238"/>
    <cellStyle name="Normal 2 4" xfId="239"/>
    <cellStyle name="Normal 2 5" xfId="240"/>
    <cellStyle name="Normal 2 6" xfId="241"/>
    <cellStyle name="Normal 2_epa0110" xfId="242"/>
    <cellStyle name="Normal 3 2" xfId="243"/>
    <cellStyle name="Normal 3 3" xfId="244"/>
    <cellStyle name="Normal 3 4" xfId="245"/>
    <cellStyle name="Normal 5" xfId="246"/>
    <cellStyle name="Normal 5 2" xfId="247"/>
    <cellStyle name="Normal 5_epa0110" xfId="248"/>
    <cellStyle name="Notas" xfId="249"/>
    <cellStyle name="Notas 2" xfId="250"/>
    <cellStyle name="Percent" xfId="251"/>
    <cellStyle name="Porcentual 2" xfId="252"/>
    <cellStyle name="Porcentual 2 2" xfId="253"/>
    <cellStyle name="Porcentual 2 3" xfId="254"/>
    <cellStyle name="Porcentual 3" xfId="255"/>
    <cellStyle name="Porcentual 5" xfId="256"/>
    <cellStyle name="Porcentual 6" xfId="257"/>
    <cellStyle name="Salida" xfId="258"/>
    <cellStyle name="Salida 2" xfId="259"/>
    <cellStyle name="Salida 2 2" xfId="260"/>
    <cellStyle name="Salida 2 3" xfId="261"/>
    <cellStyle name="Salida 2 4" xfId="262"/>
    <cellStyle name="Salida 2 5" xfId="263"/>
    <cellStyle name="Salida 3" xfId="264"/>
    <cellStyle name="Salida 4" xfId="265"/>
    <cellStyle name="Salida 5" xfId="266"/>
    <cellStyle name="Texto de advertencia" xfId="267"/>
    <cellStyle name="Texto explicativo" xfId="268"/>
    <cellStyle name="Título" xfId="269"/>
    <cellStyle name="Título 1 2" xfId="270"/>
    <cellStyle name="Título 1 2 2" xfId="271"/>
    <cellStyle name="Título 1 2 3" xfId="272"/>
    <cellStyle name="Título 1 2 4" xfId="273"/>
    <cellStyle name="Título 1 2 5" xfId="274"/>
    <cellStyle name="Título 1 3" xfId="275"/>
    <cellStyle name="Título 1 4" xfId="276"/>
    <cellStyle name="Título 1 5" xfId="277"/>
    <cellStyle name="Título 2" xfId="278"/>
    <cellStyle name="Título 2 2" xfId="279"/>
    <cellStyle name="Título 2 2 2" xfId="280"/>
    <cellStyle name="Título 2 2 3" xfId="281"/>
    <cellStyle name="Título 2 2 4" xfId="282"/>
    <cellStyle name="Título 2 2 5" xfId="283"/>
    <cellStyle name="Título 2 3" xfId="284"/>
    <cellStyle name="Título 2 4" xfId="285"/>
    <cellStyle name="Título 2 5" xfId="286"/>
    <cellStyle name="Título 3" xfId="287"/>
    <cellStyle name="Título 3 2" xfId="288"/>
    <cellStyle name="Título 3 2 2" xfId="289"/>
    <cellStyle name="Título 3 2 3" xfId="290"/>
    <cellStyle name="Título 3 2 4" xfId="291"/>
    <cellStyle name="Título 3 2 5" xfId="292"/>
    <cellStyle name="Título 3 3" xfId="293"/>
    <cellStyle name="Título 3 4" xfId="294"/>
    <cellStyle name="Título 3 5" xfId="295"/>
    <cellStyle name="Título 4" xfId="296"/>
    <cellStyle name="Título 4 2" xfId="297"/>
    <cellStyle name="Título 4 3" xfId="298"/>
    <cellStyle name="Título 4 4" xfId="299"/>
    <cellStyle name="Título 4 5" xfId="300"/>
    <cellStyle name="Título 5" xfId="301"/>
    <cellStyle name="Título 6" xfId="302"/>
    <cellStyle name="Título 7" xfId="303"/>
    <cellStyle name="Total" xfId="304"/>
    <cellStyle name="Total 2" xfId="305"/>
    <cellStyle name="Total 2 2" xfId="306"/>
    <cellStyle name="Total 2 3" xfId="307"/>
    <cellStyle name="Total 2 4" xfId="308"/>
    <cellStyle name="Total 2 5" xfId="309"/>
    <cellStyle name="Total 2_epa0110" xfId="310"/>
    <cellStyle name="Total 3" xfId="311"/>
    <cellStyle name="Total 4" xfId="312"/>
    <cellStyle name="Total 5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2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287" customWidth="1"/>
    <col min="2" max="2" width="30.140625" style="287" customWidth="1"/>
    <col min="3" max="3" width="13.00390625" style="287" customWidth="1"/>
    <col min="4" max="4" width="13.57421875" style="287" customWidth="1"/>
    <col min="5" max="5" width="16.7109375" style="287" customWidth="1"/>
    <col min="6" max="6" width="16.57421875" style="287" customWidth="1"/>
    <col min="7" max="7" width="11.140625" style="287" customWidth="1"/>
    <col min="8" max="8" width="11.8515625" style="287" customWidth="1"/>
    <col min="9" max="9" width="10.00390625" style="287" customWidth="1"/>
    <col min="10" max="10" width="11.8515625" style="287" customWidth="1"/>
    <col min="11" max="11" width="12.421875" style="287" bestFit="1" customWidth="1"/>
    <col min="12" max="12" width="11.421875" style="287" customWidth="1"/>
    <col min="13" max="13" width="12.421875" style="287" bestFit="1" customWidth="1"/>
    <col min="14" max="14" width="11.421875" style="287" customWidth="1"/>
    <col min="15" max="15" width="13.28125" style="287" bestFit="1" customWidth="1"/>
    <col min="16" max="16384" width="11.421875" style="287" customWidth="1"/>
  </cols>
  <sheetData>
    <row r="2" ht="12.75">
      <c r="A2" s="286" t="s">
        <v>1235</v>
      </c>
    </row>
    <row r="3" spans="1:2" ht="12.75">
      <c r="A3" s="288"/>
      <c r="B3" s="289"/>
    </row>
    <row r="4" spans="2:7" ht="31.5">
      <c r="B4" s="290"/>
      <c r="C4" s="291" t="s">
        <v>121</v>
      </c>
      <c r="E4" s="292"/>
      <c r="F4" s="293"/>
      <c r="G4" s="294"/>
    </row>
    <row r="5" spans="2:7" ht="12.75">
      <c r="B5" s="283" t="s">
        <v>1217</v>
      </c>
      <c r="C5" s="284">
        <v>0.2335222511555824</v>
      </c>
      <c r="E5" s="295"/>
      <c r="F5" s="296"/>
      <c r="G5" s="297"/>
    </row>
    <row r="6" spans="2:7" ht="12.75">
      <c r="B6" s="283" t="s">
        <v>1218</v>
      </c>
      <c r="C6" s="284">
        <v>0.18056819512898373</v>
      </c>
      <c r="E6" s="295"/>
      <c r="F6" s="296"/>
      <c r="G6" s="297"/>
    </row>
    <row r="7" spans="2:7" ht="12.75">
      <c r="B7" s="283" t="s">
        <v>1219</v>
      </c>
      <c r="C7" s="284">
        <v>0.058234143967995096</v>
      </c>
      <c r="E7" s="295"/>
      <c r="F7" s="296"/>
      <c r="G7" s="297"/>
    </row>
    <row r="8" spans="2:7" ht="12.75">
      <c r="B8" s="283" t="s">
        <v>1220</v>
      </c>
      <c r="C8" s="284">
        <v>0.0402043556220322</v>
      </c>
      <c r="E8" s="295"/>
      <c r="F8" s="296"/>
      <c r="G8" s="297"/>
    </row>
    <row r="9" spans="2:7" ht="12.75">
      <c r="B9" s="283" t="s">
        <v>1221</v>
      </c>
      <c r="C9" s="284">
        <v>0.02941892001477704</v>
      </c>
      <c r="E9" s="295"/>
      <c r="F9" s="296"/>
      <c r="G9" s="297"/>
    </row>
    <row r="10" spans="2:7" ht="12.75">
      <c r="B10" s="283" t="s">
        <v>1222</v>
      </c>
      <c r="C10" s="284">
        <v>0.026877990322842236</v>
      </c>
      <c r="E10" s="295"/>
      <c r="F10" s="296"/>
      <c r="G10" s="297"/>
    </row>
    <row r="11" spans="2:7" ht="12.75">
      <c r="B11" s="283" t="s">
        <v>1223</v>
      </c>
      <c r="C11" s="284">
        <v>0.02545434886424047</v>
      </c>
      <c r="E11" s="295"/>
      <c r="F11" s="296"/>
      <c r="G11" s="297"/>
    </row>
    <row r="12" spans="2:7" ht="12.75">
      <c r="B12" s="283" t="s">
        <v>1224</v>
      </c>
      <c r="C12" s="284">
        <v>0.02349909445590766</v>
      </c>
      <c r="E12" s="295"/>
      <c r="F12" s="296"/>
      <c r="G12" s="297"/>
    </row>
    <row r="13" spans="2:7" ht="12.75">
      <c r="B13" s="283" t="s">
        <v>1225</v>
      </c>
      <c r="C13" s="284">
        <v>0.022084463386284385</v>
      </c>
      <c r="E13" s="295"/>
      <c r="F13" s="296"/>
      <c r="G13" s="297"/>
    </row>
    <row r="14" spans="2:7" ht="12.75">
      <c r="B14" s="283" t="s">
        <v>1226</v>
      </c>
      <c r="C14" s="284">
        <v>0.019732751862897923</v>
      </c>
      <c r="E14" s="295"/>
      <c r="F14" s="296"/>
      <c r="G14" s="297"/>
    </row>
    <row r="15" spans="2:7" ht="12.75">
      <c r="B15" s="283" t="s">
        <v>1227</v>
      </c>
      <c r="C15" s="284">
        <v>0.019507492138435615</v>
      </c>
      <c r="E15" s="295"/>
      <c r="F15" s="296"/>
      <c r="G15" s="297"/>
    </row>
    <row r="16" spans="2:7" ht="12.75">
      <c r="B16" s="283" t="s">
        <v>1228</v>
      </c>
      <c r="C16" s="284">
        <v>0.016687240388167556</v>
      </c>
      <c r="E16" s="295"/>
      <c r="F16" s="296"/>
      <c r="G16" s="297"/>
    </row>
    <row r="17" spans="2:7" ht="12.75">
      <c r="B17" s="283" t="s">
        <v>1229</v>
      </c>
      <c r="C17" s="284">
        <v>0.01637187677392033</v>
      </c>
      <c r="E17" s="295"/>
      <c r="F17" s="296"/>
      <c r="G17" s="297"/>
    </row>
    <row r="18" spans="2:7" ht="12.75">
      <c r="B18" s="283" t="s">
        <v>1230</v>
      </c>
      <c r="C18" s="284">
        <v>0.016263752106178423</v>
      </c>
      <c r="E18" s="295"/>
      <c r="F18" s="296"/>
      <c r="G18" s="297"/>
    </row>
    <row r="19" spans="2:7" ht="12.75">
      <c r="B19" s="283" t="s">
        <v>1231</v>
      </c>
      <c r="C19" s="284">
        <v>0.015876305380103258</v>
      </c>
      <c r="E19" s="295"/>
      <c r="F19" s="296"/>
      <c r="G19" s="297"/>
    </row>
    <row r="20" spans="2:7" ht="12.75">
      <c r="B20" s="285" t="s">
        <v>113</v>
      </c>
      <c r="C20" s="284">
        <v>0.2556968184316517</v>
      </c>
      <c r="E20" s="285"/>
      <c r="F20" s="296"/>
      <c r="G20" s="297"/>
    </row>
    <row r="21" spans="2:7" ht="12.75">
      <c r="B21" s="298" t="s">
        <v>348</v>
      </c>
      <c r="C21" s="299">
        <v>1.0000136211306714</v>
      </c>
      <c r="E21" s="292"/>
      <c r="F21" s="300"/>
      <c r="G21" s="301"/>
    </row>
    <row r="23" ht="12.75">
      <c r="A23" s="287" t="s">
        <v>114</v>
      </c>
    </row>
    <row r="26" ht="12.75">
      <c r="A26" s="286" t="s">
        <v>1236</v>
      </c>
    </row>
    <row r="27" ht="12.75">
      <c r="A27" s="302"/>
    </row>
    <row r="28" spans="1:10" ht="12.75">
      <c r="A28" s="302"/>
      <c r="C28" s="460" t="s">
        <v>168</v>
      </c>
      <c r="D28" s="461"/>
      <c r="E28" s="461"/>
      <c r="F28" s="461"/>
      <c r="G28" s="461"/>
      <c r="H28" s="462"/>
      <c r="I28" s="460" t="s">
        <v>115</v>
      </c>
      <c r="J28" s="462"/>
    </row>
    <row r="29" spans="1:14" ht="22.5">
      <c r="A29" s="302"/>
      <c r="B29" s="303"/>
      <c r="C29" s="304" t="s">
        <v>344</v>
      </c>
      <c r="D29" s="305" t="s">
        <v>116</v>
      </c>
      <c r="E29" s="306" t="s">
        <v>345</v>
      </c>
      <c r="F29" s="305" t="s">
        <v>116</v>
      </c>
      <c r="G29" s="306" t="s">
        <v>117</v>
      </c>
      <c r="H29" s="305" t="s">
        <v>116</v>
      </c>
      <c r="I29" s="306" t="s">
        <v>117</v>
      </c>
      <c r="J29" s="305" t="s">
        <v>116</v>
      </c>
      <c r="K29" s="307"/>
      <c r="L29" s="308"/>
      <c r="M29" s="307"/>
      <c r="N29" s="307"/>
    </row>
    <row r="30" spans="1:14" ht="12.75">
      <c r="A30" s="302"/>
      <c r="B30" s="309" t="s">
        <v>118</v>
      </c>
      <c r="C30" s="310">
        <v>657400</v>
      </c>
      <c r="D30" s="311">
        <v>-0.009670947574570654</v>
      </c>
      <c r="E30" s="312">
        <v>628300</v>
      </c>
      <c r="F30" s="311">
        <v>-0.013705835949764489</v>
      </c>
      <c r="G30" s="312">
        <v>1285600</v>
      </c>
      <c r="H30" s="311">
        <v>-0.011646826952644518</v>
      </c>
      <c r="I30" s="312">
        <v>6504400</v>
      </c>
      <c r="J30" s="311">
        <v>-0.0012130890775915448</v>
      </c>
      <c r="K30" s="307"/>
      <c r="L30" s="313"/>
      <c r="M30" s="314"/>
      <c r="N30" s="314"/>
    </row>
    <row r="31" spans="1:16" ht="12.75">
      <c r="A31" s="302"/>
      <c r="B31" s="315" t="s">
        <v>164</v>
      </c>
      <c r="C31" s="316">
        <v>369000</v>
      </c>
      <c r="D31" s="317">
        <v>-0.010840395442359263</v>
      </c>
      <c r="E31" s="318">
        <v>323100</v>
      </c>
      <c r="F31" s="317">
        <v>-0.020177175560946004</v>
      </c>
      <c r="G31" s="318">
        <v>692100</v>
      </c>
      <c r="H31" s="317">
        <v>-0.015081684929557526</v>
      </c>
      <c r="I31" s="318">
        <v>3610300</v>
      </c>
      <c r="J31" s="317">
        <v>-0.0018247670657191017</v>
      </c>
      <c r="K31" s="307"/>
      <c r="L31" s="319"/>
      <c r="M31" s="314"/>
      <c r="N31" s="314"/>
      <c r="O31" s="320"/>
      <c r="P31" s="320"/>
    </row>
    <row r="32" spans="1:15" ht="12.75">
      <c r="A32" s="302"/>
      <c r="B32" s="321" t="s">
        <v>165</v>
      </c>
      <c r="C32" s="322">
        <v>226300</v>
      </c>
      <c r="D32" s="323">
        <v>0.06935330812854446</v>
      </c>
      <c r="E32" s="324">
        <v>190800</v>
      </c>
      <c r="F32" s="323">
        <v>0.0646901506696429</v>
      </c>
      <c r="G32" s="324">
        <v>417100</v>
      </c>
      <c r="H32" s="323">
        <v>0.06748818786792943</v>
      </c>
      <c r="I32" s="324">
        <v>2547200</v>
      </c>
      <c r="J32" s="323">
        <v>0.0557029177718833</v>
      </c>
      <c r="K32" s="307"/>
      <c r="L32" s="319"/>
      <c r="M32" s="314"/>
      <c r="N32" s="314"/>
      <c r="O32" s="325"/>
    </row>
    <row r="33" spans="1:16" ht="12.75">
      <c r="A33" s="302"/>
      <c r="B33" s="326" t="s">
        <v>166</v>
      </c>
      <c r="C33" s="327">
        <v>142700</v>
      </c>
      <c r="D33" s="328">
        <v>-0.11597662639405204</v>
      </c>
      <c r="E33" s="329">
        <v>132400</v>
      </c>
      <c r="F33" s="328">
        <v>-0.12116140438247003</v>
      </c>
      <c r="G33" s="329">
        <v>275000</v>
      </c>
      <c r="H33" s="328">
        <v>-0.11847927884615383</v>
      </c>
      <c r="I33" s="329">
        <v>1063100</v>
      </c>
      <c r="J33" s="328">
        <v>-0.1170265780730897</v>
      </c>
      <c r="K33" s="307"/>
      <c r="L33" s="319"/>
      <c r="M33" s="314"/>
      <c r="N33" s="314"/>
      <c r="P33" s="320"/>
    </row>
    <row r="34" spans="1:14" ht="12.75">
      <c r="A34" s="302"/>
      <c r="B34" s="330" t="s">
        <v>167</v>
      </c>
      <c r="C34" s="331">
        <v>288400</v>
      </c>
      <c r="D34" s="332">
        <v>-0.008511885527672569</v>
      </c>
      <c r="E34" s="333">
        <v>305100</v>
      </c>
      <c r="F34" s="332">
        <v>-0.006758414713541661</v>
      </c>
      <c r="G34" s="333">
        <v>593500</v>
      </c>
      <c r="H34" s="332">
        <v>-0.007611256478849748</v>
      </c>
      <c r="I34" s="333">
        <v>2894000</v>
      </c>
      <c r="J34" s="332">
        <v>-0.0005180452426178928</v>
      </c>
      <c r="K34" s="307"/>
      <c r="L34" s="319"/>
      <c r="M34" s="314"/>
      <c r="N34" s="314"/>
    </row>
    <row r="35" spans="1:5" ht="12.75">
      <c r="A35" s="302"/>
      <c r="C35" s="334"/>
      <c r="E35" s="334"/>
    </row>
    <row r="36" ht="12.75">
      <c r="A36" s="287" t="s">
        <v>119</v>
      </c>
    </row>
    <row r="39" ht="12.75">
      <c r="A39" s="286" t="s">
        <v>1237</v>
      </c>
    </row>
    <row r="40" ht="12.75">
      <c r="A40" s="302"/>
    </row>
    <row r="41" spans="2:7" ht="12.75" customHeight="1">
      <c r="B41" s="289"/>
      <c r="F41" s="463" t="s">
        <v>120</v>
      </c>
      <c r="G41" s="463"/>
    </row>
    <row r="42" spans="2:10" ht="31.5">
      <c r="B42" s="335"/>
      <c r="C42" s="291" t="s">
        <v>224</v>
      </c>
      <c r="D42" s="291" t="s">
        <v>121</v>
      </c>
      <c r="E42" s="291" t="s">
        <v>122</v>
      </c>
      <c r="F42" s="291" t="s">
        <v>123</v>
      </c>
      <c r="G42" s="291" t="s">
        <v>124</v>
      </c>
      <c r="H42" s="336"/>
      <c r="I42" s="337"/>
      <c r="J42" s="334"/>
    </row>
    <row r="43" spans="2:9" ht="25.5">
      <c r="B43" s="338" t="s">
        <v>8</v>
      </c>
      <c r="C43" s="339">
        <v>44000</v>
      </c>
      <c r="D43" s="340">
        <v>0.10549029009829777</v>
      </c>
      <c r="E43" s="340">
        <v>0.16709925898970054</v>
      </c>
      <c r="F43" s="339">
        <v>1900</v>
      </c>
      <c r="G43" s="340">
        <v>0.044833058540521886</v>
      </c>
      <c r="H43" s="341"/>
      <c r="I43" s="342"/>
    </row>
    <row r="44" spans="2:9" ht="78.75" customHeight="1">
      <c r="B44" s="338" t="s">
        <v>9</v>
      </c>
      <c r="C44" s="339">
        <v>2900</v>
      </c>
      <c r="D44" s="340">
        <v>0.00695276912011508</v>
      </c>
      <c r="E44" s="340">
        <v>0.0759275672374602</v>
      </c>
      <c r="F44" s="339">
        <v>200</v>
      </c>
      <c r="G44" s="340">
        <v>0.07642601617372224</v>
      </c>
      <c r="H44" s="341"/>
      <c r="I44" s="342"/>
    </row>
    <row r="45" spans="2:9" ht="12.75">
      <c r="B45" s="338" t="s">
        <v>10</v>
      </c>
      <c r="C45" s="339">
        <v>28500</v>
      </c>
      <c r="D45" s="340">
        <v>0.06832893790457924</v>
      </c>
      <c r="E45" s="340">
        <v>0.12667455917431783</v>
      </c>
      <c r="F45" s="339">
        <v>500</v>
      </c>
      <c r="G45" s="340">
        <v>0.016709876490436093</v>
      </c>
      <c r="H45" s="341"/>
      <c r="I45" s="342"/>
    </row>
    <row r="46" spans="2:9" ht="12.75">
      <c r="B46" s="338" t="s">
        <v>825</v>
      </c>
      <c r="C46" s="339">
        <v>15100</v>
      </c>
      <c r="D46" s="340">
        <v>0.03620234955646128</v>
      </c>
      <c r="E46" s="340">
        <v>0.09235942205256119</v>
      </c>
      <c r="F46" s="339">
        <v>400</v>
      </c>
      <c r="G46" s="340">
        <v>0.026842984972254236</v>
      </c>
      <c r="H46" s="341"/>
      <c r="I46" s="342"/>
    </row>
    <row r="47" spans="2:9" ht="63.75">
      <c r="B47" s="338" t="s">
        <v>11</v>
      </c>
      <c r="C47" s="339">
        <v>180800</v>
      </c>
      <c r="D47" s="340">
        <v>0.4334691920402781</v>
      </c>
      <c r="E47" s="340">
        <v>0.195021128593384</v>
      </c>
      <c r="F47" s="339">
        <v>11100</v>
      </c>
      <c r="G47" s="340">
        <v>0.06527148614632794</v>
      </c>
      <c r="H47" s="341"/>
      <c r="I47" s="342"/>
    </row>
    <row r="48" spans="2:9" ht="15.75" customHeight="1">
      <c r="B48" s="338" t="s">
        <v>12</v>
      </c>
      <c r="C48" s="339">
        <v>10400</v>
      </c>
      <c r="D48" s="340">
        <v>0.024934068568688565</v>
      </c>
      <c r="E48" s="340">
        <v>0.1688783325602165</v>
      </c>
      <c r="F48" s="339">
        <v>2100</v>
      </c>
      <c r="G48" s="340">
        <v>0.25660678319753094</v>
      </c>
      <c r="H48" s="341"/>
      <c r="I48" s="342"/>
    </row>
    <row r="49" spans="2:9" ht="25.5">
      <c r="B49" s="338" t="s">
        <v>13</v>
      </c>
      <c r="C49" s="339">
        <v>3800</v>
      </c>
      <c r="D49" s="340">
        <v>0.009110525053943897</v>
      </c>
      <c r="E49" s="340">
        <v>0.06676560444921131</v>
      </c>
      <c r="F49" s="339">
        <v>1300</v>
      </c>
      <c r="G49" s="340">
        <v>0.529809657222331</v>
      </c>
      <c r="H49" s="341"/>
      <c r="I49" s="342"/>
    </row>
    <row r="50" spans="2:9" ht="12.75">
      <c r="B50" s="338" t="s">
        <v>14</v>
      </c>
      <c r="C50" s="339">
        <v>1500</v>
      </c>
      <c r="D50" s="340">
        <v>0.0035962598897146965</v>
      </c>
      <c r="E50" s="340">
        <v>0.09049880743958205</v>
      </c>
      <c r="F50" s="339">
        <v>800</v>
      </c>
      <c r="G50" s="340">
        <v>1.2681801205783492</v>
      </c>
      <c r="H50" s="341"/>
      <c r="I50" s="342"/>
    </row>
    <row r="51" spans="2:9" ht="51">
      <c r="B51" s="338" t="s">
        <v>15</v>
      </c>
      <c r="C51" s="339">
        <v>35200</v>
      </c>
      <c r="D51" s="340">
        <v>0.08439223207863822</v>
      </c>
      <c r="E51" s="340">
        <v>0.13107864862264978</v>
      </c>
      <c r="F51" s="339">
        <v>4500</v>
      </c>
      <c r="G51" s="340">
        <v>0.14518775604827838</v>
      </c>
      <c r="H51" s="341"/>
      <c r="I51" s="342"/>
    </row>
    <row r="52" spans="2:9" ht="90" customHeight="1">
      <c r="B52" s="338" t="s">
        <v>16</v>
      </c>
      <c r="C52" s="339">
        <v>62000</v>
      </c>
      <c r="D52" s="340">
        <v>0.14864540877487414</v>
      </c>
      <c r="E52" s="340">
        <v>0.08844433750489364</v>
      </c>
      <c r="F52" s="339">
        <v>3200</v>
      </c>
      <c r="G52" s="340">
        <v>0.05467203786446051</v>
      </c>
      <c r="H52" s="341"/>
      <c r="I52" s="342"/>
    </row>
    <row r="53" spans="2:9" ht="104.25" customHeight="1">
      <c r="B53" s="343" t="s">
        <v>17</v>
      </c>
      <c r="C53" s="339">
        <v>32800</v>
      </c>
      <c r="D53" s="340">
        <v>0.0786382162550947</v>
      </c>
      <c r="E53" s="340">
        <v>0.1450710630701248</v>
      </c>
      <c r="F53" s="339">
        <v>300</v>
      </c>
      <c r="G53" s="340">
        <v>0.01076485019504303</v>
      </c>
      <c r="H53" s="341"/>
      <c r="I53" s="342"/>
    </row>
    <row r="54" spans="2:9" ht="12.75">
      <c r="B54" s="344" t="s">
        <v>348</v>
      </c>
      <c r="C54" s="345">
        <v>417100</v>
      </c>
      <c r="D54" s="346">
        <v>1</v>
      </c>
      <c r="E54" s="346">
        <v>0.1414477838303193</v>
      </c>
      <c r="F54" s="345">
        <v>26300</v>
      </c>
      <c r="G54" s="346">
        <v>0.06739920606055438</v>
      </c>
      <c r="H54" s="347"/>
      <c r="I54" s="348"/>
    </row>
    <row r="55" spans="2:8" ht="12.75">
      <c r="B55" s="289"/>
      <c r="C55" s="349"/>
      <c r="D55" s="350"/>
      <c r="E55" s="350"/>
      <c r="G55" s="351"/>
      <c r="H55" s="351"/>
    </row>
    <row r="56" spans="1:8" ht="12.75">
      <c r="A56" s="287" t="s">
        <v>119</v>
      </c>
      <c r="B56" s="352"/>
      <c r="C56" s="349"/>
      <c r="D56" s="350"/>
      <c r="E56" s="350"/>
      <c r="G56" s="351"/>
      <c r="H56" s="351"/>
    </row>
    <row r="57" spans="2:8" ht="12.75">
      <c r="B57" s="307"/>
      <c r="G57" s="351"/>
      <c r="H57" s="351"/>
    </row>
    <row r="58" spans="2:8" ht="12.75">
      <c r="B58" s="307"/>
      <c r="G58" s="351"/>
      <c r="H58" s="351"/>
    </row>
    <row r="59" spans="1:2" ht="12.75">
      <c r="A59" s="353" t="s">
        <v>1238</v>
      </c>
      <c r="B59" s="302"/>
    </row>
    <row r="61" spans="2:4" ht="31.5">
      <c r="B61" s="354" t="s">
        <v>125</v>
      </c>
      <c r="C61" s="448" t="s">
        <v>126</v>
      </c>
      <c r="D61" s="355" t="s">
        <v>121</v>
      </c>
    </row>
    <row r="62" spans="2:4" ht="12.75">
      <c r="B62" s="356" t="s">
        <v>1104</v>
      </c>
      <c r="C62" s="357">
        <v>54397</v>
      </c>
      <c r="D62" s="450">
        <v>0.37471756861016203</v>
      </c>
    </row>
    <row r="63" spans="2:4" ht="12.75">
      <c r="B63" s="358" t="s">
        <v>1103</v>
      </c>
      <c r="C63" s="359">
        <v>26488</v>
      </c>
      <c r="D63" s="451">
        <v>0.18246445497630331</v>
      </c>
    </row>
    <row r="64" spans="2:9" ht="12.75">
      <c r="B64" s="358" t="s">
        <v>1114</v>
      </c>
      <c r="C64" s="359">
        <v>4536</v>
      </c>
      <c r="D64" s="451">
        <v>0.031246555714758074</v>
      </c>
      <c r="F64" s="289"/>
      <c r="G64" s="289"/>
      <c r="H64" s="289"/>
      <c r="I64" s="289"/>
    </row>
    <row r="65" spans="2:9" ht="12.75">
      <c r="B65" s="358" t="s">
        <v>1113</v>
      </c>
      <c r="C65" s="359">
        <v>4286</v>
      </c>
      <c r="D65" s="451">
        <v>0.029524413093794777</v>
      </c>
      <c r="F65" s="289"/>
      <c r="G65" s="289"/>
      <c r="H65" s="289"/>
      <c r="I65" s="289"/>
    </row>
    <row r="66" spans="2:9" ht="12.75">
      <c r="B66" s="358" t="s">
        <v>1109</v>
      </c>
      <c r="C66" s="359">
        <v>4042</v>
      </c>
      <c r="D66" s="451">
        <v>0.027843601895734597</v>
      </c>
      <c r="F66" s="360"/>
      <c r="G66" s="361"/>
      <c r="H66" s="289"/>
      <c r="I66" s="289"/>
    </row>
    <row r="67" spans="2:9" ht="12.75">
      <c r="B67" s="358" t="s">
        <v>1105</v>
      </c>
      <c r="C67" s="359">
        <v>3653</v>
      </c>
      <c r="D67" s="451">
        <v>0.025163947977515706</v>
      </c>
      <c r="F67" s="360"/>
      <c r="G67" s="361"/>
      <c r="H67" s="289"/>
      <c r="I67" s="289"/>
    </row>
    <row r="68" spans="2:9" ht="12.75">
      <c r="B68" s="358" t="s">
        <v>1232</v>
      </c>
      <c r="C68" s="359">
        <v>3614</v>
      </c>
      <c r="D68" s="451">
        <v>0.02489529372864543</v>
      </c>
      <c r="F68" s="362"/>
      <c r="G68" s="363"/>
      <c r="H68" s="364"/>
      <c r="I68" s="289"/>
    </row>
    <row r="69" spans="2:9" ht="12.75">
      <c r="B69" s="358" t="s">
        <v>1107</v>
      </c>
      <c r="C69" s="359">
        <v>3112</v>
      </c>
      <c r="D69" s="451">
        <v>0.02143723134575113</v>
      </c>
      <c r="F69" s="362"/>
      <c r="G69" s="363"/>
      <c r="H69" s="364"/>
      <c r="I69" s="289"/>
    </row>
    <row r="70" spans="2:9" ht="12.75">
      <c r="B70" s="358" t="s">
        <v>1111</v>
      </c>
      <c r="C70" s="359">
        <v>3088</v>
      </c>
      <c r="D70" s="451">
        <v>0.021271905654138654</v>
      </c>
      <c r="F70" s="362"/>
      <c r="G70" s="363"/>
      <c r="H70" s="289"/>
      <c r="I70" s="289"/>
    </row>
    <row r="71" spans="2:9" ht="12.75">
      <c r="B71" s="358" t="s">
        <v>1108</v>
      </c>
      <c r="C71" s="359">
        <v>2184</v>
      </c>
      <c r="D71" s="451">
        <v>0.01504463793673537</v>
      </c>
      <c r="F71" s="362"/>
      <c r="G71" s="365"/>
      <c r="H71" s="289"/>
      <c r="I71" s="289"/>
    </row>
    <row r="72" spans="2:4" ht="12.75">
      <c r="B72" s="358" t="s">
        <v>1106</v>
      </c>
      <c r="C72" s="359">
        <v>2023</v>
      </c>
      <c r="D72" s="451">
        <v>0.013935578088835004</v>
      </c>
    </row>
    <row r="73" spans="2:4" ht="12.75">
      <c r="B73" s="358" t="s">
        <v>1115</v>
      </c>
      <c r="C73" s="359">
        <v>2007</v>
      </c>
      <c r="D73" s="451">
        <v>0.013825360961093354</v>
      </c>
    </row>
    <row r="74" spans="2:4" ht="12.75">
      <c r="B74" s="358" t="s">
        <v>1110</v>
      </c>
      <c r="C74" s="359">
        <v>1941</v>
      </c>
      <c r="D74" s="451">
        <v>0.013370715309159044</v>
      </c>
    </row>
    <row r="75" spans="2:4" ht="12.75">
      <c r="B75" s="358" t="s">
        <v>1112</v>
      </c>
      <c r="C75" s="359">
        <v>1781</v>
      </c>
      <c r="D75" s="451">
        <v>0.012268544031742533</v>
      </c>
    </row>
    <row r="76" spans="2:4" ht="12.75">
      <c r="B76" s="358" t="s">
        <v>1242</v>
      </c>
      <c r="C76" s="359">
        <v>28016</v>
      </c>
      <c r="D76" s="451">
        <v>0.192990190675631</v>
      </c>
    </row>
    <row r="77" spans="2:4" ht="12.75">
      <c r="B77" s="354" t="s">
        <v>348</v>
      </c>
      <c r="C77" s="366">
        <v>145168</v>
      </c>
      <c r="D77" s="452">
        <v>1</v>
      </c>
    </row>
    <row r="79" ht="12.75">
      <c r="A79" s="287" t="s">
        <v>127</v>
      </c>
    </row>
    <row r="82" ht="12.75">
      <c r="A82" s="353" t="s">
        <v>1239</v>
      </c>
    </row>
    <row r="84" spans="2:6" ht="12.75">
      <c r="B84" s="367" t="s">
        <v>128</v>
      </c>
      <c r="C84" s="306" t="s">
        <v>344</v>
      </c>
      <c r="D84" s="306" t="s">
        <v>345</v>
      </c>
      <c r="E84" s="306" t="s">
        <v>348</v>
      </c>
      <c r="F84" s="289"/>
    </row>
    <row r="85" spans="2:13" ht="12.75">
      <c r="B85" s="368" t="s">
        <v>1116</v>
      </c>
      <c r="C85" s="369">
        <v>0.01699950775101151</v>
      </c>
      <c r="D85" s="369">
        <v>0.020056197558571628</v>
      </c>
      <c r="E85" s="369">
        <v>0.018286811812128028</v>
      </c>
      <c r="K85" s="334"/>
      <c r="L85" s="334"/>
      <c r="M85" s="334"/>
    </row>
    <row r="86" spans="2:13" ht="12.75">
      <c r="B86" s="368" t="s">
        <v>1117</v>
      </c>
      <c r="C86" s="369">
        <v>0.00013534118530500336</v>
      </c>
      <c r="D86" s="369">
        <v>0.000118515940393983</v>
      </c>
      <c r="E86" s="369">
        <v>0.00012825534818483933</v>
      </c>
      <c r="K86" s="334"/>
      <c r="L86" s="334"/>
      <c r="M86" s="334"/>
    </row>
    <row r="87" spans="2:13" ht="12.75">
      <c r="B87" s="370" t="s">
        <v>1118</v>
      </c>
      <c r="C87" s="371">
        <v>0.5169072792819932</v>
      </c>
      <c r="D87" s="371">
        <v>0.39577873223948623</v>
      </c>
      <c r="E87" s="371">
        <v>0.4658948179784935</v>
      </c>
      <c r="K87" s="334"/>
      <c r="L87" s="334"/>
      <c r="M87" s="334"/>
    </row>
    <row r="88" spans="2:13" ht="12.75">
      <c r="B88" s="370" t="s">
        <v>1119</v>
      </c>
      <c r="C88" s="371">
        <v>0.40997464535697875</v>
      </c>
      <c r="D88" s="371">
        <v>0.4701197311038335</v>
      </c>
      <c r="E88" s="371">
        <v>0.4353043379370475</v>
      </c>
      <c r="K88" s="334"/>
      <c r="L88" s="334"/>
      <c r="M88" s="334"/>
    </row>
    <row r="89" spans="2:13" ht="12.75">
      <c r="B89" s="368" t="s">
        <v>1120</v>
      </c>
      <c r="C89" s="369">
        <v>0.022340027264700073</v>
      </c>
      <c r="D89" s="369">
        <v>0.06857572343480198</v>
      </c>
      <c r="E89" s="369">
        <v>0.04181187530800238</v>
      </c>
      <c r="K89" s="334"/>
      <c r="L89" s="334"/>
      <c r="M89" s="334"/>
    </row>
    <row r="90" spans="2:13" ht="12.75">
      <c r="B90" s="368" t="s">
        <v>1121</v>
      </c>
      <c r="C90" s="369">
        <v>0.00033944442443432297</v>
      </c>
      <c r="D90" s="369">
        <v>0.00038405165494759046</v>
      </c>
      <c r="E90" s="369">
        <v>0.0003582304552748961</v>
      </c>
      <c r="K90" s="334"/>
      <c r="L90" s="334"/>
      <c r="M90" s="334"/>
    </row>
    <row r="91" spans="2:13" ht="12.75">
      <c r="B91" s="368" t="s">
        <v>1122</v>
      </c>
      <c r="C91" s="369">
        <v>0.0002292068460810541</v>
      </c>
      <c r="D91" s="369">
        <v>0.0003090415660906392</v>
      </c>
      <c r="E91" s="369">
        <v>0.0002628286938172077</v>
      </c>
      <c r="K91" s="334"/>
      <c r="L91" s="334"/>
      <c r="M91" s="334"/>
    </row>
    <row r="92" spans="2:13" ht="12.75">
      <c r="B92" s="368" t="s">
        <v>1123</v>
      </c>
      <c r="C92" s="369">
        <v>0</v>
      </c>
      <c r="D92" s="369">
        <v>1.5002017771390253E-06</v>
      </c>
      <c r="E92" s="369">
        <v>6.317997447529031E-07</v>
      </c>
      <c r="K92" s="334"/>
      <c r="L92" s="334"/>
      <c r="M92" s="334"/>
    </row>
    <row r="93" spans="2:13" ht="12.75">
      <c r="B93" s="368" t="s">
        <v>1124</v>
      </c>
      <c r="C93" s="369">
        <v>7.640228202701803E-06</v>
      </c>
      <c r="D93" s="369">
        <v>1.2001614217112202E-05</v>
      </c>
      <c r="E93" s="369">
        <v>9.476996171293547E-06</v>
      </c>
      <c r="K93" s="334"/>
      <c r="L93" s="334"/>
      <c r="M93" s="334"/>
    </row>
    <row r="94" spans="2:13" ht="12.75">
      <c r="B94" s="368" t="s">
        <v>1125</v>
      </c>
      <c r="C94" s="369">
        <v>0.007299692317095666</v>
      </c>
      <c r="D94" s="369">
        <v>0.010592924748378658</v>
      </c>
      <c r="E94" s="369">
        <v>0.008686614690607665</v>
      </c>
      <c r="K94" s="334"/>
      <c r="L94" s="334"/>
      <c r="M94" s="334"/>
    </row>
    <row r="95" spans="2:13" ht="12.75">
      <c r="B95" s="368" t="s">
        <v>1126</v>
      </c>
      <c r="C95" s="369">
        <v>0.006373041782225118</v>
      </c>
      <c r="D95" s="369">
        <v>0.01112699658104015</v>
      </c>
      <c r="E95" s="369">
        <v>0.008375137416444484</v>
      </c>
      <c r="K95" s="334"/>
      <c r="L95" s="334"/>
      <c r="M95" s="334"/>
    </row>
    <row r="96" spans="2:13" ht="12.75">
      <c r="B96" s="368" t="s">
        <v>1127</v>
      </c>
      <c r="C96" s="369">
        <v>0.0030047926060054377</v>
      </c>
      <c r="D96" s="369">
        <v>0.002676359970416021</v>
      </c>
      <c r="E96" s="369">
        <v>0.0028664754419439214</v>
      </c>
      <c r="K96" s="334"/>
      <c r="L96" s="334"/>
      <c r="M96" s="334"/>
    </row>
    <row r="97" spans="2:13" ht="22.5">
      <c r="B97" s="368" t="s">
        <v>1128</v>
      </c>
      <c r="C97" s="369">
        <v>1.2006072889959976E-05</v>
      </c>
      <c r="D97" s="369">
        <v>1.9502623102807328E-05</v>
      </c>
      <c r="E97" s="369">
        <v>1.5163193874069675E-05</v>
      </c>
      <c r="K97" s="334"/>
      <c r="L97" s="334"/>
      <c r="M97" s="334"/>
    </row>
    <row r="98" spans="2:13" ht="12.75">
      <c r="B98" s="372" t="s">
        <v>1129</v>
      </c>
      <c r="C98" s="373">
        <v>0.016375191960733594</v>
      </c>
      <c r="D98" s="373">
        <v>0.020228720762942617</v>
      </c>
      <c r="E98" s="373">
        <v>0.01799807932877595</v>
      </c>
      <c r="K98" s="334"/>
      <c r="L98" s="334"/>
      <c r="M98" s="334"/>
    </row>
    <row r="99" spans="2:5" ht="12.75">
      <c r="B99" s="374" t="s">
        <v>348</v>
      </c>
      <c r="C99" s="375">
        <v>1</v>
      </c>
      <c r="D99" s="375">
        <v>1</v>
      </c>
      <c r="E99" s="375">
        <v>1</v>
      </c>
    </row>
    <row r="101" ht="12.75">
      <c r="A101" s="376" t="s">
        <v>127</v>
      </c>
    </row>
    <row r="104" ht="12.75">
      <c r="A104" s="353" t="s">
        <v>1240</v>
      </c>
    </row>
    <row r="106" spans="2:4" ht="31.5">
      <c r="B106" s="447"/>
      <c r="C106" s="355" t="s">
        <v>126</v>
      </c>
      <c r="D106" s="355" t="s">
        <v>121</v>
      </c>
    </row>
    <row r="107" spans="2:4" ht="39.75" customHeight="1">
      <c r="B107" s="377" t="s">
        <v>1130</v>
      </c>
      <c r="C107" s="378">
        <v>363049</v>
      </c>
      <c r="D107" s="379">
        <v>0.22937426553279672</v>
      </c>
    </row>
    <row r="108" spans="2:4" ht="16.5" customHeight="1">
      <c r="B108" s="380" t="s">
        <v>1131</v>
      </c>
      <c r="C108" s="378">
        <v>320763</v>
      </c>
      <c r="D108" s="379">
        <v>0.20265798152617545</v>
      </c>
    </row>
    <row r="109" spans="2:4" ht="38.25">
      <c r="B109" s="380" t="s">
        <v>1132</v>
      </c>
      <c r="C109" s="378">
        <v>127385</v>
      </c>
      <c r="D109" s="379">
        <v>0.08048181048534857</v>
      </c>
    </row>
    <row r="110" spans="2:4" ht="12.75">
      <c r="B110" s="380" t="s">
        <v>1133</v>
      </c>
      <c r="C110" s="378">
        <v>68033</v>
      </c>
      <c r="D110" s="379">
        <v>0.042983232034774256</v>
      </c>
    </row>
    <row r="111" spans="2:4" ht="38.25">
      <c r="B111" s="380" t="s">
        <v>1135</v>
      </c>
      <c r="C111" s="378">
        <v>54571</v>
      </c>
      <c r="D111" s="379">
        <v>0.034477943870910674</v>
      </c>
    </row>
    <row r="112" spans="2:4" ht="12.75">
      <c r="B112" s="380" t="s">
        <v>1136</v>
      </c>
      <c r="C112" s="378">
        <v>47214</v>
      </c>
      <c r="D112" s="379">
        <v>0.029829793148763568</v>
      </c>
    </row>
    <row r="113" spans="2:4" ht="38.25">
      <c r="B113" s="380" t="s">
        <v>1139</v>
      </c>
      <c r="C113" s="378">
        <v>46768</v>
      </c>
      <c r="D113" s="379">
        <v>0.029548010462603774</v>
      </c>
    </row>
    <row r="114" spans="2:4" ht="43.5" customHeight="1">
      <c r="B114" s="380" t="s">
        <v>1137</v>
      </c>
      <c r="C114" s="378">
        <v>45221</v>
      </c>
      <c r="D114" s="379">
        <v>0.02857061625747103</v>
      </c>
    </row>
    <row r="115" spans="2:4" ht="48" customHeight="1">
      <c r="B115" s="380" t="s">
        <v>1138</v>
      </c>
      <c r="C115" s="378">
        <v>42836</v>
      </c>
      <c r="D115" s="379">
        <v>0.027063773866235357</v>
      </c>
    </row>
    <row r="116" spans="2:4" ht="30.75" customHeight="1">
      <c r="B116" s="380" t="s">
        <v>1134</v>
      </c>
      <c r="C116" s="378">
        <v>41348</v>
      </c>
      <c r="D116" s="379">
        <v>0.026123655846043037</v>
      </c>
    </row>
    <row r="117" spans="2:4" ht="25.5">
      <c r="B117" s="380" t="s">
        <v>1140</v>
      </c>
      <c r="C117" s="378">
        <v>32277</v>
      </c>
      <c r="D117" s="379">
        <v>0.020392600361389453</v>
      </c>
    </row>
    <row r="118" spans="2:4" ht="25.5">
      <c r="B118" s="380" t="s">
        <v>1142</v>
      </c>
      <c r="C118" s="378">
        <v>30913</v>
      </c>
      <c r="D118" s="379">
        <v>0.019530825509546493</v>
      </c>
    </row>
    <row r="119" spans="2:4" ht="12.75">
      <c r="B119" s="380" t="s">
        <v>1141</v>
      </c>
      <c r="C119" s="378">
        <v>30703</v>
      </c>
      <c r="D119" s="379">
        <v>0.019398147563148383</v>
      </c>
    </row>
    <row r="120" spans="2:4" ht="12.75">
      <c r="B120" s="380" t="s">
        <v>1144</v>
      </c>
      <c r="C120" s="378">
        <v>27336</v>
      </c>
      <c r="D120" s="379">
        <v>0.01727087782256536</v>
      </c>
    </row>
    <row r="121" spans="2:4" ht="12.75">
      <c r="B121" s="380" t="s">
        <v>1143</v>
      </c>
      <c r="C121" s="378">
        <v>26841</v>
      </c>
      <c r="D121" s="379">
        <v>0.016958136948912673</v>
      </c>
    </row>
    <row r="122" spans="2:4" ht="30.75" customHeight="1">
      <c r="B122" s="380" t="s">
        <v>1145</v>
      </c>
      <c r="C122" s="378">
        <v>19597</v>
      </c>
      <c r="D122" s="379">
        <v>0.012381379597922642</v>
      </c>
    </row>
    <row r="123" spans="2:4" ht="25.5">
      <c r="B123" s="380" t="s">
        <v>1147</v>
      </c>
      <c r="C123" s="378">
        <v>18260</v>
      </c>
      <c r="D123" s="379">
        <v>0.011536663339188012</v>
      </c>
    </row>
    <row r="124" spans="2:4" ht="25.5">
      <c r="B124" s="380" t="s">
        <v>1148</v>
      </c>
      <c r="C124" s="378">
        <v>17930</v>
      </c>
      <c r="D124" s="379">
        <v>0.011328169423419554</v>
      </c>
    </row>
    <row r="125" spans="2:4" ht="12.75">
      <c r="B125" s="380" t="s">
        <v>1153</v>
      </c>
      <c r="C125" s="378">
        <v>17304</v>
      </c>
      <c r="D125" s="379">
        <v>0.010932662783204235</v>
      </c>
    </row>
    <row r="126" spans="2:4" ht="25.5">
      <c r="B126" s="380" t="s">
        <v>1146</v>
      </c>
      <c r="C126" s="378">
        <v>16378</v>
      </c>
      <c r="D126" s="379">
        <v>0.010347616219563047</v>
      </c>
    </row>
    <row r="127" spans="2:4" ht="12.75">
      <c r="B127" s="380" t="s">
        <v>18</v>
      </c>
      <c r="C127" s="378">
        <v>188053</v>
      </c>
      <c r="D127" s="379">
        <v>0.11881183740001769</v>
      </c>
    </row>
    <row r="128" spans="2:4" ht="12.75">
      <c r="B128" s="381" t="s">
        <v>19</v>
      </c>
      <c r="C128" s="382">
        <v>1582780</v>
      </c>
      <c r="D128" s="383">
        <v>1</v>
      </c>
    </row>
    <row r="130" ht="12.75">
      <c r="A130" s="376" t="s">
        <v>127</v>
      </c>
    </row>
    <row r="133" ht="12.75">
      <c r="A133" s="286" t="s">
        <v>1241</v>
      </c>
    </row>
    <row r="134" spans="2:4" ht="13.5" thickBot="1">
      <c r="B134" s="384"/>
      <c r="C134" s="384"/>
      <c r="D134" s="384"/>
    </row>
    <row r="135" spans="2:6" ht="46.5" customHeight="1" thickBot="1">
      <c r="B135" s="449" t="s">
        <v>129</v>
      </c>
      <c r="C135" s="449" t="s">
        <v>130</v>
      </c>
      <c r="D135" s="449" t="s">
        <v>131</v>
      </c>
      <c r="F135" s="334"/>
    </row>
    <row r="136" spans="2:4" ht="12.75">
      <c r="B136" s="385" t="s">
        <v>1150</v>
      </c>
      <c r="C136" s="386">
        <v>1</v>
      </c>
      <c r="D136" s="386">
        <v>0</v>
      </c>
    </row>
    <row r="137" spans="2:4" ht="25.5">
      <c r="B137" s="385" t="s">
        <v>1151</v>
      </c>
      <c r="C137" s="386">
        <v>0.7565687789799073</v>
      </c>
      <c r="D137" s="386">
        <v>0.24343122102009274</v>
      </c>
    </row>
    <row r="138" spans="2:4" ht="25.5">
      <c r="B138" s="385" t="s">
        <v>1146</v>
      </c>
      <c r="C138" s="386">
        <v>0.5658122020313687</v>
      </c>
      <c r="D138" s="386">
        <v>0.4341877979686313</v>
      </c>
    </row>
    <row r="139" spans="2:4" ht="38.25">
      <c r="B139" s="385" t="s">
        <v>1135</v>
      </c>
      <c r="C139" s="386">
        <v>0.5449688423743708</v>
      </c>
      <c r="D139" s="386">
        <v>0.4550311576256292</v>
      </c>
    </row>
    <row r="140" spans="2:4" ht="12.75">
      <c r="B140" s="385" t="s">
        <v>1152</v>
      </c>
      <c r="C140" s="386">
        <v>0.5240579710144928</v>
      </c>
      <c r="D140" s="386">
        <v>0.4759420289855072</v>
      </c>
    </row>
    <row r="141" spans="2:4" ht="38.25">
      <c r="B141" s="385" t="s">
        <v>1154</v>
      </c>
      <c r="C141" s="386">
        <v>0.5146424517593644</v>
      </c>
      <c r="D141" s="386">
        <v>0.4853575482406356</v>
      </c>
    </row>
    <row r="142" spans="2:4" ht="38.25">
      <c r="B142" s="385" t="s">
        <v>1132</v>
      </c>
      <c r="C142" s="386">
        <v>0.4967032024362379</v>
      </c>
      <c r="D142" s="386">
        <v>0.5032967975637621</v>
      </c>
    </row>
    <row r="143" spans="2:4" ht="25.5">
      <c r="B143" s="385" t="s">
        <v>1134</v>
      </c>
      <c r="C143" s="386">
        <v>0.4906318599822011</v>
      </c>
      <c r="D143" s="386">
        <v>0.509368140017799</v>
      </c>
    </row>
    <row r="144" spans="2:4" ht="38.25">
      <c r="B144" s="385" t="s">
        <v>1164</v>
      </c>
      <c r="C144" s="386">
        <v>0.4827023498694517</v>
      </c>
      <c r="D144" s="386">
        <v>0.5172976501305483</v>
      </c>
    </row>
    <row r="145" spans="2:4" ht="51">
      <c r="B145" s="385" t="s">
        <v>1160</v>
      </c>
      <c r="C145" s="386">
        <v>0.4787755972696246</v>
      </c>
      <c r="D145" s="386">
        <v>0.5212244027303754</v>
      </c>
    </row>
    <row r="146" spans="2:4" ht="12.75">
      <c r="B146" s="385" t="s">
        <v>1153</v>
      </c>
      <c r="C146" s="386">
        <v>0.4761433052666336</v>
      </c>
      <c r="D146" s="386">
        <v>0.5238566947333664</v>
      </c>
    </row>
    <row r="147" spans="2:4" ht="25.5">
      <c r="B147" s="385" t="s">
        <v>1149</v>
      </c>
      <c r="C147" s="386">
        <v>0.4642013938273361</v>
      </c>
      <c r="D147" s="386">
        <v>0.5357986061726638</v>
      </c>
    </row>
    <row r="148" spans="2:4" ht="38.25">
      <c r="B148" s="385" t="s">
        <v>1157</v>
      </c>
      <c r="C148" s="386">
        <v>0.4437932539435127</v>
      </c>
      <c r="D148" s="386">
        <v>0.5562067460564872</v>
      </c>
    </row>
    <row r="149" spans="2:4" ht="12.75">
      <c r="B149" s="385" t="s">
        <v>1161</v>
      </c>
      <c r="C149" s="386">
        <v>0.4413079932923421</v>
      </c>
      <c r="D149" s="386">
        <v>0.558692006707658</v>
      </c>
    </row>
    <row r="150" spans="2:4" ht="38.25">
      <c r="B150" s="385" t="s">
        <v>1155</v>
      </c>
      <c r="C150" s="386">
        <v>0.43840249772342915</v>
      </c>
      <c r="D150" s="386">
        <v>0.5615975022765709</v>
      </c>
    </row>
    <row r="151" spans="2:4" ht="38.25">
      <c r="B151" s="385" t="s">
        <v>1137</v>
      </c>
      <c r="C151" s="386">
        <v>0.4381837385296654</v>
      </c>
      <c r="D151" s="386">
        <v>0.5618162614703346</v>
      </c>
    </row>
    <row r="152" spans="2:4" ht="16.5" customHeight="1">
      <c r="B152" s="385" t="s">
        <v>1131</v>
      </c>
      <c r="C152" s="386">
        <v>0.43242627481379126</v>
      </c>
      <c r="D152" s="386">
        <v>0.5675737251862087</v>
      </c>
    </row>
    <row r="153" spans="2:4" ht="12.75">
      <c r="B153" s="385" t="s">
        <v>1136</v>
      </c>
      <c r="C153" s="386">
        <v>0.4298551489935086</v>
      </c>
      <c r="D153" s="386">
        <v>0.5701448510064915</v>
      </c>
    </row>
    <row r="154" spans="2:4" ht="12.75">
      <c r="B154" s="385" t="s">
        <v>1156</v>
      </c>
      <c r="C154" s="386">
        <v>0.4280022766078543</v>
      </c>
      <c r="D154" s="386">
        <v>0.5719977233921457</v>
      </c>
    </row>
    <row r="155" spans="2:4" ht="25.5">
      <c r="B155" s="385" t="s">
        <v>1163</v>
      </c>
      <c r="C155" s="386">
        <v>0.42700729927007297</v>
      </c>
      <c r="D155" s="386">
        <v>0.572992700729927</v>
      </c>
    </row>
    <row r="156" spans="2:4" ht="38.25">
      <c r="B156" s="385" t="s">
        <v>1158</v>
      </c>
      <c r="C156" s="386">
        <v>0.41825844606077084</v>
      </c>
      <c r="D156" s="386">
        <v>0.5817415539392292</v>
      </c>
    </row>
    <row r="157" spans="2:4" ht="38.25">
      <c r="B157" s="385" t="s">
        <v>1169</v>
      </c>
      <c r="C157" s="386">
        <v>0.41116144975288305</v>
      </c>
      <c r="D157" s="386">
        <v>0.588838550247117</v>
      </c>
    </row>
    <row r="158" spans="2:4" ht="12.75">
      <c r="B158" s="385" t="s">
        <v>1144</v>
      </c>
      <c r="C158" s="386">
        <v>0.39502890173410404</v>
      </c>
      <c r="D158" s="386">
        <v>0.604971098265896</v>
      </c>
    </row>
    <row r="159" spans="2:4" ht="12.75">
      <c r="B159" s="385" t="s">
        <v>1168</v>
      </c>
      <c r="C159" s="386">
        <v>0.3925366084081247</v>
      </c>
      <c r="D159" s="386">
        <v>0.6074633915918752</v>
      </c>
    </row>
    <row r="160" spans="2:4" ht="25.5">
      <c r="B160" s="385" t="s">
        <v>1159</v>
      </c>
      <c r="C160" s="386">
        <v>0.38215488215488214</v>
      </c>
      <c r="D160" s="386">
        <v>0.6178451178451179</v>
      </c>
    </row>
    <row r="161" spans="2:4" ht="26.25" thickBot="1">
      <c r="B161" s="387" t="s">
        <v>1171</v>
      </c>
      <c r="C161" s="388">
        <v>0.37197919853166106</v>
      </c>
      <c r="D161" s="388">
        <v>0.6280208014683389</v>
      </c>
    </row>
    <row r="162" spans="2:4" ht="25.5">
      <c r="B162" s="389" t="s">
        <v>1181</v>
      </c>
      <c r="C162" s="390">
        <v>0.37028301886792453</v>
      </c>
      <c r="D162" s="390">
        <v>0.6297169811320755</v>
      </c>
    </row>
    <row r="163" spans="2:4" ht="25.5">
      <c r="B163" s="389" t="s">
        <v>1145</v>
      </c>
      <c r="C163" s="390">
        <v>0.36828851177388133</v>
      </c>
      <c r="D163" s="390">
        <v>0.6317114882261187</v>
      </c>
    </row>
    <row r="164" spans="2:4" ht="12.75">
      <c r="B164" s="389" t="s">
        <v>1167</v>
      </c>
      <c r="C164" s="390">
        <v>0.3636835278858625</v>
      </c>
      <c r="D164" s="390">
        <v>0.6363164721141374</v>
      </c>
    </row>
    <row r="165" spans="2:4" ht="25.5">
      <c r="B165" s="389" t="s">
        <v>1148</v>
      </c>
      <c r="C165" s="390">
        <v>0.3588799263425472</v>
      </c>
      <c r="D165" s="390">
        <v>0.6411200736574528</v>
      </c>
    </row>
    <row r="166" spans="2:4" ht="38.25">
      <c r="B166" s="389" t="s">
        <v>1180</v>
      </c>
      <c r="C166" s="390">
        <v>0.35446413689649425</v>
      </c>
      <c r="D166" s="390">
        <v>0.6455358631035057</v>
      </c>
    </row>
    <row r="167" spans="2:4" ht="12.75">
      <c r="B167" s="389" t="s">
        <v>1205</v>
      </c>
      <c r="C167" s="390">
        <v>0.3488372093023256</v>
      </c>
      <c r="D167" s="390">
        <v>0.6511627906976745</v>
      </c>
    </row>
    <row r="168" spans="2:4" ht="63.75">
      <c r="B168" s="389" t="s">
        <v>1170</v>
      </c>
      <c r="C168" s="390">
        <v>0.3482892690513219</v>
      </c>
      <c r="D168" s="390">
        <v>0.651710730948678</v>
      </c>
    </row>
    <row r="169" spans="2:4" ht="12.75">
      <c r="B169" s="389" t="s">
        <v>1177</v>
      </c>
      <c r="C169" s="390">
        <v>0.34734958622232165</v>
      </c>
      <c r="D169" s="390">
        <v>0.6526504137776783</v>
      </c>
    </row>
    <row r="170" spans="2:4" ht="51">
      <c r="B170" s="389" t="s">
        <v>1138</v>
      </c>
      <c r="C170" s="390">
        <v>0.34568299749025555</v>
      </c>
      <c r="D170" s="390">
        <v>0.6543170025097444</v>
      </c>
    </row>
    <row r="171" spans="2:4" ht="12.75">
      <c r="B171" s="389" t="s">
        <v>1141</v>
      </c>
      <c r="C171" s="390">
        <v>0.34563384404093167</v>
      </c>
      <c r="D171" s="390">
        <v>0.6543661559590683</v>
      </c>
    </row>
    <row r="172" spans="2:4" ht="38.25">
      <c r="B172" s="389" t="s">
        <v>1172</v>
      </c>
      <c r="C172" s="390">
        <v>0.34386617100371747</v>
      </c>
      <c r="D172" s="390">
        <v>0.6561338289962826</v>
      </c>
    </row>
    <row r="173" spans="2:4" ht="38.25">
      <c r="B173" s="389" t="s">
        <v>1162</v>
      </c>
      <c r="C173" s="390">
        <v>0.33925233644859815</v>
      </c>
      <c r="D173" s="390">
        <v>0.6607476635514018</v>
      </c>
    </row>
    <row r="174" spans="2:4" ht="12.75">
      <c r="B174" s="389" t="s">
        <v>1133</v>
      </c>
      <c r="C174" s="390">
        <v>0.33775679405836384</v>
      </c>
      <c r="D174" s="390">
        <v>0.6622432059416361</v>
      </c>
    </row>
    <row r="175" spans="2:4" ht="25.5">
      <c r="B175" s="389" t="s">
        <v>1173</v>
      </c>
      <c r="C175" s="390">
        <v>0.33695652173913043</v>
      </c>
      <c r="D175" s="390">
        <v>0.6630434782608696</v>
      </c>
    </row>
    <row r="176" spans="2:4" ht="38.25">
      <c r="B176" s="389" t="s">
        <v>1184</v>
      </c>
      <c r="C176" s="390">
        <v>0.33564163600952174</v>
      </c>
      <c r="D176" s="390">
        <v>0.6643583639904782</v>
      </c>
    </row>
    <row r="177" spans="2:4" ht="51">
      <c r="B177" s="389" t="s">
        <v>1174</v>
      </c>
      <c r="C177" s="390">
        <v>0.3323058325778181</v>
      </c>
      <c r="D177" s="390">
        <v>0.6676941674221819</v>
      </c>
    </row>
    <row r="178" spans="2:4" ht="12.75">
      <c r="B178" s="389" t="s">
        <v>1178</v>
      </c>
      <c r="C178" s="390">
        <v>0.3308009450132024</v>
      </c>
      <c r="D178" s="390">
        <v>0.6691990549867977</v>
      </c>
    </row>
    <row r="179" spans="2:4" ht="12.75">
      <c r="B179" s="389" t="s">
        <v>1166</v>
      </c>
      <c r="C179" s="390">
        <v>0.3292929292929293</v>
      </c>
      <c r="D179" s="390">
        <v>0.6707070707070707</v>
      </c>
    </row>
    <row r="180" spans="2:4" ht="12.75">
      <c r="B180" s="389" t="s">
        <v>1179</v>
      </c>
      <c r="C180" s="390">
        <v>0.32872386759581884</v>
      </c>
      <c r="D180" s="390">
        <v>0.6712761324041812</v>
      </c>
    </row>
    <row r="181" spans="2:4" ht="27" customHeight="1">
      <c r="B181" s="389" t="s">
        <v>1175</v>
      </c>
      <c r="C181" s="390">
        <v>0.3210196586735796</v>
      </c>
      <c r="D181" s="390">
        <v>0.6789803413264204</v>
      </c>
    </row>
    <row r="182" spans="2:4" ht="25.5">
      <c r="B182" s="389" t="s">
        <v>1185</v>
      </c>
      <c r="C182" s="390">
        <v>0.31712962962962965</v>
      </c>
      <c r="D182" s="390">
        <v>0.6828703703703703</v>
      </c>
    </row>
    <row r="183" spans="2:4" ht="25.5">
      <c r="B183" s="389" t="s">
        <v>1186</v>
      </c>
      <c r="C183" s="390">
        <v>0.3128238341968912</v>
      </c>
      <c r="D183" s="390">
        <v>0.6871761658031088</v>
      </c>
    </row>
    <row r="184" spans="2:4" ht="12.75">
      <c r="B184" s="389" t="s">
        <v>1187</v>
      </c>
      <c r="C184" s="390">
        <v>0.3107344632768362</v>
      </c>
      <c r="D184" s="390">
        <v>0.6892655367231638</v>
      </c>
    </row>
    <row r="185" spans="2:4" ht="38.25">
      <c r="B185" s="389" t="s">
        <v>1176</v>
      </c>
      <c r="C185" s="390">
        <v>0.3092909535452323</v>
      </c>
      <c r="D185" s="390">
        <v>0.6907090464547677</v>
      </c>
    </row>
    <row r="186" spans="2:4" ht="12.75">
      <c r="B186" s="389" t="s">
        <v>14</v>
      </c>
      <c r="C186" s="390">
        <v>0.3073731523900078</v>
      </c>
      <c r="D186" s="390">
        <v>0.6926268476099922</v>
      </c>
    </row>
    <row r="187" spans="2:4" ht="25.5">
      <c r="B187" s="389" t="s">
        <v>1233</v>
      </c>
      <c r="C187" s="390">
        <v>0.3072976054732041</v>
      </c>
      <c r="D187" s="390">
        <v>0.6927023945267958</v>
      </c>
    </row>
    <row r="188" spans="2:4" ht="25.5">
      <c r="B188" s="389" t="s">
        <v>1183</v>
      </c>
      <c r="C188" s="390">
        <v>0.3071752383929967</v>
      </c>
      <c r="D188" s="390">
        <v>0.6928247616070033</v>
      </c>
    </row>
    <row r="189" spans="2:4" ht="12.75">
      <c r="B189" s="389" t="s">
        <v>1188</v>
      </c>
      <c r="C189" s="390">
        <v>0.3042929292929293</v>
      </c>
      <c r="D189" s="390">
        <v>0.6957070707070707</v>
      </c>
    </row>
    <row r="190" spans="2:4" ht="25.5">
      <c r="B190" s="389" t="s">
        <v>1147</v>
      </c>
      <c r="C190" s="390">
        <v>0.3011958762886598</v>
      </c>
      <c r="D190" s="390">
        <v>0.6988041237113403</v>
      </c>
    </row>
    <row r="191" spans="2:4" ht="38.25">
      <c r="B191" s="389" t="s">
        <v>1182</v>
      </c>
      <c r="C191" s="390">
        <v>0.2945389435989257</v>
      </c>
      <c r="D191" s="390">
        <v>0.7054610564010744</v>
      </c>
    </row>
    <row r="192" spans="2:4" ht="12.75">
      <c r="B192" s="389" t="s">
        <v>1189</v>
      </c>
      <c r="C192" s="390">
        <v>0.28169542385596397</v>
      </c>
      <c r="D192" s="390">
        <v>0.7183045761440361</v>
      </c>
    </row>
    <row r="193" spans="2:4" ht="25.5">
      <c r="B193" s="389" t="s">
        <v>1192</v>
      </c>
      <c r="C193" s="390">
        <v>0.278830459158328</v>
      </c>
      <c r="D193" s="390">
        <v>0.7211695408416721</v>
      </c>
    </row>
    <row r="194" spans="2:4" ht="12.75">
      <c r="B194" s="389" t="s">
        <v>1190</v>
      </c>
      <c r="C194" s="390">
        <v>0.27411325451151214</v>
      </c>
      <c r="D194" s="390">
        <v>0.7258867454884879</v>
      </c>
    </row>
    <row r="195" spans="2:4" ht="41.25" customHeight="1">
      <c r="B195" s="389" t="s">
        <v>1194</v>
      </c>
      <c r="C195" s="390">
        <v>0.2620967741935484</v>
      </c>
      <c r="D195" s="390">
        <v>0.7379032258064516</v>
      </c>
    </row>
    <row r="196" spans="2:4" ht="25.5">
      <c r="B196" s="389" t="s">
        <v>1215</v>
      </c>
      <c r="C196" s="390">
        <v>0.25</v>
      </c>
      <c r="D196" s="390">
        <v>0.75</v>
      </c>
    </row>
    <row r="197" spans="2:4" ht="25.5">
      <c r="B197" s="389" t="s">
        <v>1191</v>
      </c>
      <c r="C197" s="390">
        <v>0.24538258575197888</v>
      </c>
      <c r="D197" s="390">
        <v>0.7546174142480211</v>
      </c>
    </row>
    <row r="198" spans="2:4" ht="42" customHeight="1">
      <c r="B198" s="389" t="s">
        <v>1130</v>
      </c>
      <c r="C198" s="390">
        <v>0.24204154152318919</v>
      </c>
      <c r="D198" s="390">
        <v>0.7579584584768109</v>
      </c>
    </row>
    <row r="199" spans="2:4" ht="25.5">
      <c r="B199" s="389" t="s">
        <v>1195</v>
      </c>
      <c r="C199" s="390">
        <v>0.2372377074851237</v>
      </c>
      <c r="D199" s="390">
        <v>0.7627622925148763</v>
      </c>
    </row>
    <row r="200" spans="2:4" ht="38.25">
      <c r="B200" s="389" t="s">
        <v>1197</v>
      </c>
      <c r="C200" s="390">
        <v>0.23541858639636873</v>
      </c>
      <c r="D200" s="390">
        <v>0.7645814136036313</v>
      </c>
    </row>
    <row r="201" spans="2:4" ht="38.25">
      <c r="B201" s="389" t="s">
        <v>1234</v>
      </c>
      <c r="C201" s="390">
        <v>0.2335119157583595</v>
      </c>
      <c r="D201" s="390">
        <v>0.7664880842416405</v>
      </c>
    </row>
    <row r="202" spans="2:4" ht="26.25" thickBot="1">
      <c r="B202" s="391" t="s">
        <v>1198</v>
      </c>
      <c r="C202" s="392">
        <v>0.23274519979242345</v>
      </c>
      <c r="D202" s="392">
        <v>0.7672548002075765</v>
      </c>
    </row>
    <row r="203" spans="2:4" ht="28.5" customHeight="1">
      <c r="B203" s="393" t="s">
        <v>1201</v>
      </c>
      <c r="C203" s="394">
        <v>0.2325374791782343</v>
      </c>
      <c r="D203" s="394">
        <v>0.7674625208217657</v>
      </c>
    </row>
    <row r="204" spans="2:4" ht="25.5">
      <c r="B204" s="393" t="s">
        <v>1142</v>
      </c>
      <c r="C204" s="394">
        <v>0.23164307498632458</v>
      </c>
      <c r="D204" s="394">
        <v>0.7683569250136755</v>
      </c>
    </row>
    <row r="205" spans="2:4" ht="25.5">
      <c r="B205" s="393" t="s">
        <v>1193</v>
      </c>
      <c r="C205" s="394">
        <v>0.23011191772534786</v>
      </c>
      <c r="D205" s="394">
        <v>0.7698880822746521</v>
      </c>
    </row>
    <row r="206" spans="2:4" ht="38.25">
      <c r="B206" s="393" t="s">
        <v>1196</v>
      </c>
      <c r="C206" s="394">
        <v>0.2268946395563771</v>
      </c>
      <c r="D206" s="394">
        <v>0.7731053604436229</v>
      </c>
    </row>
    <row r="207" spans="2:4" ht="25.5">
      <c r="B207" s="393" t="s">
        <v>1199</v>
      </c>
      <c r="C207" s="394">
        <v>0.21025535420098848</v>
      </c>
      <c r="D207" s="394">
        <v>0.7897446457990115</v>
      </c>
    </row>
    <row r="208" spans="2:4" ht="12.75">
      <c r="B208" s="393" t="s">
        <v>1203</v>
      </c>
      <c r="C208" s="394">
        <v>0.19390012642225032</v>
      </c>
      <c r="D208" s="394">
        <v>0.8060998735777497</v>
      </c>
    </row>
    <row r="209" spans="2:4" ht="51">
      <c r="B209" s="393" t="s">
        <v>1206</v>
      </c>
      <c r="C209" s="394">
        <v>0.1875</v>
      </c>
      <c r="D209" s="394">
        <v>0.8125</v>
      </c>
    </row>
    <row r="210" spans="2:4" ht="25.5">
      <c r="B210" s="393" t="s">
        <v>1202</v>
      </c>
      <c r="C210" s="394">
        <v>0.18132716049382716</v>
      </c>
      <c r="D210" s="394">
        <v>0.8186728395061729</v>
      </c>
    </row>
    <row r="211" spans="2:4" ht="25.5">
      <c r="B211" s="393" t="s">
        <v>1140</v>
      </c>
      <c r="C211" s="394">
        <v>0.17837228451586876</v>
      </c>
      <c r="D211" s="394">
        <v>0.8216277154841313</v>
      </c>
    </row>
    <row r="212" spans="2:4" ht="25.5">
      <c r="B212" s="393" t="s">
        <v>1204</v>
      </c>
      <c r="C212" s="394">
        <v>0.17769130998702984</v>
      </c>
      <c r="D212" s="394">
        <v>0.8223086900129701</v>
      </c>
    </row>
    <row r="213" spans="2:5" ht="25.5">
      <c r="B213" s="393" t="s">
        <v>1200</v>
      </c>
      <c r="C213" s="394">
        <v>0.17728882144663632</v>
      </c>
      <c r="D213" s="394">
        <v>0.8227111785533636</v>
      </c>
      <c r="E213" s="334"/>
    </row>
    <row r="214" spans="2:4" ht="12.75">
      <c r="B214" s="393" t="s">
        <v>1207</v>
      </c>
      <c r="C214" s="394">
        <v>0.16517357222844345</v>
      </c>
      <c r="D214" s="394">
        <v>0.8348264277715566</v>
      </c>
    </row>
    <row r="215" spans="2:4" ht="38.25">
      <c r="B215" s="393" t="s">
        <v>1210</v>
      </c>
      <c r="C215" s="394">
        <v>0.1576205476132784</v>
      </c>
      <c r="D215" s="394">
        <v>0.8423794523867216</v>
      </c>
    </row>
    <row r="216" spans="2:4" ht="12.75">
      <c r="B216" s="393" t="s">
        <v>1209</v>
      </c>
      <c r="C216" s="394">
        <v>0.15062336909249058</v>
      </c>
      <c r="D216" s="394">
        <v>0.8493766309075095</v>
      </c>
    </row>
    <row r="217" spans="2:4" ht="38.25">
      <c r="B217" s="393" t="s">
        <v>1208</v>
      </c>
      <c r="C217" s="394">
        <v>0.14783197322402317</v>
      </c>
      <c r="D217" s="394">
        <v>0.8521680267759768</v>
      </c>
    </row>
    <row r="218" spans="2:4" ht="25.5">
      <c r="B218" s="393" t="s">
        <v>1211</v>
      </c>
      <c r="C218" s="394">
        <v>0.1455124181834484</v>
      </c>
      <c r="D218" s="394">
        <v>0.8544875818165516</v>
      </c>
    </row>
    <row r="219" spans="2:4" ht="25.5">
      <c r="B219" s="393" t="s">
        <v>1212</v>
      </c>
      <c r="C219" s="394">
        <v>0.13047392682224143</v>
      </c>
      <c r="D219" s="394">
        <v>0.8695260731777585</v>
      </c>
    </row>
    <row r="220" spans="2:6" ht="12.75">
      <c r="B220" s="393" t="s">
        <v>1143</v>
      </c>
      <c r="C220" s="394">
        <v>0.12885184989606785</v>
      </c>
      <c r="D220" s="394">
        <v>0.8711481501039322</v>
      </c>
      <c r="F220" s="334"/>
    </row>
    <row r="221" spans="2:4" ht="26.25" thickBot="1">
      <c r="B221" s="395" t="s">
        <v>1213</v>
      </c>
      <c r="C221" s="396">
        <v>0.10810810810810811</v>
      </c>
      <c r="D221" s="396">
        <v>0.8918918918918919</v>
      </c>
    </row>
    <row r="222" spans="2:4" ht="12.75">
      <c r="B222" s="289"/>
      <c r="C222" s="364"/>
      <c r="D222" s="364"/>
    </row>
    <row r="223" spans="2:3" ht="12.75">
      <c r="B223" s="397"/>
      <c r="C223" s="287" t="s">
        <v>132</v>
      </c>
    </row>
    <row r="224" spans="2:3" ht="12.75">
      <c r="B224" s="398"/>
      <c r="C224" s="287" t="s">
        <v>133</v>
      </c>
    </row>
    <row r="225" spans="2:3" ht="12.75">
      <c r="B225" s="399"/>
      <c r="C225" s="287" t="s">
        <v>134</v>
      </c>
    </row>
    <row r="226" s="400" customFormat="1" ht="12.75"/>
    <row r="227" ht="12.75">
      <c r="B227" s="400" t="s">
        <v>1165</v>
      </c>
    </row>
    <row r="228" ht="12.75">
      <c r="B228" s="400"/>
    </row>
    <row r="229" ht="12.75">
      <c r="A229" s="287" t="s">
        <v>127</v>
      </c>
    </row>
    <row r="232" ht="12.75">
      <c r="A232" s="286" t="s">
        <v>1243</v>
      </c>
    </row>
    <row r="234" spans="2:25" ht="12.75">
      <c r="B234" s="401"/>
      <c r="C234" s="459" t="s">
        <v>135</v>
      </c>
      <c r="D234" s="459"/>
      <c r="E234" s="459"/>
      <c r="F234" s="459"/>
      <c r="G234" s="459"/>
      <c r="H234" s="459"/>
      <c r="I234" s="459"/>
      <c r="J234" s="459"/>
      <c r="K234" s="401"/>
      <c r="L234" s="401"/>
      <c r="O234" s="289"/>
      <c r="P234" s="289"/>
      <c r="Q234" s="289"/>
      <c r="R234" s="289"/>
      <c r="S234" s="289"/>
      <c r="T234" s="289"/>
      <c r="U234" s="289"/>
      <c r="V234" s="289"/>
      <c r="W234" s="289"/>
      <c r="X234" s="289"/>
      <c r="Y234" s="289"/>
    </row>
    <row r="235" spans="2:25" ht="12.75">
      <c r="B235" s="291" t="s">
        <v>136</v>
      </c>
      <c r="C235" s="291" t="s">
        <v>954</v>
      </c>
      <c r="D235" s="291" t="s">
        <v>1001</v>
      </c>
      <c r="E235" s="291" t="s">
        <v>1032</v>
      </c>
      <c r="F235" s="291" t="s">
        <v>427</v>
      </c>
      <c r="G235" s="291" t="s">
        <v>630</v>
      </c>
      <c r="H235" s="291" t="s">
        <v>26</v>
      </c>
      <c r="I235" s="291" t="s">
        <v>73</v>
      </c>
      <c r="J235" s="291" t="s">
        <v>488</v>
      </c>
      <c r="K235" s="456" t="s">
        <v>137</v>
      </c>
      <c r="L235" s="456"/>
      <c r="M235" s="307"/>
      <c r="O235" s="289"/>
      <c r="P235" s="289"/>
      <c r="Q235" s="289"/>
      <c r="R235" s="289"/>
      <c r="S235" s="289"/>
      <c r="T235" s="289"/>
      <c r="U235" s="289"/>
      <c r="V235" s="289"/>
      <c r="W235" s="289"/>
      <c r="X235" s="402"/>
      <c r="Y235" s="402"/>
    </row>
    <row r="236" spans="1:25" ht="12.75">
      <c r="A236" s="403"/>
      <c r="B236" s="403" t="s">
        <v>138</v>
      </c>
      <c r="C236" s="404">
        <v>265</v>
      </c>
      <c r="D236" s="404">
        <v>65</v>
      </c>
      <c r="E236" s="404">
        <v>112</v>
      </c>
      <c r="F236" s="404">
        <v>218</v>
      </c>
      <c r="G236" s="404">
        <v>535</v>
      </c>
      <c r="H236" s="404">
        <v>326</v>
      </c>
      <c r="I236" s="404">
        <v>179</v>
      </c>
      <c r="J236" s="404">
        <v>204</v>
      </c>
      <c r="K236" s="405">
        <v>1904</v>
      </c>
      <c r="L236" s="406">
        <v>0.02957026821351473</v>
      </c>
      <c r="O236" s="289"/>
      <c r="P236" s="407"/>
      <c r="Q236" s="407"/>
      <c r="R236" s="407"/>
      <c r="S236" s="407"/>
      <c r="T236" s="407"/>
      <c r="U236" s="407"/>
      <c r="V236" s="407"/>
      <c r="W236" s="407"/>
      <c r="X236" s="407"/>
      <c r="Y236" s="408"/>
    </row>
    <row r="237" spans="1:25" ht="12.75">
      <c r="A237" s="403"/>
      <c r="B237" s="403" t="s">
        <v>139</v>
      </c>
      <c r="C237" s="404">
        <v>75</v>
      </c>
      <c r="D237" s="404">
        <v>88</v>
      </c>
      <c r="E237" s="404">
        <v>43</v>
      </c>
      <c r="F237" s="404">
        <v>94</v>
      </c>
      <c r="G237" s="404">
        <v>40</v>
      </c>
      <c r="H237" s="404">
        <v>46</v>
      </c>
      <c r="I237" s="404">
        <v>120</v>
      </c>
      <c r="J237" s="404">
        <v>156</v>
      </c>
      <c r="K237" s="405">
        <v>662</v>
      </c>
      <c r="L237" s="406">
        <v>0.010281259221295563</v>
      </c>
      <c r="O237" s="289"/>
      <c r="P237" s="407"/>
      <c r="Q237" s="407"/>
      <c r="R237" s="407"/>
      <c r="S237" s="407"/>
      <c r="T237" s="407"/>
      <c r="U237" s="407"/>
      <c r="V237" s="407"/>
      <c r="W237" s="407"/>
      <c r="X237" s="407"/>
      <c r="Y237" s="408"/>
    </row>
    <row r="238" spans="1:25" ht="12.75">
      <c r="A238" s="403"/>
      <c r="B238" s="403" t="s">
        <v>140</v>
      </c>
      <c r="C238" s="404">
        <v>78</v>
      </c>
      <c r="D238" s="404">
        <v>118</v>
      </c>
      <c r="E238" s="404">
        <v>85</v>
      </c>
      <c r="F238" s="404">
        <v>269</v>
      </c>
      <c r="G238" s="404">
        <v>111</v>
      </c>
      <c r="H238" s="404">
        <v>196</v>
      </c>
      <c r="I238" s="404">
        <v>594</v>
      </c>
      <c r="J238" s="404">
        <v>384</v>
      </c>
      <c r="K238" s="405">
        <v>1835</v>
      </c>
      <c r="L238" s="406">
        <v>0.02849865660283589</v>
      </c>
      <c r="O238" s="289"/>
      <c r="P238" s="407"/>
      <c r="Q238" s="407"/>
      <c r="R238" s="407"/>
      <c r="S238" s="407"/>
      <c r="T238" s="407"/>
      <c r="U238" s="407"/>
      <c r="V238" s="407"/>
      <c r="W238" s="407"/>
      <c r="X238" s="407"/>
      <c r="Y238" s="408"/>
    </row>
    <row r="239" spans="1:25" ht="12.75">
      <c r="A239" s="403"/>
      <c r="B239" s="403" t="s">
        <v>141</v>
      </c>
      <c r="C239" s="404">
        <v>114</v>
      </c>
      <c r="D239" s="404">
        <v>188</v>
      </c>
      <c r="E239" s="404">
        <v>119</v>
      </c>
      <c r="F239" s="404">
        <v>345</v>
      </c>
      <c r="G239" s="404">
        <v>171</v>
      </c>
      <c r="H239" s="404">
        <v>57</v>
      </c>
      <c r="I239" s="404">
        <v>753</v>
      </c>
      <c r="J239" s="404">
        <v>885</v>
      </c>
      <c r="K239" s="405">
        <v>2632</v>
      </c>
      <c r="L239" s="406">
        <v>0.040876547236329185</v>
      </c>
      <c r="O239" s="289"/>
      <c r="P239" s="407"/>
      <c r="Q239" s="407"/>
      <c r="R239" s="407"/>
      <c r="S239" s="407"/>
      <c r="T239" s="407"/>
      <c r="U239" s="407"/>
      <c r="V239" s="407"/>
      <c r="W239" s="407"/>
      <c r="X239" s="407"/>
      <c r="Y239" s="408"/>
    </row>
    <row r="240" spans="1:25" ht="12.75">
      <c r="A240" s="403"/>
      <c r="B240" s="403" t="s">
        <v>142</v>
      </c>
      <c r="C240" s="404">
        <v>32</v>
      </c>
      <c r="D240" s="404">
        <v>33</v>
      </c>
      <c r="E240" s="404">
        <v>9</v>
      </c>
      <c r="F240" s="404">
        <v>49</v>
      </c>
      <c r="G240" s="404">
        <v>14</v>
      </c>
      <c r="H240" s="404">
        <v>17</v>
      </c>
      <c r="I240" s="404">
        <v>99</v>
      </c>
      <c r="J240" s="404">
        <v>252</v>
      </c>
      <c r="K240" s="405">
        <v>505</v>
      </c>
      <c r="L240" s="406">
        <v>0.007842954541924864</v>
      </c>
      <c r="O240" s="289"/>
      <c r="P240" s="407"/>
      <c r="Q240" s="407"/>
      <c r="R240" s="407"/>
      <c r="S240" s="407"/>
      <c r="T240" s="407"/>
      <c r="U240" s="407"/>
      <c r="V240" s="407"/>
      <c r="W240" s="407"/>
      <c r="X240" s="407"/>
      <c r="Y240" s="408"/>
    </row>
    <row r="241" spans="1:25" ht="12.75">
      <c r="A241" s="403"/>
      <c r="B241" s="403" t="s">
        <v>143</v>
      </c>
      <c r="C241" s="404">
        <v>610</v>
      </c>
      <c r="D241" s="404">
        <v>191</v>
      </c>
      <c r="E241" s="404">
        <v>1443</v>
      </c>
      <c r="F241" s="404">
        <v>751</v>
      </c>
      <c r="G241" s="404">
        <v>880</v>
      </c>
      <c r="H241" s="404">
        <v>1752</v>
      </c>
      <c r="I241" s="404">
        <v>915</v>
      </c>
      <c r="J241" s="404">
        <v>951</v>
      </c>
      <c r="K241" s="405">
        <v>7493</v>
      </c>
      <c r="L241" s="406">
        <v>0.11637080867850098</v>
      </c>
      <c r="O241" s="289"/>
      <c r="P241" s="407"/>
      <c r="Q241" s="407"/>
      <c r="R241" s="407"/>
      <c r="S241" s="407"/>
      <c r="T241" s="407"/>
      <c r="U241" s="407"/>
      <c r="V241" s="407"/>
      <c r="W241" s="407"/>
      <c r="X241" s="407"/>
      <c r="Y241" s="408"/>
    </row>
    <row r="242" spans="1:25" ht="12.75">
      <c r="A242" s="403"/>
      <c r="B242" s="403" t="s">
        <v>144</v>
      </c>
      <c r="C242" s="404">
        <v>210</v>
      </c>
      <c r="D242" s="404">
        <v>161</v>
      </c>
      <c r="E242" s="404">
        <v>179</v>
      </c>
      <c r="F242" s="404">
        <v>372</v>
      </c>
      <c r="G242" s="404">
        <v>639</v>
      </c>
      <c r="H242" s="404">
        <v>169</v>
      </c>
      <c r="I242" s="404">
        <v>460</v>
      </c>
      <c r="J242" s="404">
        <v>794</v>
      </c>
      <c r="K242" s="405">
        <v>2984</v>
      </c>
      <c r="L242" s="406">
        <v>0.04634331951109662</v>
      </c>
      <c r="O242" s="289"/>
      <c r="P242" s="407"/>
      <c r="Q242" s="407"/>
      <c r="R242" s="407"/>
      <c r="S242" s="407"/>
      <c r="T242" s="407"/>
      <c r="U242" s="407"/>
      <c r="V242" s="407"/>
      <c r="W242" s="407"/>
      <c r="X242" s="407"/>
      <c r="Y242" s="408"/>
    </row>
    <row r="243" spans="1:25" ht="12.75">
      <c r="A243" s="403"/>
      <c r="B243" s="403" t="s">
        <v>145</v>
      </c>
      <c r="C243" s="404">
        <v>971</v>
      </c>
      <c r="D243" s="404">
        <v>316</v>
      </c>
      <c r="E243" s="404">
        <v>305</v>
      </c>
      <c r="F243" s="404">
        <v>687</v>
      </c>
      <c r="G243" s="404">
        <v>1116</v>
      </c>
      <c r="H243" s="404">
        <v>1244</v>
      </c>
      <c r="I243" s="404">
        <v>1098</v>
      </c>
      <c r="J243" s="404">
        <v>895</v>
      </c>
      <c r="K243" s="405">
        <v>6632</v>
      </c>
      <c r="L243" s="406">
        <v>0.10299895944959543</v>
      </c>
      <c r="O243" s="289"/>
      <c r="P243" s="407"/>
      <c r="Q243" s="407"/>
      <c r="R243" s="407"/>
      <c r="S243" s="407"/>
      <c r="T243" s="407"/>
      <c r="U243" s="407"/>
      <c r="V243" s="407"/>
      <c r="W243" s="407"/>
      <c r="X243" s="407"/>
      <c r="Y243" s="408"/>
    </row>
    <row r="244" spans="1:25" ht="12.75">
      <c r="A244" s="403"/>
      <c r="B244" s="403" t="s">
        <v>146</v>
      </c>
      <c r="C244" s="404">
        <v>19</v>
      </c>
      <c r="D244" s="404">
        <v>228</v>
      </c>
      <c r="E244" s="404">
        <v>12</v>
      </c>
      <c r="F244" s="404">
        <v>73</v>
      </c>
      <c r="G244" s="404">
        <v>29</v>
      </c>
      <c r="H244" s="404">
        <v>13</v>
      </c>
      <c r="I244" s="404">
        <v>172</v>
      </c>
      <c r="J244" s="404">
        <v>145</v>
      </c>
      <c r="K244" s="405">
        <v>691</v>
      </c>
      <c r="L244" s="406">
        <v>0.010731646709841744</v>
      </c>
      <c r="O244" s="289"/>
      <c r="P244" s="407"/>
      <c r="Q244" s="407"/>
      <c r="R244" s="407"/>
      <c r="S244" s="407"/>
      <c r="T244" s="407"/>
      <c r="U244" s="407"/>
      <c r="V244" s="407"/>
      <c r="W244" s="407"/>
      <c r="X244" s="407"/>
      <c r="Y244" s="408"/>
    </row>
    <row r="245" spans="1:25" ht="12.75">
      <c r="A245" s="403"/>
      <c r="B245" s="403" t="s">
        <v>147</v>
      </c>
      <c r="C245" s="404">
        <v>1381</v>
      </c>
      <c r="D245" s="404">
        <v>292</v>
      </c>
      <c r="E245" s="404">
        <v>386</v>
      </c>
      <c r="F245" s="404">
        <v>729</v>
      </c>
      <c r="G245" s="404">
        <v>880</v>
      </c>
      <c r="H245" s="404">
        <v>599</v>
      </c>
      <c r="I245" s="404">
        <v>1154</v>
      </c>
      <c r="J245" s="404">
        <v>1121</v>
      </c>
      <c r="K245" s="405">
        <v>6542</v>
      </c>
      <c r="L245" s="406">
        <v>0.10160120517479694</v>
      </c>
      <c r="O245" s="289"/>
      <c r="P245" s="407"/>
      <c r="Q245" s="407"/>
      <c r="R245" s="407"/>
      <c r="S245" s="407"/>
      <c r="T245" s="407"/>
      <c r="U245" s="407"/>
      <c r="V245" s="407"/>
      <c r="W245" s="407"/>
      <c r="X245" s="407"/>
      <c r="Y245" s="408"/>
    </row>
    <row r="246" spans="1:25" ht="12.75">
      <c r="A246" s="403"/>
      <c r="B246" s="403" t="s">
        <v>148</v>
      </c>
      <c r="C246" s="404">
        <v>143</v>
      </c>
      <c r="D246" s="404">
        <v>251</v>
      </c>
      <c r="E246" s="404">
        <v>1559</v>
      </c>
      <c r="F246" s="404">
        <v>360</v>
      </c>
      <c r="G246" s="404">
        <v>1530</v>
      </c>
      <c r="H246" s="404">
        <v>779</v>
      </c>
      <c r="I246" s="404">
        <v>962</v>
      </c>
      <c r="J246" s="404">
        <v>3588</v>
      </c>
      <c r="K246" s="405">
        <v>9172</v>
      </c>
      <c r="L246" s="406">
        <v>0.1424466912050195</v>
      </c>
      <c r="O246" s="289"/>
      <c r="P246" s="407"/>
      <c r="Q246" s="407"/>
      <c r="R246" s="407"/>
      <c r="S246" s="407"/>
      <c r="T246" s="407"/>
      <c r="U246" s="407"/>
      <c r="V246" s="407"/>
      <c r="W246" s="407"/>
      <c r="X246" s="407"/>
      <c r="Y246" s="408"/>
    </row>
    <row r="247" spans="1:25" ht="12.75">
      <c r="A247" s="403"/>
      <c r="B247" s="403" t="s">
        <v>149</v>
      </c>
      <c r="C247" s="404">
        <v>153</v>
      </c>
      <c r="D247" s="404">
        <v>107</v>
      </c>
      <c r="E247" s="404">
        <v>197</v>
      </c>
      <c r="F247" s="404">
        <v>117</v>
      </c>
      <c r="G247" s="404">
        <v>139</v>
      </c>
      <c r="H247" s="404">
        <v>103</v>
      </c>
      <c r="I247" s="404">
        <v>250</v>
      </c>
      <c r="J247" s="404">
        <v>532</v>
      </c>
      <c r="K247" s="405">
        <v>1598</v>
      </c>
      <c r="L247" s="406">
        <v>0.024817903679199862</v>
      </c>
      <c r="O247" s="289"/>
      <c r="P247" s="407"/>
      <c r="Q247" s="407"/>
      <c r="R247" s="407"/>
      <c r="S247" s="407"/>
      <c r="T247" s="407"/>
      <c r="U247" s="407"/>
      <c r="V247" s="407"/>
      <c r="W247" s="407"/>
      <c r="X247" s="407"/>
      <c r="Y247" s="408"/>
    </row>
    <row r="248" spans="1:25" ht="12.75">
      <c r="A248" s="403"/>
      <c r="B248" s="403" t="s">
        <v>150</v>
      </c>
      <c r="C248" s="404">
        <v>72</v>
      </c>
      <c r="D248" s="404">
        <v>4</v>
      </c>
      <c r="E248" s="404">
        <v>25</v>
      </c>
      <c r="F248" s="404">
        <v>47</v>
      </c>
      <c r="G248" s="404">
        <v>88</v>
      </c>
      <c r="H248" s="404">
        <v>24</v>
      </c>
      <c r="I248" s="404">
        <v>39</v>
      </c>
      <c r="J248" s="404">
        <v>42</v>
      </c>
      <c r="K248" s="405">
        <v>341</v>
      </c>
      <c r="L248" s="406">
        <v>0.005295935641180947</v>
      </c>
      <c r="O248" s="289"/>
      <c r="P248" s="407"/>
      <c r="Q248" s="407"/>
      <c r="R248" s="407"/>
      <c r="S248" s="407"/>
      <c r="T248" s="407"/>
      <c r="U248" s="407"/>
      <c r="V248" s="407"/>
      <c r="W248" s="407"/>
      <c r="X248" s="407"/>
      <c r="Y248" s="408"/>
    </row>
    <row r="249" spans="1:25" ht="12.75">
      <c r="A249" s="403"/>
      <c r="B249" s="403" t="s">
        <v>151</v>
      </c>
      <c r="C249" s="404">
        <v>887</v>
      </c>
      <c r="D249" s="404">
        <v>881</v>
      </c>
      <c r="E249" s="404">
        <v>582</v>
      </c>
      <c r="F249" s="404">
        <v>1183</v>
      </c>
      <c r="G249" s="404">
        <v>480</v>
      </c>
      <c r="H249" s="404">
        <v>504</v>
      </c>
      <c r="I249" s="404">
        <v>2207</v>
      </c>
      <c r="J249" s="404">
        <v>2702</v>
      </c>
      <c r="K249" s="405">
        <v>9426</v>
      </c>
      <c r="L249" s="406">
        <v>0.1463914643805619</v>
      </c>
      <c r="O249" s="289"/>
      <c r="P249" s="407"/>
      <c r="Q249" s="407"/>
      <c r="R249" s="407"/>
      <c r="S249" s="407"/>
      <c r="T249" s="407"/>
      <c r="U249" s="407"/>
      <c r="V249" s="407"/>
      <c r="W249" s="407"/>
      <c r="X249" s="407"/>
      <c r="Y249" s="408"/>
    </row>
    <row r="250" spans="1:25" ht="12.75">
      <c r="A250" s="403"/>
      <c r="B250" s="403" t="s">
        <v>152</v>
      </c>
      <c r="C250" s="404">
        <v>107</v>
      </c>
      <c r="D250" s="404">
        <v>25</v>
      </c>
      <c r="E250" s="404">
        <v>6</v>
      </c>
      <c r="F250" s="404">
        <v>144</v>
      </c>
      <c r="G250" s="404">
        <v>35</v>
      </c>
      <c r="H250" s="404">
        <v>10</v>
      </c>
      <c r="I250" s="404">
        <v>425</v>
      </c>
      <c r="J250" s="404">
        <v>58</v>
      </c>
      <c r="K250" s="405">
        <v>810</v>
      </c>
      <c r="L250" s="406">
        <v>0.012579788473186413</v>
      </c>
      <c r="O250" s="289"/>
      <c r="P250" s="407"/>
      <c r="Q250" s="407"/>
      <c r="R250" s="407"/>
      <c r="S250" s="407"/>
      <c r="T250" s="407"/>
      <c r="U250" s="407"/>
      <c r="V250" s="407"/>
      <c r="W250" s="407"/>
      <c r="X250" s="407"/>
      <c r="Y250" s="408"/>
    </row>
    <row r="251" spans="1:25" ht="12.75">
      <c r="A251" s="403"/>
      <c r="B251" s="403" t="s">
        <v>153</v>
      </c>
      <c r="C251" s="404">
        <v>5342</v>
      </c>
      <c r="D251" s="404">
        <v>103</v>
      </c>
      <c r="E251" s="404">
        <v>191</v>
      </c>
      <c r="F251" s="404">
        <v>865</v>
      </c>
      <c r="G251" s="404">
        <v>217</v>
      </c>
      <c r="H251" s="404">
        <v>785</v>
      </c>
      <c r="I251" s="404">
        <v>636</v>
      </c>
      <c r="J251" s="404">
        <v>357</v>
      </c>
      <c r="K251" s="405">
        <v>8496</v>
      </c>
      <c r="L251" s="406">
        <v>0.1319480035409775</v>
      </c>
      <c r="O251" s="289"/>
      <c r="P251" s="407"/>
      <c r="Q251" s="407"/>
      <c r="R251" s="407"/>
      <c r="S251" s="407"/>
      <c r="T251" s="407"/>
      <c r="U251" s="407"/>
      <c r="V251" s="407"/>
      <c r="W251" s="407"/>
      <c r="X251" s="407"/>
      <c r="Y251" s="408"/>
    </row>
    <row r="252" spans="1:25" ht="12.75">
      <c r="A252" s="403"/>
      <c r="B252" s="403" t="s">
        <v>154</v>
      </c>
      <c r="C252" s="404">
        <v>52</v>
      </c>
      <c r="D252" s="404">
        <v>41</v>
      </c>
      <c r="E252" s="404">
        <v>23</v>
      </c>
      <c r="F252" s="404">
        <v>35</v>
      </c>
      <c r="G252" s="404">
        <v>79</v>
      </c>
      <c r="H252" s="404">
        <v>83</v>
      </c>
      <c r="I252" s="404">
        <v>69</v>
      </c>
      <c r="J252" s="404">
        <v>215</v>
      </c>
      <c r="K252" s="405">
        <v>597</v>
      </c>
      <c r="L252" s="406">
        <v>0.009271770022829987</v>
      </c>
      <c r="O252" s="289"/>
      <c r="P252" s="407"/>
      <c r="Q252" s="407"/>
      <c r="R252" s="407"/>
      <c r="S252" s="407"/>
      <c r="T252" s="407"/>
      <c r="U252" s="407"/>
      <c r="V252" s="407"/>
      <c r="W252" s="407"/>
      <c r="X252" s="407"/>
      <c r="Y252" s="408"/>
    </row>
    <row r="253" spans="1:25" ht="12.75">
      <c r="A253" s="403"/>
      <c r="B253" s="403" t="s">
        <v>155</v>
      </c>
      <c r="C253" s="404">
        <v>170</v>
      </c>
      <c r="D253" s="404">
        <v>133</v>
      </c>
      <c r="E253" s="404">
        <v>35</v>
      </c>
      <c r="F253" s="404">
        <v>149</v>
      </c>
      <c r="G253" s="404">
        <v>166</v>
      </c>
      <c r="H253" s="404">
        <v>132</v>
      </c>
      <c r="I253" s="404">
        <v>230</v>
      </c>
      <c r="J253" s="404">
        <v>1054</v>
      </c>
      <c r="K253" s="405">
        <v>2069</v>
      </c>
      <c r="L253" s="406">
        <v>0.03213281771731196</v>
      </c>
      <c r="O253" s="289"/>
      <c r="P253" s="407"/>
      <c r="Q253" s="407"/>
      <c r="R253" s="407"/>
      <c r="S253" s="407"/>
      <c r="T253" s="407"/>
      <c r="U253" s="407"/>
      <c r="V253" s="407"/>
      <c r="W253" s="407"/>
      <c r="X253" s="407"/>
      <c r="Y253" s="408"/>
    </row>
    <row r="254" spans="2:25" ht="12.75">
      <c r="B254" s="457" t="s">
        <v>156</v>
      </c>
      <c r="C254" s="409">
        <v>10681</v>
      </c>
      <c r="D254" s="409">
        <v>3225</v>
      </c>
      <c r="E254" s="409">
        <v>5311</v>
      </c>
      <c r="F254" s="409">
        <v>6487</v>
      </c>
      <c r="G254" s="409">
        <v>7149</v>
      </c>
      <c r="H254" s="409">
        <v>6839</v>
      </c>
      <c r="I254" s="409">
        <v>10362</v>
      </c>
      <c r="J254" s="409">
        <v>14335</v>
      </c>
      <c r="K254" s="409">
        <v>64389</v>
      </c>
      <c r="L254" s="410">
        <v>1</v>
      </c>
      <c r="O254" s="402"/>
      <c r="P254" s="407"/>
      <c r="Q254" s="407"/>
      <c r="R254" s="407"/>
      <c r="S254" s="407"/>
      <c r="T254" s="407"/>
      <c r="U254" s="407"/>
      <c r="V254" s="407"/>
      <c r="W254" s="407"/>
      <c r="X254" s="407"/>
      <c r="Y254" s="408"/>
    </row>
    <row r="255" spans="2:25" ht="12.75">
      <c r="B255" s="458"/>
      <c r="C255" s="411">
        <v>0.16588237121247418</v>
      </c>
      <c r="D255" s="411">
        <v>0.05008619484694591</v>
      </c>
      <c r="E255" s="411">
        <v>0.08248303281616425</v>
      </c>
      <c r="F255" s="411">
        <v>0.10074702200686453</v>
      </c>
      <c r="G255" s="411">
        <v>0.1110282812281601</v>
      </c>
      <c r="H255" s="411">
        <v>0.10621379428163195</v>
      </c>
      <c r="I255" s="411">
        <v>0.1609281088384662</v>
      </c>
      <c r="J255" s="411">
        <v>0.22263119476929288</v>
      </c>
      <c r="K255" s="411">
        <v>1</v>
      </c>
      <c r="L255" s="412"/>
      <c r="O255" s="402"/>
      <c r="P255" s="408"/>
      <c r="Q255" s="408"/>
      <c r="R255" s="408"/>
      <c r="S255" s="408"/>
      <c r="T255" s="408"/>
      <c r="U255" s="408"/>
      <c r="V255" s="408"/>
      <c r="W255" s="408"/>
      <c r="X255" s="408"/>
      <c r="Y255" s="289"/>
    </row>
    <row r="256" spans="2:25" ht="12.75">
      <c r="B256" s="413"/>
      <c r="C256" s="414"/>
      <c r="D256" s="414"/>
      <c r="E256" s="414"/>
      <c r="F256" s="414"/>
      <c r="G256" s="414"/>
      <c r="H256" s="414"/>
      <c r="I256" s="414"/>
      <c r="J256" s="414"/>
      <c r="K256" s="414"/>
      <c r="L256" s="415"/>
      <c r="O256" s="402"/>
      <c r="P256" s="408"/>
      <c r="Q256" s="408"/>
      <c r="R256" s="408"/>
      <c r="S256" s="408"/>
      <c r="T256" s="408"/>
      <c r="U256" s="408"/>
      <c r="V256" s="408"/>
      <c r="W256" s="408"/>
      <c r="X256" s="408"/>
      <c r="Y256" s="289"/>
    </row>
    <row r="257" spans="1:25" ht="12.75">
      <c r="A257" s="287" t="s">
        <v>127</v>
      </c>
      <c r="O257" s="289"/>
      <c r="P257" s="289"/>
      <c r="Q257" s="289"/>
      <c r="R257" s="289"/>
      <c r="S257" s="289"/>
      <c r="T257" s="289"/>
      <c r="U257" s="289"/>
      <c r="V257" s="289"/>
      <c r="W257" s="289"/>
      <c r="X257" s="289"/>
      <c r="Y257" s="289"/>
    </row>
    <row r="258" spans="15:25" ht="12.75">
      <c r="O258" s="289"/>
      <c r="P258" s="289"/>
      <c r="Q258" s="289"/>
      <c r="R258" s="289"/>
      <c r="S258" s="289"/>
      <c r="T258" s="289"/>
      <c r="U258" s="289"/>
      <c r="V258" s="289"/>
      <c r="W258" s="289"/>
      <c r="X258" s="289"/>
      <c r="Y258" s="289"/>
    </row>
    <row r="259" spans="15:25" ht="12.75">
      <c r="O259" s="289"/>
      <c r="P259" s="289"/>
      <c r="Q259" s="289"/>
      <c r="R259" s="289"/>
      <c r="S259" s="289"/>
      <c r="T259" s="289"/>
      <c r="U259" s="289"/>
      <c r="V259" s="289"/>
      <c r="W259" s="289"/>
      <c r="X259" s="289"/>
      <c r="Y259" s="289"/>
    </row>
    <row r="260" spans="1:25" ht="12.75">
      <c r="A260" s="286" t="s">
        <v>1244</v>
      </c>
      <c r="O260" s="289"/>
      <c r="P260" s="289"/>
      <c r="Q260" s="289"/>
      <c r="R260" s="289"/>
      <c r="S260" s="289"/>
      <c r="T260" s="289"/>
      <c r="U260" s="289"/>
      <c r="V260" s="289"/>
      <c r="W260" s="289"/>
      <c r="X260" s="289"/>
      <c r="Y260" s="289"/>
    </row>
    <row r="262" spans="2:22" ht="12.75">
      <c r="B262" s="401"/>
      <c r="C262" s="459" t="s">
        <v>157</v>
      </c>
      <c r="D262" s="459"/>
      <c r="E262" s="459"/>
      <c r="F262" s="459"/>
      <c r="G262" s="459"/>
      <c r="H262" s="459"/>
      <c r="I262" s="459"/>
      <c r="J262" s="459"/>
      <c r="K262" s="459"/>
      <c r="L262" s="459"/>
      <c r="M262" s="459"/>
      <c r="N262" s="459"/>
      <c r="O262" s="459"/>
      <c r="P262" s="459"/>
      <c r="Q262" s="459"/>
      <c r="R262" s="459"/>
      <c r="S262" s="459"/>
      <c r="T262" s="459"/>
      <c r="U262" s="401"/>
      <c r="V262" s="401"/>
    </row>
    <row r="263" spans="2:22" ht="21">
      <c r="B263" s="291" t="s">
        <v>158</v>
      </c>
      <c r="C263" s="291" t="s">
        <v>138</v>
      </c>
      <c r="D263" s="291" t="s">
        <v>139</v>
      </c>
      <c r="E263" s="291" t="s">
        <v>140</v>
      </c>
      <c r="F263" s="291" t="s">
        <v>141</v>
      </c>
      <c r="G263" s="291" t="s">
        <v>142</v>
      </c>
      <c r="H263" s="291" t="s">
        <v>143</v>
      </c>
      <c r="I263" s="291" t="s">
        <v>144</v>
      </c>
      <c r="J263" s="291" t="s">
        <v>145</v>
      </c>
      <c r="K263" s="291" t="s">
        <v>146</v>
      </c>
      <c r="L263" s="291" t="s">
        <v>147</v>
      </c>
      <c r="M263" s="291" t="s">
        <v>148</v>
      </c>
      <c r="N263" s="291" t="s">
        <v>149</v>
      </c>
      <c r="O263" s="291" t="s">
        <v>150</v>
      </c>
      <c r="P263" s="291" t="s">
        <v>151</v>
      </c>
      <c r="Q263" s="291" t="s">
        <v>152</v>
      </c>
      <c r="R263" s="291" t="s">
        <v>153</v>
      </c>
      <c r="S263" s="291" t="s">
        <v>154</v>
      </c>
      <c r="T263" s="291" t="s">
        <v>159</v>
      </c>
      <c r="U263" s="456" t="s">
        <v>137</v>
      </c>
      <c r="V263" s="456"/>
    </row>
    <row r="264" spans="2:22" ht="12.75">
      <c r="B264" s="416" t="s">
        <v>954</v>
      </c>
      <c r="C264" s="404">
        <v>268</v>
      </c>
      <c r="D264" s="404">
        <v>181</v>
      </c>
      <c r="E264" s="404">
        <v>364</v>
      </c>
      <c r="F264" s="404">
        <v>173</v>
      </c>
      <c r="G264" s="404">
        <v>11</v>
      </c>
      <c r="H264" s="404">
        <v>712</v>
      </c>
      <c r="I264" s="404">
        <v>163</v>
      </c>
      <c r="J264" s="404">
        <v>1487</v>
      </c>
      <c r="K264" s="404">
        <v>6</v>
      </c>
      <c r="L264" s="404">
        <v>1165</v>
      </c>
      <c r="M264" s="404">
        <v>119</v>
      </c>
      <c r="N264" s="404">
        <v>96</v>
      </c>
      <c r="O264" s="404">
        <v>75</v>
      </c>
      <c r="P264" s="404">
        <v>2280</v>
      </c>
      <c r="Q264" s="404">
        <v>10</v>
      </c>
      <c r="R264" s="404">
        <v>5275</v>
      </c>
      <c r="S264" s="404">
        <v>90</v>
      </c>
      <c r="T264" s="404">
        <v>120</v>
      </c>
      <c r="U264" s="404">
        <v>12595</v>
      </c>
      <c r="V264" s="406">
        <v>0.09993969498357481</v>
      </c>
    </row>
    <row r="265" spans="2:22" ht="12.75">
      <c r="B265" s="416" t="s">
        <v>1001</v>
      </c>
      <c r="C265" s="404">
        <v>381</v>
      </c>
      <c r="D265" s="404">
        <v>71</v>
      </c>
      <c r="E265" s="404">
        <v>2541</v>
      </c>
      <c r="F265" s="404">
        <v>1052</v>
      </c>
      <c r="G265" s="404">
        <v>63</v>
      </c>
      <c r="H265" s="404">
        <v>451</v>
      </c>
      <c r="I265" s="404">
        <v>461</v>
      </c>
      <c r="J265" s="404">
        <v>2295</v>
      </c>
      <c r="K265" s="404">
        <v>124</v>
      </c>
      <c r="L265" s="404">
        <v>1253</v>
      </c>
      <c r="M265" s="404">
        <v>231</v>
      </c>
      <c r="N265" s="404">
        <v>256</v>
      </c>
      <c r="O265" s="404">
        <v>152</v>
      </c>
      <c r="P265" s="404">
        <v>5432</v>
      </c>
      <c r="Q265" s="404">
        <v>18</v>
      </c>
      <c r="R265" s="404">
        <v>493</v>
      </c>
      <c r="S265" s="404">
        <v>161</v>
      </c>
      <c r="T265" s="404">
        <v>518</v>
      </c>
      <c r="U265" s="404">
        <v>15953</v>
      </c>
      <c r="V265" s="406">
        <v>0.1265849903988066</v>
      </c>
    </row>
    <row r="266" spans="2:22" ht="12.75">
      <c r="B266" s="416" t="s">
        <v>1032</v>
      </c>
      <c r="C266" s="404">
        <v>331</v>
      </c>
      <c r="D266" s="404">
        <v>44</v>
      </c>
      <c r="E266" s="404">
        <v>1439</v>
      </c>
      <c r="F266" s="404">
        <v>368</v>
      </c>
      <c r="G266" s="404">
        <v>53</v>
      </c>
      <c r="H266" s="404">
        <v>2728</v>
      </c>
      <c r="I266" s="404">
        <v>358</v>
      </c>
      <c r="J266" s="404">
        <v>1830</v>
      </c>
      <c r="K266" s="404">
        <v>62</v>
      </c>
      <c r="L266" s="404">
        <v>1104</v>
      </c>
      <c r="M266" s="404">
        <v>1751</v>
      </c>
      <c r="N266" s="404">
        <v>92</v>
      </c>
      <c r="O266" s="404">
        <v>439</v>
      </c>
      <c r="P266" s="404">
        <v>3418</v>
      </c>
      <c r="Q266" s="404">
        <v>7</v>
      </c>
      <c r="R266" s="404">
        <v>796</v>
      </c>
      <c r="S266" s="404">
        <v>154</v>
      </c>
      <c r="T266" s="404">
        <v>290</v>
      </c>
      <c r="U266" s="404">
        <v>15264</v>
      </c>
      <c r="V266" s="406">
        <v>0.12111786456762891</v>
      </c>
    </row>
    <row r="267" spans="2:22" ht="12.75">
      <c r="B267" s="416" t="s">
        <v>427</v>
      </c>
      <c r="C267" s="404">
        <v>302</v>
      </c>
      <c r="D267" s="404">
        <v>260</v>
      </c>
      <c r="E267" s="404">
        <v>2336</v>
      </c>
      <c r="F267" s="404">
        <v>414</v>
      </c>
      <c r="G267" s="404">
        <v>50</v>
      </c>
      <c r="H267" s="404">
        <v>845</v>
      </c>
      <c r="I267" s="404">
        <v>314</v>
      </c>
      <c r="J267" s="404">
        <v>2045</v>
      </c>
      <c r="K267" s="404">
        <v>54</v>
      </c>
      <c r="L267" s="404">
        <v>1118</v>
      </c>
      <c r="M267" s="404">
        <v>150</v>
      </c>
      <c r="N267" s="404">
        <v>157</v>
      </c>
      <c r="O267" s="404">
        <v>151</v>
      </c>
      <c r="P267" s="404">
        <v>3924</v>
      </c>
      <c r="Q267" s="404">
        <v>55</v>
      </c>
      <c r="R267" s="404">
        <v>1562</v>
      </c>
      <c r="S267" s="404">
        <v>135</v>
      </c>
      <c r="T267" s="404">
        <v>237</v>
      </c>
      <c r="U267" s="404">
        <v>14109</v>
      </c>
      <c r="V267" s="406">
        <v>0.11195308904511768</v>
      </c>
    </row>
    <row r="268" spans="2:22" ht="12.75">
      <c r="B268" s="416" t="s">
        <v>630</v>
      </c>
      <c r="C268" s="404">
        <v>494</v>
      </c>
      <c r="D268" s="404">
        <v>27</v>
      </c>
      <c r="E268" s="404">
        <v>317</v>
      </c>
      <c r="F268" s="404">
        <v>179</v>
      </c>
      <c r="G268" s="404">
        <v>30</v>
      </c>
      <c r="H268" s="404">
        <v>1053</v>
      </c>
      <c r="I268" s="404">
        <v>526</v>
      </c>
      <c r="J268" s="404">
        <v>1327</v>
      </c>
      <c r="K268" s="404">
        <v>3</v>
      </c>
      <c r="L268" s="404">
        <v>759</v>
      </c>
      <c r="M268" s="404">
        <v>807</v>
      </c>
      <c r="N268" s="404">
        <v>117</v>
      </c>
      <c r="O268" s="404">
        <v>112</v>
      </c>
      <c r="P268" s="404">
        <v>1452</v>
      </c>
      <c r="Q268" s="404">
        <v>0</v>
      </c>
      <c r="R268" s="404">
        <v>619</v>
      </c>
      <c r="S268" s="404">
        <v>64</v>
      </c>
      <c r="T268" s="404">
        <v>122</v>
      </c>
      <c r="U268" s="404">
        <v>8008</v>
      </c>
      <c r="V268" s="406">
        <v>0.06354244362274451</v>
      </c>
    </row>
    <row r="269" spans="2:22" ht="12.75">
      <c r="B269" s="416" t="s">
        <v>26</v>
      </c>
      <c r="C269" s="404">
        <v>338</v>
      </c>
      <c r="D269" s="404">
        <v>78</v>
      </c>
      <c r="E269" s="404">
        <v>1180</v>
      </c>
      <c r="F269" s="404">
        <v>224</v>
      </c>
      <c r="G269" s="404">
        <v>57</v>
      </c>
      <c r="H269" s="404">
        <v>3095</v>
      </c>
      <c r="I269" s="404">
        <v>384</v>
      </c>
      <c r="J269" s="404">
        <v>2210</v>
      </c>
      <c r="K269" s="404">
        <v>8</v>
      </c>
      <c r="L269" s="404">
        <v>1441</v>
      </c>
      <c r="M269" s="404">
        <v>307</v>
      </c>
      <c r="N269" s="404">
        <v>117</v>
      </c>
      <c r="O269" s="404">
        <v>361</v>
      </c>
      <c r="P269" s="404">
        <v>3874</v>
      </c>
      <c r="Q269" s="404">
        <v>3</v>
      </c>
      <c r="R269" s="404">
        <v>1356</v>
      </c>
      <c r="S269" s="404">
        <v>790</v>
      </c>
      <c r="T269" s="404">
        <v>453</v>
      </c>
      <c r="U269" s="404">
        <v>16276</v>
      </c>
      <c r="V269" s="406">
        <v>0.12914795359687684</v>
      </c>
    </row>
    <row r="270" spans="2:22" ht="12.75">
      <c r="B270" s="416" t="s">
        <v>73</v>
      </c>
      <c r="C270" s="404">
        <v>280</v>
      </c>
      <c r="D270" s="404">
        <v>158</v>
      </c>
      <c r="E270" s="404">
        <v>1610</v>
      </c>
      <c r="F270" s="404">
        <v>495</v>
      </c>
      <c r="G270" s="404">
        <v>55</v>
      </c>
      <c r="H270" s="404">
        <v>1101</v>
      </c>
      <c r="I270" s="404">
        <v>348</v>
      </c>
      <c r="J270" s="404">
        <v>2779</v>
      </c>
      <c r="K270" s="404">
        <v>111</v>
      </c>
      <c r="L270" s="404">
        <v>1010</v>
      </c>
      <c r="M270" s="404">
        <v>622</v>
      </c>
      <c r="N270" s="404">
        <v>256</v>
      </c>
      <c r="O270" s="404">
        <v>88</v>
      </c>
      <c r="P270" s="404">
        <v>6775</v>
      </c>
      <c r="Q270" s="404">
        <v>120</v>
      </c>
      <c r="R270" s="404">
        <v>632</v>
      </c>
      <c r="S270" s="404">
        <v>106</v>
      </c>
      <c r="T270" s="404">
        <v>271</v>
      </c>
      <c r="U270" s="404">
        <v>16817</v>
      </c>
      <c r="V270" s="406">
        <v>0.13344071858187992</v>
      </c>
    </row>
    <row r="271" spans="2:22" ht="12.75">
      <c r="B271" s="416" t="s">
        <v>488</v>
      </c>
      <c r="C271" s="404">
        <v>429</v>
      </c>
      <c r="D271" s="404">
        <v>220</v>
      </c>
      <c r="E271" s="404">
        <v>4045</v>
      </c>
      <c r="F271" s="404">
        <v>952</v>
      </c>
      <c r="G271" s="404">
        <v>87</v>
      </c>
      <c r="H271" s="404">
        <v>1675</v>
      </c>
      <c r="I271" s="404">
        <v>987</v>
      </c>
      <c r="J271" s="404">
        <v>3655</v>
      </c>
      <c r="K271" s="404">
        <v>44</v>
      </c>
      <c r="L271" s="404">
        <v>3023</v>
      </c>
      <c r="M271" s="404">
        <v>1576</v>
      </c>
      <c r="N271" s="404">
        <v>204</v>
      </c>
      <c r="O271" s="404">
        <v>222</v>
      </c>
      <c r="P271" s="404">
        <v>8512</v>
      </c>
      <c r="Q271" s="404">
        <v>18</v>
      </c>
      <c r="R271" s="404">
        <v>707</v>
      </c>
      <c r="S271" s="404">
        <v>275</v>
      </c>
      <c r="T271" s="404">
        <v>373</v>
      </c>
      <c r="U271" s="404">
        <v>27004</v>
      </c>
      <c r="V271" s="406">
        <v>0.21427324520337074</v>
      </c>
    </row>
    <row r="272" spans="2:22" ht="12.75">
      <c r="B272" s="454" t="s">
        <v>156</v>
      </c>
      <c r="C272" s="409">
        <v>2823</v>
      </c>
      <c r="D272" s="409">
        <v>1039</v>
      </c>
      <c r="E272" s="409">
        <v>13832</v>
      </c>
      <c r="F272" s="409">
        <v>3857</v>
      </c>
      <c r="G272" s="409">
        <v>406</v>
      </c>
      <c r="H272" s="409">
        <v>11660</v>
      </c>
      <c r="I272" s="409">
        <v>3541</v>
      </c>
      <c r="J272" s="409">
        <v>17628</v>
      </c>
      <c r="K272" s="409">
        <v>412</v>
      </c>
      <c r="L272" s="409">
        <v>10873</v>
      </c>
      <c r="M272" s="409">
        <v>5563</v>
      </c>
      <c r="N272" s="409">
        <v>1295</v>
      </c>
      <c r="O272" s="409">
        <v>1600</v>
      </c>
      <c r="P272" s="409">
        <v>35667</v>
      </c>
      <c r="Q272" s="409">
        <v>231</v>
      </c>
      <c r="R272" s="409">
        <v>11440</v>
      </c>
      <c r="S272" s="409">
        <v>1775</v>
      </c>
      <c r="T272" s="409">
        <v>2384</v>
      </c>
      <c r="U272" s="409">
        <v>126026</v>
      </c>
      <c r="V272" s="410">
        <v>1</v>
      </c>
    </row>
    <row r="273" spans="2:22" ht="12.75">
      <c r="B273" s="455"/>
      <c r="C273" s="411">
        <v>0.02240013965372225</v>
      </c>
      <c r="D273" s="411">
        <v>0.008244330534968975</v>
      </c>
      <c r="E273" s="411">
        <v>0.10975512989383143</v>
      </c>
      <c r="F273" s="411">
        <v>0.030604795835779918</v>
      </c>
      <c r="G273" s="411">
        <v>0.003221557456397886</v>
      </c>
      <c r="H273" s="411">
        <v>0.09252059098916096</v>
      </c>
      <c r="I273" s="411">
        <v>0.028097376731785504</v>
      </c>
      <c r="J273" s="411">
        <v>0.13987589862409344</v>
      </c>
      <c r="K273" s="411">
        <v>0.003269166679891451</v>
      </c>
      <c r="L273" s="411">
        <v>0.08627584784092171</v>
      </c>
      <c r="M273" s="411">
        <v>0.04414168504911685</v>
      </c>
      <c r="N273" s="411">
        <v>0.01027565740402774</v>
      </c>
      <c r="O273" s="411">
        <v>0.012695792931617286</v>
      </c>
      <c r="P273" s="411">
        <v>0.2830130290574961</v>
      </c>
      <c r="Q273" s="411">
        <v>0.0018329551045022457</v>
      </c>
      <c r="R273" s="411">
        <v>0.09077491946106359</v>
      </c>
      <c r="S273" s="411">
        <v>0.014084395283512926</v>
      </c>
      <c r="T273" s="411">
        <v>0.018916731468109755</v>
      </c>
      <c r="U273" s="411">
        <v>1</v>
      </c>
      <c r="V273" s="417"/>
    </row>
    <row r="274" ht="12.75">
      <c r="B274" s="302"/>
    </row>
    <row r="275" ht="12.75">
      <c r="A275" s="287" t="s">
        <v>127</v>
      </c>
    </row>
    <row r="278" ht="12.75">
      <c r="A278" s="353" t="s">
        <v>1246</v>
      </c>
    </row>
    <row r="280" spans="2:7" ht="33.75">
      <c r="B280" s="418" t="s">
        <v>160</v>
      </c>
      <c r="C280" s="419" t="s">
        <v>449</v>
      </c>
      <c r="D280" s="420" t="s">
        <v>450</v>
      </c>
      <c r="E280" s="421" t="s">
        <v>348</v>
      </c>
      <c r="F280" s="418" t="s">
        <v>161</v>
      </c>
      <c r="G280" s="422"/>
    </row>
    <row r="281" spans="2:7" s="289" customFormat="1" ht="12.75">
      <c r="B281" s="423" t="s">
        <v>809</v>
      </c>
      <c r="C281" s="424">
        <v>22348</v>
      </c>
      <c r="D281" s="425">
        <v>24969</v>
      </c>
      <c r="E281" s="426">
        <v>47317</v>
      </c>
      <c r="F281" s="427">
        <v>0.2963368885159044</v>
      </c>
      <c r="G281" s="428"/>
    </row>
    <row r="282" spans="2:7" s="289" customFormat="1" ht="14.25" customHeight="1">
      <c r="B282" s="423" t="s">
        <v>1131</v>
      </c>
      <c r="C282" s="429">
        <v>7853</v>
      </c>
      <c r="D282" s="430">
        <v>10677</v>
      </c>
      <c r="E282" s="431">
        <v>18530</v>
      </c>
      <c r="F282" s="427">
        <v>0.11604967652640083</v>
      </c>
      <c r="G282" s="428"/>
    </row>
    <row r="283" spans="2:7" s="289" customFormat="1" ht="38.25">
      <c r="B283" s="423" t="s">
        <v>1234</v>
      </c>
      <c r="C283" s="429">
        <v>5954</v>
      </c>
      <c r="D283" s="430">
        <v>8773</v>
      </c>
      <c r="E283" s="431">
        <v>14727</v>
      </c>
      <c r="F283" s="427">
        <v>0.09223224966024313</v>
      </c>
      <c r="G283" s="428"/>
    </row>
    <row r="284" spans="2:7" s="289" customFormat="1" ht="38.25">
      <c r="B284" s="423" t="s">
        <v>1132</v>
      </c>
      <c r="C284" s="429">
        <v>3816</v>
      </c>
      <c r="D284" s="430">
        <v>10002</v>
      </c>
      <c r="E284" s="431">
        <v>13818</v>
      </c>
      <c r="F284" s="427">
        <v>0.0865393648268649</v>
      </c>
      <c r="G284" s="428"/>
    </row>
    <row r="285" spans="2:7" s="289" customFormat="1" ht="39" customHeight="1">
      <c r="B285" s="423" t="s">
        <v>1130</v>
      </c>
      <c r="C285" s="429">
        <v>5815</v>
      </c>
      <c r="D285" s="430">
        <v>4464</v>
      </c>
      <c r="E285" s="431">
        <v>10279</v>
      </c>
      <c r="F285" s="427">
        <v>0.06437531705422958</v>
      </c>
      <c r="G285" s="428"/>
    </row>
    <row r="286" spans="2:7" s="289" customFormat="1" ht="12.75">
      <c r="B286" s="423" t="s">
        <v>1133</v>
      </c>
      <c r="C286" s="429">
        <v>2048</v>
      </c>
      <c r="D286" s="430">
        <v>2954</v>
      </c>
      <c r="E286" s="431">
        <v>5002</v>
      </c>
      <c r="F286" s="427">
        <v>0.03132652358257188</v>
      </c>
      <c r="G286" s="428"/>
    </row>
    <row r="287" spans="2:7" s="289" customFormat="1" ht="25.5">
      <c r="B287" s="423" t="s">
        <v>1149</v>
      </c>
      <c r="C287" s="429">
        <v>2144</v>
      </c>
      <c r="D287" s="430">
        <v>2158</v>
      </c>
      <c r="E287" s="431">
        <v>4302</v>
      </c>
      <c r="F287" s="427">
        <v>0.026942563864898888</v>
      </c>
      <c r="G287" s="428"/>
    </row>
    <row r="288" spans="2:7" s="289" customFormat="1" ht="25.5">
      <c r="B288" s="423" t="s">
        <v>1142</v>
      </c>
      <c r="C288" s="429">
        <v>1491</v>
      </c>
      <c r="D288" s="430">
        <v>2638</v>
      </c>
      <c r="E288" s="431">
        <v>4129</v>
      </c>
      <c r="F288" s="427">
        <v>0.02585909953467399</v>
      </c>
      <c r="G288" s="428"/>
    </row>
    <row r="289" spans="2:7" s="289" customFormat="1" ht="51">
      <c r="B289" s="423" t="s">
        <v>1138</v>
      </c>
      <c r="C289" s="429">
        <v>1657</v>
      </c>
      <c r="D289" s="430">
        <v>2191</v>
      </c>
      <c r="E289" s="431">
        <v>3848</v>
      </c>
      <c r="F289" s="427">
        <v>0.024099252848008117</v>
      </c>
      <c r="G289" s="428"/>
    </row>
    <row r="290" spans="2:7" s="289" customFormat="1" ht="12.75">
      <c r="B290" s="423" t="s">
        <v>1136</v>
      </c>
      <c r="C290" s="429">
        <v>1014</v>
      </c>
      <c r="D290" s="430">
        <v>2192</v>
      </c>
      <c r="E290" s="431">
        <v>3206</v>
      </c>
      <c r="F290" s="427">
        <v>0.020078535506942313</v>
      </c>
      <c r="G290" s="428"/>
    </row>
    <row r="291" spans="2:7" s="289" customFormat="1" ht="25.5">
      <c r="B291" s="423" t="s">
        <v>1140</v>
      </c>
      <c r="C291" s="429">
        <v>2407</v>
      </c>
      <c r="D291" s="430">
        <v>518</v>
      </c>
      <c r="E291" s="431">
        <v>2925</v>
      </c>
      <c r="F291" s="427">
        <v>0.01831868882027644</v>
      </c>
      <c r="G291" s="428"/>
    </row>
    <row r="292" spans="2:7" s="289" customFormat="1" ht="38.25">
      <c r="B292" s="423" t="s">
        <v>1135</v>
      </c>
      <c r="C292" s="429">
        <v>1485</v>
      </c>
      <c r="D292" s="430">
        <v>1193</v>
      </c>
      <c r="E292" s="431">
        <v>2678</v>
      </c>
      <c r="F292" s="427">
        <v>0.01677177731989754</v>
      </c>
      <c r="G292" s="428"/>
    </row>
    <row r="293" spans="2:7" s="289" customFormat="1" ht="12.75">
      <c r="B293" s="423" t="s">
        <v>1143</v>
      </c>
      <c r="C293" s="429">
        <v>2021</v>
      </c>
      <c r="D293" s="430">
        <v>632</v>
      </c>
      <c r="E293" s="431">
        <v>2653</v>
      </c>
      <c r="F293" s="427">
        <v>0.016615207329980647</v>
      </c>
      <c r="G293" s="428"/>
    </row>
    <row r="294" spans="2:7" s="289" customFormat="1" ht="12.75">
      <c r="B294" s="423" t="s">
        <v>1153</v>
      </c>
      <c r="C294" s="429">
        <v>574</v>
      </c>
      <c r="D294" s="430">
        <v>1759</v>
      </c>
      <c r="E294" s="431">
        <v>2333</v>
      </c>
      <c r="F294" s="427">
        <v>0.014611111459044422</v>
      </c>
      <c r="G294" s="428"/>
    </row>
    <row r="295" spans="2:7" s="289" customFormat="1" ht="38.25">
      <c r="B295" s="423" t="s">
        <v>1137</v>
      </c>
      <c r="C295" s="429">
        <v>1017</v>
      </c>
      <c r="D295" s="430">
        <v>1265</v>
      </c>
      <c r="E295" s="431">
        <v>2282</v>
      </c>
      <c r="F295" s="427">
        <v>0.01429170867961396</v>
      </c>
      <c r="G295" s="428"/>
    </row>
    <row r="296" spans="2:7" s="289" customFormat="1" ht="12.75">
      <c r="B296" s="423" t="s">
        <v>1141</v>
      </c>
      <c r="C296" s="429">
        <v>872</v>
      </c>
      <c r="D296" s="430">
        <v>1290</v>
      </c>
      <c r="E296" s="431">
        <v>2162</v>
      </c>
      <c r="F296" s="427">
        <v>0.013540172728012877</v>
      </c>
      <c r="G296" s="428"/>
    </row>
    <row r="297" spans="2:7" s="289" customFormat="1" ht="12.75">
      <c r="B297" s="423" t="s">
        <v>1144</v>
      </c>
      <c r="C297" s="429">
        <v>340</v>
      </c>
      <c r="D297" s="430">
        <v>1020</v>
      </c>
      <c r="E297" s="431">
        <v>1360</v>
      </c>
      <c r="F297" s="427">
        <v>0.00851740745147896</v>
      </c>
      <c r="G297" s="428"/>
    </row>
    <row r="298" spans="2:7" s="289" customFormat="1" ht="25.5">
      <c r="B298" s="423" t="s">
        <v>1147</v>
      </c>
      <c r="C298" s="429">
        <v>278</v>
      </c>
      <c r="D298" s="430">
        <v>1052</v>
      </c>
      <c r="E298" s="431">
        <v>1330</v>
      </c>
      <c r="F298" s="427">
        <v>0.00832952346357869</v>
      </c>
      <c r="G298" s="428"/>
    </row>
    <row r="299" spans="2:7" s="289" customFormat="1" ht="25.5">
      <c r="B299" s="423" t="s">
        <v>1145</v>
      </c>
      <c r="C299" s="429">
        <v>208</v>
      </c>
      <c r="D299" s="430">
        <v>982</v>
      </c>
      <c r="E299" s="431">
        <v>1190</v>
      </c>
      <c r="F299" s="427">
        <v>0.00745273152004409</v>
      </c>
      <c r="G299" s="428"/>
    </row>
    <row r="300" spans="2:7" s="289" customFormat="1" ht="38.25">
      <c r="B300" s="423" t="s">
        <v>1169</v>
      </c>
      <c r="C300" s="429">
        <v>883</v>
      </c>
      <c r="D300" s="430">
        <v>259</v>
      </c>
      <c r="E300" s="431">
        <v>1142</v>
      </c>
      <c r="F300" s="427">
        <v>0.0071521171394036565</v>
      </c>
      <c r="G300" s="428"/>
    </row>
    <row r="301" spans="2:7" s="289" customFormat="1" ht="12.75">
      <c r="B301" s="423" t="s">
        <v>18</v>
      </c>
      <c r="C301" s="432">
        <v>8177</v>
      </c>
      <c r="D301" s="433">
        <v>6283</v>
      </c>
      <c r="E301" s="434">
        <v>14460</v>
      </c>
      <c r="F301" s="427">
        <v>0.09056008216793071</v>
      </c>
      <c r="G301" s="428"/>
    </row>
    <row r="302" spans="2:7" ht="12.75">
      <c r="B302" s="435" t="s">
        <v>348</v>
      </c>
      <c r="C302" s="436">
        <v>72402</v>
      </c>
      <c r="D302" s="437">
        <v>87271</v>
      </c>
      <c r="E302" s="438">
        <v>159673</v>
      </c>
      <c r="F302" s="439">
        <v>1</v>
      </c>
      <c r="G302" s="428"/>
    </row>
    <row r="303" spans="2:5" ht="12.75">
      <c r="B303" s="440"/>
      <c r="C303" s="441"/>
      <c r="D303" s="428"/>
      <c r="E303" s="428"/>
    </row>
    <row r="304" ht="12.75">
      <c r="A304" s="287" t="s">
        <v>127</v>
      </c>
    </row>
    <row r="306" ht="12.75">
      <c r="A306" s="376"/>
    </row>
    <row r="307" ht="12.75">
      <c r="A307" s="286" t="s">
        <v>1245</v>
      </c>
    </row>
    <row r="308" ht="12.75">
      <c r="B308" s="289"/>
    </row>
    <row r="309" spans="2:3" ht="22.5">
      <c r="B309" s="335"/>
      <c r="C309" s="306" t="s">
        <v>162</v>
      </c>
    </row>
    <row r="310" spans="2:3" ht="25.5">
      <c r="B310" s="338" t="s">
        <v>1151</v>
      </c>
      <c r="C310" s="442">
        <v>0.3397129186602871</v>
      </c>
    </row>
    <row r="311" spans="2:3" ht="12.75">
      <c r="B311" s="338" t="s">
        <v>1188</v>
      </c>
      <c r="C311" s="442">
        <v>0.3161764705882353</v>
      </c>
    </row>
    <row r="312" spans="2:3" ht="39.75" customHeight="1">
      <c r="B312" s="338" t="s">
        <v>1155</v>
      </c>
      <c r="C312" s="442">
        <v>0.28685714285714287</v>
      </c>
    </row>
    <row r="313" spans="2:3" ht="39.75" customHeight="1">
      <c r="B313" s="338" t="s">
        <v>1135</v>
      </c>
      <c r="C313" s="442">
        <v>0.269281045751634</v>
      </c>
    </row>
    <row r="314" spans="2:3" ht="12.75">
      <c r="B314" s="338" t="s">
        <v>1152</v>
      </c>
      <c r="C314" s="442">
        <v>0.2482758620689655</v>
      </c>
    </row>
    <row r="315" spans="2:3" ht="12.75">
      <c r="B315" s="338" t="s">
        <v>1156</v>
      </c>
      <c r="C315" s="442">
        <v>0.24366041896361632</v>
      </c>
    </row>
    <row r="316" spans="2:3" ht="12.75">
      <c r="B316" s="443"/>
      <c r="C316" s="444"/>
    </row>
    <row r="317" spans="2:3" ht="25.5">
      <c r="B317" s="338" t="s">
        <v>1216</v>
      </c>
      <c r="C317" s="442">
        <v>0</v>
      </c>
    </row>
    <row r="318" spans="2:3" ht="12.75">
      <c r="B318" s="338" t="s">
        <v>1214</v>
      </c>
      <c r="C318" s="442">
        <v>0</v>
      </c>
    </row>
    <row r="319" spans="2:3" ht="12.75">
      <c r="B319" s="338" t="s">
        <v>1205</v>
      </c>
      <c r="C319" s="442">
        <v>0</v>
      </c>
    </row>
    <row r="320" spans="2:3" ht="12.75">
      <c r="B320" s="445" t="s">
        <v>20</v>
      </c>
      <c r="C320" s="446">
        <v>0.19345767443212933</v>
      </c>
    </row>
    <row r="322" ht="12.75">
      <c r="A322" s="376" t="s">
        <v>127</v>
      </c>
    </row>
  </sheetData>
  <sheetProtection/>
  <mergeCells count="9">
    <mergeCell ref="B272:B273"/>
    <mergeCell ref="K235:L235"/>
    <mergeCell ref="B254:B255"/>
    <mergeCell ref="C262:T262"/>
    <mergeCell ref="U263:V263"/>
    <mergeCell ref="C28:H28"/>
    <mergeCell ref="F41:G41"/>
    <mergeCell ref="I28:J28"/>
    <mergeCell ref="C234:J234"/>
  </mergeCells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L260"/>
  <sheetViews>
    <sheetView zoomScaleSheetLayoutView="100" zoomScalePageLayoutView="0" workbookViewId="0" topLeftCell="A1">
      <selection activeCell="H10" sqref="H10"/>
    </sheetView>
  </sheetViews>
  <sheetFormatPr defaultColWidth="11.421875" defaultRowHeight="12.75"/>
  <cols>
    <col min="1" max="1" width="54.00390625" style="1" customWidth="1"/>
    <col min="2" max="2" width="12.28125" style="1" bestFit="1" customWidth="1"/>
    <col min="3" max="3" width="12.7109375" style="1" bestFit="1" customWidth="1"/>
    <col min="4" max="4" width="12.421875" style="1" bestFit="1" customWidth="1"/>
    <col min="5" max="5" width="9.140625" style="1" bestFit="1" customWidth="1"/>
    <col min="6" max="6" width="13.00390625" style="1" customWidth="1"/>
    <col min="7" max="7" width="11.28125" style="1" customWidth="1"/>
    <col min="8" max="9" width="8.8515625" style="63" customWidth="1"/>
    <col min="10" max="12" width="11.421875" style="63" customWidth="1"/>
    <col min="13" max="16384" width="11.421875" style="1" customWidth="1"/>
  </cols>
  <sheetData>
    <row r="1" ht="15.75">
      <c r="A1" s="36" t="s">
        <v>860</v>
      </c>
    </row>
    <row r="2" ht="12.75"/>
    <row r="3" ht="12.75"/>
    <row r="4" spans="1:7" ht="26.25" customHeight="1">
      <c r="A4" s="484" t="s">
        <v>775</v>
      </c>
      <c r="B4" s="486" t="s">
        <v>776</v>
      </c>
      <c r="C4" s="487"/>
      <c r="D4" s="480" t="s">
        <v>773</v>
      </c>
      <c r="E4" s="481"/>
      <c r="F4" s="482" t="s">
        <v>946</v>
      </c>
      <c r="G4" s="482" t="s">
        <v>830</v>
      </c>
    </row>
    <row r="5" spans="1:8" ht="18" customHeight="1">
      <c r="A5" s="485"/>
      <c r="B5" s="30" t="s">
        <v>833</v>
      </c>
      <c r="C5" s="31" t="s">
        <v>360</v>
      </c>
      <c r="D5" s="16" t="s">
        <v>833</v>
      </c>
      <c r="E5" s="17" t="s">
        <v>774</v>
      </c>
      <c r="F5" s="483"/>
      <c r="G5" s="483"/>
      <c r="H5" s="63" t="s">
        <v>348</v>
      </c>
    </row>
    <row r="6" spans="1:10" ht="12.75">
      <c r="A6" s="28" t="s">
        <v>779</v>
      </c>
      <c r="B6" s="25">
        <v>967283</v>
      </c>
      <c r="C6" s="66" t="e">
        <f>DEVSQ(#REF!)</f>
        <v>#REF!</v>
      </c>
      <c r="D6" s="64">
        <f>B6/I6-1</f>
        <v>0.013704587898210718</v>
      </c>
      <c r="E6" s="66" t="e">
        <f>DEVSQ(#REF!)</f>
        <v>#REF!</v>
      </c>
      <c r="F6" s="42" t="e">
        <f>SUM(#REF!)</f>
        <v>#REF!</v>
      </c>
      <c r="G6" s="42">
        <f>B6/H6</f>
        <v>0.509036303088478</v>
      </c>
      <c r="H6" s="92">
        <v>1900224</v>
      </c>
      <c r="I6" s="93">
        <v>954206</v>
      </c>
      <c r="J6" s="92">
        <v>4130720</v>
      </c>
    </row>
    <row r="7" spans="1:10" ht="12.75">
      <c r="A7" s="29" t="s">
        <v>777</v>
      </c>
      <c r="B7" s="15">
        <v>36315</v>
      </c>
      <c r="C7" s="34" t="e">
        <f>DEVSQ(#REF!)</f>
        <v>#REF!</v>
      </c>
      <c r="D7" s="65">
        <f>B7/I7-1</f>
        <v>0.1530401651055724</v>
      </c>
      <c r="E7" s="34" t="e">
        <f>DEVSQ(#REF!)</f>
        <v>#REF!</v>
      </c>
      <c r="F7" s="101" t="e">
        <f>SUM(#REF!)</f>
        <v>#REF!</v>
      </c>
      <c r="G7" s="43">
        <f>B7/H7</f>
        <v>0.5044240412262303</v>
      </c>
      <c r="H7" s="92">
        <v>71993</v>
      </c>
      <c r="I7" s="63">
        <v>31495</v>
      </c>
      <c r="J7" s="92">
        <v>292428</v>
      </c>
    </row>
    <row r="8" spans="1:6" ht="12.75">
      <c r="A8" s="21"/>
      <c r="B8" s="22" t="e">
        <f>SUM(#REF!)</f>
        <v>#REF!</v>
      </c>
      <c r="C8" s="22"/>
      <c r="D8" s="21"/>
      <c r="E8" s="22"/>
      <c r="F8" s="22"/>
    </row>
    <row r="9" spans="1:6" ht="12.75">
      <c r="A9" s="21"/>
      <c r="B9" s="22"/>
      <c r="C9" s="22"/>
      <c r="D9" s="21"/>
      <c r="E9" s="22"/>
      <c r="F9" s="22"/>
    </row>
    <row r="10" spans="1:6" ht="12.75">
      <c r="A10" s="21"/>
      <c r="B10" s="22"/>
      <c r="C10" s="22"/>
      <c r="D10" s="21"/>
      <c r="E10" s="22"/>
      <c r="F10" s="22"/>
    </row>
    <row r="11" spans="1:7" ht="27" customHeight="1">
      <c r="A11" s="484" t="s">
        <v>780</v>
      </c>
      <c r="B11" s="486" t="s">
        <v>781</v>
      </c>
      <c r="C11" s="487"/>
      <c r="D11" s="480" t="s">
        <v>773</v>
      </c>
      <c r="E11" s="481"/>
      <c r="F11" s="482" t="s">
        <v>946</v>
      </c>
      <c r="G11" s="482" t="s">
        <v>830</v>
      </c>
    </row>
    <row r="12" spans="1:8" ht="18.75" customHeight="1">
      <c r="A12" s="485"/>
      <c r="B12" s="16" t="s">
        <v>833</v>
      </c>
      <c r="C12" s="17" t="s">
        <v>360</v>
      </c>
      <c r="D12" s="16" t="s">
        <v>833</v>
      </c>
      <c r="E12" s="17" t="s">
        <v>774</v>
      </c>
      <c r="F12" s="483"/>
      <c r="G12" s="483"/>
      <c r="H12" s="63" t="s">
        <v>348</v>
      </c>
    </row>
    <row r="13" spans="1:10" ht="15" customHeight="1">
      <c r="A13" s="2" t="s">
        <v>828</v>
      </c>
      <c r="B13" s="33">
        <v>319679.4166666667</v>
      </c>
      <c r="C13" s="66" t="e">
        <f>DEVSQ(#REF!)</f>
        <v>#REF!</v>
      </c>
      <c r="D13" s="56">
        <f>B13/I13-1</f>
        <v>-0.015967824765121597</v>
      </c>
      <c r="E13" s="66" t="e">
        <f>DEVSQ(#REF!)</f>
        <v>#REF!</v>
      </c>
      <c r="F13" s="42" t="e">
        <f>SUM(#REF!)</f>
        <v>#REF!</v>
      </c>
      <c r="G13" s="57">
        <f>B13/H13</f>
        <v>0.45040743457288673</v>
      </c>
      <c r="H13" s="88">
        <v>709756.0833333334</v>
      </c>
      <c r="I13" s="63">
        <v>324866.8333333333</v>
      </c>
      <c r="J13" s="63">
        <v>1322117</v>
      </c>
    </row>
    <row r="14" spans="1:10" ht="12.75">
      <c r="A14" s="24" t="s">
        <v>810</v>
      </c>
      <c r="B14" s="7">
        <v>211058</v>
      </c>
      <c r="C14" s="66" t="e">
        <f>DEVSQ(#REF!)</f>
        <v>#REF!</v>
      </c>
      <c r="D14" s="54">
        <f>B14/I14-1</f>
        <v>-0.018459668693282416</v>
      </c>
      <c r="E14" s="66" t="e">
        <f>DEVSQ(#REF!)</f>
        <v>#REF!</v>
      </c>
      <c r="F14" s="42" t="e">
        <f>SUM(#REF!)</f>
        <v>#REF!</v>
      </c>
      <c r="G14" s="58">
        <f>B14/H14</f>
        <v>0.42903039688635275</v>
      </c>
      <c r="H14" s="88">
        <v>491941.8333333333</v>
      </c>
      <c r="I14" s="63">
        <v>215027.33333333334</v>
      </c>
      <c r="J14" s="63">
        <v>850602.1666666667</v>
      </c>
    </row>
    <row r="15" spans="1:10" ht="12.75">
      <c r="A15" s="9" t="s">
        <v>783</v>
      </c>
      <c r="B15" s="13">
        <v>32137.666666666664</v>
      </c>
      <c r="C15" s="66" t="e">
        <f>DEVSQ(#REF!)</f>
        <v>#REF!</v>
      </c>
      <c r="D15" s="55">
        <f>B15/I15-1</f>
        <v>-0.014776361908460212</v>
      </c>
      <c r="E15" s="66" t="e">
        <f>DEVSQ(#REF!)</f>
        <v>#REF!</v>
      </c>
      <c r="F15" s="42" t="e">
        <f>SUM(#REF!)</f>
        <v>#REF!</v>
      </c>
      <c r="G15" s="59">
        <f>B15/H15</f>
        <v>0.32061333974030165</v>
      </c>
      <c r="H15" s="63">
        <v>100238.08333333333</v>
      </c>
      <c r="I15" s="63">
        <v>32619.666666666668</v>
      </c>
      <c r="J15" s="63">
        <v>160376.6666666667</v>
      </c>
    </row>
    <row r="16" spans="1:10" ht="12.75">
      <c r="A16" s="9" t="s">
        <v>784</v>
      </c>
      <c r="B16" s="10">
        <v>66990.83333333333</v>
      </c>
      <c r="C16" s="66" t="e">
        <f>DEVSQ(#REF!)</f>
        <v>#REF!</v>
      </c>
      <c r="D16" s="54">
        <f>B16/I16-1</f>
        <v>-0.01902186513853943</v>
      </c>
      <c r="E16" s="66" t="e">
        <f>DEVSQ(#REF!)</f>
        <v>#REF!</v>
      </c>
      <c r="F16" s="42" t="e">
        <f>SUM(#REF!)</f>
        <v>#REF!</v>
      </c>
      <c r="G16" s="58">
        <f>B16/H16</f>
        <v>0.6264665336152299</v>
      </c>
      <c r="H16" s="88">
        <v>106934.41666666667</v>
      </c>
      <c r="I16" s="63">
        <v>68289.83333333333</v>
      </c>
      <c r="J16" s="63">
        <v>282360.3333333333</v>
      </c>
    </row>
    <row r="17" spans="1:10" ht="12.75">
      <c r="A17" s="9" t="s">
        <v>785</v>
      </c>
      <c r="B17" s="10">
        <v>27.75</v>
      </c>
      <c r="C17" s="66" t="e">
        <f>DEVSQ(#REF!)</f>
        <v>#REF!</v>
      </c>
      <c r="D17" s="62">
        <f>B17/I17-1</f>
        <v>-0.25835189309576834</v>
      </c>
      <c r="E17" s="66" t="e">
        <f>DEVSQ(#REF!)</f>
        <v>#REF!</v>
      </c>
      <c r="F17" s="98" t="e">
        <f>SUM(#REF!)</f>
        <v>#REF!</v>
      </c>
      <c r="G17" s="58">
        <f>B17/H17</f>
        <v>0.06692122186495177</v>
      </c>
      <c r="H17" s="63">
        <v>414.6666666666667</v>
      </c>
      <c r="I17" s="63">
        <v>37.416666666666664</v>
      </c>
      <c r="J17" s="63">
        <v>415.25</v>
      </c>
    </row>
    <row r="18" spans="1:10" ht="12.75">
      <c r="A18" s="9" t="s">
        <v>863</v>
      </c>
      <c r="B18" s="7">
        <v>0</v>
      </c>
      <c r="C18" s="66" t="e">
        <f>DEVSQ(#REF!)</f>
        <v>#REF!</v>
      </c>
      <c r="D18" s="62" t="s">
        <v>837</v>
      </c>
      <c r="E18" s="66" t="e">
        <f>DEVSQ(#REF!)</f>
        <v>#REF!</v>
      </c>
      <c r="F18" s="42" t="e">
        <f>SUM(#REF!)</f>
        <v>#REF!</v>
      </c>
      <c r="G18" s="74" t="s">
        <v>837</v>
      </c>
      <c r="H18" s="63">
        <v>0</v>
      </c>
      <c r="I18" s="63">
        <v>0</v>
      </c>
      <c r="J18" s="63">
        <v>12.5</v>
      </c>
    </row>
    <row r="19" spans="1:10" ht="12.75">
      <c r="A19" s="35" t="s">
        <v>786</v>
      </c>
      <c r="B19" s="10">
        <v>9465.166666666668</v>
      </c>
      <c r="C19" s="66" t="e">
        <f>DEVSQ(#REF!)</f>
        <v>#REF!</v>
      </c>
      <c r="D19" s="55">
        <f aca="true" t="shared" si="0" ref="D19:D24">B19/I19-1</f>
        <v>0.06438886337865846</v>
      </c>
      <c r="E19" s="66" t="e">
        <f>DEVSQ(#REF!)</f>
        <v>#REF!</v>
      </c>
      <c r="F19" s="42" t="e">
        <f>SUM(#REF!)</f>
        <v>#REF!</v>
      </c>
      <c r="G19" s="43">
        <f aca="true" t="shared" si="1" ref="G19:G24">B19/H19</f>
        <v>0.9255001018537382</v>
      </c>
      <c r="H19" s="63">
        <v>10227.083333333332</v>
      </c>
      <c r="I19" s="63">
        <v>8892.583333333332</v>
      </c>
      <c r="J19" s="63">
        <v>28350.083333333332</v>
      </c>
    </row>
    <row r="20" spans="1:10" ht="12.75">
      <c r="A20" s="2" t="s">
        <v>829</v>
      </c>
      <c r="B20" s="33">
        <v>14494.916666666666</v>
      </c>
      <c r="C20" s="66" t="e">
        <f>DEVSQ(#REF!)</f>
        <v>#REF!</v>
      </c>
      <c r="D20" s="56">
        <f t="shared" si="0"/>
        <v>0.09155318481330399</v>
      </c>
      <c r="E20" s="66" t="e">
        <f>DEVSQ(#REF!)</f>
        <v>#REF!</v>
      </c>
      <c r="F20" s="42" t="e">
        <f>SUM(#REF!)</f>
        <v>#REF!</v>
      </c>
      <c r="G20" s="42">
        <f t="shared" si="1"/>
        <v>0.4901208825269802</v>
      </c>
      <c r="H20" s="63">
        <v>29574.166666666664</v>
      </c>
      <c r="I20" s="63">
        <v>13279.166666666666</v>
      </c>
      <c r="J20" s="63">
        <v>94789.16666666667</v>
      </c>
    </row>
    <row r="21" spans="1:10" ht="12.75">
      <c r="A21" s="24" t="s">
        <v>782</v>
      </c>
      <c r="B21" s="7">
        <v>6041.416666666667</v>
      </c>
      <c r="C21" s="66" t="e">
        <f>DEVSQ(#REF!)</f>
        <v>#REF!</v>
      </c>
      <c r="D21" s="64">
        <f t="shared" si="0"/>
        <v>-0.016149388630287476</v>
      </c>
      <c r="E21" s="66" t="e">
        <f>DEVSQ(#REF!)</f>
        <v>#REF!</v>
      </c>
      <c r="F21" s="42" t="e">
        <f>SUM(#REF!)</f>
        <v>#REF!</v>
      </c>
      <c r="G21" s="59">
        <f t="shared" si="1"/>
        <v>0.39360113796155044</v>
      </c>
      <c r="H21" s="63">
        <v>15349.083333333332</v>
      </c>
      <c r="I21" s="63">
        <v>6140.583333333333</v>
      </c>
      <c r="J21" s="63">
        <v>43542.66666666667</v>
      </c>
    </row>
    <row r="22" spans="1:10" ht="12.75">
      <c r="A22" s="9" t="s">
        <v>783</v>
      </c>
      <c r="B22" s="13">
        <v>1091.25</v>
      </c>
      <c r="C22" s="66" t="e">
        <f>DEVSQ(#REF!)</f>
        <v>#REF!</v>
      </c>
      <c r="D22" s="55">
        <f t="shared" si="0"/>
        <v>0.08474155069582512</v>
      </c>
      <c r="E22" s="66" t="e">
        <f>DEVSQ(#REF!)</f>
        <v>#REF!</v>
      </c>
      <c r="F22" s="42" t="e">
        <f>SUM(#REF!)</f>
        <v>#REF!</v>
      </c>
      <c r="G22" s="59">
        <f t="shared" si="1"/>
        <v>0.40247725596262607</v>
      </c>
      <c r="H22" s="63">
        <v>2711.333333333333</v>
      </c>
      <c r="I22" s="63">
        <v>1006</v>
      </c>
      <c r="J22" s="63">
        <v>10050.416666666666</v>
      </c>
    </row>
    <row r="23" spans="1:10" ht="12.75">
      <c r="A23" s="9" t="s">
        <v>784</v>
      </c>
      <c r="B23" s="10">
        <v>1798.5833333333333</v>
      </c>
      <c r="C23" s="66" t="e">
        <f>DEVSQ(#REF!)</f>
        <v>#REF!</v>
      </c>
      <c r="D23" s="54">
        <f t="shared" si="0"/>
        <v>0.5745969212810971</v>
      </c>
      <c r="E23" s="66" t="e">
        <f>DEVSQ(#REF!)</f>
        <v>#REF!</v>
      </c>
      <c r="F23" s="42" t="e">
        <f>SUM(#REF!)</f>
        <v>#REF!</v>
      </c>
      <c r="G23" s="58">
        <f t="shared" si="1"/>
        <v>0.3427069770396011</v>
      </c>
      <c r="H23" s="63">
        <v>5248.166666666667</v>
      </c>
      <c r="I23" s="63">
        <v>1142.25</v>
      </c>
      <c r="J23" s="63">
        <v>25167.58333333333</v>
      </c>
    </row>
    <row r="24" spans="1:10" ht="12.75">
      <c r="A24" s="9" t="s">
        <v>785</v>
      </c>
      <c r="B24" s="10">
        <v>0</v>
      </c>
      <c r="C24" s="66" t="e">
        <f>DEVSQ(#REF!)</f>
        <v>#REF!</v>
      </c>
      <c r="D24" s="62">
        <f t="shared" si="0"/>
        <v>-1</v>
      </c>
      <c r="E24" s="66" t="e">
        <f>DEVSQ(#REF!)</f>
        <v>#REF!</v>
      </c>
      <c r="F24" s="42" t="e">
        <f>SUM(#REF!)</f>
        <v>#REF!</v>
      </c>
      <c r="G24" s="58">
        <f t="shared" si="1"/>
        <v>0</v>
      </c>
      <c r="H24" s="63">
        <v>3.3333333333333335</v>
      </c>
      <c r="I24" s="63">
        <v>1.1</v>
      </c>
      <c r="J24" s="63">
        <v>19.243939393939396</v>
      </c>
    </row>
    <row r="25" spans="1:10" ht="12.75">
      <c r="A25" s="9" t="s">
        <v>863</v>
      </c>
      <c r="B25" s="7">
        <v>0</v>
      </c>
      <c r="C25" s="66" t="e">
        <f>DEVSQ(#REF!)</f>
        <v>#REF!</v>
      </c>
      <c r="D25" s="62" t="s">
        <v>837</v>
      </c>
      <c r="E25" s="66">
        <v>0</v>
      </c>
      <c r="F25" s="42" t="e">
        <f>SUM(#REF!)</f>
        <v>#REF!</v>
      </c>
      <c r="G25" s="74" t="s">
        <v>837</v>
      </c>
      <c r="H25" s="63">
        <v>0</v>
      </c>
      <c r="I25" s="63">
        <v>0</v>
      </c>
      <c r="J25" s="63">
        <v>0</v>
      </c>
    </row>
    <row r="26" spans="1:10" ht="12.75">
      <c r="A26" s="35" t="s">
        <v>786</v>
      </c>
      <c r="B26" s="15">
        <v>5563.666666666667</v>
      </c>
      <c r="C26" s="34" t="e">
        <f>DEVSQ(#REF!)</f>
        <v>#REF!</v>
      </c>
      <c r="D26" s="65">
        <f>B26/I26-1</f>
        <v>0.11509361481803149</v>
      </c>
      <c r="E26" s="34" t="e">
        <f>DEVSQ(#REF!)</f>
        <v>#REF!</v>
      </c>
      <c r="F26" s="57" t="e">
        <f>SUM(#REF!)</f>
        <v>#REF!</v>
      </c>
      <c r="G26" s="43">
        <f>B26/H26</f>
        <v>0.8884453138515177</v>
      </c>
      <c r="H26" s="63">
        <v>6262.25</v>
      </c>
      <c r="I26" s="63">
        <v>4989.416666666667</v>
      </c>
      <c r="J26" s="63">
        <v>16010.416666666668</v>
      </c>
    </row>
    <row r="27" spans="1:6" ht="12.75">
      <c r="A27" s="21"/>
      <c r="B27" s="22" t="e">
        <f>SUM(#REF!)</f>
        <v>#REF!</v>
      </c>
      <c r="C27" s="22"/>
      <c r="D27" s="26"/>
      <c r="E27" s="26"/>
      <c r="F27" s="27"/>
    </row>
    <row r="28" spans="1:6" ht="12.75">
      <c r="A28" s="21"/>
      <c r="B28" s="22"/>
      <c r="C28" s="22"/>
      <c r="D28" s="26"/>
      <c r="E28" s="26"/>
      <c r="F28" s="27"/>
    </row>
    <row r="29" spans="1:6" ht="12.75">
      <c r="A29" s="21"/>
      <c r="B29" s="22"/>
      <c r="C29" s="22"/>
      <c r="D29" s="26"/>
      <c r="E29" s="26"/>
      <c r="F29" s="27"/>
    </row>
    <row r="30" spans="1:7" ht="22.5" customHeight="1">
      <c r="A30" s="484" t="s">
        <v>787</v>
      </c>
      <c r="B30" s="486" t="s">
        <v>781</v>
      </c>
      <c r="C30" s="487"/>
      <c r="D30" s="480" t="s">
        <v>773</v>
      </c>
      <c r="E30" s="481"/>
      <c r="F30" s="482" t="s">
        <v>946</v>
      </c>
      <c r="G30" s="482" t="s">
        <v>830</v>
      </c>
    </row>
    <row r="31" spans="1:7" ht="18.75" customHeight="1">
      <c r="A31" s="485"/>
      <c r="B31" s="16" t="s">
        <v>833</v>
      </c>
      <c r="C31" s="17" t="s">
        <v>360</v>
      </c>
      <c r="D31" s="16" t="s">
        <v>833</v>
      </c>
      <c r="E31" s="17" t="s">
        <v>774</v>
      </c>
      <c r="F31" s="483"/>
      <c r="G31" s="483"/>
    </row>
    <row r="32" spans="1:7" ht="12.75">
      <c r="A32" s="24" t="s">
        <v>788</v>
      </c>
      <c r="B32" s="7">
        <v>774.475</v>
      </c>
      <c r="C32" s="66" t="e">
        <f>DEVSQ(#REF!)</f>
        <v>#REF!</v>
      </c>
      <c r="D32" s="54">
        <v>0.004148974101325864</v>
      </c>
      <c r="E32" s="66" t="e">
        <f>DEVSQ(#REF!)</f>
        <v>#REF!</v>
      </c>
      <c r="F32" s="42" t="e">
        <f>SUM(#REF!)</f>
        <v>#REF!</v>
      </c>
      <c r="G32" s="45">
        <v>0.5095397874930097</v>
      </c>
    </row>
    <row r="33" spans="1:7" ht="12.75">
      <c r="A33" s="9" t="s">
        <v>789</v>
      </c>
      <c r="B33" s="10">
        <v>383.05</v>
      </c>
      <c r="C33" s="66" t="e">
        <f>DEVSQ(#REF!)</f>
        <v>#REF!</v>
      </c>
      <c r="D33" s="55">
        <v>0.025912286575159094</v>
      </c>
      <c r="E33" s="66" t="e">
        <f>DEVSQ(#REF!)</f>
        <v>#REF!</v>
      </c>
      <c r="F33" s="42" t="e">
        <f>SUM(#REF!)</f>
        <v>#REF!</v>
      </c>
      <c r="G33" s="46">
        <v>0.4251151434437601</v>
      </c>
    </row>
    <row r="34" spans="1:7" ht="12.75">
      <c r="A34" s="9" t="s">
        <v>790</v>
      </c>
      <c r="B34" s="13">
        <v>287.275</v>
      </c>
      <c r="C34" s="66" t="e">
        <f>DEVSQ(#REF!)</f>
        <v>#REF!</v>
      </c>
      <c r="D34" s="55">
        <v>-0.04694368416687411</v>
      </c>
      <c r="E34" s="66" t="e">
        <f>DEVSQ(#REF!)</f>
        <v>#REF!</v>
      </c>
      <c r="F34" s="98" t="e">
        <f>SUM(#REF!)</f>
        <v>#REF!</v>
      </c>
      <c r="G34" s="46">
        <v>0.41730825101685065</v>
      </c>
    </row>
    <row r="35" spans="1:7" ht="12.75">
      <c r="A35" s="9" t="s">
        <v>791</v>
      </c>
      <c r="B35" s="10">
        <v>95.75</v>
      </c>
      <c r="C35" s="66" t="e">
        <f>DEVSQ(#REF!)</f>
        <v>#REF!</v>
      </c>
      <c r="D35" s="54">
        <v>0.3307852675469076</v>
      </c>
      <c r="E35" s="66" t="e">
        <f>DEVSQ(#REF!)</f>
        <v>#REF!</v>
      </c>
      <c r="F35" s="42" t="e">
        <f>SUM(#REF!)</f>
        <v>#REF!</v>
      </c>
      <c r="G35" s="45">
        <v>0.45027039736656477</v>
      </c>
    </row>
    <row r="36" spans="1:7" ht="12.75">
      <c r="A36" s="9" t="s">
        <v>792</v>
      </c>
      <c r="B36" s="10">
        <v>391.45</v>
      </c>
      <c r="C36" s="66" t="e">
        <f>DEVSQ(#REF!)</f>
        <v>#REF!</v>
      </c>
      <c r="D36" s="54">
        <v>-0.01621010304096504</v>
      </c>
      <c r="E36" s="66" t="e">
        <f>DEVSQ(#REF!)</f>
        <v>#REF!</v>
      </c>
      <c r="F36" s="42" t="e">
        <f>SUM(#REF!)</f>
        <v>#REF!</v>
      </c>
      <c r="G36" s="52">
        <v>0.6325186830943244</v>
      </c>
    </row>
    <row r="37" spans="1:7" ht="12.75">
      <c r="A37" s="2" t="s">
        <v>861</v>
      </c>
      <c r="B37" s="3"/>
      <c r="C37" s="5"/>
      <c r="D37" s="488" t="s">
        <v>862</v>
      </c>
      <c r="E37" s="489"/>
      <c r="F37" s="44"/>
      <c r="G37" s="44"/>
    </row>
    <row r="38" spans="1:7" ht="12.75">
      <c r="A38" s="9" t="s">
        <v>793</v>
      </c>
      <c r="B38" s="64">
        <v>0.3709286936311695</v>
      </c>
      <c r="C38" s="66" t="e">
        <f>DEVSQ(#REF!)</f>
        <v>#REF!</v>
      </c>
      <c r="D38" s="70">
        <v>-1.9885218397614035</v>
      </c>
      <c r="E38" s="66" t="e">
        <f>DEVSQ(#REF!)</f>
        <v>#REF!</v>
      </c>
      <c r="F38" s="71" t="s">
        <v>837</v>
      </c>
      <c r="G38" s="71" t="s">
        <v>837</v>
      </c>
    </row>
    <row r="39" spans="1:7" ht="12.75">
      <c r="A39" s="9" t="s">
        <v>794</v>
      </c>
      <c r="B39" s="54">
        <v>0.4945931114626037</v>
      </c>
      <c r="C39" s="66" t="e">
        <f>DEVSQ(#REF!)</f>
        <v>#REF!</v>
      </c>
      <c r="D39" s="69">
        <v>1.049210987432453</v>
      </c>
      <c r="E39" s="66" t="e">
        <f>DEVSQ(#REF!)</f>
        <v>#REF!</v>
      </c>
      <c r="F39" s="68" t="s">
        <v>837</v>
      </c>
      <c r="G39" s="68" t="s">
        <v>837</v>
      </c>
    </row>
    <row r="40" spans="1:7" ht="12.75">
      <c r="A40" s="14" t="s">
        <v>795</v>
      </c>
      <c r="B40" s="67">
        <v>0.24996736718444065</v>
      </c>
      <c r="C40" s="34" t="e">
        <f>DEVSQ(#REF!)</f>
        <v>#REF!</v>
      </c>
      <c r="D40" s="72">
        <v>5.726565978571283</v>
      </c>
      <c r="E40" s="34" t="e">
        <f>DEVSQ(#REF!)</f>
        <v>#REF!</v>
      </c>
      <c r="F40" s="73" t="s">
        <v>837</v>
      </c>
      <c r="G40" s="73" t="s">
        <v>837</v>
      </c>
    </row>
    <row r="41" spans="1:6" ht="12.75">
      <c r="A41" s="21"/>
      <c r="B41" s="22" t="e">
        <f>SUM(#REF!)</f>
        <v>#REF!</v>
      </c>
      <c r="C41" s="22"/>
      <c r="D41" s="26"/>
      <c r="E41" s="26"/>
      <c r="F41" s="27"/>
    </row>
    <row r="42" spans="1:6" ht="12.75">
      <c r="A42" s="21"/>
      <c r="B42" s="22"/>
      <c r="C42" s="22"/>
      <c r="D42" s="26"/>
      <c r="E42" s="26"/>
      <c r="F42" s="27"/>
    </row>
    <row r="43" spans="1:6" ht="12.75">
      <c r="A43" s="21"/>
      <c r="B43" s="22"/>
      <c r="C43" s="22"/>
      <c r="D43" s="26"/>
      <c r="E43" s="26"/>
      <c r="F43" s="27"/>
    </row>
    <row r="44" spans="1:10" ht="24" customHeight="1">
      <c r="A44" s="484" t="s">
        <v>796</v>
      </c>
      <c r="B44" s="486" t="s">
        <v>797</v>
      </c>
      <c r="C44" s="487"/>
      <c r="D44" s="480" t="s">
        <v>773</v>
      </c>
      <c r="E44" s="481"/>
      <c r="F44" s="482" t="s">
        <v>946</v>
      </c>
      <c r="G44" s="482" t="s">
        <v>830</v>
      </c>
      <c r="H44" s="94"/>
      <c r="I44" s="94"/>
      <c r="J44" s="94"/>
    </row>
    <row r="45" spans="1:12" s="23" customFormat="1" ht="23.25" customHeight="1">
      <c r="A45" s="485"/>
      <c r="B45" s="16" t="s">
        <v>833</v>
      </c>
      <c r="C45" s="17" t="s">
        <v>360</v>
      </c>
      <c r="D45" s="30" t="s">
        <v>833</v>
      </c>
      <c r="E45" s="31" t="s">
        <v>774</v>
      </c>
      <c r="F45" s="483"/>
      <c r="G45" s="483"/>
      <c r="H45" s="94" t="s">
        <v>348</v>
      </c>
      <c r="I45" s="94" t="s">
        <v>835</v>
      </c>
      <c r="J45" s="94" t="s">
        <v>836</v>
      </c>
      <c r="K45" s="94"/>
      <c r="L45" s="94"/>
    </row>
    <row r="46" spans="1:12" s="23" customFormat="1" ht="12.75">
      <c r="A46" s="2" t="s">
        <v>834</v>
      </c>
      <c r="B46" s="33">
        <v>363391</v>
      </c>
      <c r="C46" s="66" t="e">
        <f>DEVSQ(#REF!)</f>
        <v>#REF!</v>
      </c>
      <c r="D46" s="53">
        <f>B46/I46-1</f>
        <v>-0.14349521061960246</v>
      </c>
      <c r="E46" s="66" t="e">
        <f>DEVSQ(#REF!)</f>
        <v>#REF!</v>
      </c>
      <c r="F46" s="42" t="e">
        <f>SUM(#REF!)</f>
        <v>#REF!</v>
      </c>
      <c r="G46" s="58">
        <f>B46/H46</f>
        <v>0.4571145720514185</v>
      </c>
      <c r="H46" s="91">
        <v>794967</v>
      </c>
      <c r="I46" s="91">
        <v>424272</v>
      </c>
      <c r="J46" s="89">
        <v>1739955</v>
      </c>
      <c r="K46" s="94"/>
      <c r="L46" s="94"/>
    </row>
    <row r="47" spans="1:10" ht="12.75">
      <c r="A47" s="2" t="s">
        <v>354</v>
      </c>
      <c r="B47" s="37"/>
      <c r="C47" s="38"/>
      <c r="D47" s="37"/>
      <c r="E47" s="38"/>
      <c r="F47" s="44"/>
      <c r="G47" s="44"/>
      <c r="H47" s="94"/>
      <c r="I47" s="94"/>
      <c r="J47" s="94"/>
    </row>
    <row r="48" spans="1:10" ht="12.75">
      <c r="A48" s="9" t="s">
        <v>798</v>
      </c>
      <c r="B48" s="7">
        <v>78505</v>
      </c>
      <c r="C48" s="66" t="e">
        <f>DEVSQ(#REF!)</f>
        <v>#REF!</v>
      </c>
      <c r="D48" s="54">
        <f>B48/I48-1</f>
        <v>-0.2649757504260061</v>
      </c>
      <c r="E48" s="66" t="e">
        <f>DEVSQ(#REF!)</f>
        <v>#REF!</v>
      </c>
      <c r="F48" s="42" t="e">
        <f>SUM(#REF!)</f>
        <v>#REF!</v>
      </c>
      <c r="G48" s="58">
        <f>B48/H48</f>
        <v>0.4528124495304893</v>
      </c>
      <c r="H48" s="90">
        <v>173372</v>
      </c>
      <c r="I48" s="89">
        <v>106806</v>
      </c>
      <c r="J48" s="94">
        <v>389455</v>
      </c>
    </row>
    <row r="49" spans="1:10" ht="12.75">
      <c r="A49" s="9" t="s">
        <v>799</v>
      </c>
      <c r="B49" s="10">
        <v>217379</v>
      </c>
      <c r="C49" s="66" t="e">
        <f>DEVSQ(#REF!)</f>
        <v>#REF!</v>
      </c>
      <c r="D49" s="54">
        <f>B49/I49-1</f>
        <v>-0.11545379081350304</v>
      </c>
      <c r="E49" s="66" t="e">
        <f>DEVSQ(#REF!)</f>
        <v>#REF!</v>
      </c>
      <c r="F49" s="42" t="e">
        <f>SUM(#REF!)</f>
        <v>#REF!</v>
      </c>
      <c r="G49" s="59">
        <f>B49/H49</f>
        <v>0.4636152687906022</v>
      </c>
      <c r="H49" s="90">
        <v>468878</v>
      </c>
      <c r="I49" s="89">
        <v>245752</v>
      </c>
      <c r="J49" s="94">
        <v>1019066</v>
      </c>
    </row>
    <row r="50" spans="1:10" ht="12.75">
      <c r="A50" s="9" t="s">
        <v>800</v>
      </c>
      <c r="B50" s="13">
        <v>67507</v>
      </c>
      <c r="C50" s="66" t="e">
        <f>DEVSQ(#REF!)</f>
        <v>#REF!</v>
      </c>
      <c r="D50" s="54">
        <f>B50/I50-1</f>
        <v>-0.05866358033298935</v>
      </c>
      <c r="E50" s="66" t="e">
        <f>DEVSQ(#REF!)</f>
        <v>#REF!</v>
      </c>
      <c r="F50" s="42" t="e">
        <f>SUM(#REF!)</f>
        <v>#REF!</v>
      </c>
      <c r="G50" s="59">
        <f>B50/H50</f>
        <v>0.44203985149001096</v>
      </c>
      <c r="H50" s="90">
        <v>152717</v>
      </c>
      <c r="I50" s="89">
        <v>71714</v>
      </c>
      <c r="J50" s="94">
        <v>331434</v>
      </c>
    </row>
    <row r="51" spans="1:10" ht="12.75">
      <c r="A51" s="2" t="s">
        <v>355</v>
      </c>
      <c r="B51" s="3"/>
      <c r="C51" s="5"/>
      <c r="D51" s="3"/>
      <c r="E51" s="5"/>
      <c r="F51" s="44"/>
      <c r="G51" s="44"/>
      <c r="H51" s="94"/>
      <c r="I51" s="94"/>
      <c r="J51" s="94"/>
    </row>
    <row r="52" spans="1:10" ht="12.75">
      <c r="A52" s="50" t="s">
        <v>764</v>
      </c>
      <c r="B52" s="7">
        <v>37193</v>
      </c>
      <c r="C52" s="66" t="e">
        <f>DEVSQ(#REF!)</f>
        <v>#REF!</v>
      </c>
      <c r="D52" s="54">
        <f>B52/I52-1</f>
        <v>0.034806076456513235</v>
      </c>
      <c r="E52" s="66" t="e">
        <f>DEVSQ(#REF!)</f>
        <v>#REF!</v>
      </c>
      <c r="F52" s="42" t="e">
        <f>SUM(#REF!)</f>
        <v>#REF!</v>
      </c>
      <c r="G52" s="58">
        <f>B52/H52</f>
        <v>0.41691514404214775</v>
      </c>
      <c r="H52" s="90">
        <v>89210</v>
      </c>
      <c r="I52" s="89">
        <v>35942</v>
      </c>
      <c r="J52" s="89">
        <v>180803</v>
      </c>
    </row>
    <row r="53" spans="1:10" ht="12.75">
      <c r="A53" s="50" t="s">
        <v>765</v>
      </c>
      <c r="B53" s="10">
        <v>43937</v>
      </c>
      <c r="C53" s="66" t="e">
        <f>DEVSQ(#REF!)</f>
        <v>#REF!</v>
      </c>
      <c r="D53" s="55">
        <f>B53/I53-1</f>
        <v>-0.10604488392439315</v>
      </c>
      <c r="E53" s="66" t="e">
        <f>DEVSQ(#REF!)</f>
        <v>#REF!</v>
      </c>
      <c r="F53" s="42" t="e">
        <f>SUM(#REF!)</f>
        <v>#REF!</v>
      </c>
      <c r="G53" s="58">
        <f>B53/H53</f>
        <v>0.4036509292689873</v>
      </c>
      <c r="H53" s="90">
        <v>108849</v>
      </c>
      <c r="I53" s="89">
        <v>49149</v>
      </c>
      <c r="J53" s="89">
        <v>207112</v>
      </c>
    </row>
    <row r="54" spans="1:10" ht="12.75">
      <c r="A54" s="50" t="s">
        <v>767</v>
      </c>
      <c r="B54" s="10">
        <v>236407</v>
      </c>
      <c r="C54" s="66" t="e">
        <f>DEVSQ(#REF!)</f>
        <v>#REF!</v>
      </c>
      <c r="D54" s="55">
        <f>B54/I54-1</f>
        <v>-0.17410382087946252</v>
      </c>
      <c r="E54" s="66" t="e">
        <f>DEVSQ(#REF!)</f>
        <v>#REF!</v>
      </c>
      <c r="F54" s="42" t="e">
        <f>SUM(#REF!)</f>
        <v>#REF!</v>
      </c>
      <c r="G54" s="58">
        <f>B54/H54</f>
        <v>0.45605665429459924</v>
      </c>
      <c r="H54" s="90">
        <v>518372</v>
      </c>
      <c r="I54" s="89">
        <v>286243</v>
      </c>
      <c r="J54" s="89">
        <v>1168102</v>
      </c>
    </row>
    <row r="55" spans="1:10" ht="12.75">
      <c r="A55" s="50" t="s">
        <v>347</v>
      </c>
      <c r="B55" s="20">
        <v>45854</v>
      </c>
      <c r="C55" s="66" t="e">
        <f>DEVSQ(#REF!)</f>
        <v>#REF!</v>
      </c>
      <c r="D55" s="54">
        <f>B55/I55-1</f>
        <v>-0.1338169179039631</v>
      </c>
      <c r="E55" s="66" t="e">
        <f>DEVSQ(#REF!)</f>
        <v>#REF!</v>
      </c>
      <c r="F55" s="42" t="e">
        <f>SUM(#REF!)</f>
        <v>#REF!</v>
      </c>
      <c r="G55" s="58">
        <f>B55/H55</f>
        <v>0.58385963125191</v>
      </c>
      <c r="H55" s="90">
        <v>78536</v>
      </c>
      <c r="I55" s="89">
        <v>52938</v>
      </c>
      <c r="J55" s="89">
        <v>183938</v>
      </c>
    </row>
    <row r="56" spans="1:10" ht="12.75">
      <c r="A56" s="49" t="s">
        <v>356</v>
      </c>
      <c r="B56" s="3"/>
      <c r="C56" s="5"/>
      <c r="D56" s="4"/>
      <c r="E56" s="5"/>
      <c r="F56" s="44"/>
      <c r="G56" s="44"/>
      <c r="H56" s="94"/>
      <c r="I56" s="94"/>
      <c r="J56" s="94"/>
    </row>
    <row r="57" spans="1:10" ht="12.75">
      <c r="A57" s="9" t="s">
        <v>824</v>
      </c>
      <c r="B57" s="96">
        <v>33737</v>
      </c>
      <c r="C57" s="66" t="e">
        <f>DEVSQ(#REF!)</f>
        <v>#REF!</v>
      </c>
      <c r="D57" s="100" t="e">
        <f>SUM(#REF!)</f>
        <v>#REF!</v>
      </c>
      <c r="E57" s="11">
        <v>485000</v>
      </c>
      <c r="F57" s="99" t="e">
        <f>SUM(#REF!)</f>
        <v>#REF!</v>
      </c>
      <c r="G57" s="58">
        <f>B57/H58</f>
        <v>0.43460953804137786</v>
      </c>
      <c r="H57" s="90">
        <v>68778</v>
      </c>
      <c r="I57" s="94"/>
      <c r="J57" s="94"/>
    </row>
    <row r="58" spans="1:10" ht="12.75">
      <c r="A58" s="9" t="s">
        <v>825</v>
      </c>
      <c r="B58" s="96">
        <v>8400</v>
      </c>
      <c r="C58" s="66" t="e">
        <f>DEVSQ(#REF!)</f>
        <v>#REF!</v>
      </c>
      <c r="D58" s="100" t="e">
        <f>SUM(#REF!)</f>
        <v>#REF!</v>
      </c>
      <c r="E58" s="11">
        <v>55169</v>
      </c>
      <c r="F58" s="99" t="e">
        <f>SUM(#REF!)</f>
        <v>#REF!</v>
      </c>
      <c r="G58" s="58">
        <f>B58/H59</f>
        <v>0.41271557018621335</v>
      </c>
      <c r="H58" s="90">
        <v>77626</v>
      </c>
      <c r="I58" s="94"/>
      <c r="J58" s="94"/>
    </row>
    <row r="59" spans="1:10" ht="12.75">
      <c r="A59" s="9" t="s">
        <v>826</v>
      </c>
      <c r="B59" s="97">
        <v>7166</v>
      </c>
      <c r="C59" s="66" t="e">
        <f>DEVSQ(#REF!)</f>
        <v>#REF!</v>
      </c>
      <c r="D59" s="100" t="e">
        <f>SUM(#REF!)</f>
        <v>#REF!</v>
      </c>
      <c r="E59" s="8">
        <v>43168</v>
      </c>
      <c r="F59" s="99" t="e">
        <f>SUM(#REF!)</f>
        <v>#REF!</v>
      </c>
      <c r="G59" s="58">
        <f>B59/H60</f>
        <v>0.02040868636525454</v>
      </c>
      <c r="H59" s="90">
        <v>20353</v>
      </c>
      <c r="I59" s="94"/>
      <c r="J59" s="94"/>
    </row>
    <row r="60" spans="1:10" ht="12.75">
      <c r="A60" s="9" t="s">
        <v>827</v>
      </c>
      <c r="B60" s="97">
        <v>201785</v>
      </c>
      <c r="C60" s="66" t="e">
        <f>DEVSQ(#REF!)</f>
        <v>#REF!</v>
      </c>
      <c r="D60" s="100" t="e">
        <f>SUM(#REF!)</f>
        <v>#REF!</v>
      </c>
      <c r="E60" s="8">
        <v>980469</v>
      </c>
      <c r="F60" s="99" t="e">
        <f>SUM(#REF!)</f>
        <v>#REF!</v>
      </c>
      <c r="G60" s="58">
        <f>B60/H60</f>
        <v>0.5746813812744749</v>
      </c>
      <c r="H60" s="90">
        <v>351125</v>
      </c>
      <c r="I60" s="94"/>
      <c r="J60" s="94"/>
    </row>
    <row r="61" spans="1:10" ht="12.75">
      <c r="A61" s="2" t="s">
        <v>357</v>
      </c>
      <c r="B61" s="3"/>
      <c r="C61" s="5"/>
      <c r="D61" s="3"/>
      <c r="E61" s="5"/>
      <c r="F61" s="44"/>
      <c r="G61" s="44"/>
      <c r="H61" s="94"/>
      <c r="I61" s="94"/>
      <c r="J61" s="94"/>
    </row>
    <row r="62" spans="1:10" ht="12.75">
      <c r="A62" s="6" t="s">
        <v>813</v>
      </c>
      <c r="B62" s="7">
        <v>448</v>
      </c>
      <c r="C62" s="66" t="e">
        <f>DEVSQ(#REF!)</f>
        <v>#REF!</v>
      </c>
      <c r="D62" s="54">
        <f aca="true" t="shared" si="2" ref="D62:D71">B62/I62-1</f>
        <v>-0.09127789046653145</v>
      </c>
      <c r="E62" s="66" t="e">
        <f>DEVSQ(#REF!)</f>
        <v>#REF!</v>
      </c>
      <c r="F62" s="42" t="e">
        <f>SUM(#REF!)</f>
        <v>#REF!</v>
      </c>
      <c r="G62" s="58">
        <f aca="true" t="shared" si="3" ref="G62:G71">B62/H62</f>
        <v>0.5155350978135789</v>
      </c>
      <c r="H62" s="90">
        <v>869</v>
      </c>
      <c r="I62" s="89">
        <v>493</v>
      </c>
      <c r="J62" s="89">
        <v>1254</v>
      </c>
    </row>
    <row r="63" spans="1:10" ht="25.5">
      <c r="A63" s="9" t="s">
        <v>814</v>
      </c>
      <c r="B63" s="10">
        <v>785</v>
      </c>
      <c r="C63" s="66" t="e">
        <f>DEVSQ(#REF!)</f>
        <v>#REF!</v>
      </c>
      <c r="D63" s="54">
        <f t="shared" si="2"/>
        <v>0.07094133697135052</v>
      </c>
      <c r="E63" s="66" t="e">
        <f>DEVSQ(#REF!)</f>
        <v>#REF!</v>
      </c>
      <c r="F63" s="42" t="e">
        <f>SUM(#REF!)</f>
        <v>#REF!</v>
      </c>
      <c r="G63" s="58">
        <f t="shared" si="3"/>
        <v>0.3681988742964353</v>
      </c>
      <c r="H63" s="90">
        <v>2132</v>
      </c>
      <c r="I63" s="89">
        <v>733</v>
      </c>
      <c r="J63" s="89">
        <v>2617</v>
      </c>
    </row>
    <row r="64" spans="1:10" ht="12.75">
      <c r="A64" s="9" t="s">
        <v>815</v>
      </c>
      <c r="B64" s="10">
        <v>18625</v>
      </c>
      <c r="C64" s="66" t="e">
        <f>DEVSQ(#REF!)</f>
        <v>#REF!</v>
      </c>
      <c r="D64" s="54">
        <f t="shared" si="2"/>
        <v>-0.12291028961619965</v>
      </c>
      <c r="E64" s="66" t="e">
        <f>DEVSQ(#REF!)</f>
        <v>#REF!</v>
      </c>
      <c r="F64" s="42" t="e">
        <f>SUM(#REF!)</f>
        <v>#REF!</v>
      </c>
      <c r="G64" s="58">
        <f t="shared" si="3"/>
        <v>0.5290591978184297</v>
      </c>
      <c r="H64" s="90">
        <v>35204</v>
      </c>
      <c r="I64" s="89">
        <v>21235</v>
      </c>
      <c r="J64" s="89">
        <v>74997</v>
      </c>
    </row>
    <row r="65" spans="1:10" ht="12.75">
      <c r="A65" s="9" t="s">
        <v>816</v>
      </c>
      <c r="B65" s="7">
        <v>25646</v>
      </c>
      <c r="C65" s="66" t="e">
        <f>DEVSQ(#REF!)</f>
        <v>#REF!</v>
      </c>
      <c r="D65" s="54">
        <f t="shared" si="2"/>
        <v>-0.06456084038517651</v>
      </c>
      <c r="E65" s="66" t="e">
        <f>DEVSQ(#REF!)</f>
        <v>#REF!</v>
      </c>
      <c r="F65" s="42" t="e">
        <f>SUM(#REF!)</f>
        <v>#REF!</v>
      </c>
      <c r="G65" s="58">
        <f t="shared" si="3"/>
        <v>0.508334819924283</v>
      </c>
      <c r="H65" s="90">
        <v>50451</v>
      </c>
      <c r="I65" s="89">
        <v>27416</v>
      </c>
      <c r="J65" s="89">
        <v>102921</v>
      </c>
    </row>
    <row r="66" spans="1:10" ht="12.75">
      <c r="A66" s="9" t="s">
        <v>817</v>
      </c>
      <c r="B66" s="7">
        <v>37907</v>
      </c>
      <c r="C66" s="66" t="e">
        <f>DEVSQ(#REF!)</f>
        <v>#REF!</v>
      </c>
      <c r="D66" s="54">
        <f t="shared" si="2"/>
        <v>-0.2595999843743896</v>
      </c>
      <c r="E66" s="66" t="e">
        <f>DEVSQ(#REF!)</f>
        <v>#REF!</v>
      </c>
      <c r="F66" s="42" t="e">
        <f>SUM(#REF!)</f>
        <v>#REF!</v>
      </c>
      <c r="G66" s="58">
        <f t="shared" si="3"/>
        <v>0.7053514941758774</v>
      </c>
      <c r="H66" s="90">
        <v>53742</v>
      </c>
      <c r="I66" s="89">
        <v>51198</v>
      </c>
      <c r="J66" s="89">
        <v>174741</v>
      </c>
    </row>
    <row r="67" spans="1:10" ht="24.75" customHeight="1">
      <c r="A67" s="9" t="s">
        <v>823</v>
      </c>
      <c r="B67" s="7">
        <v>85505</v>
      </c>
      <c r="C67" s="66" t="e">
        <f>DEVSQ(#REF!)</f>
        <v>#REF!</v>
      </c>
      <c r="D67" s="54">
        <f t="shared" si="2"/>
        <v>-0.18904179747147587</v>
      </c>
      <c r="E67" s="66" t="e">
        <f>DEVSQ(#REF!)</f>
        <v>#REF!</v>
      </c>
      <c r="F67" s="42" t="e">
        <f>SUM(#REF!)</f>
        <v>#REF!</v>
      </c>
      <c r="G67" s="58">
        <f t="shared" si="3"/>
        <v>0.6740054074932407</v>
      </c>
      <c r="H67" s="90">
        <v>126861</v>
      </c>
      <c r="I67" s="89">
        <v>105437</v>
      </c>
      <c r="J67" s="89">
        <v>418611</v>
      </c>
    </row>
    <row r="68" spans="1:10" ht="12.75" customHeight="1">
      <c r="A68" s="9" t="s">
        <v>818</v>
      </c>
      <c r="B68" s="10">
        <v>5342</v>
      </c>
      <c r="C68" s="66" t="e">
        <f>DEVSQ(#REF!)</f>
        <v>#REF!</v>
      </c>
      <c r="D68" s="54">
        <f t="shared" si="2"/>
        <v>-0.005769588684161553</v>
      </c>
      <c r="E68" s="66" t="e">
        <f>DEVSQ(#REF!)</f>
        <v>#REF!</v>
      </c>
      <c r="F68" s="42" t="e">
        <f>SUM(#REF!)</f>
        <v>#REF!</v>
      </c>
      <c r="G68" s="58">
        <f t="shared" si="3"/>
        <v>0.36624160153571916</v>
      </c>
      <c r="H68" s="90">
        <v>14586</v>
      </c>
      <c r="I68" s="89">
        <v>5373</v>
      </c>
      <c r="J68" s="89">
        <v>163306</v>
      </c>
    </row>
    <row r="69" spans="1:10" ht="37.5" customHeight="1">
      <c r="A69" s="9" t="s">
        <v>822</v>
      </c>
      <c r="B69" s="10">
        <v>6681</v>
      </c>
      <c r="C69" s="66" t="e">
        <f>DEVSQ(#REF!)</f>
        <v>#REF!</v>
      </c>
      <c r="D69" s="54">
        <f t="shared" si="2"/>
        <v>-0.2150158618258724</v>
      </c>
      <c r="E69" s="66" t="e">
        <f>DEVSQ(#REF!)</f>
        <v>#REF!</v>
      </c>
      <c r="F69" s="42" t="e">
        <f>SUM(#REF!)</f>
        <v>#REF!</v>
      </c>
      <c r="G69" s="58">
        <f t="shared" si="3"/>
        <v>0.05592245687165708</v>
      </c>
      <c r="H69" s="90">
        <v>119469</v>
      </c>
      <c r="I69" s="89">
        <v>8511</v>
      </c>
      <c r="J69" s="89">
        <v>26940</v>
      </c>
    </row>
    <row r="70" spans="1:10" ht="12.75" customHeight="1">
      <c r="A70" s="9" t="s">
        <v>820</v>
      </c>
      <c r="B70" s="7">
        <v>3568</v>
      </c>
      <c r="C70" s="66" t="e">
        <f>DEVSQ(#REF!)</f>
        <v>#REF!</v>
      </c>
      <c r="D70" s="54">
        <f t="shared" si="2"/>
        <v>-0.17119628339140536</v>
      </c>
      <c r="E70" s="66" t="e">
        <f>DEVSQ(#REF!)</f>
        <v>#REF!</v>
      </c>
      <c r="F70" s="42" t="e">
        <f>SUM(#REF!)</f>
        <v>#REF!</v>
      </c>
      <c r="G70" s="58">
        <f t="shared" si="3"/>
        <v>0.09651068433865297</v>
      </c>
      <c r="H70" s="90">
        <v>36970</v>
      </c>
      <c r="I70" s="89">
        <v>4305</v>
      </c>
      <c r="J70" s="89">
        <v>17780</v>
      </c>
    </row>
    <row r="71" spans="1:10" ht="12.75">
      <c r="A71" s="12" t="s">
        <v>819</v>
      </c>
      <c r="B71" s="7">
        <v>178884</v>
      </c>
      <c r="C71" s="66" t="e">
        <f>DEVSQ(#REF!)</f>
        <v>#REF!</v>
      </c>
      <c r="D71" s="51">
        <f t="shared" si="2"/>
        <v>-0.10365734500503576</v>
      </c>
      <c r="E71" s="66" t="e">
        <f>DEVSQ(#REF!)</f>
        <v>#REF!</v>
      </c>
      <c r="F71" s="42" t="e">
        <f>SUM(#REF!)</f>
        <v>#REF!</v>
      </c>
      <c r="G71" s="58">
        <f t="shared" si="3"/>
        <v>0.5043489538545687</v>
      </c>
      <c r="H71" s="90">
        <v>354683</v>
      </c>
      <c r="I71" s="89">
        <v>199571</v>
      </c>
      <c r="J71" s="89">
        <v>756788</v>
      </c>
    </row>
    <row r="72" spans="1:10" ht="12.75">
      <c r="A72" s="2" t="s">
        <v>801</v>
      </c>
      <c r="B72" s="3"/>
      <c r="C72" s="5"/>
      <c r="D72" s="3"/>
      <c r="E72" s="5"/>
      <c r="F72" s="44"/>
      <c r="G72" s="44"/>
      <c r="H72" s="94"/>
      <c r="I72" s="94"/>
      <c r="J72" s="94"/>
    </row>
    <row r="73" spans="1:10" ht="12.75">
      <c r="A73" s="6" t="s">
        <v>802</v>
      </c>
      <c r="B73" s="7">
        <v>17974</v>
      </c>
      <c r="C73" s="66" t="e">
        <f>DEVSQ(#REF!)</f>
        <v>#REF!</v>
      </c>
      <c r="D73" s="54">
        <f>B73/I73-1</f>
        <v>-0.28398996135920007</v>
      </c>
      <c r="E73" s="66" t="e">
        <f>DEVSQ(#REF!)</f>
        <v>#REF!</v>
      </c>
      <c r="F73" s="42" t="e">
        <f>SUM(#REF!)</f>
        <v>#REF!</v>
      </c>
      <c r="G73" s="59">
        <f>B73/H73</f>
        <v>0.45990481551609436</v>
      </c>
      <c r="H73" s="90">
        <v>39082</v>
      </c>
      <c r="I73" s="89">
        <v>25103</v>
      </c>
      <c r="J73" s="89">
        <v>94655</v>
      </c>
    </row>
    <row r="74" spans="1:12" s="23" customFormat="1" ht="12.75">
      <c r="A74" s="14" t="s">
        <v>803</v>
      </c>
      <c r="B74" s="10">
        <v>345417</v>
      </c>
      <c r="C74" s="66" t="e">
        <f>DEVSQ(#REF!)</f>
        <v>#REF!</v>
      </c>
      <c r="D74" s="51">
        <f>B74/I74-1</f>
        <v>-0.134659755642347</v>
      </c>
      <c r="E74" s="66" t="e">
        <f>DEVSQ(#REF!)</f>
        <v>#REF!</v>
      </c>
      <c r="F74" s="42" t="e">
        <f>SUM(#REF!)</f>
        <v>#REF!</v>
      </c>
      <c r="G74" s="60">
        <f>B74/H74</f>
        <v>0.45697030632966656</v>
      </c>
      <c r="H74" s="90">
        <v>755885</v>
      </c>
      <c r="I74" s="89">
        <v>399169</v>
      </c>
      <c r="J74" s="89">
        <v>1645300</v>
      </c>
      <c r="K74" s="94"/>
      <c r="L74" s="94"/>
    </row>
    <row r="75" spans="1:12" s="23" customFormat="1" ht="12.75">
      <c r="A75" s="2" t="s">
        <v>804</v>
      </c>
      <c r="B75" s="33">
        <v>16415</v>
      </c>
      <c r="C75" s="34" t="e">
        <f>DEVSQ(#REF!)</f>
        <v>#REF!</v>
      </c>
      <c r="D75" s="56">
        <f>B75/I75-1</f>
        <v>-0.05590383619945938</v>
      </c>
      <c r="E75" s="34" t="e">
        <f>DEVSQ(#REF!)</f>
        <v>#REF!</v>
      </c>
      <c r="F75" s="57" t="e">
        <f>SUM(#REF!)</f>
        <v>#REF!</v>
      </c>
      <c r="G75" s="57">
        <f>B75/H75</f>
        <v>0.3643082249545031</v>
      </c>
      <c r="H75" s="90">
        <v>45058</v>
      </c>
      <c r="I75" s="89">
        <v>17387</v>
      </c>
      <c r="J75" s="89">
        <v>169827</v>
      </c>
      <c r="K75" s="94"/>
      <c r="L75" s="94"/>
    </row>
    <row r="76" spans="1:12" s="23" customFormat="1" ht="12.75">
      <c r="A76" s="21"/>
      <c r="B76" s="22"/>
      <c r="C76" s="22"/>
      <c r="H76" s="94"/>
      <c r="I76" s="94"/>
      <c r="J76" s="94"/>
      <c r="K76" s="94"/>
      <c r="L76" s="94"/>
    </row>
    <row r="77" spans="1:12" s="23" customFormat="1" ht="12.75">
      <c r="A77" s="21"/>
      <c r="B77" s="22"/>
      <c r="C77" s="22"/>
      <c r="H77" s="94"/>
      <c r="I77" s="94"/>
      <c r="J77" s="94"/>
      <c r="K77" s="94"/>
      <c r="L77" s="94"/>
    </row>
    <row r="78" ht="26.25" customHeight="1"/>
    <row r="79" spans="1:3" ht="23.25" customHeight="1">
      <c r="A79" s="484" t="s">
        <v>811</v>
      </c>
      <c r="B79" s="486" t="s">
        <v>797</v>
      </c>
      <c r="C79" s="487"/>
    </row>
    <row r="80" spans="1:3" ht="12.75">
      <c r="A80" s="485"/>
      <c r="B80" s="16" t="s">
        <v>807</v>
      </c>
      <c r="C80" s="17" t="s">
        <v>808</v>
      </c>
    </row>
    <row r="81" spans="1:3" ht="12.75">
      <c r="A81" s="18" t="s">
        <v>849</v>
      </c>
      <c r="B81" s="25">
        <v>101904</v>
      </c>
      <c r="C81" s="61">
        <v>0.28042521691511346</v>
      </c>
    </row>
    <row r="82" spans="1:3" ht="12.75">
      <c r="A82" s="39" t="s">
        <v>840</v>
      </c>
      <c r="B82" s="10">
        <v>45217</v>
      </c>
      <c r="C82" s="46">
        <v>0.12443070962131698</v>
      </c>
    </row>
    <row r="83" spans="1:3" ht="12.75">
      <c r="A83" s="39" t="s">
        <v>841</v>
      </c>
      <c r="B83" s="10">
        <v>30319</v>
      </c>
      <c r="C83" s="46">
        <v>0.08343354678569365</v>
      </c>
    </row>
    <row r="84" spans="1:3" ht="12.75">
      <c r="A84" s="39" t="s">
        <v>842</v>
      </c>
      <c r="B84" s="7">
        <v>21807</v>
      </c>
      <c r="C84" s="46">
        <v>0.06000974157312647</v>
      </c>
    </row>
    <row r="85" spans="1:3" ht="12.75">
      <c r="A85" s="39" t="s">
        <v>843</v>
      </c>
      <c r="B85" s="7">
        <v>8839</v>
      </c>
      <c r="C85" s="46">
        <v>0.024323662391198462</v>
      </c>
    </row>
    <row r="86" spans="1:3" ht="12.75">
      <c r="A86" s="39" t="s">
        <v>844</v>
      </c>
      <c r="B86" s="7">
        <v>7772</v>
      </c>
      <c r="C86" s="46">
        <v>0.021387431169181407</v>
      </c>
    </row>
    <row r="87" spans="1:3" ht="12.75">
      <c r="A87" s="39" t="s">
        <v>845</v>
      </c>
      <c r="B87" s="10">
        <v>6945</v>
      </c>
      <c r="C87" s="46">
        <v>0.019111645582857033</v>
      </c>
    </row>
    <row r="88" spans="1:3" ht="12.75">
      <c r="A88" s="39" t="s">
        <v>846</v>
      </c>
      <c r="B88" s="10">
        <v>6409</v>
      </c>
      <c r="C88" s="46">
        <v>0.01763665032981004</v>
      </c>
    </row>
    <row r="89" spans="1:3" ht="12.75">
      <c r="A89" s="39" t="s">
        <v>847</v>
      </c>
      <c r="B89" s="7">
        <v>5551</v>
      </c>
      <c r="C89" s="46">
        <v>0.015275557182208695</v>
      </c>
    </row>
    <row r="90" spans="1:3" ht="12.75">
      <c r="A90" s="19" t="s">
        <v>848</v>
      </c>
      <c r="B90" s="32">
        <v>5485</v>
      </c>
      <c r="C90" s="47">
        <v>0.015093934632393207</v>
      </c>
    </row>
    <row r="91" ht="12.75">
      <c r="D91" s="1">
        <f>LOWER(A91)</f>
      </c>
    </row>
    <row r="92" ht="12.75">
      <c r="D92" s="1">
        <f>LOWER(A92)</f>
      </c>
    </row>
    <row r="93" spans="1:3" ht="12.75">
      <c r="A93" s="484" t="s">
        <v>812</v>
      </c>
      <c r="B93" s="486" t="s">
        <v>838</v>
      </c>
      <c r="C93" s="487"/>
    </row>
    <row r="94" spans="1:4" ht="31.5">
      <c r="A94" s="485"/>
      <c r="B94" s="40" t="s">
        <v>839</v>
      </c>
      <c r="C94" s="17" t="s">
        <v>808</v>
      </c>
      <c r="D94" s="1">
        <f>LOWER(A94)</f>
      </c>
    </row>
    <row r="95" spans="1:3" ht="12.75">
      <c r="A95" s="18" t="s">
        <v>850</v>
      </c>
      <c r="B95" s="7">
        <v>1632</v>
      </c>
      <c r="C95" s="61">
        <v>0.0094994097267131</v>
      </c>
    </row>
    <row r="96" spans="1:3" ht="12.75">
      <c r="A96" s="39" t="s">
        <v>851</v>
      </c>
      <c r="B96" s="10">
        <v>1078</v>
      </c>
      <c r="C96" s="46">
        <v>0.0128649306119304</v>
      </c>
    </row>
    <row r="97" spans="1:3" ht="12.75">
      <c r="A97" s="39" t="s">
        <v>843</v>
      </c>
      <c r="B97" s="10">
        <v>767</v>
      </c>
      <c r="C97" s="46">
        <v>0.024323662391198462</v>
      </c>
    </row>
    <row r="98" spans="1:3" ht="12.75">
      <c r="A98" s="39" t="s">
        <v>852</v>
      </c>
      <c r="B98" s="7">
        <v>369</v>
      </c>
      <c r="C98" s="46">
        <v>0.0016318510915240057</v>
      </c>
    </row>
    <row r="99" spans="1:3" ht="12.75">
      <c r="A99" s="39" t="s">
        <v>853</v>
      </c>
      <c r="B99" s="7">
        <v>362</v>
      </c>
      <c r="C99" s="46">
        <v>0.0011888021442468305</v>
      </c>
    </row>
    <row r="100" spans="1:3" ht="12.75">
      <c r="A100" s="39" t="s">
        <v>854</v>
      </c>
      <c r="B100" s="7">
        <v>330</v>
      </c>
      <c r="C100" s="46">
        <v>0.0035361360077712438</v>
      </c>
    </row>
    <row r="101" spans="1:3" ht="12.75">
      <c r="A101" s="39" t="s">
        <v>847</v>
      </c>
      <c r="B101" s="10">
        <v>279</v>
      </c>
      <c r="C101" s="46">
        <v>0.015275557182208695</v>
      </c>
    </row>
    <row r="102" spans="1:3" ht="12.75">
      <c r="A102" s="39" t="s">
        <v>855</v>
      </c>
      <c r="B102" s="10">
        <v>231</v>
      </c>
      <c r="C102" s="46">
        <v>0.003943410816448399</v>
      </c>
    </row>
    <row r="103" spans="1:3" ht="12.75">
      <c r="A103" s="39" t="s">
        <v>856</v>
      </c>
      <c r="B103" s="7">
        <v>152</v>
      </c>
      <c r="C103" s="46">
        <v>0.0022895448704013032</v>
      </c>
    </row>
    <row r="104" spans="1:3" ht="12.75">
      <c r="A104" s="19" t="s">
        <v>857</v>
      </c>
      <c r="B104" s="32">
        <v>105</v>
      </c>
      <c r="C104" s="47">
        <v>0.0011117501534160174</v>
      </c>
    </row>
    <row r="109" spans="1:7" ht="27" customHeight="1">
      <c r="A109" s="484" t="s">
        <v>806</v>
      </c>
      <c r="B109" s="486" t="s">
        <v>805</v>
      </c>
      <c r="C109" s="487"/>
      <c r="D109" s="480" t="s">
        <v>773</v>
      </c>
      <c r="E109" s="481"/>
      <c r="F109" s="482" t="s">
        <v>946</v>
      </c>
      <c r="G109" s="482" t="s">
        <v>830</v>
      </c>
    </row>
    <row r="110" spans="1:7" ht="18.75" customHeight="1">
      <c r="A110" s="485"/>
      <c r="B110" s="16" t="s">
        <v>833</v>
      </c>
      <c r="C110" s="17" t="s">
        <v>360</v>
      </c>
      <c r="D110" s="16" t="s">
        <v>833</v>
      </c>
      <c r="E110" s="17" t="s">
        <v>774</v>
      </c>
      <c r="F110" s="483"/>
      <c r="G110" s="483"/>
    </row>
    <row r="111" spans="1:10" ht="12.75">
      <c r="A111" s="2" t="s">
        <v>348</v>
      </c>
      <c r="B111" s="33">
        <v>99488</v>
      </c>
      <c r="C111" s="66" t="e">
        <f>DEVSQ(#REF!)</f>
        <v>#REF!</v>
      </c>
      <c r="D111" s="53">
        <f>B111/I111-1</f>
        <v>0.15212154900870845</v>
      </c>
      <c r="E111" s="66" t="e">
        <f>DEVSQ(#REF!)</f>
        <v>#REF!</v>
      </c>
      <c r="F111" s="99" t="e">
        <f>SUM(#REF!)</f>
        <v>#REF!</v>
      </c>
      <c r="G111" s="57">
        <f>B111/H111</f>
        <v>0.49990704124856167</v>
      </c>
      <c r="H111" s="91">
        <v>199013</v>
      </c>
      <c r="I111" s="91">
        <v>86352</v>
      </c>
      <c r="J111" s="89">
        <v>360345</v>
      </c>
    </row>
    <row r="112" spans="1:8" ht="12.75">
      <c r="A112" s="2" t="s">
        <v>354</v>
      </c>
      <c r="B112" s="3"/>
      <c r="C112" s="5"/>
      <c r="D112" s="37"/>
      <c r="E112" s="38"/>
      <c r="F112" s="44"/>
      <c r="G112" s="44"/>
      <c r="H112" s="94"/>
    </row>
    <row r="113" spans="1:10" ht="12.75">
      <c r="A113" s="9" t="s">
        <v>798</v>
      </c>
      <c r="B113" s="7">
        <v>8371</v>
      </c>
      <c r="C113" s="66" t="e">
        <f>DEVSQ(#REF!)</f>
        <v>#REF!</v>
      </c>
      <c r="D113" s="54">
        <f>B113/I113-1</f>
        <v>-0.006881006050539762</v>
      </c>
      <c r="E113" s="66" t="e">
        <f>DEVSQ(#REF!)</f>
        <v>#REF!</v>
      </c>
      <c r="F113" s="99" t="e">
        <f>SUM(#REF!)</f>
        <v>#REF!</v>
      </c>
      <c r="G113" s="45">
        <f>B113/H113</f>
        <v>0.4154754814373635</v>
      </c>
      <c r="H113" s="90">
        <v>20148</v>
      </c>
      <c r="I113" s="89">
        <v>8429</v>
      </c>
      <c r="J113" s="89">
        <v>37027</v>
      </c>
    </row>
    <row r="114" spans="1:10" ht="12.75">
      <c r="A114" s="9" t="s">
        <v>799</v>
      </c>
      <c r="B114" s="10">
        <v>55760</v>
      </c>
      <c r="C114" s="66" t="e">
        <f>DEVSQ(#REF!)</f>
        <v>#REF!</v>
      </c>
      <c r="D114" s="54">
        <f>B114/I114-1</f>
        <v>0.19160576142240449</v>
      </c>
      <c r="E114" s="66" t="e">
        <f>DEVSQ(#REF!)</f>
        <v>#REF!</v>
      </c>
      <c r="F114" s="99" t="e">
        <f>SUM(#REF!)</f>
        <v>#REF!</v>
      </c>
      <c r="G114" s="45">
        <f>B114/H114</f>
        <v>0.4937965480291531</v>
      </c>
      <c r="H114" s="90">
        <v>112921</v>
      </c>
      <c r="I114" s="89">
        <v>46794</v>
      </c>
      <c r="J114" s="89">
        <v>198773</v>
      </c>
    </row>
    <row r="115" spans="1:10" ht="12.75">
      <c r="A115" s="9" t="s">
        <v>800</v>
      </c>
      <c r="B115" s="10">
        <v>35357</v>
      </c>
      <c r="C115" s="66" t="e">
        <f>DEVSQ(#REF!)</f>
        <v>#REF!</v>
      </c>
      <c r="D115" s="54">
        <f>B115/I115-1</f>
        <v>0.13582190240611647</v>
      </c>
      <c r="E115" s="66" t="e">
        <f>DEVSQ(#REF!)</f>
        <v>#REF!</v>
      </c>
      <c r="F115" s="99" t="e">
        <f>SUM(#REF!)</f>
        <v>#REF!</v>
      </c>
      <c r="G115" s="52">
        <f>B115/H115</f>
        <v>0.5361670508310081</v>
      </c>
      <c r="H115" s="90">
        <v>65944</v>
      </c>
      <c r="I115" s="89">
        <v>31129</v>
      </c>
      <c r="J115" s="89">
        <v>124545</v>
      </c>
    </row>
    <row r="116" spans="1:7" ht="12.75">
      <c r="A116" s="2" t="s">
        <v>355</v>
      </c>
      <c r="B116" s="3"/>
      <c r="C116" s="5"/>
      <c r="D116" s="3"/>
      <c r="E116" s="5"/>
      <c r="F116" s="44"/>
      <c r="G116" s="44"/>
    </row>
    <row r="117" spans="1:10" ht="12.75">
      <c r="A117" s="9" t="s">
        <v>764</v>
      </c>
      <c r="B117" s="10">
        <v>1353</v>
      </c>
      <c r="C117" s="66" t="e">
        <f>DEVSQ(#REF!)</f>
        <v>#REF!</v>
      </c>
      <c r="D117" s="54">
        <f>B117/I117-1</f>
        <v>0.09200968523002429</v>
      </c>
      <c r="E117" s="95" t="e">
        <f>DEVSQ(#REF!)</f>
        <v>#REF!</v>
      </c>
      <c r="F117" s="99" t="e">
        <f>SUM(#REF!)</f>
        <v>#REF!</v>
      </c>
      <c r="G117" s="45">
        <f>B117/H117</f>
        <v>0.5658720200752823</v>
      </c>
      <c r="H117" s="90">
        <v>2391</v>
      </c>
      <c r="I117" s="89">
        <v>1239</v>
      </c>
      <c r="J117" s="89">
        <v>4793</v>
      </c>
    </row>
    <row r="118" spans="1:10" ht="12.75">
      <c r="A118" s="9" t="s">
        <v>765</v>
      </c>
      <c r="B118" s="10">
        <v>8878</v>
      </c>
      <c r="C118" s="66" t="e">
        <f>DEVSQ(#REF!)</f>
        <v>#REF!</v>
      </c>
      <c r="D118" s="54">
        <f>B118/I118-1</f>
        <v>0.06758056758056763</v>
      </c>
      <c r="E118" s="95" t="e">
        <f>DEVSQ(#REF!)</f>
        <v>#REF!</v>
      </c>
      <c r="F118" s="99" t="e">
        <f>SUM(#REF!)</f>
        <v>#REF!</v>
      </c>
      <c r="G118" s="52">
        <f>B118/H118</f>
        <v>0.497701536046642</v>
      </c>
      <c r="H118" s="90">
        <v>17838</v>
      </c>
      <c r="I118" s="89">
        <v>8316</v>
      </c>
      <c r="J118" s="89">
        <v>40190</v>
      </c>
    </row>
    <row r="119" spans="1:10" ht="12.75">
      <c r="A119" s="9" t="s">
        <v>766</v>
      </c>
      <c r="B119" s="10">
        <v>4638</v>
      </c>
      <c r="C119" s="66" t="e">
        <f>DEVSQ(#REF!)</f>
        <v>#REF!</v>
      </c>
      <c r="D119" s="54">
        <f>B119/I119-1</f>
        <v>0.23089171974522293</v>
      </c>
      <c r="E119" s="95" t="e">
        <f>DEVSQ(#REF!)</f>
        <v>#REF!</v>
      </c>
      <c r="F119" s="99" t="e">
        <f>SUM(#REF!)</f>
        <v>#REF!</v>
      </c>
      <c r="G119" s="45">
        <f>B119/H119</f>
        <v>0.5283663704716336</v>
      </c>
      <c r="H119" s="90">
        <v>8778</v>
      </c>
      <c r="I119" s="89">
        <v>3768</v>
      </c>
      <c r="J119" s="89">
        <v>16471</v>
      </c>
    </row>
    <row r="120" spans="1:10" ht="12.75">
      <c r="A120" s="9" t="s">
        <v>767</v>
      </c>
      <c r="B120" s="10">
        <v>69394</v>
      </c>
      <c r="C120" s="66" t="e">
        <f>DEVSQ(#REF!)</f>
        <v>#REF!</v>
      </c>
      <c r="D120" s="54">
        <f>B120/I120-1</f>
        <v>0.14257018193792703</v>
      </c>
      <c r="E120" s="95" t="e">
        <f>DEVSQ(#REF!)</f>
        <v>#REF!</v>
      </c>
      <c r="F120" s="99" t="e">
        <f>SUM(#REF!)</f>
        <v>#REF!</v>
      </c>
      <c r="G120" s="45">
        <f>B120/H120</f>
        <v>0.47313660784901956</v>
      </c>
      <c r="H120" s="90">
        <v>146668</v>
      </c>
      <c r="I120" s="89">
        <v>60735</v>
      </c>
      <c r="J120" s="89">
        <v>248502</v>
      </c>
    </row>
    <row r="121" spans="1:10" ht="12.75">
      <c r="A121" s="9" t="s">
        <v>347</v>
      </c>
      <c r="B121" s="10">
        <v>15225</v>
      </c>
      <c r="C121" s="66" t="e">
        <f>DEVSQ(#REF!)</f>
        <v>#REF!</v>
      </c>
      <c r="D121" s="54">
        <f>B121/I121-1</f>
        <v>0.23840897999023913</v>
      </c>
      <c r="E121" s="95" t="e">
        <f>DEVSQ(#REF!)</f>
        <v>#REF!</v>
      </c>
      <c r="F121" s="99" t="e">
        <f>SUM(#REF!)</f>
        <v>#REF!</v>
      </c>
      <c r="G121" s="52">
        <f>B121/H121</f>
        <v>0.652369526094781</v>
      </c>
      <c r="H121" s="90">
        <v>23338</v>
      </c>
      <c r="I121" s="89">
        <v>12294</v>
      </c>
      <c r="J121" s="89">
        <v>50389</v>
      </c>
    </row>
    <row r="122" spans="1:7" ht="12.75">
      <c r="A122" s="2" t="s">
        <v>356</v>
      </c>
      <c r="B122" s="3"/>
      <c r="C122" s="5"/>
      <c r="D122" s="3"/>
      <c r="E122" s="5"/>
      <c r="F122" s="44"/>
      <c r="G122" s="44"/>
    </row>
    <row r="123" spans="1:8" ht="12.75">
      <c r="A123" s="9" t="s">
        <v>824</v>
      </c>
      <c r="B123" s="10">
        <v>4089</v>
      </c>
      <c r="C123" s="66" t="e">
        <f>DEVSQ(#REF!)</f>
        <v>#REF!</v>
      </c>
      <c r="D123" s="62" t="s">
        <v>837</v>
      </c>
      <c r="E123" s="45" t="s">
        <v>837</v>
      </c>
      <c r="F123" s="99" t="e">
        <f>SUM(#REF!)</f>
        <v>#REF!</v>
      </c>
      <c r="G123" s="45">
        <f>B123/H123</f>
        <v>0.5982443306510608</v>
      </c>
      <c r="H123" s="90">
        <v>6835</v>
      </c>
    </row>
    <row r="124" spans="1:8" ht="12.75">
      <c r="A124" s="9" t="s">
        <v>825</v>
      </c>
      <c r="B124" s="10">
        <v>4172</v>
      </c>
      <c r="C124" s="66" t="e">
        <f>DEVSQ(#REF!)</f>
        <v>#REF!</v>
      </c>
      <c r="D124" s="54" t="s">
        <v>837</v>
      </c>
      <c r="E124" s="45" t="s">
        <v>837</v>
      </c>
      <c r="F124" s="99" t="e">
        <f>SUM(#REF!)</f>
        <v>#REF!</v>
      </c>
      <c r="G124" s="45">
        <f>B124/H124</f>
        <v>0.09298800873712834</v>
      </c>
      <c r="H124" s="90">
        <v>44866</v>
      </c>
    </row>
    <row r="125" spans="1:8" ht="12.75">
      <c r="A125" s="9" t="s">
        <v>826</v>
      </c>
      <c r="B125" s="10">
        <v>8739</v>
      </c>
      <c r="C125" s="66" t="e">
        <f>DEVSQ(#REF!)</f>
        <v>#REF!</v>
      </c>
      <c r="D125" s="54" t="s">
        <v>837</v>
      </c>
      <c r="E125" s="45" t="s">
        <v>837</v>
      </c>
      <c r="F125" s="99" t="e">
        <f>SUM(#REF!)</f>
        <v>#REF!</v>
      </c>
      <c r="G125" s="52">
        <f>B125/H125</f>
        <v>0.42633427651478195</v>
      </c>
      <c r="H125" s="90">
        <v>20498</v>
      </c>
    </row>
    <row r="126" spans="1:8" ht="12.75">
      <c r="A126" s="9" t="s">
        <v>827</v>
      </c>
      <c r="B126" s="10">
        <v>67684</v>
      </c>
      <c r="C126" s="66" t="e">
        <f>DEVSQ(#REF!)</f>
        <v>#REF!</v>
      </c>
      <c r="D126" s="54" t="s">
        <v>837</v>
      </c>
      <c r="E126" s="45" t="s">
        <v>837</v>
      </c>
      <c r="F126" s="99" t="e">
        <f>SUM(#REF!)</f>
        <v>#REF!</v>
      </c>
      <c r="G126" s="45">
        <f>B126/H126</f>
        <v>0.6297474832058654</v>
      </c>
      <c r="H126" s="90">
        <v>107478</v>
      </c>
    </row>
    <row r="127" spans="1:8" ht="12.75">
      <c r="A127" s="41" t="s">
        <v>809</v>
      </c>
      <c r="B127" s="10">
        <v>14804</v>
      </c>
      <c r="C127" s="66" t="e">
        <f>DEVSQ(#REF!)</f>
        <v>#REF!</v>
      </c>
      <c r="D127" s="54" t="s">
        <v>837</v>
      </c>
      <c r="E127" s="45" t="s">
        <v>837</v>
      </c>
      <c r="F127" s="99" t="e">
        <f>SUM(#REF!)</f>
        <v>#REF!</v>
      </c>
      <c r="G127" s="45">
        <f>B127/H127</f>
        <v>0.7656185353744311</v>
      </c>
      <c r="H127" s="90">
        <v>19336</v>
      </c>
    </row>
    <row r="128" spans="1:7" ht="12.75">
      <c r="A128" s="2" t="s">
        <v>357</v>
      </c>
      <c r="B128" s="3"/>
      <c r="C128" s="5"/>
      <c r="D128" s="3"/>
      <c r="E128" s="5"/>
      <c r="F128" s="44"/>
      <c r="G128" s="44"/>
    </row>
    <row r="129" spans="1:10" ht="12.75">
      <c r="A129" s="6" t="s">
        <v>813</v>
      </c>
      <c r="B129" s="10">
        <v>39</v>
      </c>
      <c r="C129" s="66" t="e">
        <f>DEVSQ(#REF!)</f>
        <v>#REF!</v>
      </c>
      <c r="D129" s="54">
        <f aca="true" t="shared" si="4" ref="D129:D138">B129/I129-1</f>
        <v>0.30000000000000004</v>
      </c>
      <c r="E129" s="66" t="e">
        <f>DEVSQ(#REF!)</f>
        <v>#REF!</v>
      </c>
      <c r="F129" s="99" t="e">
        <f>SUM(#REF!)</f>
        <v>#REF!</v>
      </c>
      <c r="G129" s="45">
        <f aca="true" t="shared" si="5" ref="G129:G138">B129/H129</f>
        <v>0.3611111111111111</v>
      </c>
      <c r="H129" s="90">
        <v>108</v>
      </c>
      <c r="I129" s="89">
        <v>30</v>
      </c>
      <c r="J129" s="89">
        <v>207</v>
      </c>
    </row>
    <row r="130" spans="1:10" ht="25.5">
      <c r="A130" s="9" t="s">
        <v>814</v>
      </c>
      <c r="B130" s="7">
        <v>239</v>
      </c>
      <c r="C130" s="66" t="e">
        <f>DEVSQ(#REF!)</f>
        <v>#REF!</v>
      </c>
      <c r="D130" s="54">
        <f t="shared" si="4"/>
        <v>0.3131868131868132</v>
      </c>
      <c r="E130" s="66" t="e">
        <f>DEVSQ(#REF!)</f>
        <v>#REF!</v>
      </c>
      <c r="F130" s="99" t="e">
        <f>SUM(#REF!)</f>
        <v>#REF!</v>
      </c>
      <c r="G130" s="45">
        <f t="shared" si="5"/>
        <v>0.2089160839160839</v>
      </c>
      <c r="H130" s="90">
        <v>1144</v>
      </c>
      <c r="I130" s="89">
        <v>182</v>
      </c>
      <c r="J130" s="89">
        <v>745</v>
      </c>
    </row>
    <row r="131" spans="1:10" ht="12.75">
      <c r="A131" s="9" t="s">
        <v>815</v>
      </c>
      <c r="B131" s="7">
        <v>6835</v>
      </c>
      <c r="C131" s="66" t="e">
        <f>DEVSQ(#REF!)</f>
        <v>#REF!</v>
      </c>
      <c r="D131" s="54">
        <f t="shared" si="4"/>
        <v>0.17702772515929044</v>
      </c>
      <c r="E131" s="66" t="e">
        <f>DEVSQ(#REF!)</f>
        <v>#REF!</v>
      </c>
      <c r="F131" s="99" t="e">
        <f>SUM(#REF!)</f>
        <v>#REF!</v>
      </c>
      <c r="G131" s="45">
        <f t="shared" si="5"/>
        <v>0.6357548135057204</v>
      </c>
      <c r="H131" s="90">
        <v>10751</v>
      </c>
      <c r="I131" s="89">
        <v>5807</v>
      </c>
      <c r="J131" s="89">
        <v>22001</v>
      </c>
    </row>
    <row r="132" spans="1:10" ht="12.75">
      <c r="A132" s="9" t="s">
        <v>816</v>
      </c>
      <c r="B132" s="7">
        <v>6014</v>
      </c>
      <c r="C132" s="66" t="e">
        <f>DEVSQ(#REF!)</f>
        <v>#REF!</v>
      </c>
      <c r="D132" s="54">
        <f t="shared" si="4"/>
        <v>0.22086885911490062</v>
      </c>
      <c r="E132" s="66" t="e">
        <f>DEVSQ(#REF!)</f>
        <v>#REF!</v>
      </c>
      <c r="F132" s="99" t="e">
        <f>SUM(#REF!)</f>
        <v>#REF!</v>
      </c>
      <c r="G132" s="45">
        <f t="shared" si="5"/>
        <v>0.4488729661143454</v>
      </c>
      <c r="H132" s="90">
        <v>13398</v>
      </c>
      <c r="I132" s="89">
        <v>4926</v>
      </c>
      <c r="J132" s="89">
        <v>19436</v>
      </c>
    </row>
    <row r="133" spans="1:10" ht="27.75" customHeight="1">
      <c r="A133" s="9" t="s">
        <v>817</v>
      </c>
      <c r="B133" s="10">
        <v>16229</v>
      </c>
      <c r="C133" s="66" t="e">
        <f>DEVSQ(#REF!)</f>
        <v>#REF!</v>
      </c>
      <c r="D133" s="54">
        <f t="shared" si="4"/>
        <v>0.17951886038229525</v>
      </c>
      <c r="E133" s="66" t="e">
        <f>DEVSQ(#REF!)</f>
        <v>#REF!</v>
      </c>
      <c r="F133" s="99" t="e">
        <f>SUM(#REF!)</f>
        <v>#REF!</v>
      </c>
      <c r="G133" s="45">
        <f t="shared" si="5"/>
        <v>0.7735831069164403</v>
      </c>
      <c r="H133" s="90">
        <v>20979</v>
      </c>
      <c r="I133" s="89">
        <v>13759</v>
      </c>
      <c r="J133" s="89">
        <v>55205</v>
      </c>
    </row>
    <row r="134" spans="1:10" ht="25.5">
      <c r="A134" s="9" t="s">
        <v>823</v>
      </c>
      <c r="B134" s="10">
        <v>27080</v>
      </c>
      <c r="C134" s="66" t="e">
        <f>DEVSQ(#REF!)</f>
        <v>#REF!</v>
      </c>
      <c r="D134" s="54">
        <f t="shared" si="4"/>
        <v>0.163680116883675</v>
      </c>
      <c r="E134" s="66" t="e">
        <f>DEVSQ(#REF!)</f>
        <v>#REF!</v>
      </c>
      <c r="F134" s="99" t="e">
        <f>SUM(#REF!)</f>
        <v>#REF!</v>
      </c>
      <c r="G134" s="45">
        <f t="shared" si="5"/>
        <v>0.7764429280041288</v>
      </c>
      <c r="H134" s="90">
        <v>34877</v>
      </c>
      <c r="I134" s="89">
        <v>23271</v>
      </c>
      <c r="J134" s="89">
        <v>106528</v>
      </c>
    </row>
    <row r="135" spans="1:10" ht="13.5" customHeight="1">
      <c r="A135" s="9" t="s">
        <v>818</v>
      </c>
      <c r="B135" s="10">
        <v>1839</v>
      </c>
      <c r="C135" s="66" t="e">
        <f>DEVSQ(#REF!)</f>
        <v>#REF!</v>
      </c>
      <c r="D135" s="54">
        <f t="shared" si="4"/>
        <v>0.1165755919854281</v>
      </c>
      <c r="E135" s="66" t="e">
        <f>DEVSQ(#REF!)</f>
        <v>#REF!</v>
      </c>
      <c r="F135" s="99" t="e">
        <f>SUM(#REF!)</f>
        <v>#REF!</v>
      </c>
      <c r="G135" s="45">
        <f t="shared" si="5"/>
        <v>0.31679586563307494</v>
      </c>
      <c r="H135" s="90">
        <v>5805</v>
      </c>
      <c r="I135" s="89">
        <v>1647</v>
      </c>
      <c r="J135" s="89">
        <v>9935</v>
      </c>
    </row>
    <row r="136" spans="1:10" ht="38.25">
      <c r="A136" s="9" t="s">
        <v>822</v>
      </c>
      <c r="B136" s="7">
        <v>4773</v>
      </c>
      <c r="C136" s="66" t="e">
        <f>DEVSQ(#REF!)</f>
        <v>#REF!</v>
      </c>
      <c r="D136" s="54">
        <f t="shared" si="4"/>
        <v>0.05434062292909214</v>
      </c>
      <c r="E136" s="66" t="e">
        <f>DEVSQ(#REF!)</f>
        <v>#REF!</v>
      </c>
      <c r="F136" s="99" t="e">
        <f>SUM(#REF!)</f>
        <v>#REF!</v>
      </c>
      <c r="G136" s="45">
        <f t="shared" si="5"/>
        <v>0.12157102468098113</v>
      </c>
      <c r="H136" s="90">
        <v>39261</v>
      </c>
      <c r="I136" s="89">
        <v>4527</v>
      </c>
      <c r="J136" s="89">
        <v>14607</v>
      </c>
    </row>
    <row r="137" spans="1:10" ht="25.5">
      <c r="A137" s="9" t="s">
        <v>820</v>
      </c>
      <c r="B137" s="7">
        <v>1579</v>
      </c>
      <c r="C137" s="66" t="e">
        <f>DEVSQ(#REF!)</f>
        <v>#REF!</v>
      </c>
      <c r="D137" s="54">
        <f t="shared" si="4"/>
        <v>0.09652777777777777</v>
      </c>
      <c r="E137" s="66" t="e">
        <f>DEVSQ(#REF!)</f>
        <v>#REF!</v>
      </c>
      <c r="F137" s="99" t="e">
        <f>SUM(#REF!)</f>
        <v>#REF!</v>
      </c>
      <c r="G137" s="45">
        <f t="shared" si="5"/>
        <v>0.17044473229706392</v>
      </c>
      <c r="H137" s="90">
        <v>9264</v>
      </c>
      <c r="I137" s="89">
        <v>1440</v>
      </c>
      <c r="J137" s="89">
        <v>7778</v>
      </c>
    </row>
    <row r="138" spans="1:10" ht="12.75">
      <c r="A138" s="12" t="s">
        <v>819</v>
      </c>
      <c r="B138" s="7">
        <v>34861</v>
      </c>
      <c r="C138" s="66" t="e">
        <f>DEVSQ(#REF!)</f>
        <v>#REF!</v>
      </c>
      <c r="D138" s="54">
        <f t="shared" si="4"/>
        <v>0.1332119754250236</v>
      </c>
      <c r="E138" s="66" t="e">
        <f>DEVSQ(#REF!)</f>
        <v>#REF!</v>
      </c>
      <c r="F138" s="99" t="e">
        <f>SUM(#REF!)</f>
        <v>#REF!</v>
      </c>
      <c r="G138" s="45">
        <f t="shared" si="5"/>
        <v>0.5496326427647967</v>
      </c>
      <c r="H138" s="90">
        <v>63426</v>
      </c>
      <c r="I138" s="89">
        <v>30763</v>
      </c>
      <c r="J138" s="89">
        <v>123903</v>
      </c>
    </row>
    <row r="139" spans="1:7" ht="12.75">
      <c r="A139" s="2" t="s">
        <v>358</v>
      </c>
      <c r="B139" s="3"/>
      <c r="C139" s="5"/>
      <c r="D139" s="3"/>
      <c r="E139" s="5"/>
      <c r="F139" s="44"/>
      <c r="G139" s="44"/>
    </row>
    <row r="140" spans="1:10" ht="12.75">
      <c r="A140" s="9" t="s">
        <v>349</v>
      </c>
      <c r="B140" s="10">
        <v>23137</v>
      </c>
      <c r="C140" s="66" t="e">
        <f>DEVSQ(#REF!)</f>
        <v>#REF!</v>
      </c>
      <c r="D140" s="54">
        <f aca="true" t="shared" si="6" ref="D140:D145">B140/I140-1</f>
        <v>-0.06945785070785071</v>
      </c>
      <c r="E140" s="66" t="e">
        <f>DEVSQ(#REF!)</f>
        <v>#REF!</v>
      </c>
      <c r="F140" s="99" t="e">
        <f>SUM(#REF!)</f>
        <v>#REF!</v>
      </c>
      <c r="G140" s="45">
        <f aca="true" t="shared" si="7" ref="G140:G145">B140/H140</f>
        <v>0.38143361139503446</v>
      </c>
      <c r="H140" s="90">
        <v>60658</v>
      </c>
      <c r="I140" s="89">
        <v>24864</v>
      </c>
      <c r="J140" s="89">
        <v>111052</v>
      </c>
    </row>
    <row r="141" spans="1:10" ht="12.75">
      <c r="A141" s="9" t="s">
        <v>350</v>
      </c>
      <c r="B141" s="10">
        <v>14788</v>
      </c>
      <c r="C141" s="66" t="e">
        <f>DEVSQ(#REF!)</f>
        <v>#REF!</v>
      </c>
      <c r="D141" s="54">
        <f t="shared" si="6"/>
        <v>0.10663773104841723</v>
      </c>
      <c r="E141" s="66" t="e">
        <f>DEVSQ(#REF!)</f>
        <v>#REF!</v>
      </c>
      <c r="F141" s="99" t="e">
        <f>SUM(#REF!)</f>
        <v>#REF!</v>
      </c>
      <c r="G141" s="45">
        <f t="shared" si="7"/>
        <v>0.45303596593345996</v>
      </c>
      <c r="H141" s="90">
        <v>32642</v>
      </c>
      <c r="I141" s="89">
        <v>13363</v>
      </c>
      <c r="J141" s="89">
        <v>56595</v>
      </c>
    </row>
    <row r="142" spans="1:10" ht="12.75">
      <c r="A142" s="9" t="s">
        <v>351</v>
      </c>
      <c r="B142" s="10">
        <v>9341</v>
      </c>
      <c r="C142" s="66" t="e">
        <f>DEVSQ(#REF!)</f>
        <v>#REF!</v>
      </c>
      <c r="D142" s="54">
        <f t="shared" si="6"/>
        <v>0.21913338553902384</v>
      </c>
      <c r="E142" s="66" t="e">
        <f>DEVSQ(#REF!)</f>
        <v>#REF!</v>
      </c>
      <c r="F142" s="99" t="e">
        <f>SUM(#REF!)</f>
        <v>#REF!</v>
      </c>
      <c r="G142" s="45">
        <f t="shared" si="7"/>
        <v>0.47968982693986545</v>
      </c>
      <c r="H142" s="90">
        <v>19473</v>
      </c>
      <c r="I142" s="89">
        <v>7662</v>
      </c>
      <c r="J142" s="89">
        <v>33199</v>
      </c>
    </row>
    <row r="143" spans="1:10" ht="12.75">
      <c r="A143" s="9" t="s">
        <v>352</v>
      </c>
      <c r="B143" s="10">
        <v>8923</v>
      </c>
      <c r="C143" s="66" t="e">
        <f>DEVSQ(#REF!)</f>
        <v>#REF!</v>
      </c>
      <c r="D143" s="54">
        <f t="shared" si="6"/>
        <v>0.40763527370247665</v>
      </c>
      <c r="E143" s="66" t="e">
        <f>DEVSQ(#REF!)</f>
        <v>#REF!</v>
      </c>
      <c r="F143" s="99" t="e">
        <f>SUM(#REF!)</f>
        <v>#REF!</v>
      </c>
      <c r="G143" s="45">
        <f t="shared" si="7"/>
        <v>0.49303790474085535</v>
      </c>
      <c r="H143" s="90">
        <v>18098</v>
      </c>
      <c r="I143" s="89">
        <v>6339</v>
      </c>
      <c r="J143" s="89">
        <v>27266</v>
      </c>
    </row>
    <row r="144" spans="1:10" ht="12.75">
      <c r="A144" s="14" t="s">
        <v>353</v>
      </c>
      <c r="B144" s="15">
        <v>43299</v>
      </c>
      <c r="C144" s="66" t="e">
        <f>DEVSQ(#REF!)</f>
        <v>#REF!</v>
      </c>
      <c r="D144" s="51">
        <f t="shared" si="6"/>
        <v>0.2688723479076309</v>
      </c>
      <c r="E144" s="66" t="e">
        <f>DEVSQ(#REF!)</f>
        <v>#REF!</v>
      </c>
      <c r="F144" s="99" t="e">
        <f>SUM(#REF!)</f>
        <v>#REF!</v>
      </c>
      <c r="G144" s="52">
        <f t="shared" si="7"/>
        <v>0.6354230870828564</v>
      </c>
      <c r="H144" s="90">
        <v>68142</v>
      </c>
      <c r="I144" s="89">
        <v>34124</v>
      </c>
      <c r="J144" s="89">
        <v>132233</v>
      </c>
    </row>
    <row r="145" spans="1:12" ht="12.75">
      <c r="A145" s="2" t="s">
        <v>777</v>
      </c>
      <c r="B145" s="15">
        <v>3315</v>
      </c>
      <c r="C145" s="34" t="e">
        <f>DEVSQ(#REF!)</f>
        <v>#REF!</v>
      </c>
      <c r="D145" s="56">
        <f t="shared" si="6"/>
        <v>0.5047662278710849</v>
      </c>
      <c r="E145" s="34" t="e">
        <f>DEVSQ(#REF!)</f>
        <v>#REF!</v>
      </c>
      <c r="F145" s="101" t="e">
        <f>SUM(#REF!)</f>
        <v>#REF!</v>
      </c>
      <c r="G145" s="48">
        <f t="shared" si="7"/>
        <v>0.4484577922077922</v>
      </c>
      <c r="H145" s="90">
        <v>7392</v>
      </c>
      <c r="I145" s="89">
        <v>2203</v>
      </c>
      <c r="J145" s="89">
        <v>18563</v>
      </c>
      <c r="K145" s="63" t="e">
        <f>SUM(#REF!)</f>
        <v>#REF!</v>
      </c>
      <c r="L145" s="63" t="e">
        <f>#REF!-comparacion!K145</f>
        <v>#REF!</v>
      </c>
    </row>
    <row r="146" spans="8:9" ht="12.75">
      <c r="H146" s="94"/>
      <c r="I146" s="94"/>
    </row>
    <row r="154" spans="1:4" ht="30" customHeight="1">
      <c r="A154" s="75" t="s">
        <v>864</v>
      </c>
      <c r="B154" s="76" t="s">
        <v>503</v>
      </c>
      <c r="C154" s="76" t="s">
        <v>504</v>
      </c>
      <c r="D154" s="83" t="s">
        <v>505</v>
      </c>
    </row>
    <row r="155" spans="1:4" ht="12.75">
      <c r="A155" s="2" t="s">
        <v>865</v>
      </c>
      <c r="B155" s="87">
        <v>967283</v>
      </c>
      <c r="C155" s="87">
        <v>363391</v>
      </c>
      <c r="D155" s="87">
        <v>99488</v>
      </c>
    </row>
    <row r="156" spans="1:4" ht="12.75">
      <c r="A156" s="84" t="s">
        <v>866</v>
      </c>
      <c r="B156" s="7">
        <v>1054</v>
      </c>
      <c r="C156" s="77">
        <v>913</v>
      </c>
      <c r="D156" s="78">
        <v>49</v>
      </c>
    </row>
    <row r="157" spans="1:4" ht="12.75">
      <c r="A157" s="85" t="s">
        <v>867</v>
      </c>
      <c r="B157" s="10">
        <v>955</v>
      </c>
      <c r="C157" s="79">
        <v>320</v>
      </c>
      <c r="D157" s="80">
        <v>61</v>
      </c>
    </row>
    <row r="158" spans="1:4" ht="12.75">
      <c r="A158" s="85" t="s">
        <v>868</v>
      </c>
      <c r="B158" s="10">
        <v>1416</v>
      </c>
      <c r="C158" s="79">
        <v>232</v>
      </c>
      <c r="D158" s="80">
        <v>168</v>
      </c>
    </row>
    <row r="159" spans="1:4" ht="12.75">
      <c r="A159" s="85" t="s">
        <v>869</v>
      </c>
      <c r="B159" s="10">
        <v>35199</v>
      </c>
      <c r="C159" s="79">
        <v>6825</v>
      </c>
      <c r="D159" s="80">
        <v>5101</v>
      </c>
    </row>
    <row r="160" spans="1:4" ht="12.75">
      <c r="A160" s="85" t="s">
        <v>870</v>
      </c>
      <c r="B160" s="10">
        <v>5357</v>
      </c>
      <c r="C160" s="79">
        <v>1810</v>
      </c>
      <c r="D160" s="80">
        <v>383</v>
      </c>
    </row>
    <row r="161" spans="1:4" ht="12.75">
      <c r="A161" s="85" t="s">
        <v>871</v>
      </c>
      <c r="B161" s="10">
        <v>1711</v>
      </c>
      <c r="C161" s="79">
        <v>1166</v>
      </c>
      <c r="D161" s="80">
        <v>47</v>
      </c>
    </row>
    <row r="162" spans="1:4" ht="12.75">
      <c r="A162" s="85" t="s">
        <v>872</v>
      </c>
      <c r="B162" s="10">
        <v>7476</v>
      </c>
      <c r="C162" s="79">
        <v>669</v>
      </c>
      <c r="D162" s="80">
        <v>1097</v>
      </c>
    </row>
    <row r="163" spans="1:4" ht="12.75">
      <c r="A163" s="85" t="s">
        <v>873</v>
      </c>
      <c r="B163" s="10">
        <v>659</v>
      </c>
      <c r="C163" s="79">
        <v>730</v>
      </c>
      <c r="D163" s="80">
        <v>41</v>
      </c>
    </row>
    <row r="164" spans="1:4" ht="12.75">
      <c r="A164" s="85" t="s">
        <v>874</v>
      </c>
      <c r="B164" s="10">
        <v>755</v>
      </c>
      <c r="C164" s="79">
        <v>265</v>
      </c>
      <c r="D164" s="80">
        <v>93</v>
      </c>
    </row>
    <row r="165" spans="1:4" ht="12.75">
      <c r="A165" s="85" t="s">
        <v>875</v>
      </c>
      <c r="B165" s="10">
        <v>2741</v>
      </c>
      <c r="C165" s="79">
        <v>361</v>
      </c>
      <c r="D165" s="80">
        <v>280</v>
      </c>
    </row>
    <row r="166" spans="1:4" ht="12.75">
      <c r="A166" s="85" t="s">
        <v>876</v>
      </c>
      <c r="B166" s="10">
        <v>9731</v>
      </c>
      <c r="C166" s="79">
        <v>5150</v>
      </c>
      <c r="D166" s="80">
        <v>682</v>
      </c>
    </row>
    <row r="167" spans="1:4" ht="12.75">
      <c r="A167" s="85" t="s">
        <v>877</v>
      </c>
      <c r="B167" s="10">
        <v>2002</v>
      </c>
      <c r="C167" s="79">
        <v>3782</v>
      </c>
      <c r="D167" s="80">
        <v>123</v>
      </c>
    </row>
    <row r="168" spans="1:4" ht="12.75">
      <c r="A168" s="85" t="s">
        <v>878</v>
      </c>
      <c r="B168" s="10">
        <v>3009</v>
      </c>
      <c r="C168" s="79">
        <v>921</v>
      </c>
      <c r="D168" s="80">
        <v>412</v>
      </c>
    </row>
    <row r="169" spans="1:4" ht="12.75">
      <c r="A169" s="85" t="s">
        <v>879</v>
      </c>
      <c r="B169" s="10">
        <v>1558</v>
      </c>
      <c r="C169" s="79">
        <v>830</v>
      </c>
      <c r="D169" s="80">
        <v>33</v>
      </c>
    </row>
    <row r="170" spans="1:4" ht="12.75">
      <c r="A170" s="85" t="s">
        <v>880</v>
      </c>
      <c r="B170" s="10">
        <v>3166</v>
      </c>
      <c r="C170" s="79">
        <v>1125</v>
      </c>
      <c r="D170" s="80">
        <v>255</v>
      </c>
    </row>
    <row r="171" spans="1:4" ht="12.75">
      <c r="A171" s="85" t="s">
        <v>881</v>
      </c>
      <c r="B171" s="10">
        <v>4378</v>
      </c>
      <c r="C171" s="79">
        <v>3142</v>
      </c>
      <c r="D171" s="80">
        <v>495</v>
      </c>
    </row>
    <row r="172" spans="1:4" ht="12.75">
      <c r="A172" s="85" t="s">
        <v>882</v>
      </c>
      <c r="B172" s="10">
        <v>9348</v>
      </c>
      <c r="C172" s="79">
        <v>2468</v>
      </c>
      <c r="D172" s="80">
        <v>1026</v>
      </c>
    </row>
    <row r="173" spans="1:4" ht="12.75">
      <c r="A173" s="85" t="s">
        <v>883</v>
      </c>
      <c r="B173" s="10">
        <v>6199</v>
      </c>
      <c r="C173" s="79">
        <v>5403</v>
      </c>
      <c r="D173" s="80">
        <v>370</v>
      </c>
    </row>
    <row r="174" spans="1:4" ht="12.75">
      <c r="A174" s="85" t="s">
        <v>884</v>
      </c>
      <c r="B174" s="10">
        <v>2856</v>
      </c>
      <c r="C174" s="79">
        <v>494</v>
      </c>
      <c r="D174" s="80">
        <v>309</v>
      </c>
    </row>
    <row r="175" spans="1:4" ht="12.75">
      <c r="A175" s="85" t="s">
        <v>885</v>
      </c>
      <c r="B175" s="10">
        <v>8095</v>
      </c>
      <c r="C175" s="79">
        <v>3879</v>
      </c>
      <c r="D175" s="80">
        <v>662</v>
      </c>
    </row>
    <row r="176" spans="1:4" ht="12.75">
      <c r="A176" s="85" t="s">
        <v>886</v>
      </c>
      <c r="B176" s="10">
        <v>13265</v>
      </c>
      <c r="C176" s="79">
        <v>2333</v>
      </c>
      <c r="D176" s="80">
        <v>1824</v>
      </c>
    </row>
    <row r="177" spans="1:4" ht="12.75">
      <c r="A177" s="85" t="s">
        <v>887</v>
      </c>
      <c r="B177" s="10">
        <v>2726</v>
      </c>
      <c r="C177" s="79">
        <v>977</v>
      </c>
      <c r="D177" s="80">
        <v>78</v>
      </c>
    </row>
    <row r="178" spans="1:4" ht="12.75">
      <c r="A178" s="85" t="s">
        <v>888</v>
      </c>
      <c r="B178" s="10">
        <v>5207</v>
      </c>
      <c r="C178" s="79">
        <v>2735</v>
      </c>
      <c r="D178" s="80">
        <v>326</v>
      </c>
    </row>
    <row r="179" spans="1:4" ht="12.75">
      <c r="A179" s="85" t="s">
        <v>889</v>
      </c>
      <c r="B179" s="10">
        <v>14023</v>
      </c>
      <c r="C179" s="79">
        <v>6133</v>
      </c>
      <c r="D179" s="80">
        <v>1404</v>
      </c>
    </row>
    <row r="180" spans="1:4" ht="12.75">
      <c r="A180" s="85" t="s">
        <v>890</v>
      </c>
      <c r="B180" s="10">
        <v>1286</v>
      </c>
      <c r="C180" s="79">
        <v>212</v>
      </c>
      <c r="D180" s="80">
        <v>80</v>
      </c>
    </row>
    <row r="181" spans="1:4" ht="12.75">
      <c r="A181" s="85" t="s">
        <v>891</v>
      </c>
      <c r="B181" s="10">
        <v>2745</v>
      </c>
      <c r="C181" s="79">
        <v>1299</v>
      </c>
      <c r="D181" s="80">
        <v>135</v>
      </c>
    </row>
    <row r="182" spans="1:4" ht="12.75">
      <c r="A182" s="85" t="s">
        <v>335</v>
      </c>
      <c r="B182" s="10">
        <v>2543</v>
      </c>
      <c r="C182" s="79">
        <v>450</v>
      </c>
      <c r="D182" s="80">
        <v>305</v>
      </c>
    </row>
    <row r="183" spans="1:4" ht="12.75">
      <c r="A183" s="85" t="s">
        <v>336</v>
      </c>
      <c r="B183" s="10">
        <v>1338</v>
      </c>
      <c r="C183" s="79">
        <v>134</v>
      </c>
      <c r="D183" s="80">
        <v>129</v>
      </c>
    </row>
    <row r="184" spans="1:4" ht="12.75">
      <c r="A184" s="85" t="s">
        <v>892</v>
      </c>
      <c r="B184" s="10">
        <v>8738</v>
      </c>
      <c r="C184" s="79">
        <v>2342</v>
      </c>
      <c r="D184" s="80">
        <v>1117</v>
      </c>
    </row>
    <row r="185" spans="1:4" ht="12.75">
      <c r="A185" s="85" t="s">
        <v>893</v>
      </c>
      <c r="B185" s="10">
        <v>318</v>
      </c>
      <c r="C185" s="79">
        <v>117</v>
      </c>
      <c r="D185" s="80">
        <v>16</v>
      </c>
    </row>
    <row r="186" spans="1:4" ht="12.75">
      <c r="A186" s="85" t="s">
        <v>894</v>
      </c>
      <c r="B186" s="10">
        <v>781</v>
      </c>
      <c r="C186" s="79">
        <v>234</v>
      </c>
      <c r="D186" s="80">
        <v>67</v>
      </c>
    </row>
    <row r="187" spans="1:4" ht="12.75">
      <c r="A187" s="85" t="s">
        <v>895</v>
      </c>
      <c r="B187" s="10">
        <v>2543</v>
      </c>
      <c r="C187" s="79">
        <v>675</v>
      </c>
      <c r="D187" s="80">
        <v>229</v>
      </c>
    </row>
    <row r="188" spans="1:4" ht="12.75">
      <c r="A188" s="85" t="s">
        <v>896</v>
      </c>
      <c r="B188" s="10">
        <v>3304</v>
      </c>
      <c r="C188" s="79">
        <v>1301</v>
      </c>
      <c r="D188" s="80">
        <v>220</v>
      </c>
    </row>
    <row r="189" spans="1:4" ht="12.75">
      <c r="A189" s="85" t="s">
        <v>897</v>
      </c>
      <c r="B189" s="10">
        <v>13943</v>
      </c>
      <c r="C189" s="79">
        <v>2409</v>
      </c>
      <c r="D189" s="80">
        <v>1505</v>
      </c>
    </row>
    <row r="190" spans="1:4" ht="12.75">
      <c r="A190" s="85" t="s">
        <v>898</v>
      </c>
      <c r="B190" s="10">
        <v>727</v>
      </c>
      <c r="C190" s="79">
        <v>327</v>
      </c>
      <c r="D190" s="80">
        <v>53</v>
      </c>
    </row>
    <row r="191" spans="1:4" ht="12.75">
      <c r="A191" s="85" t="s">
        <v>899</v>
      </c>
      <c r="B191" s="10">
        <v>2487</v>
      </c>
      <c r="C191" s="79">
        <v>1123</v>
      </c>
      <c r="D191" s="80">
        <v>99</v>
      </c>
    </row>
    <row r="192" spans="1:4" ht="12.75">
      <c r="A192" s="85" t="s">
        <v>900</v>
      </c>
      <c r="B192" s="10">
        <v>1995</v>
      </c>
      <c r="C192" s="79">
        <v>1000</v>
      </c>
      <c r="D192" s="80">
        <v>83</v>
      </c>
    </row>
    <row r="193" spans="1:4" ht="12.75">
      <c r="A193" s="85" t="s">
        <v>901</v>
      </c>
      <c r="B193" s="10">
        <v>62008</v>
      </c>
      <c r="C193" s="79">
        <v>13846</v>
      </c>
      <c r="D193" s="80">
        <v>8489</v>
      </c>
    </row>
    <row r="194" spans="1:4" ht="12.75">
      <c r="A194" s="85" t="s">
        <v>902</v>
      </c>
      <c r="B194" s="10">
        <v>20499</v>
      </c>
      <c r="C194" s="79">
        <v>11730</v>
      </c>
      <c r="D194" s="80">
        <v>1811</v>
      </c>
    </row>
    <row r="195" spans="1:4" ht="12.75">
      <c r="A195" s="85" t="s">
        <v>903</v>
      </c>
      <c r="B195" s="10">
        <v>6307</v>
      </c>
      <c r="C195" s="79">
        <v>1613</v>
      </c>
      <c r="D195" s="80">
        <v>515</v>
      </c>
    </row>
    <row r="196" spans="1:4" ht="12.75">
      <c r="A196" s="85" t="s">
        <v>904</v>
      </c>
      <c r="B196" s="10">
        <v>6353</v>
      </c>
      <c r="C196" s="79">
        <v>4719</v>
      </c>
      <c r="D196" s="80">
        <v>660</v>
      </c>
    </row>
    <row r="197" spans="1:4" ht="12.75">
      <c r="A197" s="85" t="s">
        <v>905</v>
      </c>
      <c r="B197" s="10">
        <v>3682</v>
      </c>
      <c r="C197" s="79">
        <v>1216</v>
      </c>
      <c r="D197" s="80">
        <v>157</v>
      </c>
    </row>
    <row r="198" spans="1:4" ht="12.75">
      <c r="A198" s="85" t="s">
        <v>906</v>
      </c>
      <c r="B198" s="10">
        <v>386</v>
      </c>
      <c r="C198" s="79">
        <v>68</v>
      </c>
      <c r="D198" s="80">
        <v>42</v>
      </c>
    </row>
    <row r="199" spans="1:4" ht="12.75">
      <c r="A199" s="85" t="s">
        <v>907</v>
      </c>
      <c r="B199" s="10">
        <v>4563</v>
      </c>
      <c r="C199" s="79">
        <v>537</v>
      </c>
      <c r="D199" s="80">
        <v>428</v>
      </c>
    </row>
    <row r="200" spans="1:4" ht="12.75">
      <c r="A200" s="85" t="s">
        <v>908</v>
      </c>
      <c r="B200" s="10">
        <v>3217</v>
      </c>
      <c r="C200" s="79">
        <v>701</v>
      </c>
      <c r="D200" s="80">
        <v>420</v>
      </c>
    </row>
    <row r="201" spans="1:4" ht="12.75">
      <c r="A201" s="85" t="s">
        <v>909</v>
      </c>
      <c r="B201" s="10">
        <v>1961</v>
      </c>
      <c r="C201" s="79">
        <v>1219</v>
      </c>
      <c r="D201" s="80">
        <v>68</v>
      </c>
    </row>
    <row r="202" spans="1:4" ht="12.75">
      <c r="A202" s="85" t="s">
        <v>910</v>
      </c>
      <c r="B202" s="10">
        <v>6565</v>
      </c>
      <c r="C202" s="79">
        <v>1138</v>
      </c>
      <c r="D202" s="80">
        <v>589</v>
      </c>
    </row>
    <row r="203" spans="1:4" ht="12.75">
      <c r="A203" s="85" t="s">
        <v>911</v>
      </c>
      <c r="B203" s="10">
        <v>1498</v>
      </c>
      <c r="C203" s="79">
        <v>546</v>
      </c>
      <c r="D203" s="80">
        <v>100</v>
      </c>
    </row>
    <row r="204" spans="1:4" ht="12.75">
      <c r="A204" s="85" t="s">
        <v>912</v>
      </c>
      <c r="B204" s="10">
        <v>5537</v>
      </c>
      <c r="C204" s="79">
        <v>909</v>
      </c>
      <c r="D204" s="80">
        <v>568</v>
      </c>
    </row>
    <row r="205" spans="1:4" ht="12.75">
      <c r="A205" s="85" t="s">
        <v>913</v>
      </c>
      <c r="B205" s="10">
        <v>3280</v>
      </c>
      <c r="C205" s="79">
        <v>1418</v>
      </c>
      <c r="D205" s="80">
        <v>208</v>
      </c>
    </row>
    <row r="206" spans="1:4" ht="12.75">
      <c r="A206" s="85" t="s">
        <v>914</v>
      </c>
      <c r="B206" s="10">
        <v>1239</v>
      </c>
      <c r="C206" s="79">
        <v>664</v>
      </c>
      <c r="D206" s="80">
        <v>110</v>
      </c>
    </row>
    <row r="207" spans="1:4" ht="12.75">
      <c r="A207" s="85" t="s">
        <v>375</v>
      </c>
      <c r="B207" s="10">
        <v>1906</v>
      </c>
      <c r="C207" s="79">
        <v>927</v>
      </c>
      <c r="D207" s="80">
        <v>86</v>
      </c>
    </row>
    <row r="208" spans="1:4" ht="12.75">
      <c r="A208" s="85" t="s">
        <v>376</v>
      </c>
      <c r="B208" s="10">
        <v>13113</v>
      </c>
      <c r="C208" s="79">
        <v>7006</v>
      </c>
      <c r="D208" s="80">
        <v>1236</v>
      </c>
    </row>
    <row r="209" spans="1:4" ht="12.75">
      <c r="A209" s="85" t="s">
        <v>377</v>
      </c>
      <c r="B209" s="10">
        <v>422</v>
      </c>
      <c r="C209" s="79">
        <v>201</v>
      </c>
      <c r="D209" s="80">
        <v>23</v>
      </c>
    </row>
    <row r="210" spans="1:4" ht="12.75">
      <c r="A210" s="85" t="s">
        <v>378</v>
      </c>
      <c r="B210" s="10">
        <v>9733</v>
      </c>
      <c r="C210" s="79">
        <v>8621</v>
      </c>
      <c r="D210" s="80">
        <v>528</v>
      </c>
    </row>
    <row r="211" spans="1:4" ht="12.75">
      <c r="A211" s="85" t="s">
        <v>379</v>
      </c>
      <c r="B211" s="10">
        <v>2279</v>
      </c>
      <c r="C211" s="79">
        <v>1191</v>
      </c>
      <c r="D211" s="80">
        <v>104</v>
      </c>
    </row>
    <row r="212" spans="1:4" ht="12.75">
      <c r="A212" s="85" t="s">
        <v>380</v>
      </c>
      <c r="B212" s="10">
        <v>174</v>
      </c>
      <c r="C212" s="79">
        <v>32</v>
      </c>
      <c r="D212" s="80">
        <v>5</v>
      </c>
    </row>
    <row r="213" spans="1:4" ht="12.75">
      <c r="A213" s="85" t="s">
        <v>381</v>
      </c>
      <c r="B213" s="10">
        <v>10252</v>
      </c>
      <c r="C213" s="79">
        <v>2860</v>
      </c>
      <c r="D213" s="80">
        <v>1349</v>
      </c>
    </row>
    <row r="214" spans="1:4" ht="12.75">
      <c r="A214" s="85" t="s">
        <v>456</v>
      </c>
      <c r="B214" s="10">
        <v>20550</v>
      </c>
      <c r="C214" s="79">
        <v>6932</v>
      </c>
      <c r="D214" s="80">
        <v>2152</v>
      </c>
    </row>
    <row r="215" spans="1:4" ht="12.75">
      <c r="A215" s="85" t="s">
        <v>457</v>
      </c>
      <c r="B215" s="10">
        <v>9917</v>
      </c>
      <c r="C215" s="79">
        <v>3592</v>
      </c>
      <c r="D215" s="80">
        <v>1167</v>
      </c>
    </row>
    <row r="216" spans="1:4" ht="12.75">
      <c r="A216" s="85" t="s">
        <v>458</v>
      </c>
      <c r="B216" s="10">
        <v>1345</v>
      </c>
      <c r="C216" s="79">
        <v>531</v>
      </c>
      <c r="D216" s="80">
        <v>35</v>
      </c>
    </row>
    <row r="217" spans="1:4" ht="12.75">
      <c r="A217" s="85" t="s">
        <v>459</v>
      </c>
      <c r="B217" s="10">
        <v>1352</v>
      </c>
      <c r="C217" s="79">
        <v>775</v>
      </c>
      <c r="D217" s="80">
        <v>63</v>
      </c>
    </row>
    <row r="218" spans="1:4" ht="12.75">
      <c r="A218" s="85" t="s">
        <v>460</v>
      </c>
      <c r="B218" s="10">
        <v>1543</v>
      </c>
      <c r="C218" s="79">
        <v>346</v>
      </c>
      <c r="D218" s="80">
        <v>123</v>
      </c>
    </row>
    <row r="219" spans="1:4" ht="12.75">
      <c r="A219" s="85" t="s">
        <v>461</v>
      </c>
      <c r="B219" s="10">
        <v>3558</v>
      </c>
      <c r="C219" s="79">
        <v>1573</v>
      </c>
      <c r="D219" s="80">
        <v>172</v>
      </c>
    </row>
    <row r="220" spans="1:4" ht="12.75">
      <c r="A220" s="85" t="s">
        <v>462</v>
      </c>
      <c r="B220" s="10">
        <v>14306</v>
      </c>
      <c r="C220" s="79">
        <v>4924</v>
      </c>
      <c r="D220" s="80">
        <v>1755</v>
      </c>
    </row>
    <row r="221" spans="1:4" ht="12.75">
      <c r="A221" s="85" t="s">
        <v>463</v>
      </c>
      <c r="B221" s="10">
        <v>875</v>
      </c>
      <c r="C221" s="79">
        <v>265</v>
      </c>
      <c r="D221" s="80">
        <v>33</v>
      </c>
    </row>
    <row r="222" spans="1:4" ht="12.75">
      <c r="A222" s="85" t="s">
        <v>464</v>
      </c>
      <c r="B222" s="10">
        <v>4679</v>
      </c>
      <c r="C222" s="79">
        <v>537</v>
      </c>
      <c r="D222" s="80">
        <v>549</v>
      </c>
    </row>
    <row r="223" spans="1:4" ht="12.75">
      <c r="A223" s="85" t="s">
        <v>465</v>
      </c>
      <c r="B223" s="10">
        <v>9030</v>
      </c>
      <c r="C223" s="79">
        <v>4140</v>
      </c>
      <c r="D223" s="80">
        <v>607</v>
      </c>
    </row>
    <row r="224" spans="1:4" ht="12.75">
      <c r="A224" s="85" t="s">
        <v>466</v>
      </c>
      <c r="B224" s="10">
        <v>18238</v>
      </c>
      <c r="C224" s="79">
        <v>11627</v>
      </c>
      <c r="D224" s="80">
        <v>1404</v>
      </c>
    </row>
    <row r="225" spans="1:4" ht="12.75">
      <c r="A225" s="85" t="s">
        <v>467</v>
      </c>
      <c r="B225" s="10">
        <v>3389</v>
      </c>
      <c r="C225" s="79">
        <v>540</v>
      </c>
      <c r="D225" s="80">
        <v>277</v>
      </c>
    </row>
    <row r="226" spans="1:4" ht="12.75">
      <c r="A226" s="85" t="s">
        <v>468</v>
      </c>
      <c r="B226" s="10">
        <v>3518</v>
      </c>
      <c r="C226" s="79">
        <v>1576</v>
      </c>
      <c r="D226" s="80">
        <v>145</v>
      </c>
    </row>
    <row r="227" spans="1:4" ht="12.75">
      <c r="A227" s="85" t="s">
        <v>469</v>
      </c>
      <c r="B227" s="10">
        <v>2674</v>
      </c>
      <c r="C227" s="79">
        <v>1526</v>
      </c>
      <c r="D227" s="80">
        <v>132</v>
      </c>
    </row>
    <row r="228" spans="1:4" ht="12.75">
      <c r="A228" s="85" t="s">
        <v>470</v>
      </c>
      <c r="B228" s="10">
        <v>1138</v>
      </c>
      <c r="C228" s="79">
        <v>366</v>
      </c>
      <c r="D228" s="80">
        <v>138</v>
      </c>
    </row>
    <row r="229" spans="1:4" ht="12.75">
      <c r="A229" s="85" t="s">
        <v>471</v>
      </c>
      <c r="B229" s="10">
        <v>1892</v>
      </c>
      <c r="C229" s="79">
        <v>1384</v>
      </c>
      <c r="D229" s="80">
        <v>59</v>
      </c>
    </row>
    <row r="230" spans="1:4" ht="12.75">
      <c r="A230" s="85" t="s">
        <v>472</v>
      </c>
      <c r="B230" s="10">
        <v>6622</v>
      </c>
      <c r="C230" s="79">
        <v>1629</v>
      </c>
      <c r="D230" s="80">
        <v>386</v>
      </c>
    </row>
    <row r="231" spans="1:4" ht="12.75">
      <c r="A231" s="85" t="s">
        <v>473</v>
      </c>
      <c r="B231" s="10">
        <v>1424</v>
      </c>
      <c r="C231" s="79">
        <v>979</v>
      </c>
      <c r="D231" s="80">
        <v>42</v>
      </c>
    </row>
    <row r="232" spans="1:4" ht="12.75">
      <c r="A232" s="85" t="s">
        <v>474</v>
      </c>
      <c r="B232" s="10">
        <v>5638</v>
      </c>
      <c r="C232" s="79">
        <v>3295</v>
      </c>
      <c r="D232" s="80">
        <v>447</v>
      </c>
    </row>
    <row r="233" spans="1:4" ht="12.75">
      <c r="A233" s="85" t="s">
        <v>475</v>
      </c>
      <c r="B233" s="10">
        <v>1640</v>
      </c>
      <c r="C233" s="79">
        <v>1001</v>
      </c>
      <c r="D233" s="80">
        <v>48</v>
      </c>
    </row>
    <row r="234" spans="1:4" ht="12.75">
      <c r="A234" s="85" t="s">
        <v>476</v>
      </c>
      <c r="B234" s="10">
        <v>6126</v>
      </c>
      <c r="C234" s="79">
        <v>1074</v>
      </c>
      <c r="D234" s="80">
        <v>717</v>
      </c>
    </row>
    <row r="235" spans="1:4" ht="12.75">
      <c r="A235" s="85" t="s">
        <v>477</v>
      </c>
      <c r="B235" s="10">
        <v>839</v>
      </c>
      <c r="C235" s="79">
        <v>93</v>
      </c>
      <c r="D235" s="80">
        <v>102</v>
      </c>
    </row>
    <row r="236" spans="1:4" ht="12.75">
      <c r="A236" s="85" t="s">
        <v>478</v>
      </c>
      <c r="B236" s="10">
        <v>17973</v>
      </c>
      <c r="C236" s="79">
        <v>9381</v>
      </c>
      <c r="D236" s="80">
        <v>2078</v>
      </c>
    </row>
    <row r="237" spans="1:4" ht="12.75">
      <c r="A237" s="85" t="s">
        <v>479</v>
      </c>
      <c r="B237" s="10">
        <v>2206</v>
      </c>
      <c r="C237" s="79">
        <v>1484</v>
      </c>
      <c r="D237" s="80">
        <v>139</v>
      </c>
    </row>
    <row r="238" spans="1:4" ht="12.75">
      <c r="A238" s="85" t="s">
        <v>480</v>
      </c>
      <c r="B238" s="10">
        <v>687</v>
      </c>
      <c r="C238" s="79">
        <v>139</v>
      </c>
      <c r="D238" s="80">
        <v>57</v>
      </c>
    </row>
    <row r="239" spans="1:4" ht="12.75">
      <c r="A239" s="85" t="s">
        <v>481</v>
      </c>
      <c r="B239" s="10">
        <v>1805</v>
      </c>
      <c r="C239" s="79">
        <v>807</v>
      </c>
      <c r="D239" s="80">
        <v>86</v>
      </c>
    </row>
    <row r="240" spans="1:4" ht="12.75">
      <c r="A240" s="85" t="s">
        <v>482</v>
      </c>
      <c r="B240" s="10">
        <v>2540</v>
      </c>
      <c r="C240" s="79">
        <v>434</v>
      </c>
      <c r="D240" s="80">
        <v>247</v>
      </c>
    </row>
    <row r="241" spans="1:4" ht="12.75">
      <c r="A241" s="85" t="s">
        <v>483</v>
      </c>
      <c r="B241" s="10">
        <v>10697</v>
      </c>
      <c r="C241" s="79">
        <v>2281</v>
      </c>
      <c r="D241" s="80">
        <v>1378</v>
      </c>
    </row>
    <row r="242" spans="1:4" ht="12.75">
      <c r="A242" s="85" t="s">
        <v>484</v>
      </c>
      <c r="B242" s="10">
        <v>6395</v>
      </c>
      <c r="C242" s="79">
        <v>2041</v>
      </c>
      <c r="D242" s="80">
        <v>853</v>
      </c>
    </row>
    <row r="243" spans="1:4" ht="12.75">
      <c r="A243" s="85" t="s">
        <v>485</v>
      </c>
      <c r="B243" s="10">
        <v>329</v>
      </c>
      <c r="C243" s="79">
        <v>71</v>
      </c>
      <c r="D243" s="80">
        <v>22</v>
      </c>
    </row>
    <row r="244" spans="1:4" ht="12.75">
      <c r="A244" s="85" t="s">
        <v>486</v>
      </c>
      <c r="B244" s="10">
        <v>4066</v>
      </c>
      <c r="C244" s="79">
        <v>529</v>
      </c>
      <c r="D244" s="80">
        <v>578</v>
      </c>
    </row>
    <row r="245" spans="1:4" ht="12.75">
      <c r="A245" s="85" t="s">
        <v>487</v>
      </c>
      <c r="B245" s="10">
        <v>2240</v>
      </c>
      <c r="C245" s="79">
        <v>1015</v>
      </c>
      <c r="D245" s="80">
        <v>133</v>
      </c>
    </row>
    <row r="246" spans="1:4" ht="12.75">
      <c r="A246" s="85" t="s">
        <v>488</v>
      </c>
      <c r="B246" s="10">
        <v>368109</v>
      </c>
      <c r="C246" s="79">
        <v>140994</v>
      </c>
      <c r="D246" s="80">
        <v>38360</v>
      </c>
    </row>
    <row r="247" spans="1:4" ht="12.75">
      <c r="A247" s="85" t="s">
        <v>489</v>
      </c>
      <c r="B247" s="10">
        <v>4756</v>
      </c>
      <c r="C247" s="79">
        <v>7260</v>
      </c>
      <c r="D247" s="80">
        <v>189</v>
      </c>
    </row>
    <row r="248" spans="1:4" ht="12.75">
      <c r="A248" s="85" t="s">
        <v>490</v>
      </c>
      <c r="B248" s="10">
        <v>11520</v>
      </c>
      <c r="C248" s="79">
        <v>3123</v>
      </c>
      <c r="D248" s="80">
        <v>873</v>
      </c>
    </row>
    <row r="249" spans="1:4" ht="12.75">
      <c r="A249" s="85" t="s">
        <v>491</v>
      </c>
      <c r="B249" s="10">
        <v>3823</v>
      </c>
      <c r="C249" s="79">
        <v>752</v>
      </c>
      <c r="D249" s="80">
        <v>419</v>
      </c>
    </row>
    <row r="250" spans="1:4" ht="12.75">
      <c r="A250" s="85" t="s">
        <v>492</v>
      </c>
      <c r="B250" s="10">
        <v>25324</v>
      </c>
      <c r="C250" s="79">
        <v>8638</v>
      </c>
      <c r="D250" s="80">
        <v>3398</v>
      </c>
    </row>
    <row r="251" spans="1:4" ht="12.75">
      <c r="A251" s="85" t="s">
        <v>493</v>
      </c>
      <c r="B251" s="10">
        <v>3977</v>
      </c>
      <c r="C251" s="79">
        <v>1026</v>
      </c>
      <c r="D251" s="80">
        <v>368</v>
      </c>
    </row>
    <row r="252" spans="1:4" ht="12.75">
      <c r="A252" s="85" t="s">
        <v>494</v>
      </c>
      <c r="B252" s="10">
        <v>2083</v>
      </c>
      <c r="C252" s="79">
        <v>1320</v>
      </c>
      <c r="D252" s="80">
        <v>66</v>
      </c>
    </row>
    <row r="253" spans="1:4" ht="12.75">
      <c r="A253" s="85" t="s">
        <v>495</v>
      </c>
      <c r="B253" s="10">
        <v>3080</v>
      </c>
      <c r="C253" s="79">
        <v>401</v>
      </c>
      <c r="D253" s="80">
        <v>436</v>
      </c>
    </row>
    <row r="254" spans="1:4" ht="12.75">
      <c r="A254" s="85" t="s">
        <v>496</v>
      </c>
      <c r="B254" s="10">
        <v>2663</v>
      </c>
      <c r="C254" s="79">
        <v>367</v>
      </c>
      <c r="D254" s="80">
        <v>245</v>
      </c>
    </row>
    <row r="255" spans="1:4" ht="12.75">
      <c r="A255" s="85" t="s">
        <v>497</v>
      </c>
      <c r="B255" s="10">
        <v>702</v>
      </c>
      <c r="C255" s="79">
        <v>170</v>
      </c>
      <c r="D255" s="80">
        <v>34</v>
      </c>
    </row>
    <row r="256" spans="1:4" ht="12.75">
      <c r="A256" s="85" t="s">
        <v>498</v>
      </c>
      <c r="B256" s="10">
        <v>3596</v>
      </c>
      <c r="C256" s="79">
        <v>1747</v>
      </c>
      <c r="D256" s="80">
        <v>208</v>
      </c>
    </row>
    <row r="257" spans="1:4" ht="12.75">
      <c r="A257" s="85" t="s">
        <v>499</v>
      </c>
      <c r="B257" s="10">
        <v>9100</v>
      </c>
      <c r="C257" s="79">
        <v>2472</v>
      </c>
      <c r="D257" s="80">
        <v>1246</v>
      </c>
    </row>
    <row r="258" spans="1:4" ht="12.75">
      <c r="A258" s="85" t="s">
        <v>500</v>
      </c>
      <c r="B258" s="10">
        <v>1600</v>
      </c>
      <c r="C258" s="79">
        <v>1039</v>
      </c>
      <c r="D258" s="80">
        <v>78</v>
      </c>
    </row>
    <row r="259" spans="1:4" ht="12.75">
      <c r="A259" s="85" t="s">
        <v>501</v>
      </c>
      <c r="B259" s="10">
        <v>2907</v>
      </c>
      <c r="C259" s="79">
        <v>901</v>
      </c>
      <c r="D259" s="80">
        <v>130</v>
      </c>
    </row>
    <row r="260" spans="1:4" ht="12.75">
      <c r="A260" s="86" t="s">
        <v>502</v>
      </c>
      <c r="B260" s="15">
        <v>4204</v>
      </c>
      <c r="C260" s="81">
        <v>846</v>
      </c>
      <c r="D260" s="82">
        <v>461</v>
      </c>
    </row>
  </sheetData>
  <sheetProtection/>
  <mergeCells count="30">
    <mergeCell ref="D4:E4"/>
    <mergeCell ref="A4:A5"/>
    <mergeCell ref="F4:F5"/>
    <mergeCell ref="B44:C44"/>
    <mergeCell ref="B30:C30"/>
    <mergeCell ref="A109:A110"/>
    <mergeCell ref="B109:C109"/>
    <mergeCell ref="D109:E109"/>
    <mergeCell ref="F109:F110"/>
    <mergeCell ref="A30:A31"/>
    <mergeCell ref="G4:G5"/>
    <mergeCell ref="D44:E44"/>
    <mergeCell ref="A11:A12"/>
    <mergeCell ref="B11:C11"/>
    <mergeCell ref="B4:C4"/>
    <mergeCell ref="G109:G110"/>
    <mergeCell ref="D37:E37"/>
    <mergeCell ref="G30:G31"/>
    <mergeCell ref="G11:G12"/>
    <mergeCell ref="F44:F45"/>
    <mergeCell ref="D30:E30"/>
    <mergeCell ref="F30:F31"/>
    <mergeCell ref="G44:G45"/>
    <mergeCell ref="D11:E11"/>
    <mergeCell ref="F11:F12"/>
    <mergeCell ref="A93:A94"/>
    <mergeCell ref="B93:C93"/>
    <mergeCell ref="A44:A45"/>
    <mergeCell ref="A79:A80"/>
    <mergeCell ref="B79:C79"/>
  </mergeCells>
  <printOptions/>
  <pageMargins left="0.7874015748031497" right="0.7874015748031497" top="0.3937007874015748" bottom="0.3937007874015748" header="0" footer="0"/>
  <pageSetup horizontalDpi="600" verticalDpi="600" orientation="portrait" paperSize="9" scale="80" r:id="rId3"/>
  <rowBreaks count="2" manualBreakCount="2">
    <brk id="40" max="6" man="1"/>
    <brk id="106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4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7.7109375" style="1" customWidth="1"/>
    <col min="2" max="2" width="15.140625" style="1" customWidth="1"/>
    <col min="3" max="3" width="13.7109375" style="1" customWidth="1"/>
    <col min="4" max="4" width="13.00390625" style="1" customWidth="1"/>
    <col min="5" max="5" width="12.140625" style="1" customWidth="1"/>
    <col min="6" max="6" width="18.8515625" style="1" customWidth="1"/>
    <col min="7" max="7" width="18.140625" style="1" customWidth="1"/>
    <col min="8" max="8" width="11.140625" style="105" customWidth="1"/>
    <col min="9" max="9" width="7.8515625" style="105" customWidth="1"/>
    <col min="10" max="10" width="11.28125" style="105" customWidth="1"/>
    <col min="11" max="11" width="11.421875" style="105" customWidth="1"/>
    <col min="12" max="12" width="11.421875" style="208" customWidth="1"/>
    <col min="13" max="16384" width="11.421875" style="1" customWidth="1"/>
  </cols>
  <sheetData>
    <row r="1" ht="15.75">
      <c r="A1" s="36" t="s">
        <v>643</v>
      </c>
    </row>
    <row r="4" spans="1:7" ht="26.25" customHeight="1">
      <c r="A4" s="464" t="s">
        <v>775</v>
      </c>
      <c r="B4" s="466" t="s">
        <v>1247</v>
      </c>
      <c r="C4" s="467"/>
      <c r="D4" s="468" t="s">
        <v>447</v>
      </c>
      <c r="E4" s="469"/>
      <c r="F4" s="470" t="s">
        <v>946</v>
      </c>
      <c r="G4" s="470" t="s">
        <v>760</v>
      </c>
    </row>
    <row r="5" spans="1:7" ht="18" customHeight="1">
      <c r="A5" s="465"/>
      <c r="B5" s="143" t="s">
        <v>695</v>
      </c>
      <c r="C5" s="144" t="s">
        <v>360</v>
      </c>
      <c r="D5" s="143" t="s">
        <v>695</v>
      </c>
      <c r="E5" s="145" t="s">
        <v>774</v>
      </c>
      <c r="F5" s="471"/>
      <c r="G5" s="471"/>
    </row>
    <row r="6" spans="1:10" ht="12.75">
      <c r="A6" s="28" t="s">
        <v>761</v>
      </c>
      <c r="B6" s="115">
        <v>115603</v>
      </c>
      <c r="C6" s="116">
        <v>1305104</v>
      </c>
      <c r="D6" s="209">
        <v>-0.013609447260192198</v>
      </c>
      <c r="E6" s="210">
        <v>-0.015000237739617006</v>
      </c>
      <c r="F6" s="211">
        <v>0.08857761527050718</v>
      </c>
      <c r="G6" s="211">
        <v>0.16358791631761269</v>
      </c>
      <c r="I6" s="111"/>
      <c r="J6" s="111"/>
    </row>
    <row r="7" spans="1:10" ht="12.75">
      <c r="A7" s="9" t="s">
        <v>763</v>
      </c>
      <c r="B7" s="117">
        <v>60239</v>
      </c>
      <c r="C7" s="118">
        <v>669101</v>
      </c>
      <c r="D7" s="212">
        <v>-0.009341029815646218</v>
      </c>
      <c r="E7" s="213">
        <v>-0.012844364251180629</v>
      </c>
      <c r="F7" s="214">
        <v>0.0900297563447073</v>
      </c>
      <c r="G7" s="214">
        <v>0.1674812887153994</v>
      </c>
      <c r="I7" s="111"/>
      <c r="J7" s="111"/>
    </row>
    <row r="8" spans="1:10" ht="12.75">
      <c r="A8" s="9" t="s">
        <v>759</v>
      </c>
      <c r="B8" s="119">
        <v>55364</v>
      </c>
      <c r="C8" s="118">
        <v>636003</v>
      </c>
      <c r="D8" s="212">
        <v>-0.01821212604848288</v>
      </c>
      <c r="E8" s="213">
        <v>-0.01725816320854423</v>
      </c>
      <c r="F8" s="215">
        <v>0.08704990385265478</v>
      </c>
      <c r="G8" s="215">
        <v>0.15955227149592502</v>
      </c>
      <c r="I8" s="111"/>
      <c r="J8" s="111"/>
    </row>
    <row r="9" spans="1:10" ht="12.75">
      <c r="A9" s="29" t="s">
        <v>762</v>
      </c>
      <c r="B9" s="120">
        <v>25636</v>
      </c>
      <c r="C9" s="121">
        <v>106092</v>
      </c>
      <c r="D9" s="216">
        <v>-0.03598691384950925</v>
      </c>
      <c r="E9" s="217">
        <v>-0.04531711179900655</v>
      </c>
      <c r="F9" s="218">
        <v>0.24163933190061457</v>
      </c>
      <c r="G9" s="218">
        <v>0.18636095986507803</v>
      </c>
      <c r="J9" s="111"/>
    </row>
    <row r="10" spans="1:7" ht="12.75">
      <c r="A10" s="21"/>
      <c r="B10" s="148"/>
      <c r="C10" s="148"/>
      <c r="D10" s="21"/>
      <c r="E10" s="148"/>
      <c r="F10" s="148"/>
      <c r="G10" s="148"/>
    </row>
    <row r="11" spans="1:7" ht="12.75">
      <c r="A11" s="21"/>
      <c r="B11" s="148"/>
      <c r="C11" s="148"/>
      <c r="D11" s="21"/>
      <c r="E11" s="148"/>
      <c r="F11" s="148"/>
      <c r="G11" s="148"/>
    </row>
    <row r="12" spans="1:7" ht="12.75">
      <c r="A12" s="21"/>
      <c r="B12" s="148"/>
      <c r="C12" s="148"/>
      <c r="D12" s="149"/>
      <c r="E12" s="149"/>
      <c r="F12" s="150"/>
      <c r="G12" s="150"/>
    </row>
    <row r="13" spans="1:10" ht="26.25" customHeight="1">
      <c r="A13" s="464" t="s">
        <v>787</v>
      </c>
      <c r="B13" s="472" t="s">
        <v>1248</v>
      </c>
      <c r="C13" s="467"/>
      <c r="D13" s="468" t="s">
        <v>773</v>
      </c>
      <c r="E13" s="469"/>
      <c r="F13" s="470" t="s">
        <v>946</v>
      </c>
      <c r="G13" s="470" t="s">
        <v>760</v>
      </c>
      <c r="I13" s="473"/>
      <c r="J13" s="473"/>
    </row>
    <row r="14" spans="1:7" ht="19.5" customHeight="1">
      <c r="A14" s="465"/>
      <c r="B14" s="146" t="s">
        <v>695</v>
      </c>
      <c r="C14" s="145" t="s">
        <v>360</v>
      </c>
      <c r="D14" s="146" t="s">
        <v>695</v>
      </c>
      <c r="E14" s="145" t="s">
        <v>774</v>
      </c>
      <c r="F14" s="471"/>
      <c r="G14" s="471"/>
    </row>
    <row r="15" spans="1:8" ht="12.75">
      <c r="A15" s="24" t="s">
        <v>439</v>
      </c>
      <c r="B15" s="122">
        <v>111800</v>
      </c>
      <c r="C15" s="123">
        <v>1285600</v>
      </c>
      <c r="D15" s="219">
        <v>-0.00622222222222224</v>
      </c>
      <c r="E15" s="220">
        <v>-0.011685116851168464</v>
      </c>
      <c r="F15" s="214">
        <v>0.08696328562538892</v>
      </c>
      <c r="G15" s="220">
        <v>0.19655414908579466</v>
      </c>
      <c r="H15" s="160"/>
    </row>
    <row r="16" spans="1:11" ht="12.75">
      <c r="A16" s="9" t="s">
        <v>440</v>
      </c>
      <c r="B16" s="117">
        <v>65700</v>
      </c>
      <c r="C16" s="118">
        <v>692100</v>
      </c>
      <c r="D16" s="219">
        <v>0.13080895008605853</v>
      </c>
      <c r="E16" s="220">
        <v>-0.01508467340259001</v>
      </c>
      <c r="F16" s="214">
        <v>0.09492847854356307</v>
      </c>
      <c r="G16" s="220">
        <v>0.1880904666475809</v>
      </c>
      <c r="H16" s="160"/>
      <c r="K16" s="172"/>
    </row>
    <row r="17" spans="1:8" ht="12.75">
      <c r="A17" s="9" t="s">
        <v>441</v>
      </c>
      <c r="B17" s="119">
        <v>37500</v>
      </c>
      <c r="C17" s="118">
        <v>417100</v>
      </c>
      <c r="D17" s="219">
        <v>0.04456824512534818</v>
      </c>
      <c r="E17" s="220">
        <v>0.06757102636293832</v>
      </c>
      <c r="F17" s="214">
        <v>0.08990649724286742</v>
      </c>
      <c r="G17" s="220">
        <v>0.14199166982203712</v>
      </c>
      <c r="H17" s="160"/>
    </row>
    <row r="18" spans="1:8" ht="12.75">
      <c r="A18" s="9" t="s">
        <v>442</v>
      </c>
      <c r="B18" s="117">
        <v>28200</v>
      </c>
      <c r="C18" s="123">
        <v>275000</v>
      </c>
      <c r="D18" s="219">
        <v>0.26457399103139023</v>
      </c>
      <c r="E18" s="220">
        <v>-0.11858974358974361</v>
      </c>
      <c r="F18" s="214">
        <v>0.10254545454545455</v>
      </c>
      <c r="G18" s="220">
        <v>0.33098591549295775</v>
      </c>
      <c r="H18" s="160"/>
    </row>
    <row r="19" spans="1:8" ht="12.75">
      <c r="A19" s="9" t="s">
        <v>443</v>
      </c>
      <c r="B19" s="117">
        <v>46100</v>
      </c>
      <c r="C19" s="118">
        <v>593500</v>
      </c>
      <c r="D19" s="219">
        <v>-0.151012891344383</v>
      </c>
      <c r="E19" s="220">
        <v>-0.007691021568299594</v>
      </c>
      <c r="F19" s="214">
        <v>0.07767481044650379</v>
      </c>
      <c r="G19" s="220">
        <v>0.2099271402550091</v>
      </c>
      <c r="H19" s="160"/>
    </row>
    <row r="20" spans="1:7" ht="12.75">
      <c r="A20" s="154" t="s">
        <v>861</v>
      </c>
      <c r="B20" s="221"/>
      <c r="C20" s="222"/>
      <c r="D20" s="474" t="s">
        <v>862</v>
      </c>
      <c r="E20" s="475"/>
      <c r="F20" s="223"/>
      <c r="G20" s="223"/>
    </row>
    <row r="21" spans="1:10" ht="12.75">
      <c r="A21" s="9" t="s">
        <v>444</v>
      </c>
      <c r="B21" s="209">
        <v>0.3354203935599284</v>
      </c>
      <c r="C21" s="210">
        <v>0.32443995021779715</v>
      </c>
      <c r="D21" s="124">
        <v>1.6309282448817297</v>
      </c>
      <c r="E21" s="125">
        <v>2.4086321681511755</v>
      </c>
      <c r="F21" s="125" t="s">
        <v>837</v>
      </c>
      <c r="G21" s="125" t="s">
        <v>837</v>
      </c>
      <c r="H21" s="161"/>
      <c r="I21" s="224"/>
      <c r="J21" s="224"/>
    </row>
    <row r="22" spans="1:10" ht="12.75">
      <c r="A22" s="9" t="s">
        <v>445</v>
      </c>
      <c r="B22" s="219">
        <v>0.5876565295169947</v>
      </c>
      <c r="C22" s="213">
        <v>0.5383478531425016</v>
      </c>
      <c r="D22" s="126">
        <v>7.121208507255017</v>
      </c>
      <c r="E22" s="127">
        <v>-0.18581739177691015</v>
      </c>
      <c r="F22" s="127" t="s">
        <v>837</v>
      </c>
      <c r="G22" s="127" t="s">
        <v>837</v>
      </c>
      <c r="H22" s="161"/>
      <c r="I22" s="224"/>
      <c r="J22" s="224"/>
    </row>
    <row r="23" spans="1:10" ht="12.75">
      <c r="A23" s="14" t="s">
        <v>446</v>
      </c>
      <c r="B23" s="225">
        <v>0.4292237442922374</v>
      </c>
      <c r="C23" s="217">
        <v>0.3973414246496171</v>
      </c>
      <c r="D23" s="128">
        <v>4.540274601340783</v>
      </c>
      <c r="E23" s="129">
        <v>-4.6660283049258675</v>
      </c>
      <c r="F23" s="129" t="s">
        <v>837</v>
      </c>
      <c r="G23" s="129" t="s">
        <v>837</v>
      </c>
      <c r="H23" s="161"/>
      <c r="I23" s="224"/>
      <c r="J23" s="224"/>
    </row>
    <row r="24" spans="1:7" ht="12.75">
      <c r="A24" s="21"/>
      <c r="B24" s="148"/>
      <c r="C24" s="148"/>
      <c r="D24" s="21"/>
      <c r="E24" s="148"/>
      <c r="F24" s="148"/>
      <c r="G24" s="148"/>
    </row>
    <row r="25" spans="1:7" ht="12.75">
      <c r="A25" s="21"/>
      <c r="B25" s="148"/>
      <c r="C25" s="148"/>
      <c r="D25" s="21"/>
      <c r="E25" s="148"/>
      <c r="F25" s="148"/>
      <c r="G25" s="148"/>
    </row>
    <row r="26" spans="1:7" ht="12.75">
      <c r="A26" s="21"/>
      <c r="B26" s="148"/>
      <c r="C26" s="148"/>
      <c r="D26" s="21"/>
      <c r="E26" s="148"/>
      <c r="F26" s="148"/>
      <c r="G26" s="148"/>
    </row>
    <row r="27" spans="1:17" s="208" customFormat="1" ht="26.25" customHeight="1">
      <c r="A27" s="464" t="s">
        <v>780</v>
      </c>
      <c r="B27" s="472" t="s">
        <v>1248</v>
      </c>
      <c r="C27" s="467"/>
      <c r="D27" s="468" t="s">
        <v>773</v>
      </c>
      <c r="E27" s="469"/>
      <c r="F27" s="470" t="s">
        <v>946</v>
      </c>
      <c r="G27" s="470" t="s">
        <v>760</v>
      </c>
      <c r="H27" s="202"/>
      <c r="I27" s="473"/>
      <c r="J27" s="473"/>
      <c r="K27" s="179"/>
      <c r="M27" s="180"/>
      <c r="N27" s="180"/>
      <c r="O27" s="180"/>
      <c r="P27" s="180"/>
      <c r="Q27" s="181"/>
    </row>
    <row r="28" spans="1:17" s="208" customFormat="1" ht="18" customHeight="1">
      <c r="A28" s="465"/>
      <c r="B28" s="143" t="s">
        <v>695</v>
      </c>
      <c r="C28" s="145" t="s">
        <v>360</v>
      </c>
      <c r="D28" s="143" t="s">
        <v>695</v>
      </c>
      <c r="E28" s="145" t="s">
        <v>774</v>
      </c>
      <c r="F28" s="471"/>
      <c r="G28" s="471"/>
      <c r="H28" s="105"/>
      <c r="I28" s="105"/>
      <c r="J28" s="105"/>
      <c r="K28" s="179"/>
      <c r="M28" s="180"/>
      <c r="N28" s="180"/>
      <c r="O28" s="180"/>
      <c r="P28" s="180"/>
      <c r="Q28" s="181"/>
    </row>
    <row r="29" spans="1:17" s="208" customFormat="1" ht="12.75">
      <c r="A29" s="154" t="s">
        <v>1089</v>
      </c>
      <c r="B29" s="203">
        <v>42704</v>
      </c>
      <c r="C29" s="204">
        <v>431332</v>
      </c>
      <c r="D29" s="226">
        <v>0.041332390450876666</v>
      </c>
      <c r="E29" s="227">
        <v>0.04981952621676822</v>
      </c>
      <c r="F29" s="228">
        <v>0.09900494282826222</v>
      </c>
      <c r="G29" s="227">
        <v>0.15388329747864032</v>
      </c>
      <c r="H29" s="182"/>
      <c r="I29" s="182"/>
      <c r="J29" s="183"/>
      <c r="K29" s="179"/>
      <c r="L29" s="229"/>
      <c r="M29" s="180"/>
      <c r="N29" s="180"/>
      <c r="O29" s="180"/>
      <c r="P29" s="180"/>
      <c r="Q29" s="184"/>
    </row>
    <row r="30" spans="1:17" s="208" customFormat="1" ht="12.75">
      <c r="A30" s="185" t="s">
        <v>1090</v>
      </c>
      <c r="B30" s="186">
        <v>23762</v>
      </c>
      <c r="C30" s="187">
        <v>233107</v>
      </c>
      <c r="D30" s="230">
        <v>0.038004543071815444</v>
      </c>
      <c r="E30" s="231">
        <v>0.05435343072956722</v>
      </c>
      <c r="F30" s="232">
        <v>0.10193602079731626</v>
      </c>
      <c r="G30" s="233">
        <v>0.15031914826318818</v>
      </c>
      <c r="H30" s="182"/>
      <c r="I30" s="182"/>
      <c r="J30" s="183"/>
      <c r="K30" s="179"/>
      <c r="L30" s="229"/>
      <c r="M30" s="180"/>
      <c r="N30" s="180"/>
      <c r="O30" s="180"/>
      <c r="P30" s="180"/>
      <c r="Q30" s="184"/>
    </row>
    <row r="31" spans="1:17" s="208" customFormat="1" ht="12.75">
      <c r="A31" s="185" t="s">
        <v>1091</v>
      </c>
      <c r="B31" s="188">
        <v>18943</v>
      </c>
      <c r="C31" s="189">
        <v>198226</v>
      </c>
      <c r="D31" s="234">
        <v>0.04553482724362512</v>
      </c>
      <c r="E31" s="235">
        <v>0.044542690477570535</v>
      </c>
      <c r="F31" s="228">
        <v>0.09556264062231998</v>
      </c>
      <c r="G31" s="236">
        <v>0.15861041103231155</v>
      </c>
      <c r="H31" s="182"/>
      <c r="I31" s="182"/>
      <c r="J31" s="183"/>
      <c r="K31" s="179"/>
      <c r="L31" s="229"/>
      <c r="M31" s="180"/>
      <c r="N31" s="180"/>
      <c r="O31" s="180"/>
      <c r="P31" s="180"/>
      <c r="Q31" s="184"/>
    </row>
    <row r="32" spans="1:17" s="208" customFormat="1" ht="12.75">
      <c r="A32" s="154" t="s">
        <v>1092</v>
      </c>
      <c r="B32" s="199"/>
      <c r="C32" s="200"/>
      <c r="D32" s="237"/>
      <c r="E32" s="238"/>
      <c r="F32" s="239"/>
      <c r="G32" s="238"/>
      <c r="H32" s="182"/>
      <c r="I32" s="182"/>
      <c r="J32" s="183"/>
      <c r="K32" s="179"/>
      <c r="L32" s="229"/>
      <c r="M32" s="180"/>
      <c r="N32" s="180"/>
      <c r="O32" s="180"/>
      <c r="P32" s="180"/>
      <c r="Q32" s="184"/>
    </row>
    <row r="33" spans="1:16" s="208" customFormat="1" ht="12.75">
      <c r="A33" s="190" t="s">
        <v>1093</v>
      </c>
      <c r="B33" s="191">
        <v>28558</v>
      </c>
      <c r="C33" s="192">
        <v>315372</v>
      </c>
      <c r="D33" s="230">
        <v>0.0717958341152185</v>
      </c>
      <c r="E33" s="231">
        <v>0.08437115330394662</v>
      </c>
      <c r="F33" s="232">
        <v>0.09055337823269029</v>
      </c>
      <c r="G33" s="233">
        <v>0.17727207831306604</v>
      </c>
      <c r="H33" s="182"/>
      <c r="I33" s="182"/>
      <c r="J33" s="183"/>
      <c r="K33" s="193"/>
      <c r="L33" s="92"/>
      <c r="M33" s="194"/>
      <c r="N33" s="194"/>
      <c r="O33" s="194"/>
      <c r="P33" s="194"/>
    </row>
    <row r="34" spans="1:12" s="208" customFormat="1" ht="12.75">
      <c r="A34" s="185" t="s">
        <v>1094</v>
      </c>
      <c r="B34" s="186">
        <v>9211</v>
      </c>
      <c r="C34" s="187">
        <v>71075</v>
      </c>
      <c r="D34" s="230">
        <v>-0.014550123034128615</v>
      </c>
      <c r="E34" s="231">
        <v>-0.03429394421119847</v>
      </c>
      <c r="F34" s="232">
        <v>0.12959549771368273</v>
      </c>
      <c r="G34" s="233">
        <v>0.16960044190756768</v>
      </c>
      <c r="H34" s="182"/>
      <c r="I34" s="183"/>
      <c r="J34" s="183"/>
      <c r="K34" s="193"/>
      <c r="L34" s="92"/>
    </row>
    <row r="35" spans="1:13" s="208" customFormat="1" ht="12.75">
      <c r="A35" s="185" t="s">
        <v>1095</v>
      </c>
      <c r="B35" s="186">
        <v>134</v>
      </c>
      <c r="C35" s="192">
        <v>3004</v>
      </c>
      <c r="D35" s="230">
        <v>-0.14102564102564108</v>
      </c>
      <c r="E35" s="231">
        <v>-0.12851755149405275</v>
      </c>
      <c r="F35" s="232">
        <v>0.04460719041278296</v>
      </c>
      <c r="G35" s="233">
        <v>0.03652221313709458</v>
      </c>
      <c r="H35" s="182"/>
      <c r="I35" s="183"/>
      <c r="J35" s="183"/>
      <c r="K35" s="193"/>
      <c r="L35" s="92"/>
      <c r="M35" s="229"/>
    </row>
    <row r="36" spans="1:12" s="208" customFormat="1" ht="12.75">
      <c r="A36" s="185" t="s">
        <v>1096</v>
      </c>
      <c r="B36" s="195">
        <v>4684</v>
      </c>
      <c r="C36" s="192">
        <v>40989</v>
      </c>
      <c r="D36" s="230">
        <v>-0.01368709201937246</v>
      </c>
      <c r="E36" s="231">
        <v>-0.02722137839377259</v>
      </c>
      <c r="F36" s="232">
        <v>0.11427456146771085</v>
      </c>
      <c r="G36" s="233">
        <v>0.08150197490908458</v>
      </c>
      <c r="H36" s="182"/>
      <c r="I36" s="182"/>
      <c r="J36" s="183"/>
      <c r="K36" s="193"/>
      <c r="L36" s="92"/>
    </row>
    <row r="37" spans="1:12" s="208" customFormat="1" ht="12.75">
      <c r="A37" s="185" t="s">
        <v>223</v>
      </c>
      <c r="B37" s="195">
        <v>118</v>
      </c>
      <c r="C37" s="192">
        <v>894</v>
      </c>
      <c r="D37" s="230">
        <v>0.03508771929824572</v>
      </c>
      <c r="E37" s="231">
        <v>0.05673758865248235</v>
      </c>
      <c r="F37" s="232">
        <v>0.1319910514541387</v>
      </c>
      <c r="G37" s="233">
        <v>0.122533748701973</v>
      </c>
      <c r="H37" s="182"/>
      <c r="I37" s="182"/>
      <c r="J37" s="183"/>
      <c r="K37" s="193"/>
      <c r="L37" s="92"/>
    </row>
    <row r="38" spans="1:12" s="208" customFormat="1" ht="12.75">
      <c r="A38" s="196" t="s">
        <v>863</v>
      </c>
      <c r="B38" s="188" t="s">
        <v>837</v>
      </c>
      <c r="C38" s="189" t="s">
        <v>837</v>
      </c>
      <c r="D38" s="234" t="s">
        <v>837</v>
      </c>
      <c r="E38" s="235" t="s">
        <v>837</v>
      </c>
      <c r="F38" s="240" t="s">
        <v>837</v>
      </c>
      <c r="G38" s="235" t="s">
        <v>837</v>
      </c>
      <c r="H38" s="182"/>
      <c r="I38" s="183"/>
      <c r="J38" s="183"/>
      <c r="K38" s="193"/>
      <c r="L38" s="92"/>
    </row>
    <row r="39" spans="1:7" ht="12.75">
      <c r="A39" s="21"/>
      <c r="B39" s="148"/>
      <c r="C39" s="148"/>
      <c r="D39" s="149"/>
      <c r="E39" s="149"/>
      <c r="F39" s="150"/>
      <c r="G39" s="150"/>
    </row>
    <row r="40" spans="1:10" ht="12.75">
      <c r="A40" s="21"/>
      <c r="B40" s="148"/>
      <c r="C40" s="148"/>
      <c r="D40" s="174"/>
      <c r="E40" s="174"/>
      <c r="F40" s="150"/>
      <c r="G40" s="150"/>
      <c r="I40" s="114"/>
      <c r="J40" s="114"/>
    </row>
    <row r="41" spans="1:10" ht="12.75">
      <c r="A41" s="21"/>
      <c r="B41" s="148"/>
      <c r="C41" s="148"/>
      <c r="D41" s="174"/>
      <c r="E41" s="174"/>
      <c r="F41" s="150"/>
      <c r="G41" s="150"/>
      <c r="I41" s="114"/>
      <c r="J41" s="114"/>
    </row>
    <row r="42" spans="1:10" ht="24" customHeight="1">
      <c r="A42" s="464" t="s">
        <v>796</v>
      </c>
      <c r="B42" s="472" t="s">
        <v>1249</v>
      </c>
      <c r="C42" s="467"/>
      <c r="D42" s="468" t="s">
        <v>773</v>
      </c>
      <c r="E42" s="469"/>
      <c r="F42" s="470" t="s">
        <v>946</v>
      </c>
      <c r="G42" s="470" t="s">
        <v>760</v>
      </c>
      <c r="I42" s="114"/>
      <c r="J42" s="114"/>
    </row>
    <row r="43" spans="1:12" s="23" customFormat="1" ht="23.25" customHeight="1">
      <c r="A43" s="465"/>
      <c r="B43" s="143" t="s">
        <v>695</v>
      </c>
      <c r="C43" s="145" t="s">
        <v>360</v>
      </c>
      <c r="D43" s="143" t="s">
        <v>695</v>
      </c>
      <c r="E43" s="144" t="s">
        <v>774</v>
      </c>
      <c r="F43" s="471"/>
      <c r="G43" s="471"/>
      <c r="H43" s="105"/>
      <c r="I43" s="473"/>
      <c r="J43" s="473"/>
      <c r="K43" s="106"/>
      <c r="L43" s="241"/>
    </row>
    <row r="44" spans="1:12" s="23" customFormat="1" ht="12.75">
      <c r="A44" s="154" t="s">
        <v>448</v>
      </c>
      <c r="B44" s="130">
        <v>115526</v>
      </c>
      <c r="C44" s="131">
        <v>1582780</v>
      </c>
      <c r="D44" s="242">
        <v>0.11072012306508983</v>
      </c>
      <c r="E44" s="243">
        <v>0.09609740625783414</v>
      </c>
      <c r="F44" s="214">
        <v>0.07298929731232388</v>
      </c>
      <c r="G44" s="220">
        <v>0.3235496754028757</v>
      </c>
      <c r="H44" s="106"/>
      <c r="I44" s="112"/>
      <c r="J44" s="162"/>
      <c r="K44" s="171"/>
      <c r="L44" s="241"/>
    </row>
    <row r="45" spans="1:10" ht="12.75">
      <c r="A45" s="154" t="s">
        <v>1250</v>
      </c>
      <c r="B45" s="244"/>
      <c r="C45" s="245"/>
      <c r="D45" s="244"/>
      <c r="E45" s="245"/>
      <c r="F45" s="223"/>
      <c r="G45" s="223"/>
      <c r="I45" s="112"/>
      <c r="J45" s="162"/>
    </row>
    <row r="46" spans="1:10" ht="12.75">
      <c r="A46" s="9" t="s">
        <v>449</v>
      </c>
      <c r="B46" s="122">
        <v>61889</v>
      </c>
      <c r="C46" s="123">
        <v>916203</v>
      </c>
      <c r="D46" s="219">
        <v>0.11145232835874497</v>
      </c>
      <c r="E46" s="220">
        <v>0.08669450012453894</v>
      </c>
      <c r="F46" s="214">
        <v>0.06754944046243026</v>
      </c>
      <c r="G46" s="220">
        <v>0.2953663623391065</v>
      </c>
      <c r="I46" s="112"/>
      <c r="J46" s="162"/>
    </row>
    <row r="47" spans="1:10" ht="12.75">
      <c r="A47" s="9" t="s">
        <v>450</v>
      </c>
      <c r="B47" s="117">
        <v>53637</v>
      </c>
      <c r="C47" s="118">
        <v>666577</v>
      </c>
      <c r="D47" s="219">
        <v>0.10987646657148176</v>
      </c>
      <c r="E47" s="213">
        <v>0.1092903358939199</v>
      </c>
      <c r="F47" s="214">
        <v>0.0804663227204059</v>
      </c>
      <c r="G47" s="220">
        <v>0.3635790543975597</v>
      </c>
      <c r="I47" s="112"/>
      <c r="J47" s="162"/>
    </row>
    <row r="48" spans="1:10" ht="12.75">
      <c r="A48" s="154" t="s">
        <v>355</v>
      </c>
      <c r="B48" s="221"/>
      <c r="C48" s="222"/>
      <c r="D48" s="221"/>
      <c r="E48" s="222"/>
      <c r="F48" s="223"/>
      <c r="G48" s="223"/>
      <c r="I48" s="106"/>
      <c r="J48" s="106"/>
    </row>
    <row r="49" spans="1:10" ht="12.75">
      <c r="A49" s="50" t="s">
        <v>821</v>
      </c>
      <c r="B49" s="122">
        <v>27</v>
      </c>
      <c r="C49" s="123">
        <v>685</v>
      </c>
      <c r="D49" s="246">
        <v>0.2272727272727273</v>
      </c>
      <c r="E49" s="247">
        <v>-0.18452380952380953</v>
      </c>
      <c r="F49" s="214">
        <v>0.03941605839416058</v>
      </c>
      <c r="G49" s="220">
        <v>0.18</v>
      </c>
      <c r="H49" s="162"/>
      <c r="I49" s="112"/>
      <c r="J49" s="162"/>
    </row>
    <row r="50" spans="1:10" ht="12.75">
      <c r="A50" s="50" t="s">
        <v>764</v>
      </c>
      <c r="B50" s="122">
        <v>13620</v>
      </c>
      <c r="C50" s="123">
        <v>138819</v>
      </c>
      <c r="D50" s="246">
        <v>0.07847018766331448</v>
      </c>
      <c r="E50" s="247">
        <v>0.08472682377945873</v>
      </c>
      <c r="F50" s="214">
        <v>0.09811337064811013</v>
      </c>
      <c r="G50" s="220">
        <v>0.2374187250509875</v>
      </c>
      <c r="H50" s="162"/>
      <c r="I50" s="112"/>
      <c r="J50" s="162"/>
    </row>
    <row r="51" spans="1:10" ht="12.75">
      <c r="A51" s="50" t="s">
        <v>454</v>
      </c>
      <c r="B51" s="117">
        <v>41437</v>
      </c>
      <c r="C51" s="118">
        <v>417696</v>
      </c>
      <c r="D51" s="246">
        <v>0.1485392760130828</v>
      </c>
      <c r="E51" s="247">
        <v>0.19111998289014043</v>
      </c>
      <c r="F51" s="214">
        <v>0.09920372711254118</v>
      </c>
      <c r="G51" s="220">
        <v>0.29653351271665546</v>
      </c>
      <c r="H51" s="162"/>
      <c r="I51" s="112"/>
      <c r="J51" s="162"/>
    </row>
    <row r="52" spans="1:10" ht="12.75">
      <c r="A52" s="50" t="s">
        <v>767</v>
      </c>
      <c r="B52" s="117">
        <v>48908</v>
      </c>
      <c r="C52" s="118">
        <v>874169</v>
      </c>
      <c r="D52" s="246">
        <v>0.06495372890582463</v>
      </c>
      <c r="E52" s="247">
        <v>0.04633255930864433</v>
      </c>
      <c r="F52" s="214">
        <v>0.05594799174987903</v>
      </c>
      <c r="G52" s="220">
        <v>0.36686594705692616</v>
      </c>
      <c r="H52" s="162"/>
      <c r="I52" s="112"/>
      <c r="J52" s="162"/>
    </row>
    <row r="53" spans="1:10" ht="12.75">
      <c r="A53" s="50" t="s">
        <v>347</v>
      </c>
      <c r="B53" s="132">
        <v>11534</v>
      </c>
      <c r="C53" s="133">
        <v>151411</v>
      </c>
      <c r="D53" s="246">
        <v>0.23279179136383066</v>
      </c>
      <c r="E53" s="247">
        <v>0.17315574564360037</v>
      </c>
      <c r="F53" s="214">
        <v>0.07617676390751002</v>
      </c>
      <c r="G53" s="220">
        <v>0.4354095885239713</v>
      </c>
      <c r="H53" s="162"/>
      <c r="I53" s="112"/>
      <c r="J53" s="162"/>
    </row>
    <row r="54" spans="1:10" ht="12.75">
      <c r="A54" s="155" t="s">
        <v>356</v>
      </c>
      <c r="B54" s="221"/>
      <c r="C54" s="222"/>
      <c r="D54" s="248"/>
      <c r="E54" s="222"/>
      <c r="F54" s="223"/>
      <c r="G54" s="223"/>
      <c r="I54" s="106"/>
      <c r="J54" s="106"/>
    </row>
    <row r="55" spans="1:10" ht="12.75">
      <c r="A55" s="9" t="s">
        <v>824</v>
      </c>
      <c r="B55" s="151">
        <v>26392</v>
      </c>
      <c r="C55" s="118">
        <v>367319</v>
      </c>
      <c r="D55" s="212">
        <v>0.09578575877101936</v>
      </c>
      <c r="E55" s="220">
        <v>0.09100332660092669</v>
      </c>
      <c r="F55" s="214">
        <v>0.07185035350744176</v>
      </c>
      <c r="G55" s="220">
        <v>0.23137076130027703</v>
      </c>
      <c r="H55" s="162"/>
      <c r="I55" s="112"/>
      <c r="J55" s="249"/>
    </row>
    <row r="56" spans="1:10" ht="12.75">
      <c r="A56" s="9" t="s">
        <v>825</v>
      </c>
      <c r="B56" s="151">
        <v>3878</v>
      </c>
      <c r="C56" s="118">
        <v>61196</v>
      </c>
      <c r="D56" s="212">
        <v>0.020526315789473726</v>
      </c>
      <c r="E56" s="220">
        <v>0.06695027547248755</v>
      </c>
      <c r="F56" s="214">
        <v>0.06337015491208575</v>
      </c>
      <c r="G56" s="220">
        <v>0.19847484518143202</v>
      </c>
      <c r="H56" s="162"/>
      <c r="I56" s="112"/>
      <c r="J56" s="249"/>
    </row>
    <row r="57" spans="1:10" ht="12.75">
      <c r="A57" s="9" t="s">
        <v>826</v>
      </c>
      <c r="B57" s="152">
        <v>3391</v>
      </c>
      <c r="C57" s="123">
        <v>76568</v>
      </c>
      <c r="D57" s="212">
        <v>0.0351037851037852</v>
      </c>
      <c r="E57" s="220">
        <v>0.10255450277913769</v>
      </c>
      <c r="F57" s="214">
        <v>0.04428743078048271</v>
      </c>
      <c r="G57" s="220">
        <v>0.30582611832611833</v>
      </c>
      <c r="H57" s="162"/>
      <c r="I57" s="112"/>
      <c r="J57" s="249"/>
    </row>
    <row r="58" spans="1:10" ht="12.75">
      <c r="A58" s="9" t="s">
        <v>827</v>
      </c>
      <c r="B58" s="152">
        <v>81865</v>
      </c>
      <c r="C58" s="123">
        <v>1077697</v>
      </c>
      <c r="D58" s="212">
        <v>0.12376285192658787</v>
      </c>
      <c r="E58" s="220">
        <v>0.09909416520827463</v>
      </c>
      <c r="F58" s="214">
        <v>0.07596290979746627</v>
      </c>
      <c r="G58" s="220">
        <v>0.38549559009808676</v>
      </c>
      <c r="H58" s="162"/>
      <c r="I58" s="112"/>
      <c r="J58" s="249"/>
    </row>
    <row r="59" spans="1:10" ht="12.75">
      <c r="A59" s="154" t="s">
        <v>357</v>
      </c>
      <c r="B59" s="221"/>
      <c r="C59" s="222"/>
      <c r="D59" s="221"/>
      <c r="E59" s="222"/>
      <c r="F59" s="223"/>
      <c r="G59" s="223"/>
      <c r="I59" s="106"/>
      <c r="J59" s="106"/>
    </row>
    <row r="60" spans="1:10" ht="12.75">
      <c r="A60" s="6" t="s">
        <v>332</v>
      </c>
      <c r="B60" s="122">
        <v>0</v>
      </c>
      <c r="C60" s="123">
        <v>17</v>
      </c>
      <c r="D60" s="246" t="s">
        <v>837</v>
      </c>
      <c r="E60" s="250">
        <v>0.8888888888888888</v>
      </c>
      <c r="F60" s="214">
        <v>0</v>
      </c>
      <c r="G60" s="220">
        <v>0</v>
      </c>
      <c r="H60" s="162"/>
      <c r="I60" s="112"/>
      <c r="J60" s="162"/>
    </row>
    <row r="61" spans="1:10" ht="12.75">
      <c r="A61" s="9" t="s">
        <v>333</v>
      </c>
      <c r="B61" s="117">
        <v>33</v>
      </c>
      <c r="C61" s="118">
        <v>962</v>
      </c>
      <c r="D61" s="246">
        <v>-0.13157894736842102</v>
      </c>
      <c r="E61" s="250">
        <v>0.2964959568733154</v>
      </c>
      <c r="F61" s="214">
        <v>0.034303534303534305</v>
      </c>
      <c r="G61" s="220">
        <v>0.0891891891891892</v>
      </c>
      <c r="H61" s="162"/>
      <c r="I61" s="112"/>
      <c r="J61" s="162"/>
    </row>
    <row r="62" spans="1:10" ht="12.75">
      <c r="A62" s="9" t="s">
        <v>815</v>
      </c>
      <c r="B62" s="117">
        <v>5881</v>
      </c>
      <c r="C62" s="118">
        <v>76844</v>
      </c>
      <c r="D62" s="246">
        <v>0.2098333676198314</v>
      </c>
      <c r="E62" s="250">
        <v>0.17656785889269955</v>
      </c>
      <c r="F62" s="214">
        <v>0.07653167456144917</v>
      </c>
      <c r="G62" s="220">
        <v>0.41345613048368957</v>
      </c>
      <c r="H62" s="162"/>
      <c r="I62" s="112"/>
      <c r="J62" s="162"/>
    </row>
    <row r="63" spans="1:10" ht="12.75">
      <c r="A63" s="9" t="s">
        <v>334</v>
      </c>
      <c r="B63" s="122">
        <v>8008</v>
      </c>
      <c r="C63" s="118">
        <v>97870</v>
      </c>
      <c r="D63" s="246">
        <v>0.4846125324434556</v>
      </c>
      <c r="E63" s="250">
        <v>0.16645213577421814</v>
      </c>
      <c r="F63" s="214">
        <v>0.08182282619801778</v>
      </c>
      <c r="G63" s="220">
        <v>0.5455784166780215</v>
      </c>
      <c r="H63" s="162"/>
      <c r="I63" s="112"/>
      <c r="J63" s="162"/>
    </row>
    <row r="64" spans="1:10" ht="25.5">
      <c r="A64" s="9" t="s">
        <v>337</v>
      </c>
      <c r="B64" s="122">
        <v>4010</v>
      </c>
      <c r="C64" s="118">
        <v>73837</v>
      </c>
      <c r="D64" s="246">
        <v>0.09863013698630141</v>
      </c>
      <c r="E64" s="250">
        <v>0.15683018158459583</v>
      </c>
      <c r="F64" s="214">
        <v>0.05430881536357111</v>
      </c>
      <c r="G64" s="220">
        <v>0.3496381550265934</v>
      </c>
      <c r="H64" s="162"/>
      <c r="I64" s="112"/>
      <c r="J64" s="162"/>
    </row>
    <row r="65" spans="1:10" ht="24.75" customHeight="1">
      <c r="A65" s="9" t="s">
        <v>338</v>
      </c>
      <c r="B65" s="122">
        <v>36407</v>
      </c>
      <c r="C65" s="118">
        <v>559371</v>
      </c>
      <c r="D65" s="246">
        <v>0.07630225270501989</v>
      </c>
      <c r="E65" s="250">
        <v>0.10864226893004725</v>
      </c>
      <c r="F65" s="214">
        <v>0.0650856050814218</v>
      </c>
      <c r="G65" s="220">
        <v>0.46338203848895226</v>
      </c>
      <c r="H65" s="162"/>
      <c r="I65" s="112"/>
      <c r="J65" s="162"/>
    </row>
    <row r="66" spans="1:10" ht="12.75" customHeight="1">
      <c r="A66" s="9" t="s">
        <v>339</v>
      </c>
      <c r="B66" s="117">
        <v>948</v>
      </c>
      <c r="C66" s="118">
        <v>29160</v>
      </c>
      <c r="D66" s="246">
        <v>0.3148404993065188</v>
      </c>
      <c r="E66" s="250">
        <v>0.031153859754588176</v>
      </c>
      <c r="F66" s="214">
        <v>0.03251028806584362</v>
      </c>
      <c r="G66" s="220">
        <v>0.2829006266786034</v>
      </c>
      <c r="H66" s="162"/>
      <c r="I66" s="112"/>
      <c r="J66" s="162"/>
    </row>
    <row r="67" spans="1:10" ht="37.5" customHeight="1">
      <c r="A67" s="9" t="s">
        <v>341</v>
      </c>
      <c r="B67" s="117">
        <v>6467</v>
      </c>
      <c r="C67" s="118">
        <v>80755</v>
      </c>
      <c r="D67" s="246">
        <v>0.0691023309637957</v>
      </c>
      <c r="E67" s="250">
        <v>0.10396445659603559</v>
      </c>
      <c r="F67" s="214">
        <v>0.0800817286855303</v>
      </c>
      <c r="G67" s="220">
        <v>0.2517909982868712</v>
      </c>
      <c r="H67" s="162"/>
      <c r="I67" s="112"/>
      <c r="J67" s="162"/>
    </row>
    <row r="68" spans="1:10" ht="12.75" customHeight="1">
      <c r="A68" s="9" t="s">
        <v>342</v>
      </c>
      <c r="B68" s="122">
        <v>4612</v>
      </c>
      <c r="C68" s="118">
        <v>89225</v>
      </c>
      <c r="D68" s="246">
        <v>-0.003672499459926537</v>
      </c>
      <c r="E68" s="250">
        <v>-0.1303521476817513</v>
      </c>
      <c r="F68" s="214">
        <v>0.05168954889324741</v>
      </c>
      <c r="G68" s="220">
        <v>0.19346449096019128</v>
      </c>
      <c r="H68" s="162"/>
      <c r="I68" s="112"/>
      <c r="J68" s="162"/>
    </row>
    <row r="69" spans="1:10" ht="12.75">
      <c r="A69" s="12" t="s">
        <v>343</v>
      </c>
      <c r="B69" s="122">
        <v>49160</v>
      </c>
      <c r="C69" s="134">
        <v>574739</v>
      </c>
      <c r="D69" s="246">
        <v>0.09629365327148665</v>
      </c>
      <c r="E69" s="250">
        <v>0.10179876044068958</v>
      </c>
      <c r="F69" s="214">
        <v>0.08553447738886695</v>
      </c>
      <c r="G69" s="220">
        <v>0.2659108365697718</v>
      </c>
      <c r="H69" s="162"/>
      <c r="I69" s="112"/>
      <c r="J69" s="162"/>
    </row>
    <row r="70" spans="1:10" ht="12.75">
      <c r="A70" s="154" t="s">
        <v>801</v>
      </c>
      <c r="B70" s="221"/>
      <c r="C70" s="222"/>
      <c r="D70" s="221"/>
      <c r="E70" s="222"/>
      <c r="F70" s="223"/>
      <c r="G70" s="223"/>
      <c r="I70" s="106"/>
      <c r="J70" s="106"/>
    </row>
    <row r="71" spans="1:10" ht="12.75">
      <c r="A71" s="6" t="s">
        <v>802</v>
      </c>
      <c r="B71" s="122">
        <v>5504</v>
      </c>
      <c r="C71" s="118">
        <v>57636</v>
      </c>
      <c r="D71" s="219">
        <v>0.12510220768601799</v>
      </c>
      <c r="E71" s="213">
        <v>0.19797967200848032</v>
      </c>
      <c r="F71" s="214">
        <v>0.0954958706364078</v>
      </c>
      <c r="G71" s="213">
        <v>0.2620702790210456</v>
      </c>
      <c r="H71" s="162"/>
      <c r="I71" s="112"/>
      <c r="J71" s="162"/>
    </row>
    <row r="72" spans="1:12" s="23" customFormat="1" ht="12.75">
      <c r="A72" s="14" t="s">
        <v>803</v>
      </c>
      <c r="B72" s="117">
        <v>110022</v>
      </c>
      <c r="C72" s="134">
        <v>1525144</v>
      </c>
      <c r="D72" s="219">
        <v>0.11001029076454327</v>
      </c>
      <c r="E72" s="251">
        <v>0.09258594615814997</v>
      </c>
      <c r="F72" s="215">
        <v>0.07213876197919672</v>
      </c>
      <c r="G72" s="213">
        <v>0.3273918632608851</v>
      </c>
      <c r="H72" s="162"/>
      <c r="I72" s="112"/>
      <c r="J72" s="162"/>
      <c r="K72" s="106"/>
      <c r="L72" s="241"/>
    </row>
    <row r="73" spans="1:12" s="23" customFormat="1" ht="12.75">
      <c r="A73" s="154" t="s">
        <v>451</v>
      </c>
      <c r="B73" s="130">
        <v>28208</v>
      </c>
      <c r="C73" s="135">
        <v>145168</v>
      </c>
      <c r="D73" s="252">
        <v>0.07230289667756407</v>
      </c>
      <c r="E73" s="243">
        <v>0.10159356503263006</v>
      </c>
      <c r="F73" s="253">
        <v>0.1943127962085308</v>
      </c>
      <c r="G73" s="253">
        <v>0.22836417804115866</v>
      </c>
      <c r="H73" s="162"/>
      <c r="I73" s="112"/>
      <c r="J73" s="162"/>
      <c r="K73" s="106"/>
      <c r="L73" s="241"/>
    </row>
    <row r="74" spans="1:12" s="23" customFormat="1" ht="12.75">
      <c r="A74" s="21"/>
      <c r="B74" s="148"/>
      <c r="C74" s="148"/>
      <c r="D74" s="241"/>
      <c r="E74" s="241"/>
      <c r="F74" s="241"/>
      <c r="G74" s="241"/>
      <c r="H74" s="106"/>
      <c r="I74" s="106"/>
      <c r="J74" s="106"/>
      <c r="K74" s="106"/>
      <c r="L74" s="241"/>
    </row>
    <row r="75" spans="1:12" s="23" customFormat="1" ht="12.75">
      <c r="A75" s="21"/>
      <c r="B75" s="148"/>
      <c r="C75" s="148"/>
      <c r="D75" s="241"/>
      <c r="E75" s="241"/>
      <c r="F75" s="241"/>
      <c r="G75" s="241"/>
      <c r="H75" s="106"/>
      <c r="I75" s="106"/>
      <c r="J75" s="106"/>
      <c r="K75" s="106"/>
      <c r="L75" s="241"/>
    </row>
    <row r="76" spans="1:12" s="23" customFormat="1" ht="12.75">
      <c r="A76" s="21"/>
      <c r="B76" s="148"/>
      <c r="C76" s="148"/>
      <c r="D76" s="241"/>
      <c r="E76" s="241"/>
      <c r="F76" s="241"/>
      <c r="G76" s="241"/>
      <c r="H76" s="106"/>
      <c r="I76" s="106"/>
      <c r="J76" s="106"/>
      <c r="K76" s="106"/>
      <c r="L76" s="241"/>
    </row>
    <row r="77" spans="1:7" ht="23.25" customHeight="1">
      <c r="A77" s="476" t="s">
        <v>1251</v>
      </c>
      <c r="B77" s="472" t="s">
        <v>1249</v>
      </c>
      <c r="C77" s="478"/>
      <c r="D77" s="208"/>
      <c r="E77" s="208"/>
      <c r="F77" s="208"/>
      <c r="G77" s="208"/>
    </row>
    <row r="78" spans="1:7" ht="42">
      <c r="A78" s="477"/>
      <c r="B78" s="146" t="s">
        <v>807</v>
      </c>
      <c r="C78" s="170" t="s">
        <v>346</v>
      </c>
      <c r="D78" s="208"/>
      <c r="E78" s="208"/>
      <c r="F78" s="208"/>
      <c r="G78" s="208"/>
    </row>
    <row r="79" spans="1:7" ht="12.75">
      <c r="A79" s="107" t="s">
        <v>714</v>
      </c>
      <c r="B79" s="115">
        <v>19388</v>
      </c>
      <c r="C79" s="210">
        <v>0.16782369336772673</v>
      </c>
      <c r="D79" s="208"/>
      <c r="E79" s="208"/>
      <c r="F79" s="208"/>
      <c r="G79" s="208"/>
    </row>
    <row r="80" spans="1:7" ht="12.75">
      <c r="A80" s="108" t="s">
        <v>713</v>
      </c>
      <c r="B80" s="117">
        <v>17368</v>
      </c>
      <c r="C80" s="213">
        <v>0.15033845195021034</v>
      </c>
      <c r="D80" s="208"/>
      <c r="E80" s="208"/>
      <c r="F80" s="208"/>
      <c r="G80" s="208"/>
    </row>
    <row r="81" spans="1:7" ht="12.75">
      <c r="A81" s="108" t="s">
        <v>715</v>
      </c>
      <c r="B81" s="117">
        <v>10113</v>
      </c>
      <c r="C81" s="213">
        <v>0.08753873586898188</v>
      </c>
      <c r="D81" s="208"/>
      <c r="E81" s="208"/>
      <c r="F81" s="208"/>
      <c r="G81" s="208"/>
    </row>
    <row r="82" spans="1:7" ht="25.5">
      <c r="A82" s="108" t="s">
        <v>716</v>
      </c>
      <c r="B82" s="122">
        <v>7865</v>
      </c>
      <c r="C82" s="213">
        <v>0.06807991274691412</v>
      </c>
      <c r="D82" s="208"/>
      <c r="E82" s="208"/>
      <c r="F82" s="208"/>
      <c r="G82" s="208"/>
    </row>
    <row r="83" spans="1:7" ht="12.75">
      <c r="A83" s="108" t="s">
        <v>717</v>
      </c>
      <c r="B83" s="122">
        <v>6463</v>
      </c>
      <c r="C83" s="213">
        <v>0.055944116475944806</v>
      </c>
      <c r="D83" s="208"/>
      <c r="E83" s="208"/>
      <c r="F83" s="208"/>
      <c r="G83" s="208"/>
    </row>
    <row r="84" spans="1:7" ht="12.75">
      <c r="A84" s="108" t="s">
        <v>719</v>
      </c>
      <c r="B84" s="122">
        <v>4704</v>
      </c>
      <c r="C84" s="213">
        <v>0.04071810674653325</v>
      </c>
      <c r="D84" s="208"/>
      <c r="E84" s="208"/>
      <c r="F84" s="208"/>
      <c r="G84" s="208"/>
    </row>
    <row r="85" spans="1:7" ht="12.75">
      <c r="A85" s="108" t="s">
        <v>721</v>
      </c>
      <c r="B85" s="117">
        <v>3300</v>
      </c>
      <c r="C85" s="213">
        <v>0.028564998355348578</v>
      </c>
      <c r="D85" s="208"/>
      <c r="E85" s="208"/>
      <c r="F85" s="208"/>
      <c r="G85" s="208"/>
    </row>
    <row r="86" spans="1:7" ht="25.5">
      <c r="A86" s="108" t="s">
        <v>718</v>
      </c>
      <c r="B86" s="117">
        <v>2924</v>
      </c>
      <c r="C86" s="213">
        <v>0.025310319754860377</v>
      </c>
      <c r="D86" s="208"/>
      <c r="E86" s="208"/>
      <c r="F86" s="208"/>
      <c r="G86" s="208"/>
    </row>
    <row r="87" spans="1:7" ht="12.75">
      <c r="A87" s="108" t="s">
        <v>720</v>
      </c>
      <c r="B87" s="122">
        <v>2324</v>
      </c>
      <c r="C87" s="213">
        <v>0.020116683690251547</v>
      </c>
      <c r="D87" s="208"/>
      <c r="E87" s="208"/>
      <c r="F87" s="208"/>
      <c r="G87" s="208"/>
    </row>
    <row r="88" spans="1:7" ht="25.5">
      <c r="A88" s="109" t="s">
        <v>0</v>
      </c>
      <c r="B88" s="136">
        <v>2094</v>
      </c>
      <c r="C88" s="217">
        <v>0.018125789865484826</v>
      </c>
      <c r="D88" s="208"/>
      <c r="E88" s="208"/>
      <c r="F88" s="208"/>
      <c r="G88" s="208"/>
    </row>
    <row r="89" spans="2:7" ht="12.75">
      <c r="B89" s="208"/>
      <c r="C89" s="208"/>
      <c r="D89" s="208"/>
      <c r="E89" s="208"/>
      <c r="F89" s="208"/>
      <c r="G89" s="208"/>
    </row>
    <row r="90" spans="2:7" ht="12.75">
      <c r="B90" s="208"/>
      <c r="C90" s="208"/>
      <c r="D90" s="208"/>
      <c r="E90" s="208"/>
      <c r="F90" s="208"/>
      <c r="G90" s="208"/>
    </row>
    <row r="91" spans="2:7" ht="12.75">
      <c r="B91" s="208"/>
      <c r="C91" s="208"/>
      <c r="D91" s="208"/>
      <c r="E91" s="208"/>
      <c r="F91" s="208"/>
      <c r="G91" s="208"/>
    </row>
    <row r="92" spans="1:7" ht="19.5" customHeight="1">
      <c r="A92" s="476" t="s">
        <v>1252</v>
      </c>
      <c r="B92" s="472" t="s">
        <v>1249</v>
      </c>
      <c r="C92" s="467"/>
      <c r="D92" s="208"/>
      <c r="E92" s="208"/>
      <c r="F92" s="208"/>
      <c r="G92" s="208"/>
    </row>
    <row r="93" spans="1:7" ht="42">
      <c r="A93" s="465"/>
      <c r="B93" s="169" t="s">
        <v>839</v>
      </c>
      <c r="C93" s="170" t="s">
        <v>346</v>
      </c>
      <c r="D93" s="208"/>
      <c r="E93" s="208"/>
      <c r="F93" s="208"/>
      <c r="G93" s="208"/>
    </row>
    <row r="94" spans="1:7" ht="12.75">
      <c r="A94" s="107" t="s">
        <v>719</v>
      </c>
      <c r="B94" s="115">
        <v>1930</v>
      </c>
      <c r="C94" s="210">
        <v>0.04071810674653325</v>
      </c>
      <c r="D94" s="208"/>
      <c r="E94" s="278"/>
      <c r="F94" s="208"/>
      <c r="G94" s="208"/>
    </row>
    <row r="95" spans="1:7" ht="12.75">
      <c r="A95" s="108" t="s">
        <v>714</v>
      </c>
      <c r="B95" s="117">
        <v>1800</v>
      </c>
      <c r="C95" s="213">
        <v>0.16782369336772673</v>
      </c>
      <c r="D95" s="208"/>
      <c r="E95" s="278"/>
      <c r="F95" s="208"/>
      <c r="G95" s="208"/>
    </row>
    <row r="96" spans="1:7" ht="25.5">
      <c r="A96" s="108" t="s">
        <v>716</v>
      </c>
      <c r="B96" s="117">
        <v>1693</v>
      </c>
      <c r="C96" s="213">
        <v>0.06807991274691412</v>
      </c>
      <c r="D96" s="208"/>
      <c r="E96" s="278"/>
      <c r="F96" s="208"/>
      <c r="G96" s="208"/>
    </row>
    <row r="97" spans="1:7" ht="12.75">
      <c r="A97" s="108" t="s">
        <v>713</v>
      </c>
      <c r="B97" s="122">
        <v>808</v>
      </c>
      <c r="C97" s="213">
        <v>0.15033845195021034</v>
      </c>
      <c r="D97" s="208"/>
      <c r="E97" s="278"/>
      <c r="F97" s="208"/>
      <c r="G97" s="208"/>
    </row>
    <row r="98" spans="1:7" ht="12.75">
      <c r="A98" s="108" t="s">
        <v>715</v>
      </c>
      <c r="B98" s="122">
        <v>798</v>
      </c>
      <c r="C98" s="213">
        <v>0.08753873586898188</v>
      </c>
      <c r="D98" s="208"/>
      <c r="E98" s="278"/>
      <c r="F98" s="208"/>
      <c r="G98" s="208"/>
    </row>
    <row r="99" spans="1:7" ht="12.75">
      <c r="A99" s="108" t="s">
        <v>1254</v>
      </c>
      <c r="B99" s="122">
        <v>454</v>
      </c>
      <c r="C99" s="213">
        <v>0.009833284282326056</v>
      </c>
      <c r="D99" s="208"/>
      <c r="E99" s="278"/>
      <c r="F99" s="208"/>
      <c r="G99" s="208"/>
    </row>
    <row r="100" spans="1:7" ht="12.75">
      <c r="A100" s="108" t="s">
        <v>720</v>
      </c>
      <c r="B100" s="117">
        <v>409</v>
      </c>
      <c r="C100" s="213">
        <v>0.020116683690251547</v>
      </c>
      <c r="D100" s="208"/>
      <c r="E100" s="278"/>
      <c r="F100" s="208"/>
      <c r="G100" s="208"/>
    </row>
    <row r="101" spans="1:7" ht="12.75">
      <c r="A101" s="108" t="s">
        <v>721</v>
      </c>
      <c r="B101" s="117">
        <v>398</v>
      </c>
      <c r="C101" s="213">
        <v>0.028564998355348578</v>
      </c>
      <c r="D101" s="208"/>
      <c r="E101" s="278"/>
      <c r="F101" s="208"/>
      <c r="G101" s="208"/>
    </row>
    <row r="102" spans="1:7" ht="12.75">
      <c r="A102" s="108" t="s">
        <v>1097</v>
      </c>
      <c r="B102" s="122">
        <v>342</v>
      </c>
      <c r="C102" s="213">
        <v>0.008205944982081955</v>
      </c>
      <c r="D102" s="208"/>
      <c r="E102" s="278"/>
      <c r="F102" s="208"/>
      <c r="G102" s="208"/>
    </row>
    <row r="103" spans="1:7" ht="12.75">
      <c r="A103" s="109" t="s">
        <v>1255</v>
      </c>
      <c r="B103" s="136">
        <v>252</v>
      </c>
      <c r="C103" s="217">
        <v>0.0032027422398421134</v>
      </c>
      <c r="D103" s="208"/>
      <c r="E103" s="278"/>
      <c r="F103" s="208"/>
      <c r="G103" s="208"/>
    </row>
    <row r="104" spans="2:7" ht="12.75">
      <c r="B104" s="208"/>
      <c r="C104" s="208"/>
      <c r="D104" s="208"/>
      <c r="E104" s="208"/>
      <c r="F104" s="208"/>
      <c r="G104" s="208"/>
    </row>
    <row r="105" spans="2:7" ht="12.75">
      <c r="B105" s="208"/>
      <c r="C105" s="208"/>
      <c r="D105" s="208"/>
      <c r="E105" s="208"/>
      <c r="F105" s="208"/>
      <c r="G105" s="208"/>
    </row>
    <row r="106" spans="2:7" ht="12.75">
      <c r="B106" s="208"/>
      <c r="C106" s="208"/>
      <c r="D106" s="208"/>
      <c r="E106" s="208"/>
      <c r="F106" s="208"/>
      <c r="G106" s="208"/>
    </row>
    <row r="107" spans="1:7" ht="23.25" customHeight="1">
      <c r="A107" s="464" t="s">
        <v>806</v>
      </c>
      <c r="B107" s="472" t="s">
        <v>1253</v>
      </c>
      <c r="C107" s="467"/>
      <c r="D107" s="468" t="s">
        <v>773</v>
      </c>
      <c r="E107" s="469"/>
      <c r="F107" s="470" t="s">
        <v>946</v>
      </c>
      <c r="G107" s="470" t="s">
        <v>760</v>
      </c>
    </row>
    <row r="108" spans="1:10" ht="21.75" customHeight="1">
      <c r="A108" s="465"/>
      <c r="B108" s="143" t="s">
        <v>695</v>
      </c>
      <c r="C108" s="145" t="s">
        <v>360</v>
      </c>
      <c r="D108" s="143" t="s">
        <v>695</v>
      </c>
      <c r="E108" s="145" t="s">
        <v>774</v>
      </c>
      <c r="F108" s="471"/>
      <c r="G108" s="471"/>
      <c r="I108" s="473"/>
      <c r="J108" s="473"/>
    </row>
    <row r="109" spans="1:10" ht="12.75">
      <c r="A109" s="154" t="s">
        <v>452</v>
      </c>
      <c r="B109" s="130">
        <v>11067</v>
      </c>
      <c r="C109" s="123">
        <v>159673</v>
      </c>
      <c r="D109" s="242">
        <v>-0.07451078775715003</v>
      </c>
      <c r="E109" s="243">
        <v>-0.10777268663388462</v>
      </c>
      <c r="F109" s="214">
        <v>0.06931040313641004</v>
      </c>
      <c r="G109" s="253">
        <v>0.188483547925608</v>
      </c>
      <c r="H109" s="104"/>
      <c r="I109" s="112"/>
      <c r="J109" s="112"/>
    </row>
    <row r="110" spans="1:8" ht="12.75">
      <c r="A110" s="154" t="s">
        <v>1250</v>
      </c>
      <c r="B110" s="221"/>
      <c r="C110" s="222"/>
      <c r="D110" s="244"/>
      <c r="E110" s="245"/>
      <c r="F110" s="223"/>
      <c r="G110" s="223"/>
      <c r="H110" s="106"/>
    </row>
    <row r="111" spans="1:11" ht="12.75">
      <c r="A111" s="9" t="s">
        <v>449</v>
      </c>
      <c r="B111" s="122">
        <v>5001</v>
      </c>
      <c r="C111" s="123">
        <v>72402</v>
      </c>
      <c r="D111" s="219">
        <v>-0.10360279620003587</v>
      </c>
      <c r="E111" s="220">
        <v>-0.11874680493682899</v>
      </c>
      <c r="F111" s="214">
        <v>0.06907267755034391</v>
      </c>
      <c r="G111" s="220">
        <v>0.18900941078649985</v>
      </c>
      <c r="H111" s="104"/>
      <c r="I111" s="112"/>
      <c r="J111" s="112"/>
      <c r="K111" s="104"/>
    </row>
    <row r="112" spans="1:11" ht="12.75">
      <c r="A112" s="9" t="s">
        <v>450</v>
      </c>
      <c r="B112" s="117">
        <v>6066</v>
      </c>
      <c r="C112" s="118">
        <v>87271</v>
      </c>
      <c r="D112" s="219">
        <v>-0.04906725192036365</v>
      </c>
      <c r="E112" s="220">
        <v>-0.09845870953079483</v>
      </c>
      <c r="F112" s="214">
        <v>0.06950762567175808</v>
      </c>
      <c r="G112" s="220">
        <v>0.18805220572278886</v>
      </c>
      <c r="H112" s="104"/>
      <c r="I112" s="112"/>
      <c r="J112" s="112"/>
      <c r="K112" s="104"/>
    </row>
    <row r="113" spans="1:11" ht="12.75">
      <c r="A113" s="154" t="s">
        <v>355</v>
      </c>
      <c r="B113" s="221"/>
      <c r="C113" s="222"/>
      <c r="D113" s="221"/>
      <c r="E113" s="222"/>
      <c r="F113" s="223"/>
      <c r="G113" s="223"/>
      <c r="K113" s="106"/>
    </row>
    <row r="114" spans="1:11" ht="12.75">
      <c r="A114" s="9" t="s">
        <v>764</v>
      </c>
      <c r="B114" s="117">
        <v>771</v>
      </c>
      <c r="C114" s="118">
        <v>2878</v>
      </c>
      <c r="D114" s="219">
        <v>0.022546419098143256</v>
      </c>
      <c r="E114" s="220">
        <v>0.038239538239538184</v>
      </c>
      <c r="F114" s="214">
        <v>0.2678943710910354</v>
      </c>
      <c r="G114" s="220">
        <v>0.17019867549668874</v>
      </c>
      <c r="H114" s="104"/>
      <c r="I114" s="112"/>
      <c r="J114" s="112"/>
      <c r="K114" s="106"/>
    </row>
    <row r="115" spans="1:11" ht="12.75">
      <c r="A115" s="9" t="s">
        <v>454</v>
      </c>
      <c r="B115" s="117">
        <v>2642</v>
      </c>
      <c r="C115" s="118">
        <v>23358</v>
      </c>
      <c r="D115" s="219">
        <v>-0.024011821204285133</v>
      </c>
      <c r="E115" s="220">
        <v>0.029939591692755396</v>
      </c>
      <c r="F115" s="214">
        <v>0.11310899905813854</v>
      </c>
      <c r="G115" s="220">
        <v>0.16274485647406678</v>
      </c>
      <c r="H115" s="104"/>
      <c r="I115" s="112"/>
      <c r="J115" s="112"/>
      <c r="K115" s="106"/>
    </row>
    <row r="116" spans="1:10" ht="12.75">
      <c r="A116" s="9" t="s">
        <v>767</v>
      </c>
      <c r="B116" s="117">
        <v>6115</v>
      </c>
      <c r="C116" s="118">
        <v>106618</v>
      </c>
      <c r="D116" s="219">
        <v>-0.09848149786230287</v>
      </c>
      <c r="E116" s="220">
        <v>-0.1328838537049538</v>
      </c>
      <c r="F116" s="214">
        <v>0.05735429289613386</v>
      </c>
      <c r="G116" s="220">
        <v>0.19534868862409355</v>
      </c>
      <c r="H116" s="104"/>
      <c r="I116" s="112"/>
      <c r="J116" s="112"/>
    </row>
    <row r="117" spans="1:10" ht="12.75">
      <c r="A117" s="9" t="s">
        <v>347</v>
      </c>
      <c r="B117" s="117">
        <v>1539</v>
      </c>
      <c r="C117" s="118">
        <v>26819</v>
      </c>
      <c r="D117" s="219">
        <v>-0.10210035005834306</v>
      </c>
      <c r="E117" s="220">
        <v>-0.122185126996596</v>
      </c>
      <c r="F117" s="214">
        <v>0.05738468995861143</v>
      </c>
      <c r="G117" s="220">
        <v>0.23146337795157165</v>
      </c>
      <c r="H117" s="104"/>
      <c r="I117" s="112"/>
      <c r="J117" s="112"/>
    </row>
    <row r="118" spans="1:10" ht="12.75">
      <c r="A118" s="154" t="s">
        <v>356</v>
      </c>
      <c r="B118" s="221"/>
      <c r="C118" s="222"/>
      <c r="D118" s="221"/>
      <c r="E118" s="222"/>
      <c r="F118" s="223"/>
      <c r="G118" s="223"/>
      <c r="H118" s="104"/>
      <c r="I118" s="112"/>
      <c r="J118" s="112"/>
    </row>
    <row r="119" spans="1:10" ht="12.75">
      <c r="A119" s="9" t="s">
        <v>824</v>
      </c>
      <c r="B119" s="117">
        <v>1108</v>
      </c>
      <c r="C119" s="118">
        <v>10671</v>
      </c>
      <c r="D119" s="246">
        <v>-0.06181202370872141</v>
      </c>
      <c r="E119" s="247">
        <v>-0.05965808953119489</v>
      </c>
      <c r="F119" s="214">
        <v>0.10383281791772092</v>
      </c>
      <c r="G119" s="220">
        <v>0.15339886473764364</v>
      </c>
      <c r="H119" s="104"/>
      <c r="I119" s="112"/>
      <c r="J119" s="112"/>
    </row>
    <row r="120" spans="1:10" ht="12.75">
      <c r="A120" s="9" t="s">
        <v>825</v>
      </c>
      <c r="B120" s="117">
        <v>387</v>
      </c>
      <c r="C120" s="118">
        <v>5815</v>
      </c>
      <c r="D120" s="246">
        <v>-0.23818897637795278</v>
      </c>
      <c r="E120" s="247">
        <v>-0.20841274162809698</v>
      </c>
      <c r="F120" s="214">
        <v>0.06655202063628547</v>
      </c>
      <c r="G120" s="220">
        <v>0.06290637191157347</v>
      </c>
      <c r="H120" s="104"/>
      <c r="I120" s="112"/>
      <c r="J120" s="112"/>
    </row>
    <row r="121" spans="1:10" ht="12.75">
      <c r="A121" s="9" t="s">
        <v>826</v>
      </c>
      <c r="B121" s="117">
        <v>292</v>
      </c>
      <c r="C121" s="118">
        <v>5839</v>
      </c>
      <c r="D121" s="246">
        <v>-0.07594936708860756</v>
      </c>
      <c r="E121" s="247">
        <v>-0.10224477244772445</v>
      </c>
      <c r="F121" s="214">
        <v>0.0500085631101216</v>
      </c>
      <c r="G121" s="220">
        <v>0.1138401559454191</v>
      </c>
      <c r="H121" s="104"/>
      <c r="I121" s="112"/>
      <c r="J121" s="112"/>
    </row>
    <row r="122" spans="1:10" ht="12.75">
      <c r="A122" s="9" t="s">
        <v>827</v>
      </c>
      <c r="B122" s="117">
        <v>6480</v>
      </c>
      <c r="C122" s="118">
        <v>90031</v>
      </c>
      <c r="D122" s="246">
        <v>-0.029940119760479056</v>
      </c>
      <c r="E122" s="247">
        <v>-0.0773243420513241</v>
      </c>
      <c r="F122" s="214">
        <v>0.07197520853928091</v>
      </c>
      <c r="G122" s="220">
        <v>0.17427787639180248</v>
      </c>
      <c r="H122" s="104"/>
      <c r="I122" s="112"/>
      <c r="J122" s="112"/>
    </row>
    <row r="123" spans="1:10" ht="12.75">
      <c r="A123" s="41" t="s">
        <v>809</v>
      </c>
      <c r="B123" s="117">
        <v>2800</v>
      </c>
      <c r="C123" s="118">
        <v>47317</v>
      </c>
      <c r="D123" s="246">
        <v>-0.14451573479987778</v>
      </c>
      <c r="E123" s="247">
        <v>-0.15785071014131635</v>
      </c>
      <c r="F123" s="214">
        <v>0.05917534924023078</v>
      </c>
      <c r="G123" s="220">
        <v>0.5005362888809438</v>
      </c>
      <c r="H123" s="104"/>
      <c r="I123" s="112"/>
      <c r="J123" s="112"/>
    </row>
    <row r="124" spans="1:10" ht="12.75">
      <c r="A124" s="154" t="s">
        <v>358</v>
      </c>
      <c r="B124" s="221"/>
      <c r="C124" s="222"/>
      <c r="D124" s="221"/>
      <c r="E124" s="222"/>
      <c r="F124" s="223"/>
      <c r="G124" s="223"/>
      <c r="H124" s="104"/>
      <c r="I124" s="112"/>
      <c r="J124" s="112"/>
    </row>
    <row r="125" spans="1:10" ht="12.75">
      <c r="A125" s="9" t="s">
        <v>349</v>
      </c>
      <c r="B125" s="117">
        <v>5188</v>
      </c>
      <c r="C125" s="118">
        <v>74558</v>
      </c>
      <c r="D125" s="219">
        <v>0.050202429149797556</v>
      </c>
      <c r="E125" s="220">
        <v>0.047516016634820746</v>
      </c>
      <c r="F125" s="214">
        <v>0.06958341157219883</v>
      </c>
      <c r="G125" s="220">
        <v>0.2935883651179899</v>
      </c>
      <c r="H125" s="104"/>
      <c r="I125" s="112"/>
      <c r="J125" s="112"/>
    </row>
    <row r="126" spans="1:10" ht="12.75">
      <c r="A126" s="9" t="s">
        <v>350</v>
      </c>
      <c r="B126" s="117">
        <v>2558</v>
      </c>
      <c r="C126" s="118">
        <v>34974</v>
      </c>
      <c r="D126" s="219">
        <v>0.04450796243364641</v>
      </c>
      <c r="E126" s="220">
        <v>-0.02394507702612192</v>
      </c>
      <c r="F126" s="214">
        <v>0.0731400468919769</v>
      </c>
      <c r="G126" s="220">
        <v>0.2702874049027895</v>
      </c>
      <c r="H126" s="104"/>
      <c r="I126" s="112"/>
      <c r="J126" s="112"/>
    </row>
    <row r="127" spans="1:10" ht="12.75">
      <c r="A127" s="9" t="s">
        <v>351</v>
      </c>
      <c r="B127" s="117">
        <v>889</v>
      </c>
      <c r="C127" s="118">
        <v>13506</v>
      </c>
      <c r="D127" s="219">
        <v>-0.15171755725190839</v>
      </c>
      <c r="E127" s="220">
        <v>-0.12808263395739183</v>
      </c>
      <c r="F127" s="214">
        <v>0.06582259736413446</v>
      </c>
      <c r="G127" s="220">
        <v>0.184401576436424</v>
      </c>
      <c r="H127" s="104"/>
      <c r="I127" s="112"/>
      <c r="J127" s="112"/>
    </row>
    <row r="128" spans="1:10" ht="12.75">
      <c r="A128" s="9" t="s">
        <v>352</v>
      </c>
      <c r="B128" s="117">
        <v>658</v>
      </c>
      <c r="C128" s="118">
        <v>8592</v>
      </c>
      <c r="D128" s="219">
        <v>-0.17440401505646175</v>
      </c>
      <c r="E128" s="220">
        <v>-0.2909721076085162</v>
      </c>
      <c r="F128" s="214">
        <v>0.0765828677839851</v>
      </c>
      <c r="G128" s="220">
        <v>0.17978142076502732</v>
      </c>
      <c r="H128" s="104"/>
      <c r="I128" s="112"/>
      <c r="J128" s="112"/>
    </row>
    <row r="129" spans="1:10" ht="12.75">
      <c r="A129" s="14" t="s">
        <v>353</v>
      </c>
      <c r="B129" s="120">
        <v>1774</v>
      </c>
      <c r="C129" s="121">
        <v>28043</v>
      </c>
      <c r="D129" s="219">
        <v>-0.34875183553597655</v>
      </c>
      <c r="E129" s="220">
        <v>-0.3676032834205304</v>
      </c>
      <c r="F129" s="214">
        <v>0.06325999358128588</v>
      </c>
      <c r="G129" s="220">
        <v>0.0767965367965368</v>
      </c>
      <c r="H129" s="104"/>
      <c r="I129" s="112"/>
      <c r="J129" s="112"/>
    </row>
    <row r="130" spans="1:10" ht="12.75">
      <c r="A130" s="154" t="s">
        <v>453</v>
      </c>
      <c r="B130" s="120">
        <v>1960</v>
      </c>
      <c r="C130" s="121">
        <v>8905</v>
      </c>
      <c r="D130" s="252">
        <v>-0.03968642822146007</v>
      </c>
      <c r="E130" s="243">
        <v>-0.008572700957470536</v>
      </c>
      <c r="F130" s="253">
        <v>0.2201010668163953</v>
      </c>
      <c r="G130" s="243">
        <v>0.1645123384253819</v>
      </c>
      <c r="H130" s="104"/>
      <c r="I130" s="112"/>
      <c r="J130" s="112"/>
    </row>
    <row r="131" spans="2:11" ht="12.75">
      <c r="B131" s="148"/>
      <c r="C131" s="208"/>
      <c r="D131" s="208"/>
      <c r="E131" s="254"/>
      <c r="F131" s="208"/>
      <c r="G131" s="208"/>
      <c r="H131" s="106"/>
      <c r="I131" s="106"/>
      <c r="J131" s="106"/>
      <c r="K131" s="106"/>
    </row>
    <row r="132" spans="2:7" ht="12.75">
      <c r="B132" s="208"/>
      <c r="C132" s="208"/>
      <c r="D132" s="208"/>
      <c r="E132" s="208"/>
      <c r="F132" s="208"/>
      <c r="G132" s="208"/>
    </row>
    <row r="133" spans="2:7" ht="12.75">
      <c r="B133" s="208"/>
      <c r="C133" s="208"/>
      <c r="D133" s="208"/>
      <c r="E133" s="208"/>
      <c r="F133" s="208"/>
      <c r="G133" s="208"/>
    </row>
    <row r="134" spans="1:7" ht="31.5">
      <c r="A134" s="142" t="s">
        <v>864</v>
      </c>
      <c r="B134" s="147" t="s">
        <v>1256</v>
      </c>
      <c r="C134" s="147" t="s">
        <v>1257</v>
      </c>
      <c r="D134" s="153" t="s">
        <v>1258</v>
      </c>
      <c r="E134" s="208"/>
      <c r="F134" s="208"/>
      <c r="G134" s="208"/>
    </row>
    <row r="135" spans="1:7" ht="12.75">
      <c r="A135" s="154" t="s">
        <v>947</v>
      </c>
      <c r="B135" s="137">
        <v>115603</v>
      </c>
      <c r="C135" s="137">
        <v>115526</v>
      </c>
      <c r="D135" s="137">
        <v>11067</v>
      </c>
      <c r="E135" s="208"/>
      <c r="F135" s="208"/>
      <c r="G135" s="208"/>
    </row>
    <row r="136" spans="1:12" ht="12.75">
      <c r="A136" s="84" t="s">
        <v>644</v>
      </c>
      <c r="B136" s="122">
        <v>195</v>
      </c>
      <c r="C136" s="255">
        <v>138</v>
      </c>
      <c r="D136" s="138">
        <v>15</v>
      </c>
      <c r="E136" s="156"/>
      <c r="F136" s="156"/>
      <c r="G136" s="22"/>
      <c r="L136" s="1"/>
    </row>
    <row r="137" spans="1:12" ht="12.75">
      <c r="A137" s="85" t="s">
        <v>645</v>
      </c>
      <c r="B137" s="117">
        <v>190</v>
      </c>
      <c r="C137" s="256">
        <v>56</v>
      </c>
      <c r="D137" s="139">
        <v>18</v>
      </c>
      <c r="E137" s="156"/>
      <c r="F137" s="156"/>
      <c r="G137" s="22"/>
      <c r="L137" s="1"/>
    </row>
    <row r="138" spans="1:12" ht="12.75">
      <c r="A138" s="85" t="s">
        <v>646</v>
      </c>
      <c r="B138" s="117">
        <v>4255</v>
      </c>
      <c r="C138" s="256">
        <v>2130</v>
      </c>
      <c r="D138" s="139">
        <v>377</v>
      </c>
      <c r="E138" s="156"/>
      <c r="F138" s="156"/>
      <c r="G138" s="22"/>
      <c r="L138" s="1"/>
    </row>
    <row r="139" spans="1:12" ht="12.75">
      <c r="A139" s="85" t="s">
        <v>647</v>
      </c>
      <c r="B139" s="117">
        <v>57</v>
      </c>
      <c r="C139" s="256">
        <v>22</v>
      </c>
      <c r="D139" s="139">
        <v>6</v>
      </c>
      <c r="E139" s="156"/>
      <c r="F139" s="156"/>
      <c r="G139" s="22"/>
      <c r="L139" s="1"/>
    </row>
    <row r="140" spans="1:12" ht="12.75">
      <c r="A140" s="85" t="s">
        <v>648</v>
      </c>
      <c r="B140" s="117">
        <v>66</v>
      </c>
      <c r="C140" s="256">
        <v>41</v>
      </c>
      <c r="D140" s="139">
        <v>7</v>
      </c>
      <c r="E140" s="156"/>
      <c r="F140" s="156"/>
      <c r="G140" s="22"/>
      <c r="L140" s="1"/>
    </row>
    <row r="141" spans="1:12" ht="12.75">
      <c r="A141" s="85" t="s">
        <v>649</v>
      </c>
      <c r="B141" s="117">
        <v>1803</v>
      </c>
      <c r="C141" s="256">
        <v>722</v>
      </c>
      <c r="D141" s="139">
        <v>174</v>
      </c>
      <c r="E141" s="156"/>
      <c r="F141" s="156"/>
      <c r="G141" s="22"/>
      <c r="L141" s="1"/>
    </row>
    <row r="142" spans="1:12" ht="12.75">
      <c r="A142" s="85" t="s">
        <v>650</v>
      </c>
      <c r="B142" s="117">
        <v>142</v>
      </c>
      <c r="C142" s="256">
        <v>111</v>
      </c>
      <c r="D142" s="139">
        <v>20</v>
      </c>
      <c r="E142" s="156"/>
      <c r="F142" s="156"/>
      <c r="G142" s="22"/>
      <c r="L142" s="1"/>
    </row>
    <row r="143" spans="1:12" ht="12.75">
      <c r="A143" s="85" t="s">
        <v>950</v>
      </c>
      <c r="B143" s="117">
        <v>73</v>
      </c>
      <c r="C143" s="256">
        <v>24</v>
      </c>
      <c r="D143" s="139">
        <v>5</v>
      </c>
      <c r="E143" s="156"/>
      <c r="F143" s="156"/>
      <c r="G143" s="22"/>
      <c r="L143" s="1"/>
    </row>
    <row r="144" spans="1:12" ht="12.75">
      <c r="A144" s="85" t="s">
        <v>951</v>
      </c>
      <c r="B144" s="117">
        <v>17</v>
      </c>
      <c r="C144" s="256">
        <v>5</v>
      </c>
      <c r="D144" s="139">
        <v>1</v>
      </c>
      <c r="E144" s="156"/>
      <c r="F144" s="156"/>
      <c r="G144" s="22"/>
      <c r="L144" s="1"/>
    </row>
    <row r="145" spans="1:12" ht="12.75">
      <c r="A145" s="85" t="s">
        <v>651</v>
      </c>
      <c r="B145" s="117">
        <v>119</v>
      </c>
      <c r="C145" s="256">
        <v>43</v>
      </c>
      <c r="D145" s="139">
        <v>18</v>
      </c>
      <c r="E145" s="156"/>
      <c r="F145" s="156"/>
      <c r="G145" s="22"/>
      <c r="L145" s="1"/>
    </row>
    <row r="146" spans="1:12" ht="12.75">
      <c r="A146" s="85" t="s">
        <v>952</v>
      </c>
      <c r="B146" s="117">
        <v>610</v>
      </c>
      <c r="C146" s="256">
        <v>410</v>
      </c>
      <c r="D146" s="139">
        <v>78</v>
      </c>
      <c r="E146" s="156"/>
      <c r="F146" s="156"/>
      <c r="G146" s="22"/>
      <c r="L146" s="1"/>
    </row>
    <row r="147" spans="1:12" ht="12.75">
      <c r="A147" s="85" t="s">
        <v>953</v>
      </c>
      <c r="B147" s="117">
        <v>39</v>
      </c>
      <c r="C147" s="256">
        <v>26</v>
      </c>
      <c r="D147" s="139">
        <v>3</v>
      </c>
      <c r="E147" s="156"/>
      <c r="F147" s="156"/>
      <c r="G147" s="22"/>
      <c r="L147" s="1"/>
    </row>
    <row r="148" spans="1:12" ht="12.75">
      <c r="A148" s="85" t="s">
        <v>954</v>
      </c>
      <c r="B148" s="117">
        <v>31343</v>
      </c>
      <c r="C148" s="256">
        <v>32511</v>
      </c>
      <c r="D148" s="139">
        <v>3559</v>
      </c>
      <c r="E148" s="156"/>
      <c r="F148" s="156"/>
      <c r="G148" s="22"/>
      <c r="L148" s="1"/>
    </row>
    <row r="149" spans="1:12" ht="12.75">
      <c r="A149" s="85" t="s">
        <v>955</v>
      </c>
      <c r="B149" s="117">
        <v>24</v>
      </c>
      <c r="C149" s="256">
        <v>15</v>
      </c>
      <c r="D149" s="139">
        <v>3</v>
      </c>
      <c r="E149" s="156"/>
      <c r="F149" s="156"/>
      <c r="G149" s="22"/>
      <c r="L149" s="1"/>
    </row>
    <row r="150" spans="1:12" ht="12.75">
      <c r="A150" s="85" t="s">
        <v>652</v>
      </c>
      <c r="B150" s="117">
        <v>11</v>
      </c>
      <c r="C150" s="256">
        <v>2</v>
      </c>
      <c r="D150" s="139">
        <v>3</v>
      </c>
      <c r="E150" s="156"/>
      <c r="F150" s="156"/>
      <c r="G150" s="22"/>
      <c r="L150" s="1"/>
    </row>
    <row r="151" spans="1:12" ht="12.75">
      <c r="A151" s="85" t="s">
        <v>653</v>
      </c>
      <c r="B151" s="117">
        <v>514</v>
      </c>
      <c r="C151" s="256">
        <v>1506</v>
      </c>
      <c r="D151" s="139">
        <v>28</v>
      </c>
      <c r="E151" s="156"/>
      <c r="F151" s="156"/>
      <c r="G151" s="22"/>
      <c r="L151" s="1"/>
    </row>
    <row r="152" spans="1:12" ht="12.75">
      <c r="A152" s="85" t="s">
        <v>654</v>
      </c>
      <c r="B152" s="117">
        <v>330</v>
      </c>
      <c r="C152" s="256">
        <v>234</v>
      </c>
      <c r="D152" s="139">
        <v>31</v>
      </c>
      <c r="E152" s="156"/>
      <c r="F152" s="156"/>
      <c r="G152" s="22"/>
      <c r="L152" s="1"/>
    </row>
    <row r="153" spans="1:12" ht="12.75">
      <c r="A153" s="85" t="s">
        <v>956</v>
      </c>
      <c r="B153" s="117">
        <v>41</v>
      </c>
      <c r="C153" s="256">
        <v>30</v>
      </c>
      <c r="D153" s="139">
        <v>3</v>
      </c>
      <c r="E153" s="156"/>
      <c r="F153" s="156"/>
      <c r="G153" s="22"/>
      <c r="L153" s="1"/>
    </row>
    <row r="154" spans="1:12" ht="12.75">
      <c r="A154" s="85" t="s">
        <v>655</v>
      </c>
      <c r="B154" s="117">
        <v>29</v>
      </c>
      <c r="C154" s="256">
        <v>26</v>
      </c>
      <c r="D154" s="139">
        <v>2</v>
      </c>
      <c r="E154" s="156"/>
      <c r="F154" s="156"/>
      <c r="G154" s="22"/>
      <c r="L154" s="1"/>
    </row>
    <row r="155" spans="1:12" ht="12.75">
      <c r="A155" s="85" t="s">
        <v>372</v>
      </c>
      <c r="B155" s="117">
        <v>36</v>
      </c>
      <c r="C155" s="256">
        <v>11</v>
      </c>
      <c r="D155" s="139">
        <v>2</v>
      </c>
      <c r="E155" s="156"/>
      <c r="F155" s="156"/>
      <c r="G155" s="22"/>
      <c r="L155" s="1"/>
    </row>
    <row r="156" spans="1:12" ht="12.75">
      <c r="A156" s="85" t="s">
        <v>656</v>
      </c>
      <c r="B156" s="117">
        <v>25</v>
      </c>
      <c r="C156" s="256">
        <v>9</v>
      </c>
      <c r="D156" s="139">
        <v>1</v>
      </c>
      <c r="E156" s="156"/>
      <c r="F156" s="156"/>
      <c r="G156" s="22"/>
      <c r="L156" s="1"/>
    </row>
    <row r="157" spans="1:12" ht="12.75">
      <c r="A157" s="85" t="s">
        <v>948</v>
      </c>
      <c r="B157" s="117">
        <v>68</v>
      </c>
      <c r="C157" s="256">
        <v>30</v>
      </c>
      <c r="D157" s="139">
        <v>6</v>
      </c>
      <c r="E157" s="156"/>
      <c r="F157" s="156"/>
      <c r="G157" s="22"/>
      <c r="L157" s="1"/>
    </row>
    <row r="158" spans="1:12" ht="12.75">
      <c r="A158" s="85" t="s">
        <v>657</v>
      </c>
      <c r="B158" s="117">
        <v>12</v>
      </c>
      <c r="C158" s="256">
        <v>5</v>
      </c>
      <c r="D158" s="139">
        <v>0</v>
      </c>
      <c r="F158" s="156"/>
      <c r="G158" s="22"/>
      <c r="L158" s="1"/>
    </row>
    <row r="159" spans="1:12" ht="12.75">
      <c r="A159" s="85" t="s">
        <v>658</v>
      </c>
      <c r="B159" s="117">
        <v>658</v>
      </c>
      <c r="C159" s="256">
        <v>330</v>
      </c>
      <c r="D159" s="139">
        <v>84</v>
      </c>
      <c r="E159" s="156"/>
      <c r="F159" s="156"/>
      <c r="G159" s="22"/>
      <c r="L159" s="1"/>
    </row>
    <row r="160" spans="1:12" ht="12.75">
      <c r="A160" s="85" t="s">
        <v>659</v>
      </c>
      <c r="B160" s="117">
        <v>7</v>
      </c>
      <c r="C160" s="256">
        <v>9</v>
      </c>
      <c r="D160" s="139">
        <v>2</v>
      </c>
      <c r="F160" s="156"/>
      <c r="G160" s="22"/>
      <c r="L160" s="1"/>
    </row>
    <row r="161" spans="1:12" ht="12.75">
      <c r="A161" s="85" t="s">
        <v>949</v>
      </c>
      <c r="B161" s="117">
        <v>30</v>
      </c>
      <c r="C161" s="256">
        <v>17</v>
      </c>
      <c r="D161" s="139">
        <v>4</v>
      </c>
      <c r="E161" s="156"/>
      <c r="F161" s="156"/>
      <c r="G161" s="22"/>
      <c r="L161" s="1"/>
    </row>
    <row r="162" spans="1:12" ht="12.75">
      <c r="A162" s="85" t="s">
        <v>660</v>
      </c>
      <c r="B162" s="117">
        <v>22</v>
      </c>
      <c r="C162" s="256">
        <v>33</v>
      </c>
      <c r="D162" s="139">
        <v>3</v>
      </c>
      <c r="E162" s="156"/>
      <c r="F162" s="156"/>
      <c r="G162" s="22"/>
      <c r="L162" s="1"/>
    </row>
    <row r="163" spans="1:12" ht="12.75">
      <c r="A163" s="85" t="s">
        <v>661</v>
      </c>
      <c r="B163" s="117">
        <v>2217</v>
      </c>
      <c r="C163" s="256">
        <v>2218</v>
      </c>
      <c r="D163" s="139">
        <v>241</v>
      </c>
      <c r="E163" s="156"/>
      <c r="F163" s="156"/>
      <c r="G163" s="22"/>
      <c r="L163" s="1"/>
    </row>
    <row r="164" spans="1:12" ht="12.75">
      <c r="A164" s="85" t="s">
        <v>373</v>
      </c>
      <c r="B164" s="117">
        <v>188</v>
      </c>
      <c r="C164" s="256">
        <v>77</v>
      </c>
      <c r="D164" s="139">
        <v>22</v>
      </c>
      <c r="E164" s="156"/>
      <c r="F164" s="156"/>
      <c r="G164" s="22"/>
      <c r="L164" s="1"/>
    </row>
    <row r="165" spans="1:12" ht="12.75">
      <c r="A165" s="85" t="s">
        <v>662</v>
      </c>
      <c r="B165" s="117">
        <v>393</v>
      </c>
      <c r="C165" s="256">
        <v>376</v>
      </c>
      <c r="D165" s="139">
        <v>40</v>
      </c>
      <c r="E165" s="156"/>
      <c r="F165" s="156"/>
      <c r="G165" s="22"/>
      <c r="L165" s="1"/>
    </row>
    <row r="166" spans="1:12" ht="12.75">
      <c r="A166" s="85" t="s">
        <v>663</v>
      </c>
      <c r="B166" s="117">
        <v>1273</v>
      </c>
      <c r="C166" s="256">
        <v>930</v>
      </c>
      <c r="D166" s="139">
        <v>113</v>
      </c>
      <c r="E166" s="156"/>
      <c r="F166" s="156"/>
      <c r="G166" s="22"/>
      <c r="L166" s="1"/>
    </row>
    <row r="167" spans="1:12" ht="12.75">
      <c r="A167" s="85" t="s">
        <v>957</v>
      </c>
      <c r="B167" s="117">
        <v>18</v>
      </c>
      <c r="C167" s="256">
        <v>4</v>
      </c>
      <c r="D167" s="139">
        <v>1</v>
      </c>
      <c r="E167" s="156"/>
      <c r="F167" s="156"/>
      <c r="G167" s="22"/>
      <c r="L167" s="1"/>
    </row>
    <row r="168" spans="1:12" ht="12.75">
      <c r="A168" s="85" t="s">
        <v>958</v>
      </c>
      <c r="B168" s="117">
        <v>18</v>
      </c>
      <c r="C168" s="256">
        <v>5</v>
      </c>
      <c r="D168" s="139">
        <v>0</v>
      </c>
      <c r="E168" s="156"/>
      <c r="F168" s="156"/>
      <c r="G168" s="22"/>
      <c r="L168" s="1"/>
    </row>
    <row r="169" spans="1:12" ht="12.75">
      <c r="A169" s="85" t="s">
        <v>959</v>
      </c>
      <c r="B169" s="117">
        <v>2221</v>
      </c>
      <c r="C169" s="256">
        <v>2728</v>
      </c>
      <c r="D169" s="139">
        <v>202</v>
      </c>
      <c r="E169" s="156"/>
      <c r="F169" s="156"/>
      <c r="G169" s="22"/>
      <c r="L169" s="1"/>
    </row>
    <row r="170" spans="1:12" ht="12.75">
      <c r="A170" s="85" t="s">
        <v>664</v>
      </c>
      <c r="B170" s="117">
        <v>36</v>
      </c>
      <c r="C170" s="256">
        <v>19</v>
      </c>
      <c r="D170" s="139">
        <v>5</v>
      </c>
      <c r="E170" s="156"/>
      <c r="F170" s="156"/>
      <c r="G170" s="22"/>
      <c r="L170" s="1"/>
    </row>
    <row r="171" spans="1:12" ht="12.75">
      <c r="A171" s="85" t="s">
        <v>665</v>
      </c>
      <c r="B171" s="117">
        <v>192</v>
      </c>
      <c r="C171" s="256">
        <v>227</v>
      </c>
      <c r="D171" s="139">
        <v>11</v>
      </c>
      <c r="E171" s="156"/>
      <c r="F171" s="156"/>
      <c r="G171" s="22"/>
      <c r="L171" s="1"/>
    </row>
    <row r="172" spans="1:12" ht="12.75">
      <c r="A172" s="85" t="s">
        <v>374</v>
      </c>
      <c r="B172" s="117">
        <v>635</v>
      </c>
      <c r="C172" s="256">
        <v>244</v>
      </c>
      <c r="D172" s="139">
        <v>35</v>
      </c>
      <c r="E172" s="156"/>
      <c r="F172" s="156"/>
      <c r="G172" s="22"/>
      <c r="L172" s="1"/>
    </row>
    <row r="173" spans="1:12" ht="12.75">
      <c r="A173" s="85" t="s">
        <v>666</v>
      </c>
      <c r="B173" s="117">
        <v>44</v>
      </c>
      <c r="C173" s="256">
        <v>63</v>
      </c>
      <c r="D173" s="139">
        <v>4</v>
      </c>
      <c r="E173" s="156"/>
      <c r="F173" s="156"/>
      <c r="G173" s="22"/>
      <c r="L173" s="1"/>
    </row>
    <row r="174" spans="1:12" ht="12.75">
      <c r="A174" s="85" t="s">
        <v>667</v>
      </c>
      <c r="B174" s="117">
        <v>84</v>
      </c>
      <c r="C174" s="256">
        <v>22</v>
      </c>
      <c r="D174" s="139">
        <v>3</v>
      </c>
      <c r="E174" s="156"/>
      <c r="F174" s="156"/>
      <c r="G174" s="22"/>
      <c r="L174" s="1"/>
    </row>
    <row r="175" spans="1:12" ht="12.75">
      <c r="A175" s="85" t="s">
        <v>668</v>
      </c>
      <c r="B175" s="117">
        <v>327</v>
      </c>
      <c r="C175" s="256">
        <v>120</v>
      </c>
      <c r="D175" s="139">
        <v>31</v>
      </c>
      <c r="E175" s="156"/>
      <c r="F175" s="156"/>
      <c r="G175" s="22"/>
      <c r="L175" s="1"/>
    </row>
    <row r="176" spans="1:12" ht="12.75">
      <c r="A176" s="85" t="s">
        <v>669</v>
      </c>
      <c r="B176" s="117">
        <v>340</v>
      </c>
      <c r="C176" s="256">
        <v>81</v>
      </c>
      <c r="D176" s="139">
        <v>46</v>
      </c>
      <c r="E176" s="156"/>
      <c r="F176" s="156"/>
      <c r="G176" s="22"/>
      <c r="L176" s="1"/>
    </row>
    <row r="177" spans="1:12" ht="12.75">
      <c r="A177" s="85" t="s">
        <v>960</v>
      </c>
      <c r="B177" s="117">
        <v>140</v>
      </c>
      <c r="C177" s="256">
        <v>163</v>
      </c>
      <c r="D177" s="139">
        <v>5</v>
      </c>
      <c r="E177" s="156"/>
      <c r="F177" s="156"/>
      <c r="G177" s="22"/>
      <c r="L177" s="1"/>
    </row>
    <row r="178" spans="1:12" ht="12.75">
      <c r="A178" s="85" t="s">
        <v>961</v>
      </c>
      <c r="B178" s="117">
        <v>539</v>
      </c>
      <c r="C178" s="256">
        <v>230</v>
      </c>
      <c r="D178" s="139">
        <v>96</v>
      </c>
      <c r="E178" s="156"/>
      <c r="F178" s="156"/>
      <c r="G178" s="22"/>
      <c r="L178" s="1"/>
    </row>
    <row r="179" spans="1:12" ht="12.75">
      <c r="A179" s="85" t="s">
        <v>962</v>
      </c>
      <c r="B179" s="117">
        <v>351</v>
      </c>
      <c r="C179" s="256">
        <v>143</v>
      </c>
      <c r="D179" s="139">
        <v>30</v>
      </c>
      <c r="E179" s="156"/>
      <c r="F179" s="156"/>
      <c r="G179" s="22"/>
      <c r="L179" s="1"/>
    </row>
    <row r="180" spans="1:12" ht="12.75">
      <c r="A180" s="85" t="s">
        <v>670</v>
      </c>
      <c r="B180" s="117">
        <v>1376</v>
      </c>
      <c r="C180" s="256">
        <v>974</v>
      </c>
      <c r="D180" s="139">
        <v>182</v>
      </c>
      <c r="E180" s="156"/>
      <c r="F180" s="156"/>
      <c r="G180" s="22"/>
      <c r="L180" s="1"/>
    </row>
    <row r="181" spans="1:12" ht="12.75">
      <c r="A181" s="85" t="s">
        <v>967</v>
      </c>
      <c r="B181" s="117">
        <v>128</v>
      </c>
      <c r="C181" s="256">
        <v>216</v>
      </c>
      <c r="D181" s="139">
        <v>17</v>
      </c>
      <c r="E181" s="156"/>
      <c r="F181" s="156"/>
      <c r="G181" s="22"/>
      <c r="L181" s="1"/>
    </row>
    <row r="182" spans="1:12" ht="12.75">
      <c r="A182" s="85" t="s">
        <v>963</v>
      </c>
      <c r="B182" s="117">
        <v>84</v>
      </c>
      <c r="C182" s="256">
        <v>11</v>
      </c>
      <c r="D182" s="139">
        <v>5</v>
      </c>
      <c r="E182" s="156"/>
      <c r="F182" s="156"/>
      <c r="G182" s="22"/>
      <c r="L182" s="1"/>
    </row>
    <row r="183" spans="1:12" ht="12.75">
      <c r="A183" s="85" t="s">
        <v>964</v>
      </c>
      <c r="B183" s="117">
        <v>2485</v>
      </c>
      <c r="C183" s="256">
        <v>2253</v>
      </c>
      <c r="D183" s="139">
        <v>302</v>
      </c>
      <c r="E183" s="156"/>
      <c r="F183" s="156"/>
      <c r="G183" s="22"/>
      <c r="L183" s="1"/>
    </row>
    <row r="184" spans="1:12" ht="12.75">
      <c r="A184" s="85" t="s">
        <v>965</v>
      </c>
      <c r="B184" s="117">
        <v>2897</v>
      </c>
      <c r="C184" s="256">
        <v>1824</v>
      </c>
      <c r="D184" s="139">
        <v>231</v>
      </c>
      <c r="E184" s="156"/>
      <c r="F184" s="156"/>
      <c r="G184" s="22"/>
      <c r="L184" s="1"/>
    </row>
    <row r="185" spans="1:12" ht="12.75">
      <c r="A185" s="85" t="s">
        <v>671</v>
      </c>
      <c r="B185" s="117">
        <v>64</v>
      </c>
      <c r="C185" s="256">
        <v>48</v>
      </c>
      <c r="D185" s="139">
        <v>7</v>
      </c>
      <c r="E185" s="156"/>
      <c r="F185" s="156"/>
      <c r="G185" s="22"/>
      <c r="L185" s="1"/>
    </row>
    <row r="186" spans="1:12" ht="12.75">
      <c r="A186" s="85" t="s">
        <v>966</v>
      </c>
      <c r="B186" s="117">
        <v>61</v>
      </c>
      <c r="C186" s="256">
        <v>17</v>
      </c>
      <c r="D186" s="139">
        <v>5</v>
      </c>
      <c r="E186" s="156"/>
      <c r="F186" s="156"/>
      <c r="G186" s="22"/>
      <c r="L186" s="1"/>
    </row>
    <row r="187" spans="1:12" ht="12.75">
      <c r="A187" s="85" t="s">
        <v>672</v>
      </c>
      <c r="B187" s="117">
        <v>24</v>
      </c>
      <c r="C187" s="256">
        <v>8</v>
      </c>
      <c r="D187" s="139">
        <v>4</v>
      </c>
      <c r="E187" s="156"/>
      <c r="F187" s="156"/>
      <c r="G187" s="22"/>
      <c r="L187" s="1"/>
    </row>
    <row r="188" spans="1:12" ht="12.75">
      <c r="A188" s="85" t="s">
        <v>757</v>
      </c>
      <c r="B188" s="117">
        <v>208</v>
      </c>
      <c r="C188" s="256">
        <v>403</v>
      </c>
      <c r="D188" s="139">
        <v>14</v>
      </c>
      <c r="E188" s="156"/>
      <c r="F188" s="156"/>
      <c r="G188" s="22"/>
      <c r="L188" s="1"/>
    </row>
    <row r="189" spans="1:12" ht="12.75">
      <c r="A189" s="85" t="s">
        <v>968</v>
      </c>
      <c r="B189" s="117">
        <v>60</v>
      </c>
      <c r="C189" s="256">
        <v>13</v>
      </c>
      <c r="D189" s="139">
        <v>12</v>
      </c>
      <c r="E189" s="156"/>
      <c r="F189" s="156"/>
      <c r="G189" s="22"/>
      <c r="L189" s="1"/>
    </row>
    <row r="190" spans="1:12" ht="12.75">
      <c r="A190" s="85" t="s">
        <v>969</v>
      </c>
      <c r="B190" s="117">
        <v>130</v>
      </c>
      <c r="C190" s="256">
        <v>71</v>
      </c>
      <c r="D190" s="139">
        <v>9</v>
      </c>
      <c r="E190" s="156"/>
      <c r="F190" s="156"/>
      <c r="G190" s="22"/>
      <c r="L190" s="1"/>
    </row>
    <row r="191" spans="1:12" ht="12.75">
      <c r="A191" s="85" t="s">
        <v>970</v>
      </c>
      <c r="B191" s="117">
        <v>67</v>
      </c>
      <c r="C191" s="256">
        <v>172</v>
      </c>
      <c r="D191" s="139">
        <v>6</v>
      </c>
      <c r="E191" s="156"/>
      <c r="F191" s="156"/>
      <c r="G191" s="22"/>
      <c r="L191" s="1"/>
    </row>
    <row r="192" spans="1:12" ht="12.75">
      <c r="A192" s="85" t="s">
        <v>971</v>
      </c>
      <c r="B192" s="117">
        <v>108</v>
      </c>
      <c r="C192" s="256">
        <v>58</v>
      </c>
      <c r="D192" s="139">
        <v>10</v>
      </c>
      <c r="E192" s="156"/>
      <c r="F192" s="156"/>
      <c r="G192" s="22"/>
      <c r="L192" s="1"/>
    </row>
    <row r="193" spans="1:12" ht="12.75">
      <c r="A193" s="85" t="s">
        <v>673</v>
      </c>
      <c r="B193" s="117">
        <v>898</v>
      </c>
      <c r="C193" s="256">
        <v>228</v>
      </c>
      <c r="D193" s="139">
        <v>76</v>
      </c>
      <c r="E193" s="156"/>
      <c r="F193" s="156"/>
      <c r="G193" s="22"/>
      <c r="L193" s="1"/>
    </row>
    <row r="194" spans="1:12" ht="12.75">
      <c r="A194" s="85" t="s">
        <v>972</v>
      </c>
      <c r="B194" s="117">
        <v>200</v>
      </c>
      <c r="C194" s="256">
        <v>41</v>
      </c>
      <c r="D194" s="139">
        <v>15</v>
      </c>
      <c r="E194" s="156"/>
      <c r="F194" s="156"/>
      <c r="G194" s="22"/>
      <c r="L194" s="1"/>
    </row>
    <row r="195" spans="1:12" ht="12.75">
      <c r="A195" s="85" t="s">
        <v>973</v>
      </c>
      <c r="B195" s="117">
        <v>709</v>
      </c>
      <c r="C195" s="256">
        <v>3298</v>
      </c>
      <c r="D195" s="139">
        <v>65</v>
      </c>
      <c r="E195" s="156"/>
      <c r="F195" s="156"/>
      <c r="G195" s="22"/>
      <c r="L195" s="1"/>
    </row>
    <row r="196" spans="1:12" ht="12.75">
      <c r="A196" s="85" t="s">
        <v>674</v>
      </c>
      <c r="B196" s="117">
        <v>69</v>
      </c>
      <c r="C196" s="256">
        <v>74</v>
      </c>
      <c r="D196" s="139">
        <v>7</v>
      </c>
      <c r="E196" s="156"/>
      <c r="F196" s="156"/>
      <c r="G196" s="22"/>
      <c r="L196" s="1"/>
    </row>
    <row r="197" spans="1:12" ht="12.75">
      <c r="A197" s="85" t="s">
        <v>974</v>
      </c>
      <c r="B197" s="117">
        <v>5430</v>
      </c>
      <c r="C197" s="256">
        <v>7079</v>
      </c>
      <c r="D197" s="139">
        <v>373</v>
      </c>
      <c r="E197" s="156"/>
      <c r="F197" s="156"/>
      <c r="G197" s="22"/>
      <c r="L197" s="1"/>
    </row>
    <row r="198" spans="1:12" ht="12.75">
      <c r="A198" s="85" t="s">
        <v>675</v>
      </c>
      <c r="B198" s="117">
        <v>92</v>
      </c>
      <c r="C198" s="256">
        <v>19</v>
      </c>
      <c r="D198" s="139">
        <v>15</v>
      </c>
      <c r="E198" s="156"/>
      <c r="F198" s="156"/>
      <c r="G198" s="22"/>
      <c r="L198" s="1"/>
    </row>
    <row r="199" spans="1:12" ht="12.75">
      <c r="A199" s="85" t="s">
        <v>975</v>
      </c>
      <c r="B199" s="117">
        <v>32</v>
      </c>
      <c r="C199" s="256">
        <v>5</v>
      </c>
      <c r="D199" s="139">
        <v>1</v>
      </c>
      <c r="E199" s="156"/>
      <c r="F199" s="156"/>
      <c r="G199" s="22"/>
      <c r="L199" s="1"/>
    </row>
    <row r="200" spans="1:12" ht="12.75">
      <c r="A200" s="85" t="s">
        <v>976</v>
      </c>
      <c r="B200" s="117">
        <v>1001</v>
      </c>
      <c r="C200" s="256">
        <v>359</v>
      </c>
      <c r="D200" s="139">
        <v>91</v>
      </c>
      <c r="E200" s="156"/>
      <c r="F200" s="156"/>
      <c r="G200" s="22"/>
      <c r="L200" s="1"/>
    </row>
    <row r="201" spans="1:12" ht="12.75">
      <c r="A201" s="85" t="s">
        <v>676</v>
      </c>
      <c r="B201" s="117">
        <v>274</v>
      </c>
      <c r="C201" s="256">
        <v>378</v>
      </c>
      <c r="D201" s="139">
        <v>18</v>
      </c>
      <c r="E201" s="156"/>
      <c r="F201" s="156"/>
      <c r="G201" s="22"/>
      <c r="L201" s="1"/>
    </row>
    <row r="202" spans="1:12" ht="12.75">
      <c r="A202" s="85" t="s">
        <v>677</v>
      </c>
      <c r="B202" s="117">
        <v>32</v>
      </c>
      <c r="C202" s="256">
        <v>34</v>
      </c>
      <c r="D202" s="139">
        <v>3</v>
      </c>
      <c r="E202" s="156"/>
      <c r="F202" s="156"/>
      <c r="G202" s="22"/>
      <c r="L202" s="1"/>
    </row>
    <row r="203" spans="1:12" ht="12.75">
      <c r="A203" s="85" t="s">
        <v>678</v>
      </c>
      <c r="B203" s="117">
        <v>75</v>
      </c>
      <c r="C203" s="256">
        <v>22</v>
      </c>
      <c r="D203" s="139">
        <v>7</v>
      </c>
      <c r="E203" s="156"/>
      <c r="F203" s="156"/>
      <c r="G203" s="22"/>
      <c r="L203" s="1"/>
    </row>
    <row r="204" spans="1:12" ht="12.75">
      <c r="A204" s="85" t="s">
        <v>978</v>
      </c>
      <c r="B204" s="117">
        <v>40</v>
      </c>
      <c r="C204" s="256">
        <v>13</v>
      </c>
      <c r="D204" s="139">
        <v>10</v>
      </c>
      <c r="E204" s="156"/>
      <c r="F204" s="156"/>
      <c r="G204" s="22"/>
      <c r="L204" s="1"/>
    </row>
    <row r="205" spans="1:12" ht="12.75">
      <c r="A205" s="85" t="s">
        <v>679</v>
      </c>
      <c r="B205" s="117">
        <v>644</v>
      </c>
      <c r="C205" s="256">
        <v>699</v>
      </c>
      <c r="D205" s="139">
        <v>87</v>
      </c>
      <c r="E205" s="156"/>
      <c r="F205" s="156"/>
      <c r="G205" s="22"/>
      <c r="L205" s="1"/>
    </row>
    <row r="206" spans="1:12" ht="12.75">
      <c r="A206" s="85" t="s">
        <v>977</v>
      </c>
      <c r="B206" s="117">
        <v>1513</v>
      </c>
      <c r="C206" s="256">
        <v>5821</v>
      </c>
      <c r="D206" s="139">
        <v>65</v>
      </c>
      <c r="E206" s="156"/>
      <c r="F206" s="156"/>
      <c r="G206" s="22"/>
      <c r="L206" s="1"/>
    </row>
    <row r="207" spans="1:12" ht="12.75">
      <c r="A207" s="85" t="s">
        <v>680</v>
      </c>
      <c r="B207" s="117">
        <v>282</v>
      </c>
      <c r="C207" s="256">
        <v>99</v>
      </c>
      <c r="D207" s="139">
        <v>29</v>
      </c>
      <c r="E207" s="156"/>
      <c r="F207" s="156"/>
      <c r="G207" s="22"/>
      <c r="L207" s="1"/>
    </row>
    <row r="208" spans="1:12" ht="12.75">
      <c r="A208" s="85" t="s">
        <v>979</v>
      </c>
      <c r="B208" s="117">
        <v>27</v>
      </c>
      <c r="C208" s="256">
        <v>35</v>
      </c>
      <c r="D208" s="139">
        <v>1</v>
      </c>
      <c r="E208" s="156"/>
      <c r="F208" s="156"/>
      <c r="G208" s="22"/>
      <c r="L208" s="1"/>
    </row>
    <row r="209" spans="1:12" ht="12.75">
      <c r="A209" s="85" t="s">
        <v>681</v>
      </c>
      <c r="B209" s="117">
        <v>221</v>
      </c>
      <c r="C209" s="256">
        <v>180</v>
      </c>
      <c r="D209" s="139">
        <v>34</v>
      </c>
      <c r="E209" s="156"/>
      <c r="F209" s="156"/>
      <c r="G209" s="22"/>
      <c r="L209" s="1"/>
    </row>
    <row r="210" spans="1:12" ht="12.75">
      <c r="A210" s="85" t="s">
        <v>980</v>
      </c>
      <c r="B210" s="117">
        <v>15617</v>
      </c>
      <c r="C210" s="256">
        <v>12057</v>
      </c>
      <c r="D210" s="139">
        <v>1432</v>
      </c>
      <c r="E210" s="156"/>
      <c r="F210" s="156"/>
      <c r="G210" s="22"/>
      <c r="L210" s="1"/>
    </row>
    <row r="211" spans="1:12" ht="12.75">
      <c r="A211" s="85" t="s">
        <v>981</v>
      </c>
      <c r="B211" s="117">
        <v>31</v>
      </c>
      <c r="C211" s="256">
        <v>11</v>
      </c>
      <c r="D211" s="139">
        <v>1</v>
      </c>
      <c r="E211" s="156"/>
      <c r="F211" s="156"/>
      <c r="G211" s="22"/>
      <c r="L211" s="1"/>
    </row>
    <row r="212" spans="1:12" ht="12.75">
      <c r="A212" s="85" t="s">
        <v>982</v>
      </c>
      <c r="B212" s="117">
        <v>72</v>
      </c>
      <c r="C212" s="256">
        <v>26</v>
      </c>
      <c r="D212" s="139">
        <v>10</v>
      </c>
      <c r="E212" s="156"/>
      <c r="F212" s="156"/>
      <c r="G212" s="22"/>
      <c r="L212" s="1"/>
    </row>
    <row r="213" spans="1:12" ht="12.75">
      <c r="A213" s="85" t="s">
        <v>984</v>
      </c>
      <c r="B213" s="117">
        <v>27</v>
      </c>
      <c r="C213" s="256">
        <v>11</v>
      </c>
      <c r="D213" s="139">
        <v>3</v>
      </c>
      <c r="E213" s="156"/>
      <c r="F213" s="156"/>
      <c r="G213" s="22"/>
      <c r="L213" s="1"/>
    </row>
    <row r="214" spans="1:12" ht="12.75">
      <c r="A214" s="85" t="s">
        <v>983</v>
      </c>
      <c r="B214" s="117">
        <v>282</v>
      </c>
      <c r="C214" s="256">
        <v>163</v>
      </c>
      <c r="D214" s="139">
        <v>19</v>
      </c>
      <c r="E214" s="156"/>
      <c r="F214" s="156"/>
      <c r="G214" s="22"/>
      <c r="L214" s="1"/>
    </row>
    <row r="215" spans="1:12" ht="12.75">
      <c r="A215" s="85" t="s">
        <v>682</v>
      </c>
      <c r="B215" s="117">
        <v>59</v>
      </c>
      <c r="C215" s="256">
        <v>10</v>
      </c>
      <c r="D215" s="139">
        <v>4</v>
      </c>
      <c r="E215" s="156"/>
      <c r="F215" s="156"/>
      <c r="G215" s="22"/>
      <c r="L215" s="1"/>
    </row>
    <row r="216" spans="1:12" ht="12.75">
      <c r="A216" s="85" t="s">
        <v>985</v>
      </c>
      <c r="B216" s="117">
        <v>75</v>
      </c>
      <c r="C216" s="256">
        <v>16</v>
      </c>
      <c r="D216" s="139">
        <v>7</v>
      </c>
      <c r="E216" s="156"/>
      <c r="F216" s="156"/>
      <c r="G216" s="22"/>
      <c r="L216" s="1"/>
    </row>
    <row r="217" spans="1:12" ht="12.75">
      <c r="A217" s="85" t="s">
        <v>683</v>
      </c>
      <c r="B217" s="117">
        <v>311</v>
      </c>
      <c r="C217" s="256">
        <v>234</v>
      </c>
      <c r="D217" s="139">
        <v>44</v>
      </c>
      <c r="E217" s="156"/>
      <c r="F217" s="156"/>
      <c r="G217" s="22"/>
      <c r="L217" s="1"/>
    </row>
    <row r="218" spans="1:12" ht="12.75">
      <c r="A218" s="85" t="s">
        <v>986</v>
      </c>
      <c r="B218" s="117">
        <v>30</v>
      </c>
      <c r="C218" s="256">
        <v>6</v>
      </c>
      <c r="D218" s="139">
        <v>3</v>
      </c>
      <c r="E218" s="156"/>
      <c r="F218" s="156"/>
      <c r="G218" s="22"/>
      <c r="L218" s="1"/>
    </row>
    <row r="219" spans="1:12" ht="12.75">
      <c r="A219" s="85" t="s">
        <v>684</v>
      </c>
      <c r="B219" s="117">
        <v>624</v>
      </c>
      <c r="C219" s="256">
        <v>438</v>
      </c>
      <c r="D219" s="139">
        <v>76</v>
      </c>
      <c r="E219" s="156"/>
      <c r="F219" s="156"/>
      <c r="G219" s="22"/>
      <c r="L219" s="1"/>
    </row>
    <row r="220" spans="1:12" ht="12.75">
      <c r="A220" s="85" t="s">
        <v>685</v>
      </c>
      <c r="B220" s="117">
        <v>130</v>
      </c>
      <c r="C220" s="256">
        <v>39</v>
      </c>
      <c r="D220" s="139">
        <v>13</v>
      </c>
      <c r="E220" s="156"/>
      <c r="F220" s="156"/>
      <c r="G220" s="22"/>
      <c r="L220" s="1"/>
    </row>
    <row r="221" spans="1:12" ht="12.75">
      <c r="A221" s="85" t="s">
        <v>686</v>
      </c>
      <c r="B221" s="117">
        <v>29</v>
      </c>
      <c r="C221" s="256">
        <v>70</v>
      </c>
      <c r="D221" s="139">
        <v>2</v>
      </c>
      <c r="E221" s="156"/>
      <c r="F221" s="156"/>
      <c r="G221" s="22"/>
      <c r="L221" s="1"/>
    </row>
    <row r="222" spans="1:12" ht="12.75">
      <c r="A222" s="85" t="s">
        <v>687</v>
      </c>
      <c r="B222" s="117">
        <v>44</v>
      </c>
      <c r="C222" s="256">
        <v>22</v>
      </c>
      <c r="D222" s="139">
        <v>6</v>
      </c>
      <c r="E222" s="156"/>
      <c r="F222" s="156"/>
      <c r="G222" s="22"/>
      <c r="L222" s="1"/>
    </row>
    <row r="223" spans="1:12" ht="12.75">
      <c r="A223" s="85" t="s">
        <v>987</v>
      </c>
      <c r="B223" s="117">
        <v>627</v>
      </c>
      <c r="C223" s="256">
        <v>245</v>
      </c>
      <c r="D223" s="139">
        <v>60</v>
      </c>
      <c r="E223" s="156"/>
      <c r="F223" s="156"/>
      <c r="G223" s="22"/>
      <c r="L223" s="1"/>
    </row>
    <row r="224" spans="1:12" ht="12.75">
      <c r="A224" s="85" t="s">
        <v>688</v>
      </c>
      <c r="B224" s="117">
        <v>462</v>
      </c>
      <c r="C224" s="256">
        <v>137</v>
      </c>
      <c r="D224" s="139">
        <v>63</v>
      </c>
      <c r="E224" s="156"/>
      <c r="F224" s="156"/>
      <c r="G224" s="22"/>
      <c r="L224" s="1"/>
    </row>
    <row r="225" spans="1:12" ht="12.75">
      <c r="A225" s="85" t="s">
        <v>689</v>
      </c>
      <c r="B225" s="117">
        <v>27</v>
      </c>
      <c r="C225" s="256">
        <v>5</v>
      </c>
      <c r="D225" s="139">
        <v>1</v>
      </c>
      <c r="E225" s="156"/>
      <c r="F225" s="156"/>
      <c r="G225" s="22"/>
      <c r="L225" s="1"/>
    </row>
    <row r="226" spans="1:12" ht="12.75">
      <c r="A226" s="85" t="s">
        <v>989</v>
      </c>
      <c r="B226" s="117">
        <v>105</v>
      </c>
      <c r="C226" s="256">
        <v>83</v>
      </c>
      <c r="D226" s="139">
        <v>7</v>
      </c>
      <c r="E226" s="156"/>
      <c r="F226" s="156"/>
      <c r="G226" s="22"/>
      <c r="L226" s="1"/>
    </row>
    <row r="227" spans="1:12" ht="12.75">
      <c r="A227" s="85" t="s">
        <v>988</v>
      </c>
      <c r="B227" s="117">
        <v>48</v>
      </c>
      <c r="C227" s="256">
        <v>38</v>
      </c>
      <c r="D227" s="139">
        <v>4</v>
      </c>
      <c r="E227" s="156"/>
      <c r="F227" s="156"/>
      <c r="G227" s="22"/>
      <c r="L227" s="1"/>
    </row>
    <row r="228" spans="1:12" ht="12.75">
      <c r="A228" s="85" t="s">
        <v>690</v>
      </c>
      <c r="B228" s="117">
        <v>32</v>
      </c>
      <c r="C228" s="256">
        <v>17</v>
      </c>
      <c r="D228" s="139">
        <v>4</v>
      </c>
      <c r="E228" s="156"/>
      <c r="F228" s="156"/>
      <c r="G228" s="22"/>
      <c r="L228" s="1"/>
    </row>
    <row r="229" spans="1:12" ht="12.75">
      <c r="A229" s="85" t="s">
        <v>990</v>
      </c>
      <c r="B229" s="117">
        <v>284</v>
      </c>
      <c r="C229" s="256">
        <v>233</v>
      </c>
      <c r="D229" s="139">
        <v>22</v>
      </c>
      <c r="E229" s="156"/>
      <c r="F229" s="156"/>
      <c r="G229" s="22"/>
      <c r="L229" s="1"/>
    </row>
    <row r="230" spans="1:12" ht="12.75">
      <c r="A230" s="85" t="s">
        <v>991</v>
      </c>
      <c r="B230" s="117">
        <v>1007</v>
      </c>
      <c r="C230" s="256">
        <v>420</v>
      </c>
      <c r="D230" s="139">
        <v>93</v>
      </c>
      <c r="E230" s="156"/>
      <c r="F230" s="156"/>
      <c r="G230" s="22"/>
      <c r="L230" s="1"/>
    </row>
    <row r="231" spans="1:12" ht="12.75">
      <c r="A231" s="85" t="s">
        <v>691</v>
      </c>
      <c r="B231" s="117">
        <v>2488</v>
      </c>
      <c r="C231" s="256">
        <v>2791</v>
      </c>
      <c r="D231" s="139">
        <v>275</v>
      </c>
      <c r="E231" s="156"/>
      <c r="F231" s="156"/>
      <c r="G231" s="22"/>
      <c r="L231" s="1"/>
    </row>
    <row r="232" spans="1:12" ht="12.75">
      <c r="A232" s="85" t="s">
        <v>692</v>
      </c>
      <c r="B232" s="117">
        <v>1006</v>
      </c>
      <c r="C232" s="256">
        <v>1206</v>
      </c>
      <c r="D232" s="139">
        <v>134</v>
      </c>
      <c r="E232" s="156"/>
      <c r="F232" s="156"/>
      <c r="G232" s="22"/>
      <c r="L232" s="1"/>
    </row>
    <row r="233" spans="1:12" ht="12.75">
      <c r="A233" s="85" t="s">
        <v>992</v>
      </c>
      <c r="B233" s="117">
        <v>4815</v>
      </c>
      <c r="C233" s="256">
        <v>4069</v>
      </c>
      <c r="D233" s="139">
        <v>403</v>
      </c>
      <c r="E233" s="156"/>
      <c r="F233" s="156"/>
      <c r="G233" s="22"/>
      <c r="L233" s="1"/>
    </row>
    <row r="234" spans="1:12" ht="12.75">
      <c r="A234" s="85" t="s">
        <v>693</v>
      </c>
      <c r="B234" s="117">
        <v>283</v>
      </c>
      <c r="C234" s="256">
        <v>113</v>
      </c>
      <c r="D234" s="139">
        <v>37</v>
      </c>
      <c r="E234" s="156"/>
      <c r="F234" s="156"/>
      <c r="G234" s="22"/>
      <c r="L234" s="1"/>
    </row>
    <row r="235" spans="1:12" ht="12.75">
      <c r="A235" s="85" t="s">
        <v>995</v>
      </c>
      <c r="B235" s="117">
        <v>71</v>
      </c>
      <c r="C235" s="256">
        <v>37</v>
      </c>
      <c r="D235" s="139">
        <v>8</v>
      </c>
      <c r="E235" s="156"/>
      <c r="F235" s="156"/>
      <c r="G235" s="22"/>
      <c r="L235" s="1"/>
    </row>
    <row r="236" spans="1:12" ht="12.75">
      <c r="A236" s="85" t="s">
        <v>994</v>
      </c>
      <c r="B236" s="117">
        <v>15723</v>
      </c>
      <c r="C236" s="256">
        <v>20632</v>
      </c>
      <c r="D236" s="139">
        <v>1158</v>
      </c>
      <c r="E236" s="156"/>
      <c r="F236" s="156"/>
      <c r="G236" s="22"/>
      <c r="L236" s="1"/>
    </row>
    <row r="237" spans="1:12" ht="12.75">
      <c r="A237" s="85" t="s">
        <v>993</v>
      </c>
      <c r="B237" s="117">
        <v>1784</v>
      </c>
      <c r="C237" s="256">
        <v>1764</v>
      </c>
      <c r="D237" s="139">
        <v>114</v>
      </c>
      <c r="E237" s="156"/>
      <c r="F237" s="156"/>
      <c r="G237" s="22"/>
      <c r="L237" s="1"/>
    </row>
    <row r="238" spans="1:7" ht="12.75">
      <c r="A238" s="86" t="s">
        <v>1</v>
      </c>
      <c r="B238" s="178">
        <v>547</v>
      </c>
      <c r="C238" s="257">
        <v>35</v>
      </c>
      <c r="D238" s="140">
        <v>25</v>
      </c>
      <c r="E238" s="156"/>
      <c r="F238" s="156"/>
      <c r="G238" s="22"/>
    </row>
    <row r="239" spans="2:7" ht="12.75">
      <c r="B239" s="208"/>
      <c r="C239" s="208"/>
      <c r="D239" s="208"/>
      <c r="E239" s="208"/>
      <c r="F239" s="156"/>
      <c r="G239" s="22"/>
    </row>
    <row r="240" spans="1:7" ht="12.75">
      <c r="A240" s="258"/>
      <c r="B240" s="208"/>
      <c r="C240" s="208"/>
      <c r="D240" s="208"/>
      <c r="E240" s="208"/>
      <c r="F240" s="22"/>
      <c r="G240" s="208"/>
    </row>
    <row r="241" spans="2:7" ht="12.75">
      <c r="B241" s="208"/>
      <c r="C241" s="208"/>
      <c r="D241" s="208"/>
      <c r="E241" s="208"/>
      <c r="F241" s="22"/>
      <c r="G241" s="208"/>
    </row>
    <row r="242" spans="2:7" ht="12.75">
      <c r="B242" s="208"/>
      <c r="C242" s="208"/>
      <c r="D242" s="208"/>
      <c r="E242" s="208"/>
      <c r="F242" s="22"/>
      <c r="G242" s="208"/>
    </row>
    <row r="243" spans="2:7" ht="12.75">
      <c r="B243" s="208"/>
      <c r="C243" s="208"/>
      <c r="D243" s="208"/>
      <c r="E243" s="208"/>
      <c r="F243" s="208"/>
      <c r="G243" s="208"/>
    </row>
    <row r="244" spans="2:7" ht="12.75">
      <c r="B244" s="208"/>
      <c r="C244" s="208"/>
      <c r="D244" s="208"/>
      <c r="E244" s="208"/>
      <c r="F244" s="208"/>
      <c r="G244" s="208"/>
    </row>
    <row r="245" spans="2:7" ht="12.75">
      <c r="B245" s="208"/>
      <c r="C245" s="208"/>
      <c r="D245" s="208"/>
      <c r="E245" s="208"/>
      <c r="F245" s="208"/>
      <c r="G245" s="208"/>
    </row>
    <row r="246" spans="2:7" ht="12.75">
      <c r="B246" s="208"/>
      <c r="C246" s="208"/>
      <c r="D246" s="208"/>
      <c r="E246" s="208"/>
      <c r="F246" s="208"/>
      <c r="G246" s="208"/>
    </row>
    <row r="247" spans="2:7" ht="12.75">
      <c r="B247" s="208"/>
      <c r="C247" s="208"/>
      <c r="D247" s="208"/>
      <c r="E247" s="208"/>
      <c r="F247" s="208"/>
      <c r="G247" s="208"/>
    </row>
    <row r="248" spans="2:7" ht="12.75">
      <c r="B248" s="208"/>
      <c r="C248" s="208"/>
      <c r="D248" s="208"/>
      <c r="E248" s="208"/>
      <c r="F248" s="208"/>
      <c r="G248" s="208"/>
    </row>
    <row r="249" spans="5:7" ht="12.75">
      <c r="E249" s="208"/>
      <c r="F249" s="208"/>
      <c r="G249" s="208"/>
    </row>
    <row r="250" spans="5:7" ht="12.75">
      <c r="E250" s="208"/>
      <c r="F250" s="208"/>
      <c r="G250" s="208"/>
    </row>
    <row r="251" spans="5:7" ht="12.75">
      <c r="E251" s="208"/>
      <c r="F251" s="208"/>
      <c r="G251" s="208"/>
    </row>
    <row r="252" spans="5:7" ht="12.75">
      <c r="E252" s="208"/>
      <c r="F252" s="208"/>
      <c r="G252" s="208"/>
    </row>
    <row r="253" spans="6:7" ht="12.75">
      <c r="F253" s="208"/>
      <c r="G253" s="208"/>
    </row>
    <row r="254" ht="12.75">
      <c r="F254" s="208"/>
    </row>
  </sheetData>
  <sheetProtection/>
  <mergeCells count="34">
    <mergeCell ref="D107:E107"/>
    <mergeCell ref="F107:F108"/>
    <mergeCell ref="G107:G108"/>
    <mergeCell ref="I108:J108"/>
    <mergeCell ref="A77:A78"/>
    <mergeCell ref="B77:C77"/>
    <mergeCell ref="A92:A93"/>
    <mergeCell ref="B92:C92"/>
    <mergeCell ref="A107:A108"/>
    <mergeCell ref="B107:C107"/>
    <mergeCell ref="A42:A43"/>
    <mergeCell ref="B42:C42"/>
    <mergeCell ref="D42:E42"/>
    <mergeCell ref="F42:F43"/>
    <mergeCell ref="G42:G43"/>
    <mergeCell ref="I43:J43"/>
    <mergeCell ref="I13:J13"/>
    <mergeCell ref="D20:E20"/>
    <mergeCell ref="A27:A28"/>
    <mergeCell ref="B27:C27"/>
    <mergeCell ref="D27:E27"/>
    <mergeCell ref="F27:F28"/>
    <mergeCell ref="G27:G28"/>
    <mergeCell ref="I27:J27"/>
    <mergeCell ref="A4:A5"/>
    <mergeCell ref="B4:C4"/>
    <mergeCell ref="D4:E4"/>
    <mergeCell ref="F4:F5"/>
    <mergeCell ref="G4:G5"/>
    <mergeCell ref="A13:A14"/>
    <mergeCell ref="B13:C13"/>
    <mergeCell ref="D13:E13"/>
    <mergeCell ref="F13:F14"/>
    <mergeCell ref="G13:G14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9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8.57421875" style="1" customWidth="1"/>
    <col min="2" max="2" width="15.140625" style="1" customWidth="1"/>
    <col min="3" max="3" width="13.7109375" style="1" customWidth="1"/>
    <col min="4" max="4" width="12.00390625" style="1" customWidth="1"/>
    <col min="5" max="5" width="12.140625" style="1" customWidth="1"/>
    <col min="6" max="6" width="18.8515625" style="1" customWidth="1"/>
    <col min="7" max="7" width="18.140625" style="1" customWidth="1"/>
    <col min="8" max="8" width="10.421875" style="105" customWidth="1"/>
    <col min="9" max="9" width="11.8515625" style="105" customWidth="1"/>
    <col min="10" max="10" width="9.00390625" style="105" customWidth="1"/>
    <col min="11" max="11" width="11.421875" style="208" customWidth="1"/>
    <col min="12" max="16384" width="11.421875" style="1" customWidth="1"/>
  </cols>
  <sheetData>
    <row r="1" ht="15.75">
      <c r="A1" s="36" t="s">
        <v>694</v>
      </c>
    </row>
    <row r="4" spans="1:7" ht="26.25" customHeight="1">
      <c r="A4" s="464" t="s">
        <v>775</v>
      </c>
      <c r="B4" s="472" t="s">
        <v>1247</v>
      </c>
      <c r="C4" s="467"/>
      <c r="D4" s="468" t="s">
        <v>773</v>
      </c>
      <c r="E4" s="469"/>
      <c r="F4" s="470" t="s">
        <v>946</v>
      </c>
      <c r="G4" s="470" t="s">
        <v>760</v>
      </c>
    </row>
    <row r="5" spans="1:7" ht="18" customHeight="1">
      <c r="A5" s="465"/>
      <c r="B5" s="143" t="s">
        <v>696</v>
      </c>
      <c r="C5" s="144" t="s">
        <v>360</v>
      </c>
      <c r="D5" s="143" t="s">
        <v>696</v>
      </c>
      <c r="E5" s="145" t="s">
        <v>774</v>
      </c>
      <c r="F5" s="471"/>
      <c r="G5" s="471"/>
    </row>
    <row r="6" spans="1:10" ht="12.75">
      <c r="A6" s="28" t="s">
        <v>761</v>
      </c>
      <c r="B6" s="115">
        <v>191802</v>
      </c>
      <c r="C6" s="116">
        <v>1305104</v>
      </c>
      <c r="D6" s="209">
        <v>-0.017513484717320393</v>
      </c>
      <c r="E6" s="210">
        <v>-0.015000237739617006</v>
      </c>
      <c r="F6" s="211">
        <v>0.14696300064975665</v>
      </c>
      <c r="G6" s="211">
        <v>0.1547495431386075</v>
      </c>
      <c r="I6" s="111"/>
      <c r="J6" s="111"/>
    </row>
    <row r="7" spans="1:10" ht="12.75">
      <c r="A7" s="9" t="s">
        <v>763</v>
      </c>
      <c r="B7" s="117">
        <v>98456</v>
      </c>
      <c r="C7" s="118">
        <v>669101</v>
      </c>
      <c r="D7" s="212">
        <v>-0.01581399068354028</v>
      </c>
      <c r="E7" s="213">
        <v>-0.012844364251180629</v>
      </c>
      <c r="F7" s="214">
        <v>0.14714669384741616</v>
      </c>
      <c r="G7" s="214">
        <v>0.1608256246824929</v>
      </c>
      <c r="I7" s="111"/>
      <c r="J7" s="111"/>
    </row>
    <row r="8" spans="1:10" ht="12.75">
      <c r="A8" s="9" t="s">
        <v>759</v>
      </c>
      <c r="B8" s="119">
        <v>93346</v>
      </c>
      <c r="C8" s="118">
        <v>636003</v>
      </c>
      <c r="D8" s="212">
        <v>-0.019299664856119225</v>
      </c>
      <c r="E8" s="213">
        <v>-0.01725816320854423</v>
      </c>
      <c r="F8" s="215">
        <v>0.14676974794144051</v>
      </c>
      <c r="G8" s="215">
        <v>0.1488192792597458</v>
      </c>
      <c r="I8" s="111"/>
      <c r="J8" s="111"/>
    </row>
    <row r="9" spans="1:10" ht="12.75">
      <c r="A9" s="29" t="s">
        <v>762</v>
      </c>
      <c r="B9" s="120">
        <v>7215</v>
      </c>
      <c r="C9" s="121">
        <v>106092</v>
      </c>
      <c r="D9" s="216">
        <v>-0.023019634394041977</v>
      </c>
      <c r="E9" s="259">
        <v>-0.04531711179900655</v>
      </c>
      <c r="F9" s="218">
        <v>0.06800701278135958</v>
      </c>
      <c r="G9" s="218">
        <v>0.17624212223362157</v>
      </c>
      <c r="I9" s="111"/>
      <c r="J9" s="111"/>
    </row>
    <row r="10" spans="1:11" ht="12.75">
      <c r="A10" s="197"/>
      <c r="B10" s="89"/>
      <c r="C10" s="89"/>
      <c r="D10" s="260"/>
      <c r="E10" s="260"/>
      <c r="F10" s="260"/>
      <c r="G10" s="260"/>
      <c r="H10" s="183"/>
      <c r="I10" s="183"/>
      <c r="J10" s="183"/>
      <c r="K10" s="193"/>
    </row>
    <row r="11" spans="1:11" ht="12.75">
      <c r="A11" s="197"/>
      <c r="B11" s="89"/>
      <c r="C11" s="89"/>
      <c r="D11" s="260"/>
      <c r="E11" s="260"/>
      <c r="F11" s="260"/>
      <c r="G11" s="260"/>
      <c r="H11" s="183"/>
      <c r="I11" s="183"/>
      <c r="J11" s="183"/>
      <c r="K11" s="193"/>
    </row>
    <row r="12" spans="1:11" ht="12.75">
      <c r="A12" s="197"/>
      <c r="B12" s="89"/>
      <c r="C12" s="89"/>
      <c r="D12" s="260"/>
      <c r="E12" s="260"/>
      <c r="F12" s="260"/>
      <c r="G12" s="260"/>
      <c r="H12" s="183"/>
      <c r="I12" s="183"/>
      <c r="J12" s="183"/>
      <c r="K12" s="193"/>
    </row>
    <row r="13" spans="1:7" ht="22.5" customHeight="1">
      <c r="A13" s="464" t="s">
        <v>787</v>
      </c>
      <c r="B13" s="472" t="s">
        <v>1248</v>
      </c>
      <c r="C13" s="467"/>
      <c r="D13" s="468" t="s">
        <v>773</v>
      </c>
      <c r="E13" s="469"/>
      <c r="F13" s="470" t="s">
        <v>946</v>
      </c>
      <c r="G13" s="470" t="s">
        <v>760</v>
      </c>
    </row>
    <row r="14" spans="1:7" ht="18.75" customHeight="1">
      <c r="A14" s="465"/>
      <c r="B14" s="146" t="s">
        <v>696</v>
      </c>
      <c r="C14" s="145" t="s">
        <v>360</v>
      </c>
      <c r="D14" s="146" t="s">
        <v>696</v>
      </c>
      <c r="E14" s="145" t="s">
        <v>774</v>
      </c>
      <c r="F14" s="471"/>
      <c r="G14" s="471"/>
    </row>
    <row r="15" spans="1:9" ht="12.75">
      <c r="A15" s="24" t="s">
        <v>439</v>
      </c>
      <c r="B15" s="122">
        <v>190400</v>
      </c>
      <c r="C15" s="123">
        <v>1285600</v>
      </c>
      <c r="D15" s="219">
        <v>-0.01449275362318836</v>
      </c>
      <c r="E15" s="220">
        <v>-0.011685116851168464</v>
      </c>
      <c r="F15" s="220">
        <v>0.14810205351586808</v>
      </c>
      <c r="G15" s="220">
        <v>0.1865752082312592</v>
      </c>
      <c r="H15" s="160"/>
      <c r="I15" s="111"/>
    </row>
    <row r="16" spans="1:9" ht="12.75">
      <c r="A16" s="9" t="s">
        <v>440</v>
      </c>
      <c r="B16" s="117">
        <v>100900</v>
      </c>
      <c r="C16" s="118">
        <v>692100</v>
      </c>
      <c r="D16" s="212">
        <v>-0.020388349514563142</v>
      </c>
      <c r="E16" s="213">
        <v>-0.01508467340259001</v>
      </c>
      <c r="F16" s="213">
        <v>0.14578818089871406</v>
      </c>
      <c r="G16" s="213">
        <v>0.17683140553803015</v>
      </c>
      <c r="H16" s="160"/>
      <c r="I16" s="111"/>
    </row>
    <row r="17" spans="1:9" ht="12.75">
      <c r="A17" s="9" t="s">
        <v>441</v>
      </c>
      <c r="B17" s="119">
        <v>53600</v>
      </c>
      <c r="C17" s="118">
        <v>417100</v>
      </c>
      <c r="D17" s="212">
        <v>0.0056285178236397115</v>
      </c>
      <c r="E17" s="213">
        <v>0.06757102636293832</v>
      </c>
      <c r="F17" s="213">
        <v>0.12850635339247182</v>
      </c>
      <c r="G17" s="213">
        <v>0.1347410759175465</v>
      </c>
      <c r="H17" s="160"/>
      <c r="I17" s="111"/>
    </row>
    <row r="18" spans="1:9" ht="12.75">
      <c r="A18" s="9" t="s">
        <v>442</v>
      </c>
      <c r="B18" s="117">
        <v>47300</v>
      </c>
      <c r="C18" s="123">
        <v>275000</v>
      </c>
      <c r="D18" s="219">
        <v>-0.048289738430583484</v>
      </c>
      <c r="E18" s="220">
        <v>-0.11858974358974361</v>
      </c>
      <c r="F18" s="220">
        <v>0.172</v>
      </c>
      <c r="G18" s="220">
        <v>0.27372685185185186</v>
      </c>
      <c r="H18" s="160"/>
      <c r="I18" s="111"/>
    </row>
    <row r="19" spans="1:9" ht="12.75">
      <c r="A19" s="9" t="s">
        <v>443</v>
      </c>
      <c r="B19" s="117">
        <v>89500</v>
      </c>
      <c r="C19" s="118">
        <v>593500</v>
      </c>
      <c r="D19" s="219">
        <v>-0.0077605321507761005</v>
      </c>
      <c r="E19" s="220">
        <v>-0.007691021568299594</v>
      </c>
      <c r="F19" s="220">
        <v>0.15080033698399326</v>
      </c>
      <c r="G19" s="220">
        <v>0.1989330962436097</v>
      </c>
      <c r="H19" s="160"/>
      <c r="I19" s="111"/>
    </row>
    <row r="20" spans="1:7" ht="12.75">
      <c r="A20" s="154" t="s">
        <v>861</v>
      </c>
      <c r="B20" s="221"/>
      <c r="C20" s="222"/>
      <c r="D20" s="474" t="s">
        <v>862</v>
      </c>
      <c r="E20" s="475"/>
      <c r="F20" s="223"/>
      <c r="G20" s="223"/>
    </row>
    <row r="21" spans="1:9" ht="12.75">
      <c r="A21" s="9" t="s">
        <v>444</v>
      </c>
      <c r="B21" s="209">
        <v>0.2815126050420168</v>
      </c>
      <c r="C21" s="210">
        <v>0.32443995021779715</v>
      </c>
      <c r="D21" s="124">
        <v>0.5632687857751784</v>
      </c>
      <c r="E21" s="125">
        <v>2.4086321681511755</v>
      </c>
      <c r="F21" s="125" t="s">
        <v>837</v>
      </c>
      <c r="G21" s="125" t="s">
        <v>837</v>
      </c>
      <c r="H21" s="161"/>
      <c r="I21" s="224"/>
    </row>
    <row r="22" spans="1:9" ht="12.75">
      <c r="A22" s="9" t="s">
        <v>445</v>
      </c>
      <c r="B22" s="219">
        <v>0.529936974789916</v>
      </c>
      <c r="C22" s="213">
        <v>0.5383478531425016</v>
      </c>
      <c r="D22" s="126">
        <v>-0.31893192059432307</v>
      </c>
      <c r="E22" s="127">
        <v>-0.18581739177691015</v>
      </c>
      <c r="F22" s="127" t="s">
        <v>837</v>
      </c>
      <c r="G22" s="127" t="s">
        <v>837</v>
      </c>
      <c r="H22" s="161"/>
      <c r="I22" s="224"/>
    </row>
    <row r="23" spans="1:11" ht="12.75">
      <c r="A23" s="14" t="s">
        <v>446</v>
      </c>
      <c r="B23" s="225">
        <v>0.46878097125867196</v>
      </c>
      <c r="C23" s="217">
        <v>0.3973414246496171</v>
      </c>
      <c r="D23" s="128">
        <v>-1.3743300585988216</v>
      </c>
      <c r="E23" s="129">
        <v>-4.6660283049258675</v>
      </c>
      <c r="F23" s="129" t="s">
        <v>837</v>
      </c>
      <c r="G23" s="129" t="s">
        <v>837</v>
      </c>
      <c r="H23" s="161"/>
      <c r="I23" s="224"/>
      <c r="K23" s="105"/>
    </row>
    <row r="24" spans="1:7" ht="12.75">
      <c r="A24" s="21"/>
      <c r="B24" s="22"/>
      <c r="C24" s="22"/>
      <c r="D24" s="21"/>
      <c r="E24" s="22"/>
      <c r="F24" s="22"/>
      <c r="G24" s="22"/>
    </row>
    <row r="25" spans="1:7" ht="12.75">
      <c r="A25" s="173"/>
      <c r="B25" s="22"/>
      <c r="C25" s="22"/>
      <c r="D25" s="26"/>
      <c r="E25" s="26"/>
      <c r="F25" s="27"/>
      <c r="G25" s="27"/>
    </row>
    <row r="26" spans="1:7" ht="12.75">
      <c r="A26" s="21"/>
      <c r="B26" s="22"/>
      <c r="C26" s="22"/>
      <c r="D26" s="26"/>
      <c r="E26" s="26"/>
      <c r="F26" s="27"/>
      <c r="G26" s="27"/>
    </row>
    <row r="27" spans="1:11" ht="30" customHeight="1">
      <c r="A27" s="464" t="s">
        <v>780</v>
      </c>
      <c r="B27" s="472" t="s">
        <v>1248</v>
      </c>
      <c r="C27" s="467"/>
      <c r="D27" s="468" t="s">
        <v>773</v>
      </c>
      <c r="E27" s="469"/>
      <c r="F27" s="470" t="s">
        <v>946</v>
      </c>
      <c r="G27" s="470" t="s">
        <v>760</v>
      </c>
      <c r="H27" s="202"/>
      <c r="I27" s="205"/>
      <c r="K27" s="179"/>
    </row>
    <row r="28" spans="1:11" ht="17.25" customHeight="1">
      <c r="A28" s="465"/>
      <c r="B28" s="146" t="s">
        <v>696</v>
      </c>
      <c r="C28" s="145" t="s">
        <v>360</v>
      </c>
      <c r="D28" s="143" t="s">
        <v>696</v>
      </c>
      <c r="E28" s="145" t="s">
        <v>774</v>
      </c>
      <c r="F28" s="471"/>
      <c r="G28" s="471"/>
      <c r="K28" s="179"/>
    </row>
    <row r="29" spans="1:11" ht="12.75">
      <c r="A29" s="154" t="s">
        <v>1089</v>
      </c>
      <c r="B29" s="203">
        <v>48707</v>
      </c>
      <c r="C29" s="204">
        <v>431332</v>
      </c>
      <c r="D29" s="226">
        <v>0.06379679377975811</v>
      </c>
      <c r="E29" s="227">
        <v>0.04981952621676822</v>
      </c>
      <c r="F29" s="228">
        <v>0.11292229651405414</v>
      </c>
      <c r="G29" s="227">
        <v>0.13675326462024837</v>
      </c>
      <c r="H29" s="182"/>
      <c r="I29" s="182"/>
      <c r="J29" s="183"/>
      <c r="K29" s="179"/>
    </row>
    <row r="30" spans="1:11" ht="12.75">
      <c r="A30" s="185" t="s">
        <v>1090</v>
      </c>
      <c r="B30" s="186">
        <v>25099</v>
      </c>
      <c r="C30" s="187">
        <v>233107</v>
      </c>
      <c r="D30" s="230">
        <v>0.0802702935353361</v>
      </c>
      <c r="E30" s="231">
        <v>0.05435343072956722</v>
      </c>
      <c r="F30" s="232">
        <v>0.10767158429390795</v>
      </c>
      <c r="G30" s="233">
        <v>0.12723622777713003</v>
      </c>
      <c r="H30" s="182"/>
      <c r="I30" s="182"/>
      <c r="J30" s="183"/>
      <c r="K30" s="179"/>
    </row>
    <row r="31" spans="1:11" ht="12.75">
      <c r="A31" s="185" t="s">
        <v>1091</v>
      </c>
      <c r="B31" s="188">
        <v>23607</v>
      </c>
      <c r="C31" s="189">
        <v>198226</v>
      </c>
      <c r="D31" s="234">
        <v>0.04678077332387365</v>
      </c>
      <c r="E31" s="235">
        <v>0.044542690477570535</v>
      </c>
      <c r="F31" s="228">
        <v>0.1190913401874628</v>
      </c>
      <c r="G31" s="236">
        <v>0.14856139555958314</v>
      </c>
      <c r="H31" s="182"/>
      <c r="I31" s="182"/>
      <c r="J31" s="183"/>
      <c r="K31" s="179"/>
    </row>
    <row r="32" spans="1:11" ht="12.75">
      <c r="A32" s="154" t="s">
        <v>1092</v>
      </c>
      <c r="B32" s="199"/>
      <c r="C32" s="200"/>
      <c r="D32" s="237"/>
      <c r="E32" s="238"/>
      <c r="F32" s="239"/>
      <c r="G32" s="238"/>
      <c r="H32" s="182"/>
      <c r="I32" s="182"/>
      <c r="J32" s="183"/>
      <c r="K32" s="179"/>
    </row>
    <row r="33" spans="1:11" ht="12.75">
      <c r="A33" s="190" t="s">
        <v>1093</v>
      </c>
      <c r="B33" s="191">
        <v>39883</v>
      </c>
      <c r="C33" s="192">
        <v>315372</v>
      </c>
      <c r="D33" s="230">
        <v>0.08738208190195751</v>
      </c>
      <c r="E33" s="231">
        <v>0.08437115330394662</v>
      </c>
      <c r="F33" s="232">
        <v>0.1264633512169755</v>
      </c>
      <c r="G33" s="233">
        <v>0.15293675536177867</v>
      </c>
      <c r="H33" s="182"/>
      <c r="I33" s="182"/>
      <c r="J33" s="183"/>
      <c r="K33" s="193"/>
    </row>
    <row r="34" spans="1:11" ht="12.75">
      <c r="A34" s="185" t="s">
        <v>1094</v>
      </c>
      <c r="B34" s="186">
        <v>3585</v>
      </c>
      <c r="C34" s="187">
        <v>71075</v>
      </c>
      <c r="D34" s="230">
        <v>-0.015920944276694993</v>
      </c>
      <c r="E34" s="231">
        <v>-0.03429394421119847</v>
      </c>
      <c r="F34" s="232">
        <v>0.05043967639817094</v>
      </c>
      <c r="G34" s="233">
        <v>0.1298254508582603</v>
      </c>
      <c r="H34" s="183"/>
      <c r="I34" s="183"/>
      <c r="J34" s="183"/>
      <c r="K34" s="193"/>
    </row>
    <row r="35" spans="1:11" ht="12.75">
      <c r="A35" s="185" t="s">
        <v>1095</v>
      </c>
      <c r="B35" s="186">
        <v>253</v>
      </c>
      <c r="C35" s="192">
        <v>3004</v>
      </c>
      <c r="D35" s="230">
        <v>-0.14527027027027029</v>
      </c>
      <c r="E35" s="231">
        <v>-0.12851755149405275</v>
      </c>
      <c r="F35" s="232">
        <v>0.08422103861517977</v>
      </c>
      <c r="G35" s="233">
        <v>0.05290673358427436</v>
      </c>
      <c r="H35" s="183"/>
      <c r="I35" s="183"/>
      <c r="J35" s="183"/>
      <c r="K35" s="193"/>
    </row>
    <row r="36" spans="1:11" ht="12.75">
      <c r="A36" s="185" t="s">
        <v>1096</v>
      </c>
      <c r="B36" s="195">
        <v>4606</v>
      </c>
      <c r="C36" s="192">
        <v>40989</v>
      </c>
      <c r="D36" s="230">
        <v>-0.048740190004130546</v>
      </c>
      <c r="E36" s="231">
        <v>-0.02722137839377259</v>
      </c>
      <c r="F36" s="232">
        <v>0.11237161189587451</v>
      </c>
      <c r="G36" s="233">
        <v>0.07883476534419608</v>
      </c>
      <c r="H36" s="182"/>
      <c r="I36" s="182"/>
      <c r="J36" s="183"/>
      <c r="K36" s="193"/>
    </row>
    <row r="37" spans="1:11" ht="12.75">
      <c r="A37" s="185" t="s">
        <v>223</v>
      </c>
      <c r="B37" s="195">
        <v>382</v>
      </c>
      <c r="C37" s="192">
        <v>894</v>
      </c>
      <c r="D37" s="230">
        <v>0.16463414634146334</v>
      </c>
      <c r="E37" s="231">
        <v>0.05673758865248235</v>
      </c>
      <c r="F37" s="232">
        <v>0.4272930648769575</v>
      </c>
      <c r="G37" s="233">
        <v>0.08369851007887817</v>
      </c>
      <c r="H37" s="182"/>
      <c r="I37" s="182"/>
      <c r="J37" s="183"/>
      <c r="K37" s="193"/>
    </row>
    <row r="38" spans="1:11" ht="12.75">
      <c r="A38" s="196" t="s">
        <v>863</v>
      </c>
      <c r="B38" s="188" t="s">
        <v>837</v>
      </c>
      <c r="C38" s="189" t="s">
        <v>837</v>
      </c>
      <c r="D38" s="234" t="s">
        <v>837</v>
      </c>
      <c r="E38" s="235" t="s">
        <v>837</v>
      </c>
      <c r="F38" s="240" t="s">
        <v>837</v>
      </c>
      <c r="G38" s="235" t="s">
        <v>837</v>
      </c>
      <c r="H38" s="183"/>
      <c r="I38" s="183"/>
      <c r="J38" s="183"/>
      <c r="K38" s="193"/>
    </row>
    <row r="39" spans="1:11" ht="12.75">
      <c r="A39" s="21"/>
      <c r="B39" s="22"/>
      <c r="C39" s="22"/>
      <c r="D39" s="175"/>
      <c r="E39" s="26"/>
      <c r="F39" s="27"/>
      <c r="G39" s="27"/>
      <c r="K39" s="105"/>
    </row>
    <row r="40" spans="1:11" ht="12.75">
      <c r="A40" s="21"/>
      <c r="B40" s="22"/>
      <c r="C40" s="22"/>
      <c r="D40" s="175"/>
      <c r="E40" s="26"/>
      <c r="F40" s="27"/>
      <c r="G40" s="27"/>
      <c r="K40" s="105"/>
    </row>
    <row r="41" spans="1:9" ht="12.75">
      <c r="A41" s="21"/>
      <c r="B41" s="22"/>
      <c r="C41" s="22"/>
      <c r="D41" s="175"/>
      <c r="E41" s="26"/>
      <c r="F41" s="27"/>
      <c r="G41" s="27"/>
      <c r="I41" s="114"/>
    </row>
    <row r="42" spans="1:9" ht="24" customHeight="1">
      <c r="A42" s="464" t="s">
        <v>796</v>
      </c>
      <c r="B42" s="472" t="s">
        <v>1249</v>
      </c>
      <c r="C42" s="467"/>
      <c r="D42" s="468" t="s">
        <v>773</v>
      </c>
      <c r="E42" s="469"/>
      <c r="F42" s="470" t="s">
        <v>946</v>
      </c>
      <c r="G42" s="470" t="s">
        <v>760</v>
      </c>
      <c r="I42" s="114"/>
    </row>
    <row r="43" spans="1:11" s="23" customFormat="1" ht="23.25" customHeight="1">
      <c r="A43" s="465"/>
      <c r="B43" s="143" t="s">
        <v>696</v>
      </c>
      <c r="C43" s="145" t="s">
        <v>360</v>
      </c>
      <c r="D43" s="143" t="s">
        <v>696</v>
      </c>
      <c r="E43" s="144" t="s">
        <v>774</v>
      </c>
      <c r="F43" s="471"/>
      <c r="G43" s="471"/>
      <c r="H43" s="105"/>
      <c r="I43" s="105"/>
      <c r="J43" s="102" t="s">
        <v>2</v>
      </c>
      <c r="K43" s="241"/>
    </row>
    <row r="44" spans="1:11" s="23" customFormat="1" ht="12.75">
      <c r="A44" s="154" t="s">
        <v>448</v>
      </c>
      <c r="B44" s="130">
        <v>216415</v>
      </c>
      <c r="C44" s="131">
        <v>1582780</v>
      </c>
      <c r="D44" s="242">
        <v>-0.008035092222507423</v>
      </c>
      <c r="E44" s="243">
        <v>0.09609740625783414</v>
      </c>
      <c r="F44" s="220">
        <v>0.13673094176069953</v>
      </c>
      <c r="G44" s="220">
        <v>0.3367713583674257</v>
      </c>
      <c r="H44" s="106"/>
      <c r="I44" s="112"/>
      <c r="J44" s="113"/>
      <c r="K44" s="241"/>
    </row>
    <row r="45" spans="1:10" ht="12.75">
      <c r="A45" s="154" t="s">
        <v>1250</v>
      </c>
      <c r="B45" s="244"/>
      <c r="C45" s="245"/>
      <c r="D45" s="244"/>
      <c r="E45" s="245"/>
      <c r="F45" s="223"/>
      <c r="G45" s="223"/>
      <c r="I45" s="112"/>
      <c r="J45" s="102"/>
    </row>
    <row r="46" spans="1:10" ht="12.75">
      <c r="A46" s="9" t="s">
        <v>449</v>
      </c>
      <c r="B46" s="122">
        <v>130496</v>
      </c>
      <c r="C46" s="123">
        <v>916203</v>
      </c>
      <c r="D46" s="219">
        <v>-0.06437042029338802</v>
      </c>
      <c r="E46" s="220">
        <v>0.08669450012453894</v>
      </c>
      <c r="F46" s="220">
        <v>0.14243131707711065</v>
      </c>
      <c r="G46" s="220">
        <v>0.3325959077980202</v>
      </c>
      <c r="I46" s="112"/>
      <c r="J46" s="102"/>
    </row>
    <row r="47" spans="1:10" ht="12.75">
      <c r="A47" s="9" t="s">
        <v>450</v>
      </c>
      <c r="B47" s="117">
        <v>85919</v>
      </c>
      <c r="C47" s="118">
        <v>666577</v>
      </c>
      <c r="D47" s="219">
        <v>0.09181131979566426</v>
      </c>
      <c r="E47" s="213">
        <v>0.1092903358939199</v>
      </c>
      <c r="F47" s="220">
        <v>0.1288958364900079</v>
      </c>
      <c r="G47" s="220">
        <v>0.343317576450186</v>
      </c>
      <c r="I47" s="112"/>
      <c r="J47" s="102"/>
    </row>
    <row r="48" spans="1:10" ht="12.75">
      <c r="A48" s="154" t="s">
        <v>355</v>
      </c>
      <c r="B48" s="221"/>
      <c r="C48" s="222"/>
      <c r="D48" s="221"/>
      <c r="E48" s="222"/>
      <c r="F48" s="223"/>
      <c r="G48" s="223"/>
      <c r="I48" s="106"/>
      <c r="J48" s="102"/>
    </row>
    <row r="49" spans="1:10" ht="12.75">
      <c r="A49" s="50" t="s">
        <v>821</v>
      </c>
      <c r="B49" s="122">
        <v>38</v>
      </c>
      <c r="C49" s="123">
        <v>685</v>
      </c>
      <c r="D49" s="246">
        <v>-0.09523809523809523</v>
      </c>
      <c r="E49" s="220">
        <v>-0.18452380952380953</v>
      </c>
      <c r="F49" s="220">
        <v>0.05547445255474453</v>
      </c>
      <c r="G49" s="220">
        <v>0.14960629921259844</v>
      </c>
      <c r="H49" s="162"/>
      <c r="I49" s="112"/>
      <c r="J49" s="113"/>
    </row>
    <row r="50" spans="1:10" ht="12.75">
      <c r="A50" s="50" t="s">
        <v>764</v>
      </c>
      <c r="B50" s="122">
        <v>10704</v>
      </c>
      <c r="C50" s="123">
        <v>138819</v>
      </c>
      <c r="D50" s="246">
        <v>0.09965070885555782</v>
      </c>
      <c r="E50" s="220">
        <v>0.08472682377945873</v>
      </c>
      <c r="F50" s="220">
        <v>0.07710760054459403</v>
      </c>
      <c r="G50" s="220">
        <v>0.2681228395370973</v>
      </c>
      <c r="H50" s="162"/>
      <c r="I50" s="112"/>
      <c r="J50" s="113"/>
    </row>
    <row r="51" spans="1:10" ht="12.75">
      <c r="A51" s="50" t="s">
        <v>454</v>
      </c>
      <c r="B51" s="117">
        <v>47407</v>
      </c>
      <c r="C51" s="118">
        <v>417696</v>
      </c>
      <c r="D51" s="246">
        <v>0.20527292604174607</v>
      </c>
      <c r="E51" s="213">
        <v>0.19111998289014043</v>
      </c>
      <c r="F51" s="220">
        <v>0.11349641844786638</v>
      </c>
      <c r="G51" s="220">
        <v>0.27706379123929753</v>
      </c>
      <c r="H51" s="162"/>
      <c r="I51" s="112"/>
      <c r="J51" s="113"/>
    </row>
    <row r="52" spans="1:10" ht="12.75">
      <c r="A52" s="50" t="s">
        <v>767</v>
      </c>
      <c r="B52" s="117">
        <v>137775</v>
      </c>
      <c r="C52" s="118">
        <v>874169</v>
      </c>
      <c r="D52" s="246">
        <v>-0.09017367760681505</v>
      </c>
      <c r="E52" s="213">
        <v>0.04633255930864433</v>
      </c>
      <c r="F52" s="220">
        <v>0.15760682430971584</v>
      </c>
      <c r="G52" s="220">
        <v>0.3640411139882683</v>
      </c>
      <c r="H52" s="162"/>
      <c r="I52" s="112"/>
      <c r="J52" s="113"/>
    </row>
    <row r="53" spans="1:10" ht="12.75">
      <c r="A53" s="50" t="s">
        <v>347</v>
      </c>
      <c r="B53" s="132">
        <v>20491</v>
      </c>
      <c r="C53" s="133">
        <v>151411</v>
      </c>
      <c r="D53" s="246">
        <v>0.16234613421067556</v>
      </c>
      <c r="E53" s="220">
        <v>0.17315574564360037</v>
      </c>
      <c r="F53" s="220">
        <v>0.13533362833611826</v>
      </c>
      <c r="G53" s="220">
        <v>0.38752931386640443</v>
      </c>
      <c r="H53" s="162"/>
      <c r="I53" s="112"/>
      <c r="J53" s="113"/>
    </row>
    <row r="54" spans="1:10" ht="12.75">
      <c r="A54" s="155" t="s">
        <v>356</v>
      </c>
      <c r="B54" s="221"/>
      <c r="C54" s="222"/>
      <c r="D54" s="248"/>
      <c r="E54" s="222"/>
      <c r="F54" s="223"/>
      <c r="G54" s="223"/>
      <c r="I54" s="106"/>
      <c r="J54" s="102"/>
    </row>
    <row r="55" spans="1:10" ht="12.75">
      <c r="A55" s="9" t="s">
        <v>824</v>
      </c>
      <c r="B55" s="117">
        <v>13694</v>
      </c>
      <c r="C55" s="118">
        <v>367319</v>
      </c>
      <c r="D55" s="212">
        <v>0.07143416008137082</v>
      </c>
      <c r="E55" s="220">
        <v>0.09100332660092669</v>
      </c>
      <c r="F55" s="220">
        <v>0.03728094653421141</v>
      </c>
      <c r="G55" s="220">
        <v>0.21801219492780158</v>
      </c>
      <c r="H55" s="162"/>
      <c r="I55" s="112"/>
      <c r="J55" s="102"/>
    </row>
    <row r="56" spans="1:10" ht="12.75">
      <c r="A56" s="9" t="s">
        <v>825</v>
      </c>
      <c r="B56" s="117">
        <v>7685</v>
      </c>
      <c r="C56" s="118">
        <v>61196</v>
      </c>
      <c r="D56" s="212">
        <v>0.1417322834645669</v>
      </c>
      <c r="E56" s="220">
        <v>0.06695027547248755</v>
      </c>
      <c r="F56" s="220">
        <v>0.12558010327472383</v>
      </c>
      <c r="G56" s="220">
        <v>0.13321892280756495</v>
      </c>
      <c r="H56" s="162"/>
      <c r="I56" s="112"/>
      <c r="J56" s="102"/>
    </row>
    <row r="57" spans="1:10" ht="12.75">
      <c r="A57" s="9" t="s">
        <v>826</v>
      </c>
      <c r="B57" s="122">
        <v>10620</v>
      </c>
      <c r="C57" s="123">
        <v>76568</v>
      </c>
      <c r="D57" s="212">
        <v>0.07218576476527017</v>
      </c>
      <c r="E57" s="220">
        <v>0.10255450277913769</v>
      </c>
      <c r="F57" s="220">
        <v>0.1387002403092676</v>
      </c>
      <c r="G57" s="220">
        <v>0.2518676627534685</v>
      </c>
      <c r="H57" s="162"/>
      <c r="I57" s="112"/>
      <c r="J57" s="102"/>
    </row>
    <row r="58" spans="1:10" ht="12.75">
      <c r="A58" s="9" t="s">
        <v>827</v>
      </c>
      <c r="B58" s="122">
        <v>184416</v>
      </c>
      <c r="C58" s="123">
        <v>1077697</v>
      </c>
      <c r="D58" s="212">
        <v>-0.02296676573898948</v>
      </c>
      <c r="E58" s="220">
        <v>0.09909416520827463</v>
      </c>
      <c r="F58" s="220">
        <v>0.17112045407939339</v>
      </c>
      <c r="G58" s="220">
        <v>0.3842384238423842</v>
      </c>
      <c r="H58" s="162"/>
      <c r="I58" s="112"/>
      <c r="J58" s="102"/>
    </row>
    <row r="59" spans="1:10" ht="12.75">
      <c r="A59" s="154" t="s">
        <v>357</v>
      </c>
      <c r="B59" s="221"/>
      <c r="C59" s="222"/>
      <c r="D59" s="221"/>
      <c r="E59" s="222"/>
      <c r="F59" s="223"/>
      <c r="G59" s="223"/>
      <c r="I59" s="106"/>
      <c r="J59" s="102"/>
    </row>
    <row r="60" spans="1:10" ht="12.75">
      <c r="A60" s="6" t="s">
        <v>332</v>
      </c>
      <c r="B60" s="122">
        <v>1</v>
      </c>
      <c r="C60" s="123">
        <v>17</v>
      </c>
      <c r="D60" s="246" t="s">
        <v>837</v>
      </c>
      <c r="E60" s="250">
        <v>0.8888888888888888</v>
      </c>
      <c r="F60" s="220">
        <v>0.058823529411764705</v>
      </c>
      <c r="G60" s="220">
        <v>0.3333333333333333</v>
      </c>
      <c r="H60" s="162"/>
      <c r="I60" s="112"/>
      <c r="J60" s="113"/>
    </row>
    <row r="61" spans="1:10" ht="12.75">
      <c r="A61" s="9" t="s">
        <v>333</v>
      </c>
      <c r="B61" s="117">
        <v>71</v>
      </c>
      <c r="C61" s="118">
        <v>962</v>
      </c>
      <c r="D61" s="246">
        <v>0.14516129032258074</v>
      </c>
      <c r="E61" s="250">
        <v>0.2964959568733154</v>
      </c>
      <c r="F61" s="220">
        <v>0.07380457380457381</v>
      </c>
      <c r="G61" s="220">
        <v>0.13099630996309963</v>
      </c>
      <c r="H61" s="162"/>
      <c r="I61" s="112"/>
      <c r="J61" s="113"/>
    </row>
    <row r="62" spans="1:10" ht="12.75">
      <c r="A62" s="9" t="s">
        <v>815</v>
      </c>
      <c r="B62" s="117">
        <v>10354</v>
      </c>
      <c r="C62" s="118">
        <v>76844</v>
      </c>
      <c r="D62" s="246">
        <v>0.280643166357452</v>
      </c>
      <c r="E62" s="250">
        <v>0.17656785889269955</v>
      </c>
      <c r="F62" s="220">
        <v>0.13474051324761854</v>
      </c>
      <c r="G62" s="220">
        <v>0.3747647314318807</v>
      </c>
      <c r="H62" s="162"/>
      <c r="I62" s="112"/>
      <c r="J62" s="113"/>
    </row>
    <row r="63" spans="1:10" ht="12.75">
      <c r="A63" s="9" t="s">
        <v>334</v>
      </c>
      <c r="B63" s="122">
        <v>12937</v>
      </c>
      <c r="C63" s="118">
        <v>97870</v>
      </c>
      <c r="D63" s="246">
        <v>0.02002680753764885</v>
      </c>
      <c r="E63" s="250">
        <v>0.16645213577421814</v>
      </c>
      <c r="F63" s="220">
        <v>0.1321855522632063</v>
      </c>
      <c r="G63" s="220">
        <v>0.44161119644990615</v>
      </c>
      <c r="H63" s="162"/>
      <c r="I63" s="112"/>
      <c r="J63" s="113"/>
    </row>
    <row r="64" spans="1:10" ht="25.5">
      <c r="A64" s="9" t="s">
        <v>337</v>
      </c>
      <c r="B64" s="122">
        <v>9492</v>
      </c>
      <c r="C64" s="118">
        <v>73837</v>
      </c>
      <c r="D64" s="246">
        <v>0.23835616438356166</v>
      </c>
      <c r="E64" s="250">
        <v>0.15683018158459583</v>
      </c>
      <c r="F64" s="220">
        <v>0.1285534352695803</v>
      </c>
      <c r="G64" s="220">
        <v>0.3256260720411664</v>
      </c>
      <c r="H64" s="162"/>
      <c r="I64" s="112"/>
      <c r="J64" s="113"/>
    </row>
    <row r="65" spans="1:10" ht="24.75" customHeight="1">
      <c r="A65" s="9" t="s">
        <v>338</v>
      </c>
      <c r="B65" s="122">
        <v>87324</v>
      </c>
      <c r="C65" s="118">
        <v>559371</v>
      </c>
      <c r="D65" s="246">
        <v>0.0978351059817455</v>
      </c>
      <c r="E65" s="250">
        <v>0.10864226893004725</v>
      </c>
      <c r="F65" s="220">
        <v>0.15611106045897982</v>
      </c>
      <c r="G65" s="220">
        <v>0.4128852891530376</v>
      </c>
      <c r="H65" s="162"/>
      <c r="I65" s="112"/>
      <c r="J65" s="113"/>
    </row>
    <row r="66" spans="1:10" ht="12.75" customHeight="1">
      <c r="A66" s="9" t="s">
        <v>339</v>
      </c>
      <c r="B66" s="117">
        <v>2201</v>
      </c>
      <c r="C66" s="118">
        <v>29160</v>
      </c>
      <c r="D66" s="246">
        <v>-0.020035618878005312</v>
      </c>
      <c r="E66" s="250">
        <v>0.031153859754588176</v>
      </c>
      <c r="F66" s="220">
        <v>0.075480109739369</v>
      </c>
      <c r="G66" s="220">
        <v>0.20979887522638452</v>
      </c>
      <c r="H66" s="162"/>
      <c r="I66" s="112"/>
      <c r="J66" s="113"/>
    </row>
    <row r="67" spans="1:10" ht="37.5" customHeight="1">
      <c r="A67" s="9" t="s">
        <v>341</v>
      </c>
      <c r="B67" s="117">
        <v>13463</v>
      </c>
      <c r="C67" s="118">
        <v>80755</v>
      </c>
      <c r="D67" s="246">
        <v>0.11356492969396204</v>
      </c>
      <c r="E67" s="250">
        <v>0.10396445659603559</v>
      </c>
      <c r="F67" s="220">
        <v>0.1667141353476565</v>
      </c>
      <c r="G67" s="220">
        <v>0.16553547276527728</v>
      </c>
      <c r="H67" s="162"/>
      <c r="I67" s="112"/>
      <c r="J67" s="113"/>
    </row>
    <row r="68" spans="1:10" ht="12.75" customHeight="1">
      <c r="A68" s="9" t="s">
        <v>342</v>
      </c>
      <c r="B68" s="122">
        <v>36633</v>
      </c>
      <c r="C68" s="118">
        <v>89225</v>
      </c>
      <c r="D68" s="246">
        <v>-0.35243061693477107</v>
      </c>
      <c r="E68" s="250">
        <v>-0.1303521476817513</v>
      </c>
      <c r="F68" s="220">
        <v>0.410568786775007</v>
      </c>
      <c r="G68" s="220">
        <v>0.45950929479942804</v>
      </c>
      <c r="H68" s="162"/>
      <c r="I68" s="112"/>
      <c r="J68" s="113"/>
    </row>
    <row r="69" spans="1:10" ht="12.75">
      <c r="A69" s="12" t="s">
        <v>343</v>
      </c>
      <c r="B69" s="122">
        <v>43939</v>
      </c>
      <c r="C69" s="134">
        <v>574739</v>
      </c>
      <c r="D69" s="246">
        <v>0.12017845761631607</v>
      </c>
      <c r="E69" s="261">
        <v>0.10179876044068958</v>
      </c>
      <c r="F69" s="220">
        <v>0.07645035398676617</v>
      </c>
      <c r="G69" s="220">
        <v>0.2540428656502408</v>
      </c>
      <c r="H69" s="162"/>
      <c r="I69" s="112"/>
      <c r="J69" s="113"/>
    </row>
    <row r="70" spans="1:10" ht="12.75">
      <c r="A70" s="154" t="s">
        <v>801</v>
      </c>
      <c r="B70" s="221"/>
      <c r="C70" s="222"/>
      <c r="D70" s="221"/>
      <c r="E70" s="222"/>
      <c r="F70" s="223"/>
      <c r="G70" s="223"/>
      <c r="I70" s="106"/>
      <c r="J70" s="102"/>
    </row>
    <row r="71" spans="1:10" ht="12.75">
      <c r="A71" s="6" t="s">
        <v>802</v>
      </c>
      <c r="B71" s="122">
        <v>6581</v>
      </c>
      <c r="C71" s="118">
        <v>57636</v>
      </c>
      <c r="D71" s="219">
        <v>0.16663712107782302</v>
      </c>
      <c r="E71" s="213">
        <v>0.19797967200848032</v>
      </c>
      <c r="F71" s="220">
        <v>0.11418210840446943</v>
      </c>
      <c r="G71" s="213">
        <v>0.27296860093740927</v>
      </c>
      <c r="H71" s="162"/>
      <c r="I71" s="112"/>
      <c r="J71" s="113"/>
    </row>
    <row r="72" spans="1:11" s="23" customFormat="1" ht="12.75">
      <c r="A72" s="14" t="s">
        <v>803</v>
      </c>
      <c r="B72" s="117">
        <v>209834</v>
      </c>
      <c r="C72" s="134">
        <v>1525144</v>
      </c>
      <c r="D72" s="219">
        <v>-0.012671331172039335</v>
      </c>
      <c r="E72" s="251">
        <v>0.09258594615814997</v>
      </c>
      <c r="F72" s="262">
        <v>0.13758307412283693</v>
      </c>
      <c r="G72" s="251">
        <v>0.33925834427363916</v>
      </c>
      <c r="H72" s="162"/>
      <c r="I72" s="112"/>
      <c r="J72" s="113"/>
      <c r="K72" s="241"/>
    </row>
    <row r="73" spans="1:11" s="23" customFormat="1" ht="12.75">
      <c r="A73" s="154" t="s">
        <v>451</v>
      </c>
      <c r="B73" s="130">
        <v>4629</v>
      </c>
      <c r="C73" s="135">
        <v>145168</v>
      </c>
      <c r="D73" s="252">
        <v>0.1370670596904937</v>
      </c>
      <c r="E73" s="243">
        <v>0.10159356503263006</v>
      </c>
      <c r="F73" s="253">
        <v>0.03188719276975642</v>
      </c>
      <c r="G73" s="253">
        <v>0.2719262174704811</v>
      </c>
      <c r="H73" s="162"/>
      <c r="I73" s="112"/>
      <c r="J73" s="113"/>
      <c r="K73" s="241"/>
    </row>
    <row r="74" spans="1:11" s="23" customFormat="1" ht="12.75">
      <c r="A74" s="21"/>
      <c r="B74" s="22"/>
      <c r="C74" s="22"/>
      <c r="H74" s="106"/>
      <c r="I74" s="106"/>
      <c r="J74" s="106"/>
      <c r="K74" s="241"/>
    </row>
    <row r="75" spans="1:11" s="23" customFormat="1" ht="12.75">
      <c r="A75" s="21"/>
      <c r="B75" s="22"/>
      <c r="C75" s="22"/>
      <c r="H75" s="106"/>
      <c r="I75" s="106"/>
      <c r="J75" s="106"/>
      <c r="K75" s="241"/>
    </row>
    <row r="76" spans="1:11" s="23" customFormat="1" ht="12.75">
      <c r="A76" s="21"/>
      <c r="B76" s="22"/>
      <c r="C76" s="22"/>
      <c r="H76" s="106"/>
      <c r="I76" s="106"/>
      <c r="J76" s="106"/>
      <c r="K76" s="241"/>
    </row>
    <row r="77" spans="1:3" ht="23.25" customHeight="1">
      <c r="A77" s="476" t="s">
        <v>1251</v>
      </c>
      <c r="B77" s="472" t="s">
        <v>1249</v>
      </c>
      <c r="C77" s="467"/>
    </row>
    <row r="78" spans="1:3" ht="42">
      <c r="A78" s="465"/>
      <c r="B78" s="146" t="s">
        <v>807</v>
      </c>
      <c r="C78" s="170" t="s">
        <v>346</v>
      </c>
    </row>
    <row r="79" spans="1:3" ht="12.75">
      <c r="A79" s="107" t="s">
        <v>714</v>
      </c>
      <c r="B79" s="115">
        <v>49771</v>
      </c>
      <c r="C79" s="210">
        <v>0.22997943765450637</v>
      </c>
    </row>
    <row r="80" spans="1:3" ht="25.5">
      <c r="A80" s="108" t="s">
        <v>726</v>
      </c>
      <c r="B80" s="117">
        <v>30665</v>
      </c>
      <c r="C80" s="213">
        <v>0.1416953538340688</v>
      </c>
    </row>
    <row r="81" spans="1:3" ht="12.75">
      <c r="A81" s="108" t="s">
        <v>717</v>
      </c>
      <c r="B81" s="117">
        <v>15381</v>
      </c>
      <c r="C81" s="213">
        <v>0.07107178337915579</v>
      </c>
    </row>
    <row r="82" spans="1:3" ht="25.5">
      <c r="A82" s="108" t="s">
        <v>716</v>
      </c>
      <c r="B82" s="122">
        <v>7027</v>
      </c>
      <c r="C82" s="213">
        <v>0.03247002287272139</v>
      </c>
    </row>
    <row r="83" spans="1:3" ht="12.75">
      <c r="A83" s="108" t="s">
        <v>719</v>
      </c>
      <c r="B83" s="122">
        <v>6859</v>
      </c>
      <c r="C83" s="213">
        <v>0.031693736570940094</v>
      </c>
    </row>
    <row r="84" spans="1:3" ht="12.75">
      <c r="A84" s="108" t="s">
        <v>721</v>
      </c>
      <c r="B84" s="122">
        <v>6015</v>
      </c>
      <c r="C84" s="213">
        <v>0.027793822054848323</v>
      </c>
    </row>
    <row r="85" spans="1:3" ht="25.5">
      <c r="A85" s="108" t="s">
        <v>718</v>
      </c>
      <c r="B85" s="117">
        <v>5495</v>
      </c>
      <c r="C85" s="213">
        <v>0.02539103112076335</v>
      </c>
    </row>
    <row r="86" spans="1:3" ht="12.75">
      <c r="A86" s="108" t="s">
        <v>715</v>
      </c>
      <c r="B86" s="117">
        <v>5483</v>
      </c>
      <c r="C86" s="213">
        <v>0.02533558209920754</v>
      </c>
    </row>
    <row r="87" spans="1:3" ht="15.75" customHeight="1">
      <c r="A87" s="108" t="s">
        <v>722</v>
      </c>
      <c r="B87" s="122">
        <v>3623</v>
      </c>
      <c r="C87" s="213">
        <v>0.016740983758057437</v>
      </c>
    </row>
    <row r="88" spans="1:3" ht="12.75">
      <c r="A88" s="109" t="s">
        <v>720</v>
      </c>
      <c r="B88" s="136">
        <v>3075</v>
      </c>
      <c r="C88" s="217">
        <v>0.014208811773675577</v>
      </c>
    </row>
    <row r="92" spans="1:5" ht="21" customHeight="1">
      <c r="A92" s="476" t="s">
        <v>1252</v>
      </c>
      <c r="B92" s="472" t="s">
        <v>1249</v>
      </c>
      <c r="C92" s="467"/>
      <c r="E92" s="279"/>
    </row>
    <row r="93" spans="1:5" ht="42">
      <c r="A93" s="465"/>
      <c r="B93" s="169" t="s">
        <v>839</v>
      </c>
      <c r="C93" s="170" t="s">
        <v>346</v>
      </c>
      <c r="E93" s="279"/>
    </row>
    <row r="94" spans="1:5" ht="12.75">
      <c r="A94" s="107" t="s">
        <v>714</v>
      </c>
      <c r="B94" s="115">
        <v>5222</v>
      </c>
      <c r="C94" s="210">
        <v>0.22997943765450637</v>
      </c>
      <c r="E94" s="280"/>
    </row>
    <row r="95" spans="1:5" ht="12.75">
      <c r="A95" s="108" t="s">
        <v>717</v>
      </c>
      <c r="B95" s="117">
        <v>1094</v>
      </c>
      <c r="C95" s="213">
        <v>0.07107178337915579</v>
      </c>
      <c r="E95" s="280"/>
    </row>
    <row r="96" spans="1:5" ht="12.75">
      <c r="A96" s="108" t="s">
        <v>715</v>
      </c>
      <c r="B96" s="117">
        <v>855</v>
      </c>
      <c r="C96" s="213">
        <v>0.02533558209920754</v>
      </c>
      <c r="E96" s="280"/>
    </row>
    <row r="97" spans="1:5" ht="12.75">
      <c r="A97" s="108" t="s">
        <v>1259</v>
      </c>
      <c r="B97" s="122">
        <v>696</v>
      </c>
      <c r="C97" s="213">
        <v>0.004112469098722362</v>
      </c>
      <c r="E97" s="280"/>
    </row>
    <row r="98" spans="1:5" ht="25.5">
      <c r="A98" s="108" t="s">
        <v>1260</v>
      </c>
      <c r="B98" s="122">
        <v>693</v>
      </c>
      <c r="C98" s="213">
        <v>0.00637663747891782</v>
      </c>
      <c r="E98" s="280"/>
    </row>
    <row r="99" spans="1:5" ht="12.75">
      <c r="A99" s="108" t="s">
        <v>844</v>
      </c>
      <c r="B99" s="122">
        <v>608</v>
      </c>
      <c r="C99" s="213">
        <v>0.012633135411131391</v>
      </c>
      <c r="E99" s="280"/>
    </row>
    <row r="100" spans="1:5" ht="12.75">
      <c r="A100" s="108" t="s">
        <v>713</v>
      </c>
      <c r="B100" s="117">
        <v>554</v>
      </c>
      <c r="C100" s="213">
        <v>0.012716308943465102</v>
      </c>
      <c r="E100" s="280"/>
    </row>
    <row r="101" spans="1:5" ht="12.75">
      <c r="A101" s="108" t="s">
        <v>1261</v>
      </c>
      <c r="B101" s="117">
        <v>538</v>
      </c>
      <c r="C101" s="213">
        <v>0.010040893653397408</v>
      </c>
      <c r="E101" s="280"/>
    </row>
    <row r="102" spans="1:5" ht="12.75">
      <c r="A102" s="108" t="s">
        <v>1262</v>
      </c>
      <c r="B102" s="122">
        <v>463</v>
      </c>
      <c r="C102" s="213">
        <v>0.004043157821777603</v>
      </c>
      <c r="E102" s="280"/>
    </row>
    <row r="103" spans="1:5" ht="12.75">
      <c r="A103" s="109" t="s">
        <v>850</v>
      </c>
      <c r="B103" s="136">
        <v>459</v>
      </c>
      <c r="C103" s="217">
        <v>0.007684310237275605</v>
      </c>
      <c r="E103" s="280"/>
    </row>
    <row r="104" ht="12.75">
      <c r="E104" s="279"/>
    </row>
    <row r="105" ht="12.75">
      <c r="E105" s="279"/>
    </row>
    <row r="107" spans="1:7" ht="21" customHeight="1">
      <c r="A107" s="464" t="s">
        <v>806</v>
      </c>
      <c r="B107" s="472" t="s">
        <v>1253</v>
      </c>
      <c r="C107" s="467"/>
      <c r="D107" s="468" t="s">
        <v>773</v>
      </c>
      <c r="E107" s="469"/>
      <c r="F107" s="470" t="s">
        <v>946</v>
      </c>
      <c r="G107" s="470" t="s">
        <v>760</v>
      </c>
    </row>
    <row r="108" spans="1:10" ht="21.75" customHeight="1">
      <c r="A108" s="465"/>
      <c r="B108" s="143" t="s">
        <v>696</v>
      </c>
      <c r="C108" s="145" t="s">
        <v>360</v>
      </c>
      <c r="D108" s="143" t="s">
        <v>696</v>
      </c>
      <c r="E108" s="145" t="s">
        <v>774</v>
      </c>
      <c r="F108" s="471"/>
      <c r="G108" s="471"/>
      <c r="J108" s="102" t="s">
        <v>2</v>
      </c>
    </row>
    <row r="109" spans="1:12" ht="12.75">
      <c r="A109" s="154" t="s">
        <v>452</v>
      </c>
      <c r="B109" s="130">
        <v>29528</v>
      </c>
      <c r="C109" s="123">
        <v>159673</v>
      </c>
      <c r="D109" s="242">
        <v>-0.1274489524541237</v>
      </c>
      <c r="E109" s="243">
        <v>-0.10777268663388462</v>
      </c>
      <c r="F109" s="214">
        <v>0.18492794649064023</v>
      </c>
      <c r="G109" s="253">
        <v>0.18782161780514334</v>
      </c>
      <c r="H109" s="104"/>
      <c r="I109" s="112"/>
      <c r="J109" s="113"/>
      <c r="L109" s="208"/>
    </row>
    <row r="110" spans="1:12" ht="12.75">
      <c r="A110" s="154" t="s">
        <v>1250</v>
      </c>
      <c r="B110" s="221"/>
      <c r="C110" s="222"/>
      <c r="D110" s="244"/>
      <c r="E110" s="245"/>
      <c r="F110" s="223"/>
      <c r="G110" s="223"/>
      <c r="H110" s="106"/>
      <c r="J110" s="102"/>
      <c r="L110" s="208"/>
    </row>
    <row r="111" spans="1:12" ht="12.75">
      <c r="A111" s="9" t="s">
        <v>449</v>
      </c>
      <c r="B111" s="122">
        <v>13891</v>
      </c>
      <c r="C111" s="123">
        <v>72402</v>
      </c>
      <c r="D111" s="219">
        <v>-0.14173617547111528</v>
      </c>
      <c r="E111" s="220">
        <v>-0.11874680493682899</v>
      </c>
      <c r="F111" s="214">
        <v>0.191859340902185</v>
      </c>
      <c r="G111" s="220">
        <v>0.21045375350352247</v>
      </c>
      <c r="H111" s="104"/>
      <c r="I111" s="112"/>
      <c r="J111" s="113"/>
      <c r="K111" s="22"/>
      <c r="L111" s="208"/>
    </row>
    <row r="112" spans="1:12" ht="12.75">
      <c r="A112" s="9" t="s">
        <v>450</v>
      </c>
      <c r="B112" s="117">
        <v>15637</v>
      </c>
      <c r="C112" s="118">
        <v>87271</v>
      </c>
      <c r="D112" s="219">
        <v>-0.11435206162211142</v>
      </c>
      <c r="E112" s="220">
        <v>-0.09845870953079483</v>
      </c>
      <c r="F112" s="214">
        <v>0.17917750455477766</v>
      </c>
      <c r="G112" s="220">
        <v>0.17144329444785544</v>
      </c>
      <c r="H112" s="104"/>
      <c r="I112" s="112"/>
      <c r="J112" s="113"/>
      <c r="K112" s="22"/>
      <c r="L112" s="208"/>
    </row>
    <row r="113" spans="1:12" ht="12.75">
      <c r="A113" s="154" t="s">
        <v>355</v>
      </c>
      <c r="B113" s="221"/>
      <c r="C113" s="222"/>
      <c r="D113" s="221"/>
      <c r="E113" s="222"/>
      <c r="F113" s="223"/>
      <c r="G113" s="223"/>
      <c r="J113" s="102"/>
      <c r="K113" s="241"/>
      <c r="L113" s="208"/>
    </row>
    <row r="114" spans="1:12" ht="12.75">
      <c r="A114" s="9" t="s">
        <v>764</v>
      </c>
      <c r="B114" s="117">
        <v>178</v>
      </c>
      <c r="C114" s="118">
        <v>2878</v>
      </c>
      <c r="D114" s="219">
        <v>0.13375796178343946</v>
      </c>
      <c r="E114" s="220">
        <v>0.038239538239538184</v>
      </c>
      <c r="F114" s="214">
        <v>0.06184850590687978</v>
      </c>
      <c r="G114" s="220">
        <v>0.1457821457821458</v>
      </c>
      <c r="H114" s="104"/>
      <c r="I114" s="112"/>
      <c r="J114" s="112"/>
      <c r="K114" s="241"/>
      <c r="L114" s="208"/>
    </row>
    <row r="115" spans="1:12" ht="12.75">
      <c r="A115" s="9" t="s">
        <v>454</v>
      </c>
      <c r="B115" s="117">
        <v>3941</v>
      </c>
      <c r="C115" s="118">
        <v>23358</v>
      </c>
      <c r="D115" s="219">
        <v>0.15308863025962394</v>
      </c>
      <c r="E115" s="220">
        <v>0.029939591692755396</v>
      </c>
      <c r="F115" s="214">
        <v>0.16872163712646632</v>
      </c>
      <c r="G115" s="220">
        <v>0.15353747857254169</v>
      </c>
      <c r="H115" s="104"/>
      <c r="I115" s="104"/>
      <c r="J115" s="112"/>
      <c r="K115" s="241"/>
      <c r="L115" s="208"/>
    </row>
    <row r="116" spans="1:12" ht="12.75">
      <c r="A116" s="9" t="s">
        <v>767</v>
      </c>
      <c r="B116" s="117">
        <v>21145</v>
      </c>
      <c r="C116" s="118">
        <v>106618</v>
      </c>
      <c r="D116" s="219">
        <v>-0.1551799912101962</v>
      </c>
      <c r="E116" s="220">
        <v>-0.1328838537049538</v>
      </c>
      <c r="F116" s="214">
        <v>0.19832486071770244</v>
      </c>
      <c r="G116" s="220">
        <v>0.19261249772271816</v>
      </c>
      <c r="H116" s="104"/>
      <c r="I116" s="112"/>
      <c r="J116" s="112"/>
      <c r="L116" s="208"/>
    </row>
    <row r="117" spans="1:12" ht="12.75">
      <c r="A117" s="9" t="s">
        <v>347</v>
      </c>
      <c r="B117" s="117">
        <v>4264</v>
      </c>
      <c r="C117" s="118">
        <v>26819</v>
      </c>
      <c r="D117" s="219">
        <v>-0.1256920237851138</v>
      </c>
      <c r="E117" s="220">
        <v>-0.122185126996596</v>
      </c>
      <c r="F117" s="214">
        <v>0.15899175957343675</v>
      </c>
      <c r="G117" s="220">
        <v>0.2075545171339564</v>
      </c>
      <c r="H117" s="104"/>
      <c r="I117" s="112"/>
      <c r="J117" s="112"/>
      <c r="L117" s="208"/>
    </row>
    <row r="118" spans="1:12" ht="12.75">
      <c r="A118" s="154" t="s">
        <v>356</v>
      </c>
      <c r="B118" s="221"/>
      <c r="C118" s="222"/>
      <c r="D118" s="221"/>
      <c r="E118" s="222"/>
      <c r="F118" s="223"/>
      <c r="G118" s="223"/>
      <c r="J118" s="102"/>
      <c r="L118" s="208"/>
    </row>
    <row r="119" spans="1:12" ht="12.75">
      <c r="A119" s="9" t="s">
        <v>824</v>
      </c>
      <c r="B119" s="117">
        <v>1219</v>
      </c>
      <c r="C119" s="118">
        <v>10671</v>
      </c>
      <c r="D119" s="246">
        <v>-0.10826627651792242</v>
      </c>
      <c r="E119" s="247">
        <v>-0.05965808953119489</v>
      </c>
      <c r="F119" s="214">
        <v>0.11423484209539875</v>
      </c>
      <c r="G119" s="220">
        <v>0.20235723771580344</v>
      </c>
      <c r="H119" s="104"/>
      <c r="I119" s="112"/>
      <c r="J119" s="102"/>
      <c r="L119" s="208"/>
    </row>
    <row r="120" spans="1:12" ht="12.75">
      <c r="A120" s="9" t="s">
        <v>825</v>
      </c>
      <c r="B120" s="117">
        <v>1080</v>
      </c>
      <c r="C120" s="118">
        <v>5815</v>
      </c>
      <c r="D120" s="246">
        <v>-0.2536281962681409</v>
      </c>
      <c r="E120" s="247">
        <v>-0.20841274162809698</v>
      </c>
      <c r="F120" s="214">
        <v>0.18572656921754085</v>
      </c>
      <c r="G120" s="220">
        <v>0.06506416049159588</v>
      </c>
      <c r="H120" s="104"/>
      <c r="I120" s="112"/>
      <c r="J120" s="102"/>
      <c r="L120" s="208"/>
    </row>
    <row r="121" spans="1:12" ht="12.75">
      <c r="A121" s="9" t="s">
        <v>826</v>
      </c>
      <c r="B121" s="117">
        <v>1005</v>
      </c>
      <c r="C121" s="118">
        <v>5839</v>
      </c>
      <c r="D121" s="246">
        <v>-0.18820678513731826</v>
      </c>
      <c r="E121" s="247">
        <v>-0.10224477244772445</v>
      </c>
      <c r="F121" s="214">
        <v>0.17211851344408288</v>
      </c>
      <c r="G121" s="220">
        <v>0.10254055708601163</v>
      </c>
      <c r="H121" s="104"/>
      <c r="I121" s="112"/>
      <c r="J121" s="102"/>
      <c r="L121" s="208"/>
    </row>
    <row r="122" spans="1:12" ht="12.75">
      <c r="A122" s="9" t="s">
        <v>827</v>
      </c>
      <c r="B122" s="117">
        <v>17050</v>
      </c>
      <c r="C122" s="118">
        <v>90031</v>
      </c>
      <c r="D122" s="246">
        <v>-0.08945260347129502</v>
      </c>
      <c r="E122" s="247">
        <v>-0.0773243420513241</v>
      </c>
      <c r="F122" s="214">
        <v>0.1893792138263487</v>
      </c>
      <c r="G122" s="220">
        <v>0.16507401705926206</v>
      </c>
      <c r="H122" s="104"/>
      <c r="I122" s="112"/>
      <c r="J122" s="102"/>
      <c r="L122" s="208"/>
    </row>
    <row r="123" spans="1:12" ht="12.75">
      <c r="A123" s="41" t="s">
        <v>809</v>
      </c>
      <c r="B123" s="117">
        <v>9174</v>
      </c>
      <c r="C123" s="118">
        <v>47317</v>
      </c>
      <c r="D123" s="246">
        <v>-0.17082429501084595</v>
      </c>
      <c r="E123" s="247">
        <v>-0.15785071014131635</v>
      </c>
      <c r="F123" s="214">
        <v>0.19388380497495614</v>
      </c>
      <c r="G123" s="220">
        <v>0.4266579853036927</v>
      </c>
      <c r="H123" s="104"/>
      <c r="I123" s="112"/>
      <c r="J123" s="102"/>
      <c r="L123" s="208"/>
    </row>
    <row r="124" spans="1:12" ht="12.75">
      <c r="A124" s="154" t="s">
        <v>358</v>
      </c>
      <c r="B124" s="221"/>
      <c r="C124" s="222"/>
      <c r="D124" s="221"/>
      <c r="E124" s="222"/>
      <c r="F124" s="223"/>
      <c r="G124" s="223"/>
      <c r="H124" s="104"/>
      <c r="I124" s="112"/>
      <c r="J124" s="102"/>
      <c r="L124" s="208"/>
    </row>
    <row r="125" spans="1:12" ht="12.75">
      <c r="A125" s="9" t="s">
        <v>349</v>
      </c>
      <c r="B125" s="117">
        <v>13442</v>
      </c>
      <c r="C125" s="118">
        <v>74558</v>
      </c>
      <c r="D125" s="219">
        <v>0.03495534339390205</v>
      </c>
      <c r="E125" s="220">
        <v>0.047516016634820746</v>
      </c>
      <c r="F125" s="214">
        <v>0.18028917084685747</v>
      </c>
      <c r="G125" s="220">
        <v>0.2986911983645535</v>
      </c>
      <c r="H125" s="104"/>
      <c r="I125" s="112"/>
      <c r="J125" s="113"/>
      <c r="L125" s="208"/>
    </row>
    <row r="126" spans="1:12" ht="12.75">
      <c r="A126" s="9" t="s">
        <v>350</v>
      </c>
      <c r="B126" s="117">
        <v>6485</v>
      </c>
      <c r="C126" s="118">
        <v>34974</v>
      </c>
      <c r="D126" s="219">
        <v>-0.062319259687680706</v>
      </c>
      <c r="E126" s="220">
        <v>-0.02394507702612192</v>
      </c>
      <c r="F126" s="214">
        <v>0.1854234574255161</v>
      </c>
      <c r="G126" s="220">
        <v>0.2777539832105534</v>
      </c>
      <c r="H126" s="104"/>
      <c r="I126" s="112"/>
      <c r="J126" s="113"/>
      <c r="L126" s="208"/>
    </row>
    <row r="127" spans="1:12" ht="12.75">
      <c r="A127" s="9" t="s">
        <v>351</v>
      </c>
      <c r="B127" s="117">
        <v>2305</v>
      </c>
      <c r="C127" s="118">
        <v>13506</v>
      </c>
      <c r="D127" s="219">
        <v>-0.14818920916481892</v>
      </c>
      <c r="E127" s="220">
        <v>-0.12808263395739183</v>
      </c>
      <c r="F127" s="214">
        <v>0.17066488967866134</v>
      </c>
      <c r="G127" s="220">
        <v>0.21242281817344025</v>
      </c>
      <c r="H127" s="104"/>
      <c r="I127" s="112"/>
      <c r="J127" s="113"/>
      <c r="L127" s="208"/>
    </row>
    <row r="128" spans="1:12" ht="12.75">
      <c r="A128" s="9" t="s">
        <v>352</v>
      </c>
      <c r="B128" s="117">
        <v>1539</v>
      </c>
      <c r="C128" s="118">
        <v>8592</v>
      </c>
      <c r="D128" s="219">
        <v>-0.3114093959731543</v>
      </c>
      <c r="E128" s="220">
        <v>-0.2909721076085162</v>
      </c>
      <c r="F128" s="214">
        <v>0.17912011173184358</v>
      </c>
      <c r="G128" s="220">
        <v>0.17524481894784788</v>
      </c>
      <c r="H128" s="104"/>
      <c r="I128" s="112"/>
      <c r="J128" s="113"/>
      <c r="L128" s="208"/>
    </row>
    <row r="129" spans="1:12" ht="12.75">
      <c r="A129" s="14" t="s">
        <v>353</v>
      </c>
      <c r="B129" s="120">
        <v>5757</v>
      </c>
      <c r="C129" s="121">
        <v>28043</v>
      </c>
      <c r="D129" s="219">
        <v>-0.36004891062694533</v>
      </c>
      <c r="E129" s="220">
        <v>-0.3676032834205304</v>
      </c>
      <c r="F129" s="214">
        <v>0.20529187319473666</v>
      </c>
      <c r="G129" s="220">
        <v>0.08315879183579136</v>
      </c>
      <c r="H129" s="104"/>
      <c r="I129" s="112"/>
      <c r="J129" s="113"/>
      <c r="L129" s="208"/>
    </row>
    <row r="130" spans="1:12" ht="12.75">
      <c r="A130" s="154" t="s">
        <v>453</v>
      </c>
      <c r="B130" s="120">
        <v>741</v>
      </c>
      <c r="C130" s="121">
        <v>8905</v>
      </c>
      <c r="D130" s="252">
        <v>-0.03389830508474578</v>
      </c>
      <c r="E130" s="243">
        <v>-0.008572700957470536</v>
      </c>
      <c r="F130" s="253">
        <v>0.08321167883211679</v>
      </c>
      <c r="G130" s="243">
        <v>0.14236311239193083</v>
      </c>
      <c r="H130" s="104"/>
      <c r="I130" s="112"/>
      <c r="J130" s="113"/>
      <c r="L130" s="208"/>
    </row>
    <row r="131" spans="2:11" ht="12.75">
      <c r="B131" s="22"/>
      <c r="H131" s="106"/>
      <c r="I131" s="106"/>
      <c r="J131" s="106"/>
      <c r="K131" s="241"/>
    </row>
    <row r="134" spans="1:4" ht="42">
      <c r="A134" s="142" t="s">
        <v>864</v>
      </c>
      <c r="B134" s="263" t="s">
        <v>1256</v>
      </c>
      <c r="C134" s="263" t="s">
        <v>1257</v>
      </c>
      <c r="D134" s="264" t="s">
        <v>1258</v>
      </c>
    </row>
    <row r="135" spans="1:4" ht="12.75">
      <c r="A135" s="154" t="s">
        <v>947</v>
      </c>
      <c r="B135" s="137">
        <v>191802</v>
      </c>
      <c r="C135" s="137">
        <v>216415</v>
      </c>
      <c r="D135" s="137">
        <v>29528</v>
      </c>
    </row>
    <row r="136" spans="1:11" ht="12.75">
      <c r="A136" s="84" t="s">
        <v>996</v>
      </c>
      <c r="B136" s="122">
        <v>999</v>
      </c>
      <c r="C136" s="255">
        <v>1113</v>
      </c>
      <c r="D136" s="138">
        <v>168</v>
      </c>
      <c r="E136" s="104"/>
      <c r="G136" s="102"/>
      <c r="K136" s="1"/>
    </row>
    <row r="137" spans="1:11" ht="12.75">
      <c r="A137" s="85" t="s">
        <v>997</v>
      </c>
      <c r="B137" s="117">
        <v>884</v>
      </c>
      <c r="C137" s="256">
        <v>838</v>
      </c>
      <c r="D137" s="139">
        <v>81</v>
      </c>
      <c r="E137" s="104"/>
      <c r="F137" s="23"/>
      <c r="G137" s="102"/>
      <c r="K137" s="1"/>
    </row>
    <row r="138" spans="1:11" ht="12.75">
      <c r="A138" s="85" t="s">
        <v>697</v>
      </c>
      <c r="B138" s="117">
        <v>210</v>
      </c>
      <c r="C138" s="256">
        <v>127</v>
      </c>
      <c r="D138" s="139">
        <v>49</v>
      </c>
      <c r="E138" s="104"/>
      <c r="F138" s="141"/>
      <c r="G138" s="102"/>
      <c r="K138" s="1"/>
    </row>
    <row r="139" spans="1:11" ht="12.75">
      <c r="A139" s="85" t="s">
        <v>698</v>
      </c>
      <c r="B139" s="117">
        <v>18289</v>
      </c>
      <c r="C139" s="256">
        <v>44480</v>
      </c>
      <c r="D139" s="139">
        <v>2643</v>
      </c>
      <c r="E139" s="104"/>
      <c r="F139" s="141"/>
      <c r="G139" s="102"/>
      <c r="K139" s="1"/>
    </row>
    <row r="140" spans="1:11" ht="12.75">
      <c r="A140" s="85" t="s">
        <v>699</v>
      </c>
      <c r="B140" s="117">
        <v>895</v>
      </c>
      <c r="C140" s="256">
        <v>814</v>
      </c>
      <c r="D140" s="139">
        <v>135</v>
      </c>
      <c r="E140" s="104"/>
      <c r="F140" s="141"/>
      <c r="G140" s="102"/>
      <c r="K140" s="1"/>
    </row>
    <row r="141" spans="1:11" ht="12.75">
      <c r="A141" s="85" t="s">
        <v>998</v>
      </c>
      <c r="B141" s="117">
        <v>5224</v>
      </c>
      <c r="C141" s="256">
        <v>3808</v>
      </c>
      <c r="D141" s="139">
        <v>947</v>
      </c>
      <c r="E141" s="104"/>
      <c r="F141" s="141"/>
      <c r="G141" s="102"/>
      <c r="K141" s="1"/>
    </row>
    <row r="142" spans="1:11" ht="12.75">
      <c r="A142" s="85" t="s">
        <v>700</v>
      </c>
      <c r="B142" s="117">
        <v>3723</v>
      </c>
      <c r="C142" s="256">
        <v>4256</v>
      </c>
      <c r="D142" s="139">
        <v>897</v>
      </c>
      <c r="E142" s="104"/>
      <c r="F142" s="141"/>
      <c r="G142" s="102"/>
      <c r="K142" s="1"/>
    </row>
    <row r="143" spans="1:11" ht="12.75">
      <c r="A143" s="85" t="s">
        <v>999</v>
      </c>
      <c r="B143" s="117">
        <v>3716</v>
      </c>
      <c r="C143" s="256">
        <v>7224</v>
      </c>
      <c r="D143" s="139">
        <v>503</v>
      </c>
      <c r="E143" s="104"/>
      <c r="F143" s="23"/>
      <c r="G143" s="102"/>
      <c r="K143" s="1"/>
    </row>
    <row r="144" spans="1:11" ht="12.75">
      <c r="A144" s="85" t="s">
        <v>701</v>
      </c>
      <c r="B144" s="117">
        <v>105</v>
      </c>
      <c r="C144" s="256">
        <v>77</v>
      </c>
      <c r="D144" s="139">
        <v>14</v>
      </c>
      <c r="E144" s="104"/>
      <c r="G144" s="102"/>
      <c r="K144" s="1"/>
    </row>
    <row r="145" spans="1:11" ht="12.75">
      <c r="A145" s="85" t="s">
        <v>702</v>
      </c>
      <c r="B145" s="117">
        <v>1346</v>
      </c>
      <c r="C145" s="256">
        <v>747</v>
      </c>
      <c r="D145" s="139">
        <v>232</v>
      </c>
      <c r="E145" s="104"/>
      <c r="G145" s="102"/>
      <c r="K145" s="1"/>
    </row>
    <row r="146" spans="1:11" ht="12.75">
      <c r="A146" s="85" t="s">
        <v>1000</v>
      </c>
      <c r="B146" s="117">
        <v>344</v>
      </c>
      <c r="C146" s="256">
        <v>575</v>
      </c>
      <c r="D146" s="139">
        <v>50</v>
      </c>
      <c r="E146" s="104"/>
      <c r="G146" s="102"/>
      <c r="K146" s="1"/>
    </row>
    <row r="147" spans="1:11" ht="12.75">
      <c r="A147" s="85" t="s">
        <v>1001</v>
      </c>
      <c r="B147" s="117">
        <v>16200</v>
      </c>
      <c r="C147" s="256">
        <v>21676</v>
      </c>
      <c r="D147" s="139">
        <v>2153</v>
      </c>
      <c r="E147" s="104"/>
      <c r="G147" s="102"/>
      <c r="K147" s="1"/>
    </row>
    <row r="148" spans="1:11" ht="12.75">
      <c r="A148" s="85" t="s">
        <v>1002</v>
      </c>
      <c r="B148" s="117">
        <v>539</v>
      </c>
      <c r="C148" s="256">
        <v>519</v>
      </c>
      <c r="D148" s="139">
        <v>67</v>
      </c>
      <c r="E148" s="104"/>
      <c r="G148" s="102"/>
      <c r="K148" s="1"/>
    </row>
    <row r="149" spans="1:11" ht="12.75">
      <c r="A149" s="85" t="s">
        <v>1003</v>
      </c>
      <c r="B149" s="117">
        <v>3407</v>
      </c>
      <c r="C149" s="256">
        <v>5840</v>
      </c>
      <c r="D149" s="139">
        <v>529</v>
      </c>
      <c r="E149" s="104"/>
      <c r="G149" s="102"/>
      <c r="K149" s="1"/>
    </row>
    <row r="150" spans="1:11" ht="12.75">
      <c r="A150" s="85" t="s">
        <v>1004</v>
      </c>
      <c r="B150" s="117">
        <v>13364</v>
      </c>
      <c r="C150" s="256">
        <v>10509</v>
      </c>
      <c r="D150" s="139">
        <v>2160</v>
      </c>
      <c r="E150" s="104"/>
      <c r="G150" s="102"/>
      <c r="K150" s="1"/>
    </row>
    <row r="151" spans="1:11" ht="12.75">
      <c r="A151" s="85" t="s">
        <v>703</v>
      </c>
      <c r="B151" s="117">
        <v>3197</v>
      </c>
      <c r="C151" s="256">
        <v>5250</v>
      </c>
      <c r="D151" s="139">
        <v>734</v>
      </c>
      <c r="E151" s="104"/>
      <c r="G151" s="102"/>
      <c r="K151" s="1"/>
    </row>
    <row r="152" spans="1:11" ht="12.75">
      <c r="A152" s="85" t="s">
        <v>704</v>
      </c>
      <c r="B152" s="117">
        <v>636</v>
      </c>
      <c r="C152" s="256">
        <v>543</v>
      </c>
      <c r="D152" s="139">
        <v>105</v>
      </c>
      <c r="E152" s="104"/>
      <c r="G152" s="102"/>
      <c r="K152" s="1"/>
    </row>
    <row r="153" spans="1:11" ht="12.75">
      <c r="A153" s="85" t="s">
        <v>1005</v>
      </c>
      <c r="B153" s="117">
        <v>257</v>
      </c>
      <c r="C153" s="256">
        <v>150</v>
      </c>
      <c r="D153" s="139">
        <v>31</v>
      </c>
      <c r="E153" s="104"/>
      <c r="G153" s="102"/>
      <c r="K153" s="1"/>
    </row>
    <row r="154" spans="1:11" ht="12.75">
      <c r="A154" s="85" t="s">
        <v>705</v>
      </c>
      <c r="B154" s="117">
        <v>318</v>
      </c>
      <c r="C154" s="256">
        <v>673</v>
      </c>
      <c r="D154" s="139">
        <v>55</v>
      </c>
      <c r="E154" s="104"/>
      <c r="G154" s="102"/>
      <c r="K154" s="1"/>
    </row>
    <row r="155" spans="1:11" ht="12.75">
      <c r="A155" s="85" t="s">
        <v>1006</v>
      </c>
      <c r="B155" s="117">
        <v>31939</v>
      </c>
      <c r="C155" s="256">
        <v>37587</v>
      </c>
      <c r="D155" s="139">
        <v>4692</v>
      </c>
      <c r="E155" s="104"/>
      <c r="G155" s="102"/>
      <c r="K155" s="1"/>
    </row>
    <row r="156" spans="1:11" ht="12.75">
      <c r="A156" s="85" t="s">
        <v>1007</v>
      </c>
      <c r="B156" s="117">
        <v>1575</v>
      </c>
      <c r="C156" s="256">
        <v>770</v>
      </c>
      <c r="D156" s="139">
        <v>193</v>
      </c>
      <c r="E156" s="104"/>
      <c r="G156" s="102"/>
      <c r="K156" s="1"/>
    </row>
    <row r="157" spans="1:11" ht="12.75">
      <c r="A157" s="85" t="s">
        <v>1008</v>
      </c>
      <c r="B157" s="117">
        <v>10155</v>
      </c>
      <c r="C157" s="256">
        <v>5033</v>
      </c>
      <c r="D157" s="139">
        <v>1606</v>
      </c>
      <c r="E157" s="104"/>
      <c r="G157" s="102"/>
      <c r="K157" s="1"/>
    </row>
    <row r="158" spans="1:11" ht="12.75">
      <c r="A158" s="85" t="s">
        <v>1009</v>
      </c>
      <c r="B158" s="117">
        <v>1874</v>
      </c>
      <c r="C158" s="256">
        <v>1448</v>
      </c>
      <c r="D158" s="139">
        <v>314</v>
      </c>
      <c r="E158" s="104"/>
      <c r="G158" s="102"/>
      <c r="K158" s="1"/>
    </row>
    <row r="159" spans="1:11" ht="12.75">
      <c r="A159" s="85" t="s">
        <v>706</v>
      </c>
      <c r="B159" s="117">
        <v>1299</v>
      </c>
      <c r="C159" s="256">
        <v>1234</v>
      </c>
      <c r="D159" s="139">
        <v>144</v>
      </c>
      <c r="E159" s="104"/>
      <c r="G159" s="102"/>
      <c r="K159" s="1"/>
    </row>
    <row r="160" spans="1:11" ht="12.75">
      <c r="A160" s="85" t="s">
        <v>1010</v>
      </c>
      <c r="B160" s="117">
        <v>939</v>
      </c>
      <c r="C160" s="256">
        <v>399</v>
      </c>
      <c r="D160" s="139">
        <v>184</v>
      </c>
      <c r="E160" s="104"/>
      <c r="G160" s="102"/>
      <c r="K160" s="1"/>
    </row>
    <row r="161" spans="1:11" ht="12.75">
      <c r="A161" s="85" t="s">
        <v>1011</v>
      </c>
      <c r="B161" s="117">
        <v>898</v>
      </c>
      <c r="C161" s="256">
        <v>674</v>
      </c>
      <c r="D161" s="139">
        <v>150</v>
      </c>
      <c r="E161" s="104"/>
      <c r="G161" s="102"/>
      <c r="K161" s="1"/>
    </row>
    <row r="162" spans="1:11" ht="12.75">
      <c r="A162" s="85" t="s">
        <v>1012</v>
      </c>
      <c r="B162" s="117">
        <v>13771</v>
      </c>
      <c r="C162" s="256">
        <v>14080</v>
      </c>
      <c r="D162" s="139">
        <v>1700</v>
      </c>
      <c r="E162" s="104"/>
      <c r="G162" s="102"/>
      <c r="K162" s="1"/>
    </row>
    <row r="163" spans="1:11" ht="12.75">
      <c r="A163" s="85" t="s">
        <v>1013</v>
      </c>
      <c r="B163" s="117">
        <v>6190</v>
      </c>
      <c r="C163" s="256">
        <v>4103</v>
      </c>
      <c r="D163" s="139">
        <v>948</v>
      </c>
      <c r="E163" s="104"/>
      <c r="G163" s="102"/>
      <c r="K163" s="1"/>
    </row>
    <row r="164" spans="1:11" ht="12.75">
      <c r="A164" s="85" t="s">
        <v>1014</v>
      </c>
      <c r="B164" s="117">
        <v>1437</v>
      </c>
      <c r="C164" s="256">
        <v>734</v>
      </c>
      <c r="D164" s="139">
        <v>182</v>
      </c>
      <c r="E164" s="104"/>
      <c r="G164" s="102"/>
      <c r="K164" s="1"/>
    </row>
    <row r="165" spans="1:11" ht="12.75">
      <c r="A165" s="85" t="s">
        <v>707</v>
      </c>
      <c r="B165" s="117">
        <v>4595</v>
      </c>
      <c r="C165" s="256">
        <v>5441</v>
      </c>
      <c r="D165" s="139">
        <v>722</v>
      </c>
      <c r="E165" s="104"/>
      <c r="G165" s="102"/>
      <c r="K165" s="1"/>
    </row>
    <row r="166" spans="1:11" ht="12.75">
      <c r="A166" s="85" t="s">
        <v>1015</v>
      </c>
      <c r="B166" s="117">
        <v>14765</v>
      </c>
      <c r="C166" s="256">
        <v>6776</v>
      </c>
      <c r="D166" s="139">
        <v>2071</v>
      </c>
      <c r="E166" s="104"/>
      <c r="G166" s="102"/>
      <c r="K166" s="1"/>
    </row>
    <row r="167" spans="1:11" ht="12.75">
      <c r="A167" s="85" t="s">
        <v>1016</v>
      </c>
      <c r="B167" s="117">
        <v>10987</v>
      </c>
      <c r="C167" s="256">
        <v>9020</v>
      </c>
      <c r="D167" s="139">
        <v>1999</v>
      </c>
      <c r="E167" s="104"/>
      <c r="G167" s="102"/>
      <c r="K167" s="1"/>
    </row>
    <row r="168" spans="1:11" ht="12.75">
      <c r="A168" s="85" t="s">
        <v>1017</v>
      </c>
      <c r="B168" s="117">
        <v>4646</v>
      </c>
      <c r="C168" s="256">
        <v>5604</v>
      </c>
      <c r="D168" s="139">
        <v>657</v>
      </c>
      <c r="E168" s="104"/>
      <c r="G168" s="102"/>
      <c r="K168" s="1"/>
    </row>
    <row r="169" spans="1:11" ht="12.75">
      <c r="A169" s="85" t="s">
        <v>708</v>
      </c>
      <c r="B169" s="117">
        <v>488</v>
      </c>
      <c r="C169" s="256">
        <v>470</v>
      </c>
      <c r="D169" s="139">
        <v>53</v>
      </c>
      <c r="E169" s="104"/>
      <c r="G169" s="102"/>
      <c r="K169" s="1"/>
    </row>
    <row r="170" spans="1:11" ht="12.75">
      <c r="A170" s="85" t="s">
        <v>709</v>
      </c>
      <c r="B170" s="117">
        <v>2707</v>
      </c>
      <c r="C170" s="256">
        <v>4011</v>
      </c>
      <c r="D170" s="139">
        <v>481</v>
      </c>
      <c r="E170" s="104"/>
      <c r="G170" s="102"/>
      <c r="K170" s="1"/>
    </row>
    <row r="171" spans="1:11" ht="12.75">
      <c r="A171" s="85" t="s">
        <v>1023</v>
      </c>
      <c r="B171" s="117">
        <v>124</v>
      </c>
      <c r="C171" s="256">
        <v>99</v>
      </c>
      <c r="D171" s="139">
        <v>10</v>
      </c>
      <c r="E171" s="104"/>
      <c r="G171" s="102"/>
      <c r="K171" s="1"/>
    </row>
    <row r="172" spans="1:11" ht="12.75">
      <c r="A172" s="85" t="s">
        <v>710</v>
      </c>
      <c r="B172" s="117">
        <v>1110</v>
      </c>
      <c r="C172" s="256">
        <v>697</v>
      </c>
      <c r="D172" s="139">
        <v>188</v>
      </c>
      <c r="E172" s="104"/>
      <c r="G172" s="102"/>
      <c r="K172" s="1"/>
    </row>
    <row r="173" spans="1:11" ht="12.75">
      <c r="A173" s="85" t="s">
        <v>711</v>
      </c>
      <c r="B173" s="117">
        <v>2321</v>
      </c>
      <c r="C173" s="256">
        <v>1626</v>
      </c>
      <c r="D173" s="139">
        <v>359</v>
      </c>
      <c r="E173" s="104"/>
      <c r="G173" s="102"/>
      <c r="K173" s="1"/>
    </row>
    <row r="174" spans="1:11" ht="12.75">
      <c r="A174" s="85" t="s">
        <v>1022</v>
      </c>
      <c r="B174" s="117">
        <v>2029</v>
      </c>
      <c r="C174" s="256">
        <v>3024</v>
      </c>
      <c r="D174" s="139">
        <v>440</v>
      </c>
      <c r="E174" s="104"/>
      <c r="G174" s="102"/>
      <c r="K174" s="1"/>
    </row>
    <row r="175" spans="1:11" ht="12.75">
      <c r="A175" s="85" t="s">
        <v>1021</v>
      </c>
      <c r="B175" s="117">
        <v>59</v>
      </c>
      <c r="C175" s="256">
        <v>83</v>
      </c>
      <c r="D175" s="139">
        <v>4</v>
      </c>
      <c r="E175" s="104"/>
      <c r="G175" s="102"/>
      <c r="K175" s="1"/>
    </row>
    <row r="176" spans="1:11" ht="12.75">
      <c r="A176" s="85" t="s">
        <v>1020</v>
      </c>
      <c r="B176" s="117">
        <v>2102</v>
      </c>
      <c r="C176" s="256">
        <v>2393</v>
      </c>
      <c r="D176" s="139">
        <v>456</v>
      </c>
      <c r="E176" s="104"/>
      <c r="G176" s="102"/>
      <c r="K176" s="1"/>
    </row>
    <row r="177" spans="1:11" ht="12.75">
      <c r="A177" s="85" t="s">
        <v>712</v>
      </c>
      <c r="B177" s="117">
        <v>201</v>
      </c>
      <c r="C177" s="256">
        <v>558</v>
      </c>
      <c r="D177" s="139">
        <v>44</v>
      </c>
      <c r="E177" s="104"/>
      <c r="G177" s="102"/>
      <c r="K177" s="1"/>
    </row>
    <row r="178" spans="1:11" ht="12.75">
      <c r="A178" s="85" t="s">
        <v>1019</v>
      </c>
      <c r="B178" s="117">
        <v>1202</v>
      </c>
      <c r="C178" s="256">
        <v>885</v>
      </c>
      <c r="D178" s="139">
        <v>226</v>
      </c>
      <c r="E178" s="104"/>
      <c r="G178" s="102"/>
      <c r="K178" s="1"/>
    </row>
    <row r="179" spans="1:11" ht="12.75">
      <c r="A179" s="86" t="s">
        <v>1018</v>
      </c>
      <c r="B179" s="120">
        <v>736</v>
      </c>
      <c r="C179" s="257">
        <v>447</v>
      </c>
      <c r="D179" s="140">
        <v>152</v>
      </c>
      <c r="E179" s="104"/>
      <c r="G179" s="102"/>
      <c r="K179" s="1"/>
    </row>
  </sheetData>
  <sheetProtection/>
  <mergeCells count="30">
    <mergeCell ref="G107:G108"/>
    <mergeCell ref="A92:A93"/>
    <mergeCell ref="B92:C92"/>
    <mergeCell ref="A107:A108"/>
    <mergeCell ref="B107:C107"/>
    <mergeCell ref="D107:E107"/>
    <mergeCell ref="F107:F108"/>
    <mergeCell ref="A42:A43"/>
    <mergeCell ref="B42:C42"/>
    <mergeCell ref="D42:E42"/>
    <mergeCell ref="F42:F43"/>
    <mergeCell ref="G42:G43"/>
    <mergeCell ref="A77:A78"/>
    <mergeCell ref="B77:C77"/>
    <mergeCell ref="D20:E20"/>
    <mergeCell ref="A27:A28"/>
    <mergeCell ref="B27:C27"/>
    <mergeCell ref="D27:E27"/>
    <mergeCell ref="F27:F28"/>
    <mergeCell ref="G27:G28"/>
    <mergeCell ref="A4:A5"/>
    <mergeCell ref="B4:C4"/>
    <mergeCell ref="D4:E4"/>
    <mergeCell ref="F4:F5"/>
    <mergeCell ref="G4:G5"/>
    <mergeCell ref="A13:A14"/>
    <mergeCell ref="B13:C13"/>
    <mergeCell ref="D13:E13"/>
    <mergeCell ref="F13:F14"/>
    <mergeCell ref="G13:G14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0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7.8515625" style="1" customWidth="1"/>
    <col min="2" max="2" width="15.140625" style="1" customWidth="1"/>
    <col min="3" max="3" width="13.7109375" style="1" customWidth="1"/>
    <col min="4" max="4" width="12.00390625" style="1" customWidth="1"/>
    <col min="5" max="5" width="12.140625" style="1" customWidth="1"/>
    <col min="6" max="6" width="18.8515625" style="1" customWidth="1"/>
    <col min="7" max="7" width="18.140625" style="1" customWidth="1"/>
    <col min="8" max="8" width="9.28125" style="105" customWidth="1"/>
    <col min="9" max="9" width="9.8515625" style="105" customWidth="1"/>
    <col min="10" max="10" width="9.00390625" style="105" customWidth="1"/>
    <col min="11" max="11" width="11.421875" style="208" customWidth="1"/>
    <col min="12" max="16384" width="11.421875" style="1" customWidth="1"/>
  </cols>
  <sheetData>
    <row r="1" ht="15.75">
      <c r="A1" s="36" t="s">
        <v>361</v>
      </c>
    </row>
    <row r="4" spans="1:7" ht="26.25" customHeight="1">
      <c r="A4" s="464" t="s">
        <v>775</v>
      </c>
      <c r="B4" s="472" t="s">
        <v>1247</v>
      </c>
      <c r="C4" s="467"/>
      <c r="D4" s="468" t="s">
        <v>773</v>
      </c>
      <c r="E4" s="469"/>
      <c r="F4" s="470" t="s">
        <v>946</v>
      </c>
      <c r="G4" s="470" t="s">
        <v>760</v>
      </c>
    </row>
    <row r="5" spans="1:7" ht="18" customHeight="1">
      <c r="A5" s="465"/>
      <c r="B5" s="143" t="s">
        <v>362</v>
      </c>
      <c r="C5" s="144" t="s">
        <v>360</v>
      </c>
      <c r="D5" s="143" t="s">
        <v>362</v>
      </c>
      <c r="E5" s="145" t="s">
        <v>774</v>
      </c>
      <c r="F5" s="471"/>
      <c r="G5" s="471"/>
    </row>
    <row r="6" spans="1:10" ht="12.75">
      <c r="A6" s="28" t="s">
        <v>761</v>
      </c>
      <c r="B6" s="115">
        <v>125951</v>
      </c>
      <c r="C6" s="116">
        <v>1305104</v>
      </c>
      <c r="D6" s="209">
        <v>-0.018805749230709323</v>
      </c>
      <c r="E6" s="210">
        <v>-0.015000237739617006</v>
      </c>
      <c r="F6" s="211">
        <v>0.09650648530691806</v>
      </c>
      <c r="G6" s="211">
        <v>0.15979188525016524</v>
      </c>
      <c r="H6" s="165"/>
      <c r="I6" s="164"/>
      <c r="J6" s="111"/>
    </row>
    <row r="7" spans="1:10" ht="12.75">
      <c r="A7" s="9" t="s">
        <v>763</v>
      </c>
      <c r="B7" s="117">
        <v>65230</v>
      </c>
      <c r="C7" s="118">
        <v>669101</v>
      </c>
      <c r="D7" s="212">
        <v>-0.017442911369524583</v>
      </c>
      <c r="E7" s="213">
        <v>-0.012844364251180629</v>
      </c>
      <c r="F7" s="214">
        <v>0.0974890188476777</v>
      </c>
      <c r="G7" s="214">
        <v>0.16866803193910057</v>
      </c>
      <c r="H7" s="165"/>
      <c r="I7" s="168"/>
      <c r="J7" s="111"/>
    </row>
    <row r="8" spans="1:10" ht="12.75">
      <c r="A8" s="9" t="s">
        <v>759</v>
      </c>
      <c r="B8" s="119">
        <v>60721</v>
      </c>
      <c r="C8" s="118">
        <v>636003</v>
      </c>
      <c r="D8" s="212">
        <v>-0.02026558239346854</v>
      </c>
      <c r="E8" s="213">
        <v>-0.01725816320854423</v>
      </c>
      <c r="F8" s="215">
        <v>0.09547282009676054</v>
      </c>
      <c r="G8" s="215">
        <v>0.15124177113352247</v>
      </c>
      <c r="H8" s="165"/>
      <c r="I8" s="168"/>
      <c r="J8" s="111"/>
    </row>
    <row r="9" spans="1:10" ht="12.75">
      <c r="A9" s="29" t="s">
        <v>762</v>
      </c>
      <c r="B9" s="120">
        <v>4672</v>
      </c>
      <c r="C9" s="121">
        <v>106092</v>
      </c>
      <c r="D9" s="216">
        <v>-0.04866625941763392</v>
      </c>
      <c r="E9" s="259">
        <v>-0.04531711179900655</v>
      </c>
      <c r="F9" s="218">
        <v>0.04403725068808204</v>
      </c>
      <c r="G9" s="218">
        <v>0.23426766283909142</v>
      </c>
      <c r="H9" s="165"/>
      <c r="I9" s="168"/>
      <c r="J9" s="111"/>
    </row>
    <row r="10" spans="1:7" ht="12.75">
      <c r="A10" s="21"/>
      <c r="B10" s="148"/>
      <c r="C10" s="148"/>
      <c r="D10" s="265"/>
      <c r="E10" s="265"/>
      <c r="F10" s="266"/>
      <c r="G10" s="266"/>
    </row>
    <row r="11" spans="1:7" ht="12.75">
      <c r="A11" s="173"/>
      <c r="B11" s="148"/>
      <c r="C11" s="148"/>
      <c r="D11" s="265"/>
      <c r="E11" s="265"/>
      <c r="F11" s="266"/>
      <c r="G11" s="266"/>
    </row>
    <row r="12" spans="1:7" ht="12.75">
      <c r="A12" s="21"/>
      <c r="B12" s="148"/>
      <c r="C12" s="148"/>
      <c r="D12" s="21"/>
      <c r="E12" s="148"/>
      <c r="F12" s="148"/>
      <c r="G12" s="148"/>
    </row>
    <row r="13" spans="1:7" ht="22.5" customHeight="1">
      <c r="A13" s="464" t="s">
        <v>787</v>
      </c>
      <c r="B13" s="472" t="s">
        <v>1248</v>
      </c>
      <c r="C13" s="467"/>
      <c r="D13" s="468" t="s">
        <v>773</v>
      </c>
      <c r="E13" s="469"/>
      <c r="F13" s="470" t="s">
        <v>946</v>
      </c>
      <c r="G13" s="470" t="s">
        <v>760</v>
      </c>
    </row>
    <row r="14" spans="1:7" ht="18.75" customHeight="1">
      <c r="A14" s="465"/>
      <c r="B14" s="146" t="s">
        <v>362</v>
      </c>
      <c r="C14" s="145" t="s">
        <v>360</v>
      </c>
      <c r="D14" s="146" t="s">
        <v>362</v>
      </c>
      <c r="E14" s="145" t="s">
        <v>774</v>
      </c>
      <c r="F14" s="471"/>
      <c r="G14" s="471"/>
    </row>
    <row r="15" spans="1:10" ht="12.75">
      <c r="A15" s="24" t="s">
        <v>439</v>
      </c>
      <c r="B15" s="122">
        <v>123800</v>
      </c>
      <c r="C15" s="123">
        <v>1285600</v>
      </c>
      <c r="D15" s="219">
        <v>-0.01746031746031751</v>
      </c>
      <c r="E15" s="220">
        <v>-0.011685116851168464</v>
      </c>
      <c r="F15" s="220">
        <v>0.0962974486621033</v>
      </c>
      <c r="G15" s="220">
        <v>0.18949946425838052</v>
      </c>
      <c r="H15" s="160"/>
      <c r="J15" s="208"/>
    </row>
    <row r="16" spans="1:10" ht="12.75">
      <c r="A16" s="9" t="s">
        <v>440</v>
      </c>
      <c r="B16" s="117">
        <v>70200</v>
      </c>
      <c r="C16" s="118">
        <v>692100</v>
      </c>
      <c r="D16" s="212">
        <v>-0.05771812080536909</v>
      </c>
      <c r="E16" s="213">
        <v>-0.01508467340259001</v>
      </c>
      <c r="F16" s="220">
        <v>0.10143042912873862</v>
      </c>
      <c r="G16" s="213">
        <v>0.18650371944739638</v>
      </c>
      <c r="H16" s="160"/>
      <c r="J16" s="208"/>
    </row>
    <row r="17" spans="1:10" ht="12.75">
      <c r="A17" s="9" t="s">
        <v>441</v>
      </c>
      <c r="B17" s="119">
        <v>40800</v>
      </c>
      <c r="C17" s="118">
        <v>417100</v>
      </c>
      <c r="D17" s="212">
        <v>-0.009708737864077666</v>
      </c>
      <c r="E17" s="213">
        <v>0.06757102636293832</v>
      </c>
      <c r="F17" s="220">
        <v>0.09781826900023975</v>
      </c>
      <c r="G17" s="213">
        <v>0.15088757396449703</v>
      </c>
      <c r="H17" s="160"/>
      <c r="J17" s="208"/>
    </row>
    <row r="18" spans="1:10" ht="12.75">
      <c r="A18" s="9" t="s">
        <v>442</v>
      </c>
      <c r="B18" s="117">
        <v>29400</v>
      </c>
      <c r="C18" s="123">
        <v>275000</v>
      </c>
      <c r="D18" s="219">
        <v>-0.11711711711711714</v>
      </c>
      <c r="E18" s="220">
        <v>-0.11858974358974361</v>
      </c>
      <c r="F18" s="220">
        <v>0.10690909090909091</v>
      </c>
      <c r="G18" s="220">
        <v>0.2770970782280867</v>
      </c>
      <c r="H18" s="160"/>
      <c r="J18" s="208"/>
    </row>
    <row r="19" spans="1:10" ht="12.75">
      <c r="A19" s="9" t="s">
        <v>443</v>
      </c>
      <c r="B19" s="117">
        <v>53600</v>
      </c>
      <c r="C19" s="118">
        <v>593500</v>
      </c>
      <c r="D19" s="219">
        <v>0.040776699029126284</v>
      </c>
      <c r="E19" s="220">
        <v>-0.007691021568299594</v>
      </c>
      <c r="F19" s="220">
        <v>0.0903117101937658</v>
      </c>
      <c r="G19" s="220">
        <v>0.1936416184971098</v>
      </c>
      <c r="H19" s="160"/>
      <c r="J19" s="208"/>
    </row>
    <row r="20" spans="1:7" ht="12.75" customHeight="1">
      <c r="A20" s="157" t="s">
        <v>861</v>
      </c>
      <c r="B20" s="221"/>
      <c r="C20" s="222"/>
      <c r="D20" s="474" t="s">
        <v>862</v>
      </c>
      <c r="E20" s="475"/>
      <c r="F20" s="223"/>
      <c r="G20" s="223"/>
    </row>
    <row r="21" spans="1:9" ht="12.75">
      <c r="A21" s="9" t="s">
        <v>444</v>
      </c>
      <c r="B21" s="209">
        <v>0.3295638126009693</v>
      </c>
      <c r="C21" s="210">
        <v>0.32443995021779715</v>
      </c>
      <c r="D21" s="124">
        <v>0.25796856168422977</v>
      </c>
      <c r="E21" s="125">
        <v>2.4086321681511755</v>
      </c>
      <c r="F21" s="125" t="s">
        <v>837</v>
      </c>
      <c r="G21" s="125" t="s">
        <v>837</v>
      </c>
      <c r="H21" s="161"/>
      <c r="I21" s="224"/>
    </row>
    <row r="22" spans="1:9" ht="12.75">
      <c r="A22" s="9" t="s">
        <v>445</v>
      </c>
      <c r="B22" s="219">
        <v>0.567043618739903</v>
      </c>
      <c r="C22" s="213">
        <v>0.5383478531425016</v>
      </c>
      <c r="D22" s="126">
        <v>-2.4226222529938224</v>
      </c>
      <c r="E22" s="127">
        <v>-0.18581739177691015</v>
      </c>
      <c r="F22" s="127" t="s">
        <v>837</v>
      </c>
      <c r="G22" s="127" t="s">
        <v>837</v>
      </c>
      <c r="H22" s="161"/>
      <c r="I22" s="224"/>
    </row>
    <row r="23" spans="1:9" ht="12.75">
      <c r="A23" s="14" t="s">
        <v>446</v>
      </c>
      <c r="B23" s="225">
        <v>0.4188034188034188</v>
      </c>
      <c r="C23" s="217">
        <v>0.3973414246496171</v>
      </c>
      <c r="D23" s="128">
        <v>-2.8176446968393276</v>
      </c>
      <c r="E23" s="129">
        <v>-4.6660283049258675</v>
      </c>
      <c r="F23" s="129" t="s">
        <v>837</v>
      </c>
      <c r="G23" s="129" t="s">
        <v>837</v>
      </c>
      <c r="H23" s="161"/>
      <c r="I23" s="224"/>
    </row>
    <row r="24" spans="1:7" ht="12.75">
      <c r="A24" s="21"/>
      <c r="B24" s="148"/>
      <c r="C24" s="148"/>
      <c r="D24" s="265"/>
      <c r="E24" s="265"/>
      <c r="F24" s="266"/>
      <c r="G24" s="266"/>
    </row>
    <row r="25" spans="1:7" ht="12.75">
      <c r="A25" s="21"/>
      <c r="B25" s="148"/>
      <c r="C25" s="148"/>
      <c r="D25" s="265"/>
      <c r="E25" s="265"/>
      <c r="F25" s="266"/>
      <c r="G25" s="266"/>
    </row>
    <row r="26" spans="1:7" ht="12.75">
      <c r="A26" s="21"/>
      <c r="B26" s="148"/>
      <c r="C26" s="148"/>
      <c r="D26" s="265"/>
      <c r="E26" s="265"/>
      <c r="F26" s="266"/>
      <c r="G26" s="266"/>
    </row>
    <row r="27" spans="1:11" ht="27.75" customHeight="1">
      <c r="A27" s="464" t="s">
        <v>780</v>
      </c>
      <c r="B27" s="472" t="s">
        <v>1248</v>
      </c>
      <c r="C27" s="467"/>
      <c r="D27" s="468" t="s">
        <v>773</v>
      </c>
      <c r="E27" s="469"/>
      <c r="F27" s="470" t="s">
        <v>946</v>
      </c>
      <c r="G27" s="470" t="s">
        <v>760</v>
      </c>
      <c r="H27" s="202"/>
      <c r="I27" s="205"/>
      <c r="K27" s="179"/>
    </row>
    <row r="28" spans="1:11" ht="23.25" customHeight="1">
      <c r="A28" s="465"/>
      <c r="B28" s="143" t="s">
        <v>362</v>
      </c>
      <c r="C28" s="145" t="s">
        <v>360</v>
      </c>
      <c r="D28" s="143" t="s">
        <v>362</v>
      </c>
      <c r="E28" s="145" t="s">
        <v>774</v>
      </c>
      <c r="F28" s="471"/>
      <c r="G28" s="471"/>
      <c r="I28" s="206"/>
      <c r="K28" s="179"/>
    </row>
    <row r="29" spans="1:11" ht="12.75">
      <c r="A29" s="154" t="s">
        <v>1089</v>
      </c>
      <c r="B29" s="203">
        <v>40474</v>
      </c>
      <c r="C29" s="204">
        <v>431332</v>
      </c>
      <c r="D29" s="226">
        <v>0.03247366138618912</v>
      </c>
      <c r="E29" s="227">
        <v>0.04981952621676822</v>
      </c>
      <c r="F29" s="228">
        <v>0.09383491139076164</v>
      </c>
      <c r="G29" s="227">
        <v>0.13962907254336457</v>
      </c>
      <c r="H29" s="183"/>
      <c r="I29" s="182"/>
      <c r="K29" s="179"/>
    </row>
    <row r="30" spans="1:11" ht="12.75">
      <c r="A30" s="185" t="s">
        <v>1090</v>
      </c>
      <c r="B30" s="186">
        <v>23098</v>
      </c>
      <c r="C30" s="187">
        <v>233107</v>
      </c>
      <c r="D30" s="230">
        <v>0.03745957599712546</v>
      </c>
      <c r="E30" s="231">
        <v>0.05435343072956722</v>
      </c>
      <c r="F30" s="232">
        <v>0.09908754348861253</v>
      </c>
      <c r="G30" s="233">
        <v>0.14859370577185352</v>
      </c>
      <c r="H30" s="183"/>
      <c r="I30" s="182"/>
      <c r="K30" s="179"/>
    </row>
    <row r="31" spans="1:11" ht="12.75">
      <c r="A31" s="185" t="s">
        <v>1091</v>
      </c>
      <c r="B31" s="188">
        <v>17377</v>
      </c>
      <c r="C31" s="189">
        <v>198226</v>
      </c>
      <c r="D31" s="234">
        <v>0.026039206424185224</v>
      </c>
      <c r="E31" s="235">
        <v>0.044542690477570535</v>
      </c>
      <c r="F31" s="228">
        <v>0.08766256696901517</v>
      </c>
      <c r="G31" s="236">
        <v>0.12927007082068678</v>
      </c>
      <c r="H31" s="183"/>
      <c r="I31" s="182"/>
      <c r="K31" s="179"/>
    </row>
    <row r="32" spans="1:11" ht="12.75">
      <c r="A32" s="154" t="s">
        <v>1092</v>
      </c>
      <c r="B32" s="199"/>
      <c r="C32" s="200"/>
      <c r="D32" s="237"/>
      <c r="E32" s="238"/>
      <c r="F32" s="239"/>
      <c r="G32" s="238"/>
      <c r="H32" s="183"/>
      <c r="I32" s="182"/>
      <c r="K32" s="179"/>
    </row>
    <row r="33" spans="1:11" ht="12.75">
      <c r="A33" s="190" t="s">
        <v>1093</v>
      </c>
      <c r="B33" s="191">
        <v>26907</v>
      </c>
      <c r="C33" s="192">
        <v>315372</v>
      </c>
      <c r="D33" s="230">
        <v>0.06786522205024403</v>
      </c>
      <c r="E33" s="231">
        <v>0.08437115330394662</v>
      </c>
      <c r="F33" s="232">
        <v>0.0853182907804117</v>
      </c>
      <c r="G33" s="233">
        <v>0.16386124745746197</v>
      </c>
      <c r="H33" s="183"/>
      <c r="I33" s="182"/>
      <c r="K33" s="193"/>
    </row>
    <row r="34" spans="1:11" ht="12.75">
      <c r="A34" s="185" t="s">
        <v>1094</v>
      </c>
      <c r="B34" s="186">
        <v>9537</v>
      </c>
      <c r="C34" s="187">
        <v>71075</v>
      </c>
      <c r="D34" s="230">
        <v>-0.02344869956993656</v>
      </c>
      <c r="E34" s="231">
        <v>-0.03429394421119847</v>
      </c>
      <c r="F34" s="232">
        <v>0.13418220189940205</v>
      </c>
      <c r="G34" s="233">
        <v>0.13607567845218732</v>
      </c>
      <c r="H34" s="183"/>
      <c r="I34" s="183"/>
      <c r="K34" s="193"/>
    </row>
    <row r="35" spans="1:11" ht="12.75">
      <c r="A35" s="185" t="s">
        <v>1095</v>
      </c>
      <c r="B35" s="186">
        <v>212</v>
      </c>
      <c r="C35" s="192">
        <v>3004</v>
      </c>
      <c r="D35" s="230">
        <v>-0.13469387755102036</v>
      </c>
      <c r="E35" s="231">
        <v>-0.12851755149405275</v>
      </c>
      <c r="F35" s="232">
        <v>0.07057256990679095</v>
      </c>
      <c r="G35" s="233">
        <v>0.04941724941724942</v>
      </c>
      <c r="H35" s="183"/>
      <c r="I35" s="183"/>
      <c r="K35" s="193"/>
    </row>
    <row r="36" spans="1:11" ht="12.75">
      <c r="A36" s="185" t="s">
        <v>1096</v>
      </c>
      <c r="B36" s="195">
        <v>3819</v>
      </c>
      <c r="C36" s="192">
        <v>40989</v>
      </c>
      <c r="D36" s="230">
        <v>-0.04381572358537811</v>
      </c>
      <c r="E36" s="231">
        <v>-0.02722137839377259</v>
      </c>
      <c r="F36" s="232">
        <v>0.09317133865183341</v>
      </c>
      <c r="G36" s="233">
        <v>0.0744647662130016</v>
      </c>
      <c r="H36" s="183"/>
      <c r="I36" s="182"/>
      <c r="K36" s="193"/>
    </row>
    <row r="37" spans="1:11" ht="12.75">
      <c r="A37" s="185" t="s">
        <v>223</v>
      </c>
      <c r="B37" s="195" t="s">
        <v>837</v>
      </c>
      <c r="C37" s="192">
        <v>894</v>
      </c>
      <c r="D37" s="230" t="s">
        <v>837</v>
      </c>
      <c r="E37" s="231">
        <v>0.05673758865248235</v>
      </c>
      <c r="F37" s="267" t="s">
        <v>837</v>
      </c>
      <c r="G37" s="231" t="s">
        <v>837</v>
      </c>
      <c r="H37" s="268"/>
      <c r="I37" s="182"/>
      <c r="K37" s="193"/>
    </row>
    <row r="38" spans="1:11" ht="12.75">
      <c r="A38" s="196" t="s">
        <v>863</v>
      </c>
      <c r="B38" s="188" t="s">
        <v>837</v>
      </c>
      <c r="C38" s="189" t="s">
        <v>837</v>
      </c>
      <c r="D38" s="234" t="s">
        <v>837</v>
      </c>
      <c r="E38" s="235" t="s">
        <v>837</v>
      </c>
      <c r="F38" s="240" t="s">
        <v>837</v>
      </c>
      <c r="G38" s="235" t="s">
        <v>837</v>
      </c>
      <c r="H38" s="183"/>
      <c r="I38" s="183"/>
      <c r="K38" s="193"/>
    </row>
    <row r="39" spans="1:7" ht="12.75">
      <c r="A39" s="21"/>
      <c r="B39" s="148"/>
      <c r="C39" s="148"/>
      <c r="D39" s="269"/>
      <c r="E39" s="149"/>
      <c r="F39" s="150"/>
      <c r="G39" s="150"/>
    </row>
    <row r="40" spans="1:7" ht="12.75">
      <c r="A40" s="21"/>
      <c r="B40" s="148"/>
      <c r="C40" s="148"/>
      <c r="D40" s="269"/>
      <c r="E40" s="149"/>
      <c r="F40" s="150"/>
      <c r="G40" s="150"/>
    </row>
    <row r="41" spans="1:9" ht="12.75">
      <c r="A41" s="21"/>
      <c r="B41" s="148"/>
      <c r="C41" s="148"/>
      <c r="D41" s="269"/>
      <c r="E41" s="149"/>
      <c r="F41" s="150"/>
      <c r="G41" s="150"/>
      <c r="I41" s="114"/>
    </row>
    <row r="42" spans="1:9" ht="24" customHeight="1">
      <c r="A42" s="464" t="s">
        <v>796</v>
      </c>
      <c r="B42" s="472" t="s">
        <v>1249</v>
      </c>
      <c r="C42" s="467"/>
      <c r="D42" s="468" t="s">
        <v>773</v>
      </c>
      <c r="E42" s="469"/>
      <c r="F42" s="470" t="s">
        <v>946</v>
      </c>
      <c r="G42" s="470" t="s">
        <v>760</v>
      </c>
      <c r="I42" s="114"/>
    </row>
    <row r="43" spans="1:11" s="23" customFormat="1" ht="23.25" customHeight="1">
      <c r="A43" s="465"/>
      <c r="B43" s="143" t="s">
        <v>362</v>
      </c>
      <c r="C43" s="145" t="s">
        <v>360</v>
      </c>
      <c r="D43" s="143" t="s">
        <v>362</v>
      </c>
      <c r="E43" s="144" t="s">
        <v>774</v>
      </c>
      <c r="F43" s="471"/>
      <c r="G43" s="471"/>
      <c r="H43" s="105"/>
      <c r="I43" s="105"/>
      <c r="J43" s="105"/>
      <c r="K43" s="241"/>
    </row>
    <row r="44" spans="1:11" s="23" customFormat="1" ht="12.75">
      <c r="A44" s="154" t="s">
        <v>448</v>
      </c>
      <c r="B44" s="130">
        <v>164275</v>
      </c>
      <c r="C44" s="131">
        <v>1582780</v>
      </c>
      <c r="D44" s="242">
        <v>0.1365444620483054</v>
      </c>
      <c r="E44" s="243">
        <v>0.09609740625783414</v>
      </c>
      <c r="F44" s="220">
        <v>0.10378890306928316</v>
      </c>
      <c r="G44" s="220">
        <v>0.29703032954952285</v>
      </c>
      <c r="H44" s="106"/>
      <c r="I44" s="104"/>
      <c r="J44" s="112"/>
      <c r="K44" s="241"/>
    </row>
    <row r="45" spans="1:9" ht="12.75">
      <c r="A45" s="154" t="s">
        <v>1250</v>
      </c>
      <c r="B45" s="244"/>
      <c r="C45" s="245"/>
      <c r="D45" s="244"/>
      <c r="E45" s="245"/>
      <c r="F45" s="223"/>
      <c r="G45" s="223"/>
      <c r="I45" s="104"/>
    </row>
    <row r="46" spans="1:9" ht="12.75">
      <c r="A46" s="9" t="s">
        <v>449</v>
      </c>
      <c r="B46" s="122">
        <v>105023</v>
      </c>
      <c r="C46" s="123">
        <v>916203</v>
      </c>
      <c r="D46" s="219">
        <v>0.14467732618339157</v>
      </c>
      <c r="E46" s="220">
        <v>0.08669450012453894</v>
      </c>
      <c r="F46" s="220">
        <v>0.11462852664747877</v>
      </c>
      <c r="G46" s="220">
        <v>0.30016262393286974</v>
      </c>
      <c r="I46" s="104"/>
    </row>
    <row r="47" spans="1:9" ht="12.75">
      <c r="A47" s="9" t="s">
        <v>450</v>
      </c>
      <c r="B47" s="117">
        <v>59252</v>
      </c>
      <c r="C47" s="118">
        <v>666577</v>
      </c>
      <c r="D47" s="219">
        <v>0.12240954726273912</v>
      </c>
      <c r="E47" s="213">
        <v>0.1092903358939199</v>
      </c>
      <c r="F47" s="220">
        <v>0.08888995569904153</v>
      </c>
      <c r="G47" s="220">
        <v>0.29163610948412916</v>
      </c>
      <c r="I47" s="104"/>
    </row>
    <row r="48" spans="1:9" ht="12.75">
      <c r="A48" s="154" t="s">
        <v>355</v>
      </c>
      <c r="B48" s="221"/>
      <c r="C48" s="222"/>
      <c r="D48" s="221"/>
      <c r="E48" s="222"/>
      <c r="F48" s="223"/>
      <c r="G48" s="223"/>
      <c r="I48" s="167"/>
    </row>
    <row r="49" spans="1:10" ht="12.75">
      <c r="A49" s="50" t="s">
        <v>821</v>
      </c>
      <c r="B49" s="122">
        <v>61</v>
      </c>
      <c r="C49" s="123">
        <v>685</v>
      </c>
      <c r="D49" s="246">
        <v>0.196078431372549</v>
      </c>
      <c r="E49" s="220">
        <v>-0.18452380952380953</v>
      </c>
      <c r="F49" s="220">
        <v>0.08905109489051095</v>
      </c>
      <c r="G49" s="220">
        <v>0.30808080808080807</v>
      </c>
      <c r="H49" s="162"/>
      <c r="I49" s="104"/>
      <c r="J49" s="112"/>
    </row>
    <row r="50" spans="1:10" ht="12.75">
      <c r="A50" s="50" t="s">
        <v>764</v>
      </c>
      <c r="B50" s="122">
        <v>16921</v>
      </c>
      <c r="C50" s="123">
        <v>138819</v>
      </c>
      <c r="D50" s="246">
        <v>0.08628105540219555</v>
      </c>
      <c r="E50" s="220">
        <v>0.08472682377945873</v>
      </c>
      <c r="F50" s="220">
        <v>0.12189253632427838</v>
      </c>
      <c r="G50" s="220">
        <v>0.23445055630221828</v>
      </c>
      <c r="H50" s="162"/>
      <c r="I50" s="104"/>
      <c r="J50" s="112"/>
    </row>
    <row r="51" spans="1:10" ht="12.75">
      <c r="A51" s="50" t="s">
        <v>454</v>
      </c>
      <c r="B51" s="117">
        <v>45173</v>
      </c>
      <c r="C51" s="118">
        <v>417696</v>
      </c>
      <c r="D51" s="246">
        <v>0.23167739120951025</v>
      </c>
      <c r="E51" s="213">
        <v>0.19111998289014043</v>
      </c>
      <c r="F51" s="220">
        <v>0.10814803110396078</v>
      </c>
      <c r="G51" s="220">
        <v>0.2834775623929264</v>
      </c>
      <c r="H51" s="162"/>
      <c r="I51" s="104"/>
      <c r="J51" s="112"/>
    </row>
    <row r="52" spans="1:10" ht="12.75">
      <c r="A52" s="50" t="s">
        <v>767</v>
      </c>
      <c r="B52" s="117">
        <v>89541</v>
      </c>
      <c r="C52" s="118">
        <v>874169</v>
      </c>
      <c r="D52" s="246">
        <v>0.09960702443816771</v>
      </c>
      <c r="E52" s="213">
        <v>0.04633255930864433</v>
      </c>
      <c r="F52" s="220">
        <v>0.1024298505208947</v>
      </c>
      <c r="G52" s="220">
        <v>0.3070278907412614</v>
      </c>
      <c r="H52" s="162"/>
      <c r="I52" s="104"/>
      <c r="J52" s="112"/>
    </row>
    <row r="53" spans="1:10" ht="12.75">
      <c r="A53" s="50" t="s">
        <v>347</v>
      </c>
      <c r="B53" s="132">
        <v>12579</v>
      </c>
      <c r="C53" s="133">
        <v>151411</v>
      </c>
      <c r="D53" s="246">
        <v>0.16418324849606658</v>
      </c>
      <c r="E53" s="220">
        <v>0.17315574564360037</v>
      </c>
      <c r="F53" s="220">
        <v>0.08307850816651366</v>
      </c>
      <c r="G53" s="220">
        <v>0.4235924030172414</v>
      </c>
      <c r="H53" s="162"/>
      <c r="I53" s="104"/>
      <c r="J53" s="112"/>
    </row>
    <row r="54" spans="1:9" ht="12.75">
      <c r="A54" s="155" t="s">
        <v>356</v>
      </c>
      <c r="B54" s="221"/>
      <c r="C54" s="222"/>
      <c r="D54" s="248"/>
      <c r="E54" s="222"/>
      <c r="F54" s="223"/>
      <c r="G54" s="223"/>
      <c r="I54" s="167"/>
    </row>
    <row r="55" spans="1:9" ht="12.75">
      <c r="A55" s="9" t="s">
        <v>824</v>
      </c>
      <c r="B55" s="117">
        <v>65964</v>
      </c>
      <c r="C55" s="118">
        <v>367319</v>
      </c>
      <c r="D55" s="212">
        <v>0.14967930842163968</v>
      </c>
      <c r="E55" s="220">
        <v>0.09100332660092669</v>
      </c>
      <c r="F55" s="220">
        <v>0.1795823249001549</v>
      </c>
      <c r="G55" s="220">
        <v>0.2478312325061522</v>
      </c>
      <c r="H55" s="162"/>
      <c r="I55" s="104"/>
    </row>
    <row r="56" spans="1:9" ht="12.75">
      <c r="A56" s="9" t="s">
        <v>825</v>
      </c>
      <c r="B56" s="117">
        <v>7077</v>
      </c>
      <c r="C56" s="118">
        <v>61196</v>
      </c>
      <c r="D56" s="212">
        <v>-0.004921259842519676</v>
      </c>
      <c r="E56" s="220">
        <v>0.06695027547248755</v>
      </c>
      <c r="F56" s="220">
        <v>0.11564481338649585</v>
      </c>
      <c r="G56" s="220">
        <v>0.15989606868504294</v>
      </c>
      <c r="H56" s="162"/>
      <c r="I56" s="104"/>
    </row>
    <row r="57" spans="1:9" ht="12.75">
      <c r="A57" s="9" t="s">
        <v>826</v>
      </c>
      <c r="B57" s="122">
        <v>9411</v>
      </c>
      <c r="C57" s="123">
        <v>76568</v>
      </c>
      <c r="D57" s="212">
        <v>0.20746728252501923</v>
      </c>
      <c r="E57" s="220">
        <v>0.10255450277913769</v>
      </c>
      <c r="F57" s="220">
        <v>0.12291035419496395</v>
      </c>
      <c r="G57" s="220">
        <v>0.2996561166656053</v>
      </c>
      <c r="H57" s="162"/>
      <c r="I57" s="104"/>
    </row>
    <row r="58" spans="1:9" ht="12.75">
      <c r="A58" s="9" t="s">
        <v>827</v>
      </c>
      <c r="B58" s="122">
        <v>81823</v>
      </c>
      <c r="C58" s="123">
        <v>1077697</v>
      </c>
      <c r="D58" s="212">
        <v>0.132388557509999</v>
      </c>
      <c r="E58" s="220">
        <v>0.09909416520827463</v>
      </c>
      <c r="F58" s="220">
        <v>0.0759239378044107</v>
      </c>
      <c r="G58" s="220">
        <v>0.3873699858446127</v>
      </c>
      <c r="H58" s="162"/>
      <c r="I58" s="104"/>
    </row>
    <row r="59" spans="1:9" ht="12.75">
      <c r="A59" s="154" t="s">
        <v>357</v>
      </c>
      <c r="B59" s="221"/>
      <c r="C59" s="222"/>
      <c r="D59" s="221"/>
      <c r="E59" s="222"/>
      <c r="F59" s="223"/>
      <c r="G59" s="223"/>
      <c r="I59" s="106"/>
    </row>
    <row r="60" spans="1:10" ht="12.75">
      <c r="A60" s="6" t="s">
        <v>332</v>
      </c>
      <c r="B60" s="122">
        <v>3</v>
      </c>
      <c r="C60" s="123">
        <v>17</v>
      </c>
      <c r="D60" s="246">
        <v>0.5</v>
      </c>
      <c r="E60" s="250">
        <v>0.8888888888888888</v>
      </c>
      <c r="F60" s="220">
        <v>0.17647058823529413</v>
      </c>
      <c r="G60" s="220">
        <v>0.5</v>
      </c>
      <c r="H60" s="162"/>
      <c r="I60" s="104"/>
      <c r="J60" s="112"/>
    </row>
    <row r="61" spans="1:10" ht="12.75">
      <c r="A61" s="9" t="s">
        <v>333</v>
      </c>
      <c r="B61" s="117">
        <v>51</v>
      </c>
      <c r="C61" s="118">
        <v>962</v>
      </c>
      <c r="D61" s="246">
        <v>-0.13559322033898302</v>
      </c>
      <c r="E61" s="250">
        <v>0.2964959568733154</v>
      </c>
      <c r="F61" s="220">
        <v>0.05301455301455302</v>
      </c>
      <c r="G61" s="220">
        <v>0.125</v>
      </c>
      <c r="H61" s="162"/>
      <c r="I61" s="104"/>
      <c r="J61" s="112"/>
    </row>
    <row r="62" spans="1:10" ht="12.75">
      <c r="A62" s="9" t="s">
        <v>815</v>
      </c>
      <c r="B62" s="117">
        <v>7593</v>
      </c>
      <c r="C62" s="118">
        <v>76844</v>
      </c>
      <c r="D62" s="246">
        <v>0.17940354147250703</v>
      </c>
      <c r="E62" s="250">
        <v>0.17656785889269955</v>
      </c>
      <c r="F62" s="220">
        <v>0.09881057727343709</v>
      </c>
      <c r="G62" s="220">
        <v>0.410055624561214</v>
      </c>
      <c r="H62" s="162"/>
      <c r="I62" s="104"/>
      <c r="J62" s="112"/>
    </row>
    <row r="63" spans="1:10" ht="12.75">
      <c r="A63" s="9" t="s">
        <v>334</v>
      </c>
      <c r="B63" s="122">
        <v>7989</v>
      </c>
      <c r="C63" s="118">
        <v>97870</v>
      </c>
      <c r="D63" s="246">
        <v>0.21524186188013394</v>
      </c>
      <c r="E63" s="250">
        <v>0.16645213577421814</v>
      </c>
      <c r="F63" s="220">
        <v>0.08162869112087463</v>
      </c>
      <c r="G63" s="220">
        <v>0.4632378522555955</v>
      </c>
      <c r="H63" s="162"/>
      <c r="I63" s="104"/>
      <c r="J63" s="112"/>
    </row>
    <row r="64" spans="1:10" ht="25.5">
      <c r="A64" s="9" t="s">
        <v>337</v>
      </c>
      <c r="B64" s="122">
        <v>4637</v>
      </c>
      <c r="C64" s="118">
        <v>73837</v>
      </c>
      <c r="D64" s="246">
        <v>0.1151996151996153</v>
      </c>
      <c r="E64" s="250">
        <v>0.15683018158459583</v>
      </c>
      <c r="F64" s="220">
        <v>0.06280049297777537</v>
      </c>
      <c r="G64" s="220">
        <v>0.3418608080212327</v>
      </c>
      <c r="H64" s="162"/>
      <c r="I64" s="104"/>
      <c r="J64" s="112"/>
    </row>
    <row r="65" spans="1:10" ht="24.75" customHeight="1">
      <c r="A65" s="9" t="s">
        <v>338</v>
      </c>
      <c r="B65" s="122">
        <v>46809</v>
      </c>
      <c r="C65" s="118">
        <v>559371</v>
      </c>
      <c r="D65" s="246">
        <v>0.10048195603620558</v>
      </c>
      <c r="E65" s="250">
        <v>0.10864226893004725</v>
      </c>
      <c r="F65" s="220">
        <v>0.08368149224754233</v>
      </c>
      <c r="G65" s="220">
        <v>0.4525975846765226</v>
      </c>
      <c r="H65" s="162"/>
      <c r="I65" s="104"/>
      <c r="J65" s="112"/>
    </row>
    <row r="66" spans="1:10" ht="12.75" customHeight="1">
      <c r="A66" s="9" t="s">
        <v>339</v>
      </c>
      <c r="B66" s="117">
        <v>3790</v>
      </c>
      <c r="C66" s="118">
        <v>29160</v>
      </c>
      <c r="D66" s="246">
        <v>0.12396204033214708</v>
      </c>
      <c r="E66" s="250">
        <v>0.031153859754588176</v>
      </c>
      <c r="F66" s="220">
        <v>0.12997256515775035</v>
      </c>
      <c r="G66" s="220">
        <v>0.20504219865829906</v>
      </c>
      <c r="H66" s="162"/>
      <c r="I66" s="104"/>
      <c r="J66" s="112"/>
    </row>
    <row r="67" spans="1:10" ht="37.5" customHeight="1">
      <c r="A67" s="9" t="s">
        <v>341</v>
      </c>
      <c r="B67" s="117">
        <v>8372</v>
      </c>
      <c r="C67" s="118">
        <v>80755</v>
      </c>
      <c r="D67" s="246">
        <v>0.10085470085470094</v>
      </c>
      <c r="E67" s="250">
        <v>0.10396445659603559</v>
      </c>
      <c r="F67" s="220">
        <v>0.10367159928177822</v>
      </c>
      <c r="G67" s="220">
        <v>0.18728049571617117</v>
      </c>
      <c r="H67" s="162"/>
      <c r="I67" s="104"/>
      <c r="J67" s="112"/>
    </row>
    <row r="68" spans="1:10" ht="12.75" customHeight="1">
      <c r="A68" s="9" t="s">
        <v>342</v>
      </c>
      <c r="B68" s="122">
        <v>6779</v>
      </c>
      <c r="C68" s="118">
        <v>89225</v>
      </c>
      <c r="D68" s="246">
        <v>0.1341810272712063</v>
      </c>
      <c r="E68" s="250">
        <v>-0.1303521476817513</v>
      </c>
      <c r="F68" s="220">
        <v>0.07597646399551695</v>
      </c>
      <c r="G68" s="220">
        <v>0.20104392182449066</v>
      </c>
      <c r="H68" s="162"/>
      <c r="I68" s="104"/>
      <c r="J68" s="112"/>
    </row>
    <row r="69" spans="1:10" ht="12.75">
      <c r="A69" s="12" t="s">
        <v>343</v>
      </c>
      <c r="B69" s="122">
        <v>78252</v>
      </c>
      <c r="C69" s="134">
        <v>574739</v>
      </c>
      <c r="D69" s="246">
        <v>0.15383594567893955</v>
      </c>
      <c r="E69" s="261">
        <v>0.10179876044068958</v>
      </c>
      <c r="F69" s="220">
        <v>0.13615223605845436</v>
      </c>
      <c r="G69" s="220">
        <v>0.25826765416452135</v>
      </c>
      <c r="H69" s="162"/>
      <c r="I69" s="104"/>
      <c r="J69" s="112"/>
    </row>
    <row r="70" spans="1:9" ht="12.75">
      <c r="A70" s="154" t="s">
        <v>801</v>
      </c>
      <c r="B70" s="221"/>
      <c r="C70" s="222"/>
      <c r="D70" s="221"/>
      <c r="E70" s="222"/>
      <c r="F70" s="223"/>
      <c r="G70" s="223"/>
      <c r="I70" s="167"/>
    </row>
    <row r="71" spans="1:10" ht="12.75">
      <c r="A71" s="6" t="s">
        <v>802</v>
      </c>
      <c r="B71" s="122">
        <v>4114</v>
      </c>
      <c r="C71" s="118">
        <v>57636</v>
      </c>
      <c r="D71" s="219">
        <v>0.223312518584597</v>
      </c>
      <c r="E71" s="213">
        <v>0.19797967200848032</v>
      </c>
      <c r="F71" s="220">
        <v>0.07137899923658825</v>
      </c>
      <c r="G71" s="213">
        <v>0.28251613789314656</v>
      </c>
      <c r="H71" s="162"/>
      <c r="I71" s="104"/>
      <c r="J71" s="112"/>
    </row>
    <row r="72" spans="1:11" s="23" customFormat="1" ht="12.75">
      <c r="A72" s="14" t="s">
        <v>803</v>
      </c>
      <c r="B72" s="117">
        <v>160161</v>
      </c>
      <c r="C72" s="134">
        <v>1525144</v>
      </c>
      <c r="D72" s="219">
        <v>0.1344775315917719</v>
      </c>
      <c r="E72" s="251">
        <v>0.09258594615814997</v>
      </c>
      <c r="F72" s="262">
        <v>0.1050136905105354</v>
      </c>
      <c r="G72" s="213">
        <v>0.29742282208224385</v>
      </c>
      <c r="H72" s="162"/>
      <c r="I72" s="104"/>
      <c r="J72" s="112"/>
      <c r="K72" s="241"/>
    </row>
    <row r="73" spans="1:11" s="23" customFormat="1" ht="12.75">
      <c r="A73" s="154" t="s">
        <v>451</v>
      </c>
      <c r="B73" s="130">
        <v>12768</v>
      </c>
      <c r="C73" s="135">
        <v>145168</v>
      </c>
      <c r="D73" s="252">
        <v>0.2510288065843622</v>
      </c>
      <c r="E73" s="243">
        <v>0.10159356503263006</v>
      </c>
      <c r="F73" s="253">
        <v>0.08795326793783755</v>
      </c>
      <c r="G73" s="253">
        <v>0.31612567778355494</v>
      </c>
      <c r="H73" s="162"/>
      <c r="I73" s="104"/>
      <c r="J73" s="112"/>
      <c r="K73" s="241"/>
    </row>
    <row r="74" spans="1:11" s="23" customFormat="1" ht="12.75">
      <c r="A74" s="21"/>
      <c r="B74" s="148"/>
      <c r="C74" s="148"/>
      <c r="D74" s="241"/>
      <c r="E74" s="241"/>
      <c r="F74" s="241"/>
      <c r="G74" s="241"/>
      <c r="H74" s="106"/>
      <c r="I74" s="106"/>
      <c r="J74" s="106"/>
      <c r="K74" s="241"/>
    </row>
    <row r="75" spans="1:11" s="23" customFormat="1" ht="12.75">
      <c r="A75" s="21"/>
      <c r="B75" s="148"/>
      <c r="C75" s="148"/>
      <c r="D75" s="241"/>
      <c r="E75" s="241"/>
      <c r="F75" s="241"/>
      <c r="G75" s="241"/>
      <c r="H75" s="106"/>
      <c r="I75" s="106"/>
      <c r="J75" s="106"/>
      <c r="K75" s="241"/>
    </row>
    <row r="76" spans="1:11" s="23" customFormat="1" ht="12.75">
      <c r="A76" s="21"/>
      <c r="B76" s="148"/>
      <c r="C76" s="148"/>
      <c r="D76" s="241"/>
      <c r="E76" s="241"/>
      <c r="F76" s="241"/>
      <c r="G76" s="241"/>
      <c r="H76" s="106"/>
      <c r="I76" s="106"/>
      <c r="J76" s="106"/>
      <c r="K76" s="241"/>
    </row>
    <row r="77" spans="1:7" ht="23.25" customHeight="1">
      <c r="A77" s="476" t="s">
        <v>1251</v>
      </c>
      <c r="B77" s="472" t="s">
        <v>1249</v>
      </c>
      <c r="C77" s="467"/>
      <c r="D77" s="208"/>
      <c r="E77" s="208"/>
      <c r="F77" s="208"/>
      <c r="G77" s="208"/>
    </row>
    <row r="78" spans="1:7" ht="42">
      <c r="A78" s="465"/>
      <c r="B78" s="146" t="s">
        <v>807</v>
      </c>
      <c r="C78" s="170" t="s">
        <v>346</v>
      </c>
      <c r="D78" s="208"/>
      <c r="E78" s="208"/>
      <c r="F78" s="208"/>
      <c r="G78" s="208"/>
    </row>
    <row r="79" spans="1:7" ht="25.5">
      <c r="A79" s="107" t="s">
        <v>716</v>
      </c>
      <c r="B79" s="115">
        <v>51541</v>
      </c>
      <c r="C79" s="210">
        <v>0.31374828793182163</v>
      </c>
      <c r="D79" s="208"/>
      <c r="E79" s="208"/>
      <c r="F79" s="208"/>
      <c r="G79" s="208"/>
    </row>
    <row r="80" spans="1:7" ht="12.75">
      <c r="A80" s="108" t="s">
        <v>714</v>
      </c>
      <c r="B80" s="117">
        <v>27289</v>
      </c>
      <c r="C80" s="213">
        <v>0.16611779029067114</v>
      </c>
      <c r="D80" s="208"/>
      <c r="E80" s="208"/>
      <c r="F80" s="208"/>
      <c r="G80" s="208"/>
    </row>
    <row r="81" spans="1:7" ht="12.75">
      <c r="A81" s="108" t="s">
        <v>717</v>
      </c>
      <c r="B81" s="117">
        <v>6756</v>
      </c>
      <c r="C81" s="213">
        <v>0.04112616040176533</v>
      </c>
      <c r="D81" s="208"/>
      <c r="E81" s="208"/>
      <c r="F81" s="208"/>
      <c r="G81" s="208"/>
    </row>
    <row r="82" spans="1:7" ht="12.75">
      <c r="A82" s="108" t="s">
        <v>850</v>
      </c>
      <c r="B82" s="122">
        <v>4636</v>
      </c>
      <c r="C82" s="213">
        <v>0.02822097093288693</v>
      </c>
      <c r="D82" s="208"/>
      <c r="E82" s="208"/>
      <c r="F82" s="208"/>
      <c r="G82" s="208"/>
    </row>
    <row r="83" spans="1:7" ht="12.75">
      <c r="A83" s="108" t="s">
        <v>719</v>
      </c>
      <c r="B83" s="122">
        <v>4222</v>
      </c>
      <c r="C83" s="213">
        <v>0.025700806574341806</v>
      </c>
      <c r="D83" s="208"/>
      <c r="E83" s="208"/>
      <c r="F83" s="208"/>
      <c r="G83" s="208"/>
    </row>
    <row r="84" spans="1:7" ht="12.75">
      <c r="A84" s="108" t="s">
        <v>713</v>
      </c>
      <c r="B84" s="122">
        <v>3498</v>
      </c>
      <c r="C84" s="213">
        <v>0.021293562623649367</v>
      </c>
      <c r="D84" s="208"/>
      <c r="E84" s="208"/>
      <c r="F84" s="208"/>
      <c r="G84" s="208"/>
    </row>
    <row r="85" spans="1:7" ht="12.75">
      <c r="A85" s="108" t="s">
        <v>715</v>
      </c>
      <c r="B85" s="117">
        <v>3088</v>
      </c>
      <c r="C85" s="213">
        <v>0.01879774767919647</v>
      </c>
      <c r="D85" s="208"/>
      <c r="E85" s="208"/>
      <c r="F85" s="208"/>
      <c r="G85" s="208"/>
    </row>
    <row r="86" spans="1:7" ht="25.5">
      <c r="A86" s="108" t="s">
        <v>723</v>
      </c>
      <c r="B86" s="117">
        <v>3067</v>
      </c>
      <c r="C86" s="213">
        <v>0.018669913255212296</v>
      </c>
      <c r="D86" s="208"/>
      <c r="E86" s="208"/>
      <c r="F86" s="208"/>
      <c r="G86" s="208"/>
    </row>
    <row r="87" spans="1:7" ht="25.5">
      <c r="A87" s="108" t="s">
        <v>718</v>
      </c>
      <c r="B87" s="122">
        <v>2856</v>
      </c>
      <c r="C87" s="213">
        <v>0.017385481661847512</v>
      </c>
      <c r="D87" s="208"/>
      <c r="E87" s="208"/>
      <c r="F87" s="208"/>
      <c r="G87" s="208"/>
    </row>
    <row r="88" spans="1:7" ht="12.75">
      <c r="A88" s="109" t="s">
        <v>1098</v>
      </c>
      <c r="B88" s="120">
        <v>2451</v>
      </c>
      <c r="C88" s="217">
        <v>0.014920103485009892</v>
      </c>
      <c r="D88" s="208"/>
      <c r="E88" s="208"/>
      <c r="F88" s="208"/>
      <c r="G88" s="208"/>
    </row>
    <row r="89" spans="1:7" ht="12.75">
      <c r="A89" s="158"/>
      <c r="B89" s="148"/>
      <c r="C89" s="266"/>
      <c r="D89" s="208"/>
      <c r="E89" s="208"/>
      <c r="F89" s="208"/>
      <c r="G89" s="208"/>
    </row>
    <row r="90" spans="1:7" ht="12.75">
      <c r="A90" s="159"/>
      <c r="B90" s="148"/>
      <c r="C90" s="266"/>
      <c r="D90" s="208"/>
      <c r="E90" s="208"/>
      <c r="F90" s="208"/>
      <c r="G90" s="208"/>
    </row>
    <row r="91" spans="1:7" ht="12.75" customHeight="1">
      <c r="A91" s="159"/>
      <c r="B91" s="148"/>
      <c r="C91" s="266"/>
      <c r="D91" s="208"/>
      <c r="E91" s="208"/>
      <c r="F91" s="208"/>
      <c r="G91" s="208"/>
    </row>
    <row r="92" spans="1:7" ht="18.75" customHeight="1">
      <c r="A92" s="476" t="s">
        <v>1252</v>
      </c>
      <c r="B92" s="472" t="s">
        <v>1249</v>
      </c>
      <c r="C92" s="467"/>
      <c r="D92" s="208"/>
      <c r="E92" s="281"/>
      <c r="F92" s="208"/>
      <c r="G92" s="208"/>
    </row>
    <row r="93" spans="1:7" ht="42">
      <c r="A93" s="465"/>
      <c r="B93" s="169" t="s">
        <v>839</v>
      </c>
      <c r="C93" s="170" t="s">
        <v>346</v>
      </c>
      <c r="D93" s="208"/>
      <c r="E93" s="281"/>
      <c r="F93" s="208"/>
      <c r="G93" s="208"/>
    </row>
    <row r="94" spans="1:7" ht="25.5">
      <c r="A94" s="107" t="s">
        <v>716</v>
      </c>
      <c r="B94" s="115">
        <v>6260</v>
      </c>
      <c r="C94" s="210">
        <v>0.31374828793182163</v>
      </c>
      <c r="D94" s="208"/>
      <c r="E94" s="280"/>
      <c r="F94" s="208"/>
      <c r="G94" s="208"/>
    </row>
    <row r="95" spans="1:7" ht="12.75">
      <c r="A95" s="108" t="s">
        <v>714</v>
      </c>
      <c r="B95" s="117">
        <v>3832</v>
      </c>
      <c r="C95" s="213">
        <v>0.16611779029067114</v>
      </c>
      <c r="D95" s="208"/>
      <c r="E95" s="280"/>
      <c r="F95" s="208"/>
      <c r="G95" s="208"/>
    </row>
    <row r="96" spans="1:7" ht="12.75">
      <c r="A96" s="108" t="s">
        <v>713</v>
      </c>
      <c r="B96" s="117">
        <v>1086</v>
      </c>
      <c r="C96" s="213">
        <v>0.021293562623649367</v>
      </c>
      <c r="D96" s="208"/>
      <c r="E96" s="280"/>
      <c r="F96" s="208"/>
      <c r="G96" s="208"/>
    </row>
    <row r="97" spans="1:7" ht="12.75">
      <c r="A97" s="108" t="s">
        <v>850</v>
      </c>
      <c r="B97" s="122">
        <v>969</v>
      </c>
      <c r="C97" s="213">
        <v>0.02822097093288693</v>
      </c>
      <c r="D97" s="208"/>
      <c r="E97" s="280"/>
      <c r="F97" s="208"/>
      <c r="G97" s="208"/>
    </row>
    <row r="98" spans="1:7" ht="12.75">
      <c r="A98" s="108" t="s">
        <v>719</v>
      </c>
      <c r="B98" s="122">
        <v>948</v>
      </c>
      <c r="C98" s="213">
        <v>0.025700806574341806</v>
      </c>
      <c r="D98" s="208"/>
      <c r="E98" s="280"/>
      <c r="F98" s="208"/>
      <c r="G98" s="208"/>
    </row>
    <row r="99" spans="1:7" ht="25.5">
      <c r="A99" s="108" t="s">
        <v>718</v>
      </c>
      <c r="B99" s="122">
        <v>494</v>
      </c>
      <c r="C99" s="213">
        <v>0.017385481661847512</v>
      </c>
      <c r="D99" s="208"/>
      <c r="E99" s="280"/>
      <c r="F99" s="208"/>
      <c r="G99" s="208"/>
    </row>
    <row r="100" spans="1:7" ht="12.75">
      <c r="A100" s="108" t="s">
        <v>721</v>
      </c>
      <c r="B100" s="117">
        <v>457</v>
      </c>
      <c r="C100" s="213">
        <v>0.013434789225384264</v>
      </c>
      <c r="D100" s="208"/>
      <c r="E100" s="280"/>
      <c r="F100" s="208"/>
      <c r="G100" s="208"/>
    </row>
    <row r="101" spans="1:7" ht="12.75">
      <c r="A101" s="108" t="s">
        <v>717</v>
      </c>
      <c r="B101" s="117">
        <v>389</v>
      </c>
      <c r="C101" s="213">
        <v>0.04112616040176533</v>
      </c>
      <c r="D101" s="208"/>
      <c r="E101" s="280"/>
      <c r="F101" s="208"/>
      <c r="G101" s="208"/>
    </row>
    <row r="102" spans="1:7" ht="12.75">
      <c r="A102" s="108" t="s">
        <v>720</v>
      </c>
      <c r="B102" s="122">
        <v>364</v>
      </c>
      <c r="C102" s="213">
        <v>0.008473596104093746</v>
      </c>
      <c r="D102" s="208"/>
      <c r="E102" s="280"/>
      <c r="F102" s="208"/>
      <c r="G102" s="208"/>
    </row>
    <row r="103" spans="1:7" ht="25.5">
      <c r="A103" s="109" t="s">
        <v>723</v>
      </c>
      <c r="B103" s="120">
        <v>311</v>
      </c>
      <c r="C103" s="217">
        <v>0.018669913255212296</v>
      </c>
      <c r="D103" s="208"/>
      <c r="E103" s="280"/>
      <c r="F103" s="208"/>
      <c r="G103" s="208"/>
    </row>
    <row r="104" spans="1:7" ht="12.75">
      <c r="A104" s="159"/>
      <c r="B104" s="148"/>
      <c r="C104" s="266"/>
      <c r="D104" s="208"/>
      <c r="E104" s="281"/>
      <c r="F104" s="208"/>
      <c r="G104" s="208"/>
    </row>
    <row r="105" spans="1:7" ht="12.75">
      <c r="A105" s="159"/>
      <c r="B105" s="241"/>
      <c r="C105" s="208"/>
      <c r="D105" s="208"/>
      <c r="E105" s="208"/>
      <c r="F105" s="208"/>
      <c r="G105" s="208"/>
    </row>
    <row r="106" spans="2:7" ht="12.75">
      <c r="B106" s="208"/>
      <c r="C106" s="208"/>
      <c r="D106" s="208"/>
      <c r="E106" s="208"/>
      <c r="F106" s="208"/>
      <c r="G106" s="208"/>
    </row>
    <row r="107" spans="1:7" ht="23.25" customHeight="1">
      <c r="A107" s="464" t="s">
        <v>806</v>
      </c>
      <c r="B107" s="472" t="s">
        <v>1253</v>
      </c>
      <c r="C107" s="467"/>
      <c r="D107" s="468" t="s">
        <v>773</v>
      </c>
      <c r="E107" s="469"/>
      <c r="F107" s="470" t="s">
        <v>946</v>
      </c>
      <c r="G107" s="470" t="s">
        <v>760</v>
      </c>
    </row>
    <row r="108" spans="1:7" ht="20.25" customHeight="1">
      <c r="A108" s="465"/>
      <c r="B108" s="143" t="s">
        <v>362</v>
      </c>
      <c r="C108" s="145" t="s">
        <v>360</v>
      </c>
      <c r="D108" s="143" t="s">
        <v>362</v>
      </c>
      <c r="E108" s="145" t="s">
        <v>774</v>
      </c>
      <c r="F108" s="471"/>
      <c r="G108" s="471"/>
    </row>
    <row r="109" spans="1:12" ht="12.75">
      <c r="A109" s="154" t="s">
        <v>452</v>
      </c>
      <c r="B109" s="130">
        <v>15075</v>
      </c>
      <c r="C109" s="123">
        <v>159673</v>
      </c>
      <c r="D109" s="242">
        <v>-0.1272506223585943</v>
      </c>
      <c r="E109" s="243">
        <v>-0.10777268663388462</v>
      </c>
      <c r="F109" s="214">
        <v>0.09441170391988626</v>
      </c>
      <c r="G109" s="253">
        <v>0.21292974377807283</v>
      </c>
      <c r="H109" s="163"/>
      <c r="I109" s="163"/>
      <c r="J109" s="112"/>
      <c r="L109" s="208"/>
    </row>
    <row r="110" spans="1:12" ht="12.75">
      <c r="A110" s="154" t="s">
        <v>1250</v>
      </c>
      <c r="B110" s="221"/>
      <c r="C110" s="222"/>
      <c r="D110" s="244"/>
      <c r="E110" s="245"/>
      <c r="F110" s="223"/>
      <c r="G110" s="223"/>
      <c r="H110" s="106"/>
      <c r="L110" s="208"/>
    </row>
    <row r="111" spans="1:12" ht="12.75">
      <c r="A111" s="9" t="s">
        <v>449</v>
      </c>
      <c r="B111" s="122">
        <v>6312</v>
      </c>
      <c r="C111" s="123">
        <v>72402</v>
      </c>
      <c r="D111" s="219">
        <v>-0.1400544959128065</v>
      </c>
      <c r="E111" s="220">
        <v>-0.11874680493682899</v>
      </c>
      <c r="F111" s="214">
        <v>0.08717991215712273</v>
      </c>
      <c r="G111" s="220">
        <v>0.21746770025839793</v>
      </c>
      <c r="H111" s="104"/>
      <c r="I111" s="112"/>
      <c r="J111" s="112"/>
      <c r="K111" s="22"/>
      <c r="L111" s="208"/>
    </row>
    <row r="112" spans="1:12" ht="12.75">
      <c r="A112" s="9" t="s">
        <v>450</v>
      </c>
      <c r="B112" s="117">
        <v>8763</v>
      </c>
      <c r="C112" s="118">
        <v>87271</v>
      </c>
      <c r="D112" s="219">
        <v>-0.11778918755662937</v>
      </c>
      <c r="E112" s="220">
        <v>-0.09845870953079483</v>
      </c>
      <c r="F112" s="214">
        <v>0.10041136230821235</v>
      </c>
      <c r="G112" s="220">
        <v>0.2097766499892275</v>
      </c>
      <c r="H112" s="104"/>
      <c r="I112" s="112"/>
      <c r="J112" s="112"/>
      <c r="K112" s="22"/>
      <c r="L112" s="208"/>
    </row>
    <row r="113" spans="1:12" ht="12.75">
      <c r="A113" s="154" t="s">
        <v>355</v>
      </c>
      <c r="B113" s="221"/>
      <c r="C113" s="222"/>
      <c r="D113" s="221"/>
      <c r="E113" s="222"/>
      <c r="F113" s="223"/>
      <c r="G113" s="223"/>
      <c r="K113" s="241"/>
      <c r="L113" s="208"/>
    </row>
    <row r="114" spans="1:12" ht="12.75">
      <c r="A114" s="9" t="s">
        <v>764</v>
      </c>
      <c r="B114" s="117">
        <v>121</v>
      </c>
      <c r="C114" s="118">
        <v>2878</v>
      </c>
      <c r="D114" s="219">
        <v>-0.03968253968253965</v>
      </c>
      <c r="E114" s="220">
        <v>0.038239538239538184</v>
      </c>
      <c r="F114" s="214">
        <v>0.04204308547602502</v>
      </c>
      <c r="G114" s="220">
        <v>0.13687782805429866</v>
      </c>
      <c r="H114" s="104"/>
      <c r="I114" s="112"/>
      <c r="J114" s="112"/>
      <c r="K114" s="241"/>
      <c r="L114" s="208"/>
    </row>
    <row r="115" spans="1:12" ht="12.75">
      <c r="A115" s="9" t="s">
        <v>454</v>
      </c>
      <c r="B115" s="117">
        <v>1213</v>
      </c>
      <c r="C115" s="118">
        <v>23358</v>
      </c>
      <c r="D115" s="219">
        <v>-0.04862745098039212</v>
      </c>
      <c r="E115" s="220">
        <v>0.029939591692755396</v>
      </c>
      <c r="F115" s="214">
        <v>0.051930815994520076</v>
      </c>
      <c r="G115" s="220">
        <v>0.14411310443150765</v>
      </c>
      <c r="H115" s="104"/>
      <c r="I115" s="104"/>
      <c r="J115" s="112"/>
      <c r="K115" s="241"/>
      <c r="L115" s="208"/>
    </row>
    <row r="116" spans="1:12" ht="12.75">
      <c r="A116" s="9" t="s">
        <v>767</v>
      </c>
      <c r="B116" s="117">
        <v>10048</v>
      </c>
      <c r="C116" s="118">
        <v>106618</v>
      </c>
      <c r="D116" s="219">
        <v>-0.13446463950383325</v>
      </c>
      <c r="E116" s="220">
        <v>-0.1328838537049538</v>
      </c>
      <c r="F116" s="214">
        <v>0.0942429983680054</v>
      </c>
      <c r="G116" s="220">
        <v>0.2057456436718062</v>
      </c>
      <c r="H116" s="104"/>
      <c r="I116" s="112"/>
      <c r="J116" s="112"/>
      <c r="L116" s="208"/>
    </row>
    <row r="117" spans="1:12" ht="12.75">
      <c r="A117" s="9" t="s">
        <v>347</v>
      </c>
      <c r="B117" s="117">
        <v>3693</v>
      </c>
      <c r="C117" s="118">
        <v>26819</v>
      </c>
      <c r="D117" s="219">
        <v>-0.13370865587614356</v>
      </c>
      <c r="E117" s="220">
        <v>-0.122185126996596</v>
      </c>
      <c r="F117" s="214">
        <v>0.13770088370185316</v>
      </c>
      <c r="G117" s="262">
        <v>0.29170616113744074</v>
      </c>
      <c r="H117" s="104"/>
      <c r="I117" s="112"/>
      <c r="J117" s="112"/>
      <c r="L117" s="208"/>
    </row>
    <row r="118" spans="1:12" ht="12.75">
      <c r="A118" s="154" t="s">
        <v>356</v>
      </c>
      <c r="B118" s="221"/>
      <c r="C118" s="222"/>
      <c r="D118" s="221"/>
      <c r="E118" s="222"/>
      <c r="F118" s="223"/>
      <c r="G118" s="223"/>
      <c r="L118" s="208"/>
    </row>
    <row r="119" spans="1:12" ht="12.75">
      <c r="A119" s="9" t="s">
        <v>824</v>
      </c>
      <c r="B119" s="117">
        <v>1134</v>
      </c>
      <c r="C119" s="118">
        <v>10671</v>
      </c>
      <c r="D119" s="246">
        <v>-0.058921161825726154</v>
      </c>
      <c r="E119" s="247">
        <v>-0.05965808953119489</v>
      </c>
      <c r="F119" s="214">
        <v>0.10626932808546528</v>
      </c>
      <c r="G119" s="220">
        <v>0.20670798395916878</v>
      </c>
      <c r="H119" s="104"/>
      <c r="L119" s="208"/>
    </row>
    <row r="120" spans="1:12" ht="12.75">
      <c r="A120" s="9" t="s">
        <v>825</v>
      </c>
      <c r="B120" s="117">
        <v>568</v>
      </c>
      <c r="C120" s="118">
        <v>5815</v>
      </c>
      <c r="D120" s="246">
        <v>-0.22721088435374148</v>
      </c>
      <c r="E120" s="247">
        <v>-0.20841274162809698</v>
      </c>
      <c r="F120" s="214">
        <v>0.09767841788478074</v>
      </c>
      <c r="G120" s="220">
        <v>0.0870231346713651</v>
      </c>
      <c r="H120" s="104"/>
      <c r="L120" s="208"/>
    </row>
    <row r="121" spans="1:12" ht="12.75">
      <c r="A121" s="9" t="s">
        <v>826</v>
      </c>
      <c r="B121" s="117">
        <v>696</v>
      </c>
      <c r="C121" s="118">
        <v>5839</v>
      </c>
      <c r="D121" s="246">
        <v>-0.08421052631578951</v>
      </c>
      <c r="E121" s="247">
        <v>-0.10224477244772445</v>
      </c>
      <c r="F121" s="214">
        <v>0.1191984928926186</v>
      </c>
      <c r="G121" s="262">
        <v>0.1027609626457995</v>
      </c>
      <c r="H121" s="104"/>
      <c r="L121" s="208"/>
    </row>
    <row r="122" spans="1:12" ht="12.75">
      <c r="A122" s="9" t="s">
        <v>827</v>
      </c>
      <c r="B122" s="117">
        <v>8000</v>
      </c>
      <c r="C122" s="118">
        <v>90031</v>
      </c>
      <c r="D122" s="246">
        <v>-0.10992434356920333</v>
      </c>
      <c r="E122" s="247">
        <v>-0.0773243420513241</v>
      </c>
      <c r="F122" s="214">
        <v>0.08885828214726038</v>
      </c>
      <c r="G122" s="220">
        <v>0.18143880976140797</v>
      </c>
      <c r="H122" s="104"/>
      <c r="L122" s="208"/>
    </row>
    <row r="123" spans="1:12" ht="12.75">
      <c r="A123" s="41" t="s">
        <v>809</v>
      </c>
      <c r="B123" s="117">
        <v>4677</v>
      </c>
      <c r="C123" s="118">
        <v>47317</v>
      </c>
      <c r="D123" s="246">
        <v>-0.16257833482542527</v>
      </c>
      <c r="E123" s="247">
        <v>-0.15785071014131635</v>
      </c>
      <c r="F123" s="214">
        <v>0.0988439672844855</v>
      </c>
      <c r="G123" s="220">
        <v>0.5905303030303031</v>
      </c>
      <c r="H123" s="104"/>
      <c r="L123" s="208"/>
    </row>
    <row r="124" spans="1:12" ht="12.75">
      <c r="A124" s="154" t="s">
        <v>358</v>
      </c>
      <c r="B124" s="221"/>
      <c r="C124" s="222"/>
      <c r="D124" s="221"/>
      <c r="E124" s="222"/>
      <c r="F124" s="223"/>
      <c r="G124" s="223"/>
      <c r="L124" s="208"/>
    </row>
    <row r="125" spans="1:12" ht="12.75">
      <c r="A125" s="9" t="s">
        <v>349</v>
      </c>
      <c r="B125" s="117">
        <v>6515</v>
      </c>
      <c r="C125" s="118">
        <v>74558</v>
      </c>
      <c r="D125" s="219">
        <v>-0.0021442793689692152</v>
      </c>
      <c r="E125" s="220">
        <v>0.047516016634820746</v>
      </c>
      <c r="F125" s="214">
        <v>0.08738163577349178</v>
      </c>
      <c r="G125" s="220">
        <v>0.3328734927447374</v>
      </c>
      <c r="H125" s="104"/>
      <c r="I125" s="104"/>
      <c r="J125" s="112"/>
      <c r="L125" s="208"/>
    </row>
    <row r="126" spans="1:12" ht="12.75">
      <c r="A126" s="9" t="s">
        <v>350</v>
      </c>
      <c r="B126" s="117">
        <v>3469</v>
      </c>
      <c r="C126" s="118">
        <v>34974</v>
      </c>
      <c r="D126" s="219">
        <v>-0.013647995450668193</v>
      </c>
      <c r="E126" s="220">
        <v>-0.02394507702612192</v>
      </c>
      <c r="F126" s="214">
        <v>0.09918796820495225</v>
      </c>
      <c r="G126" s="220">
        <v>0.3236007462686567</v>
      </c>
      <c r="H126" s="104"/>
      <c r="I126" s="104"/>
      <c r="J126" s="112"/>
      <c r="L126" s="208"/>
    </row>
    <row r="127" spans="1:12" ht="12.75">
      <c r="A127" s="9" t="s">
        <v>351</v>
      </c>
      <c r="B127" s="117">
        <v>1405</v>
      </c>
      <c r="C127" s="118">
        <v>13506</v>
      </c>
      <c r="D127" s="219">
        <v>-0.13644744929317765</v>
      </c>
      <c r="E127" s="220">
        <v>-0.12808263395739183</v>
      </c>
      <c r="F127" s="214">
        <v>0.10402783947875019</v>
      </c>
      <c r="G127" s="220">
        <v>0.234479305740988</v>
      </c>
      <c r="H127" s="104"/>
      <c r="I127" s="104"/>
      <c r="J127" s="112"/>
      <c r="L127" s="208"/>
    </row>
    <row r="128" spans="1:12" ht="12.75">
      <c r="A128" s="9" t="s">
        <v>352</v>
      </c>
      <c r="B128" s="117">
        <v>930</v>
      </c>
      <c r="C128" s="118">
        <v>8592</v>
      </c>
      <c r="D128" s="219">
        <v>-0.2589641434262948</v>
      </c>
      <c r="E128" s="220">
        <v>-0.2909721076085162</v>
      </c>
      <c r="F128" s="214">
        <v>0.10824022346368715</v>
      </c>
      <c r="G128" s="220">
        <v>0.1958719460825611</v>
      </c>
      <c r="H128" s="104"/>
      <c r="I128" s="104"/>
      <c r="J128" s="112"/>
      <c r="L128" s="208"/>
    </row>
    <row r="129" spans="1:12" ht="12.75">
      <c r="A129" s="14" t="s">
        <v>353</v>
      </c>
      <c r="B129" s="120">
        <v>2756</v>
      </c>
      <c r="C129" s="121">
        <v>28043</v>
      </c>
      <c r="D129" s="270">
        <v>-0.3657077100115075</v>
      </c>
      <c r="E129" s="220">
        <v>-0.3676032834205304</v>
      </c>
      <c r="F129" s="215">
        <v>0.0982776450451093</v>
      </c>
      <c r="G129" s="262">
        <v>0.09258885977289524</v>
      </c>
      <c r="H129" s="104"/>
      <c r="I129" s="104"/>
      <c r="J129" s="112"/>
      <c r="L129" s="208"/>
    </row>
    <row r="130" spans="1:12" ht="12.75">
      <c r="A130" s="154" t="s">
        <v>453</v>
      </c>
      <c r="B130" s="120">
        <v>404</v>
      </c>
      <c r="C130" s="121">
        <v>8905</v>
      </c>
      <c r="D130" s="252">
        <v>-0.09009009009009006</v>
      </c>
      <c r="E130" s="243">
        <v>-0.008572700957470536</v>
      </c>
      <c r="F130" s="253">
        <v>0.04536777091521617</v>
      </c>
      <c r="G130" s="243">
        <v>0.1864328564836179</v>
      </c>
      <c r="H130" s="104"/>
      <c r="I130" s="112"/>
      <c r="J130" s="112"/>
      <c r="L130" s="208"/>
    </row>
    <row r="131" spans="2:11" ht="12.75">
      <c r="B131" s="148"/>
      <c r="C131" s="208"/>
      <c r="D131" s="208"/>
      <c r="E131" s="208"/>
      <c r="F131" s="208"/>
      <c r="G131" s="208"/>
      <c r="H131" s="106"/>
      <c r="I131" s="106"/>
      <c r="J131" s="106"/>
      <c r="K131" s="241"/>
    </row>
    <row r="132" spans="2:7" ht="12.75">
      <c r="B132" s="208"/>
      <c r="C132" s="208"/>
      <c r="D132" s="208"/>
      <c r="E132" s="208"/>
      <c r="F132" s="208"/>
      <c r="G132" s="208"/>
    </row>
    <row r="133" spans="2:7" ht="12.75">
      <c r="B133" s="208"/>
      <c r="C133" s="208"/>
      <c r="D133" s="208"/>
      <c r="E133" s="208"/>
      <c r="F133" s="105"/>
      <c r="G133" s="208"/>
    </row>
    <row r="134" spans="1:7" ht="42">
      <c r="A134" s="142" t="s">
        <v>864</v>
      </c>
      <c r="B134" s="263" t="s">
        <v>1256</v>
      </c>
      <c r="C134" s="263" t="s">
        <v>1257</v>
      </c>
      <c r="D134" s="264" t="s">
        <v>1258</v>
      </c>
      <c r="E134" s="208"/>
      <c r="F134" s="208"/>
      <c r="G134" s="208"/>
    </row>
    <row r="135" spans="1:7" ht="12.75">
      <c r="A135" s="154" t="s">
        <v>947</v>
      </c>
      <c r="B135" s="137">
        <v>125951</v>
      </c>
      <c r="C135" s="137">
        <v>164275</v>
      </c>
      <c r="D135" s="137">
        <v>15075</v>
      </c>
      <c r="E135" s="208"/>
      <c r="F135" s="208"/>
      <c r="G135" s="208"/>
    </row>
    <row r="136" spans="1:11" ht="12.75">
      <c r="A136" s="84" t="s">
        <v>363</v>
      </c>
      <c r="B136" s="122">
        <v>659</v>
      </c>
      <c r="C136" s="255">
        <v>1605</v>
      </c>
      <c r="D136" s="138">
        <v>64</v>
      </c>
      <c r="E136" s="208"/>
      <c r="F136" s="208"/>
      <c r="G136" s="208"/>
      <c r="K136" s="1"/>
    </row>
    <row r="137" spans="1:11" ht="12.75">
      <c r="A137" s="85" t="s">
        <v>364</v>
      </c>
      <c r="B137" s="117">
        <v>2299</v>
      </c>
      <c r="C137" s="256">
        <v>4631</v>
      </c>
      <c r="D137" s="139">
        <v>281</v>
      </c>
      <c r="E137" s="208"/>
      <c r="F137" s="208"/>
      <c r="G137" s="208"/>
      <c r="K137" s="1"/>
    </row>
    <row r="138" spans="1:11" ht="12.75">
      <c r="A138" s="85" t="s">
        <v>1068</v>
      </c>
      <c r="B138" s="117">
        <v>206</v>
      </c>
      <c r="C138" s="256">
        <v>231</v>
      </c>
      <c r="D138" s="139">
        <v>33</v>
      </c>
      <c r="E138" s="208"/>
      <c r="F138" s="208"/>
      <c r="G138" s="208"/>
      <c r="K138" s="1"/>
    </row>
    <row r="139" spans="1:11" ht="12.75">
      <c r="A139" s="85" t="s">
        <v>1069</v>
      </c>
      <c r="B139" s="117">
        <v>439</v>
      </c>
      <c r="C139" s="256">
        <v>770</v>
      </c>
      <c r="D139" s="139">
        <v>36</v>
      </c>
      <c r="E139" s="208"/>
      <c r="F139" s="208"/>
      <c r="G139" s="208"/>
      <c r="K139" s="1"/>
    </row>
    <row r="140" spans="1:11" ht="12.75">
      <c r="A140" s="85" t="s">
        <v>1024</v>
      </c>
      <c r="B140" s="117">
        <v>1308</v>
      </c>
      <c r="C140" s="256">
        <v>1827</v>
      </c>
      <c r="D140" s="139">
        <v>205</v>
      </c>
      <c r="E140" s="208"/>
      <c r="F140" s="208"/>
      <c r="G140" s="208"/>
      <c r="K140" s="1"/>
    </row>
    <row r="141" spans="1:11" ht="12.75">
      <c r="A141" s="85" t="s">
        <v>1070</v>
      </c>
      <c r="B141" s="117">
        <v>216</v>
      </c>
      <c r="C141" s="256">
        <v>148</v>
      </c>
      <c r="D141" s="139">
        <v>40</v>
      </c>
      <c r="E141" s="208"/>
      <c r="F141" s="208"/>
      <c r="G141" s="208"/>
      <c r="K141" s="1"/>
    </row>
    <row r="142" spans="1:11" ht="12.75">
      <c r="A142" s="85" t="s">
        <v>1071</v>
      </c>
      <c r="B142" s="117">
        <v>3734</v>
      </c>
      <c r="C142" s="256">
        <v>5002</v>
      </c>
      <c r="D142" s="139">
        <v>302</v>
      </c>
      <c r="E142" s="208"/>
      <c r="F142" s="208"/>
      <c r="G142" s="208"/>
      <c r="K142" s="1"/>
    </row>
    <row r="143" spans="1:11" ht="12.75">
      <c r="A143" s="85" t="s">
        <v>1025</v>
      </c>
      <c r="B143" s="117">
        <v>541</v>
      </c>
      <c r="C143" s="256">
        <v>480</v>
      </c>
      <c r="D143" s="139">
        <v>81</v>
      </c>
      <c r="E143" s="208"/>
      <c r="F143" s="208"/>
      <c r="G143" s="208"/>
      <c r="K143" s="1"/>
    </row>
    <row r="144" spans="1:11" ht="12.75">
      <c r="A144" s="85" t="s">
        <v>1072</v>
      </c>
      <c r="B144" s="117">
        <v>434</v>
      </c>
      <c r="C144" s="256">
        <v>210</v>
      </c>
      <c r="D144" s="139">
        <v>101</v>
      </c>
      <c r="E144" s="208"/>
      <c r="F144" s="208"/>
      <c r="G144" s="208"/>
      <c r="K144" s="1"/>
    </row>
    <row r="145" spans="1:11" ht="12.75">
      <c r="A145" s="85" t="s">
        <v>1026</v>
      </c>
      <c r="B145" s="117">
        <v>900</v>
      </c>
      <c r="C145" s="256">
        <v>1017</v>
      </c>
      <c r="D145" s="139">
        <v>106</v>
      </c>
      <c r="E145" s="208"/>
      <c r="F145" s="208"/>
      <c r="G145" s="208"/>
      <c r="K145" s="1"/>
    </row>
    <row r="146" spans="1:11" ht="12.75">
      <c r="A146" s="85" t="s">
        <v>1027</v>
      </c>
      <c r="B146" s="117">
        <v>113</v>
      </c>
      <c r="C146" s="256">
        <v>99</v>
      </c>
      <c r="D146" s="139">
        <v>19</v>
      </c>
      <c r="E146" s="208"/>
      <c r="F146" s="208"/>
      <c r="G146" s="208"/>
      <c r="K146" s="1"/>
    </row>
    <row r="147" spans="1:11" ht="12.75">
      <c r="A147" s="85" t="s">
        <v>1073</v>
      </c>
      <c r="B147" s="117">
        <v>1292</v>
      </c>
      <c r="C147" s="256">
        <v>1721</v>
      </c>
      <c r="D147" s="139">
        <v>120</v>
      </c>
      <c r="E147" s="208"/>
      <c r="F147" s="208"/>
      <c r="G147" s="208"/>
      <c r="K147" s="1"/>
    </row>
    <row r="148" spans="1:11" ht="12.75">
      <c r="A148" s="85" t="s">
        <v>1074</v>
      </c>
      <c r="B148" s="117">
        <v>3388</v>
      </c>
      <c r="C148" s="256">
        <v>5326</v>
      </c>
      <c r="D148" s="139">
        <v>401</v>
      </c>
      <c r="E148" s="208"/>
      <c r="F148" s="208"/>
      <c r="G148" s="208"/>
      <c r="K148" s="1"/>
    </row>
    <row r="149" spans="1:11" ht="12.75">
      <c r="A149" s="85" t="s">
        <v>1028</v>
      </c>
      <c r="B149" s="117">
        <v>521</v>
      </c>
      <c r="C149" s="256">
        <v>1552</v>
      </c>
      <c r="D149" s="139">
        <v>36</v>
      </c>
      <c r="E149" s="208"/>
      <c r="F149" s="208"/>
      <c r="G149" s="208"/>
      <c r="K149" s="1"/>
    </row>
    <row r="150" spans="1:11" ht="12.75">
      <c r="A150" s="85" t="s">
        <v>1075</v>
      </c>
      <c r="B150" s="117">
        <v>424</v>
      </c>
      <c r="C150" s="256">
        <v>741</v>
      </c>
      <c r="D150" s="139">
        <v>38</v>
      </c>
      <c r="E150" s="208"/>
      <c r="F150" s="208"/>
      <c r="G150" s="208"/>
      <c r="K150" s="1"/>
    </row>
    <row r="151" spans="1:11" ht="12.75">
      <c r="A151" s="85" t="s">
        <v>1076</v>
      </c>
      <c r="B151" s="117">
        <v>226</v>
      </c>
      <c r="C151" s="256">
        <v>299</v>
      </c>
      <c r="D151" s="139">
        <v>29</v>
      </c>
      <c r="E151" s="208"/>
      <c r="F151" s="208"/>
      <c r="G151" s="208"/>
      <c r="K151" s="1"/>
    </row>
    <row r="152" spans="1:11" ht="12.75">
      <c r="A152" s="85" t="s">
        <v>1029</v>
      </c>
      <c r="B152" s="117">
        <v>2176</v>
      </c>
      <c r="C152" s="256">
        <v>3607</v>
      </c>
      <c r="D152" s="139">
        <v>227</v>
      </c>
      <c r="E152" s="208"/>
      <c r="F152" s="208"/>
      <c r="G152" s="208"/>
      <c r="K152" s="1"/>
    </row>
    <row r="153" spans="1:11" ht="12.75">
      <c r="A153" s="85" t="s">
        <v>1030</v>
      </c>
      <c r="B153" s="117">
        <v>669</v>
      </c>
      <c r="C153" s="256">
        <v>673</v>
      </c>
      <c r="D153" s="139">
        <v>91</v>
      </c>
      <c r="E153" s="208"/>
      <c r="F153" s="208"/>
      <c r="G153" s="208"/>
      <c r="K153" s="1"/>
    </row>
    <row r="154" spans="1:11" ht="12.75">
      <c r="A154" s="85" t="s">
        <v>1031</v>
      </c>
      <c r="B154" s="117">
        <v>1346</v>
      </c>
      <c r="C154" s="256">
        <v>2842</v>
      </c>
      <c r="D154" s="139">
        <v>109</v>
      </c>
      <c r="E154" s="208"/>
      <c r="F154" s="208"/>
      <c r="G154" s="208"/>
      <c r="K154" s="1"/>
    </row>
    <row r="155" spans="1:11" ht="12.75">
      <c r="A155" s="85" t="s">
        <v>1077</v>
      </c>
      <c r="B155" s="117">
        <v>67</v>
      </c>
      <c r="C155" s="256">
        <v>57</v>
      </c>
      <c r="D155" s="139">
        <v>5</v>
      </c>
      <c r="E155" s="208"/>
      <c r="F155" s="208"/>
      <c r="G155" s="208"/>
      <c r="K155" s="1"/>
    </row>
    <row r="156" spans="1:11" ht="12.75">
      <c r="A156" s="85" t="s">
        <v>1032</v>
      </c>
      <c r="B156" s="117">
        <v>48872</v>
      </c>
      <c r="C156" s="256">
        <v>59586</v>
      </c>
      <c r="D156" s="139">
        <v>6121</v>
      </c>
      <c r="E156" s="208"/>
      <c r="F156" s="208"/>
      <c r="G156" s="208"/>
      <c r="K156" s="1"/>
    </row>
    <row r="157" spans="1:11" ht="12.75">
      <c r="A157" s="85" t="s">
        <v>1033</v>
      </c>
      <c r="B157" s="117">
        <v>808</v>
      </c>
      <c r="C157" s="256">
        <v>1006</v>
      </c>
      <c r="D157" s="139">
        <v>62</v>
      </c>
      <c r="E157" s="208"/>
      <c r="F157" s="208"/>
      <c r="G157" s="208"/>
      <c r="K157" s="1"/>
    </row>
    <row r="158" spans="1:11" ht="12.75">
      <c r="A158" s="85" t="s">
        <v>1034</v>
      </c>
      <c r="B158" s="117">
        <v>434</v>
      </c>
      <c r="C158" s="256">
        <v>243</v>
      </c>
      <c r="D158" s="139">
        <v>49</v>
      </c>
      <c r="E158" s="208"/>
      <c r="F158" s="208"/>
      <c r="G158" s="208"/>
      <c r="K158" s="1"/>
    </row>
    <row r="159" spans="1:11" ht="12.75">
      <c r="A159" s="85" t="s">
        <v>1035</v>
      </c>
      <c r="B159" s="117">
        <v>371</v>
      </c>
      <c r="C159" s="256">
        <v>375</v>
      </c>
      <c r="D159" s="139">
        <v>36</v>
      </c>
      <c r="E159" s="208"/>
      <c r="F159" s="208"/>
      <c r="G159" s="208"/>
      <c r="K159" s="1"/>
    </row>
    <row r="160" spans="1:11" ht="12.75">
      <c r="A160" s="85" t="s">
        <v>1078</v>
      </c>
      <c r="B160" s="117">
        <v>509</v>
      </c>
      <c r="C160" s="256">
        <v>653</v>
      </c>
      <c r="D160" s="139">
        <v>39</v>
      </c>
      <c r="E160" s="208"/>
      <c r="F160" s="208"/>
      <c r="G160" s="208"/>
      <c r="K160" s="1"/>
    </row>
    <row r="161" spans="1:11" ht="12.75">
      <c r="A161" s="85" t="s">
        <v>1079</v>
      </c>
      <c r="B161" s="117">
        <v>332</v>
      </c>
      <c r="C161" s="256">
        <v>566</v>
      </c>
      <c r="D161" s="139">
        <v>38</v>
      </c>
      <c r="E161" s="208"/>
      <c r="F161" s="208"/>
      <c r="G161" s="208"/>
      <c r="K161" s="1"/>
    </row>
    <row r="162" spans="1:11" ht="12.75">
      <c r="A162" s="85" t="s">
        <v>1036</v>
      </c>
      <c r="B162" s="117">
        <v>1573</v>
      </c>
      <c r="C162" s="256">
        <v>1091</v>
      </c>
      <c r="D162" s="139">
        <v>193</v>
      </c>
      <c r="E162" s="208"/>
      <c r="F162" s="208"/>
      <c r="G162" s="208"/>
      <c r="K162" s="1"/>
    </row>
    <row r="163" spans="1:11" ht="12.75">
      <c r="A163" s="85" t="s">
        <v>1038</v>
      </c>
      <c r="B163" s="117">
        <v>45</v>
      </c>
      <c r="C163" s="256">
        <v>28</v>
      </c>
      <c r="D163" s="139">
        <v>8</v>
      </c>
      <c r="E163" s="208"/>
      <c r="F163" s="208"/>
      <c r="G163" s="208"/>
      <c r="K163" s="1"/>
    </row>
    <row r="164" spans="1:11" ht="12.75">
      <c r="A164" s="85" t="s">
        <v>1039</v>
      </c>
      <c r="B164" s="117">
        <v>724</v>
      </c>
      <c r="C164" s="256">
        <v>356</v>
      </c>
      <c r="D164" s="139">
        <v>149</v>
      </c>
      <c r="E164" s="208"/>
      <c r="F164" s="208"/>
      <c r="G164" s="208"/>
      <c r="K164" s="1"/>
    </row>
    <row r="165" spans="1:11" ht="12.75">
      <c r="A165" s="85" t="s">
        <v>1040</v>
      </c>
      <c r="B165" s="117">
        <v>1919</v>
      </c>
      <c r="C165" s="256">
        <v>3118</v>
      </c>
      <c r="D165" s="139">
        <v>162</v>
      </c>
      <c r="E165" s="208"/>
      <c r="F165" s="208"/>
      <c r="G165" s="208"/>
      <c r="K165" s="1"/>
    </row>
    <row r="166" spans="1:11" ht="12.75">
      <c r="A166" s="85" t="s">
        <v>1037</v>
      </c>
      <c r="B166" s="117">
        <v>110</v>
      </c>
      <c r="C166" s="256">
        <v>203</v>
      </c>
      <c r="D166" s="139">
        <v>14</v>
      </c>
      <c r="E166" s="208"/>
      <c r="F166" s="208"/>
      <c r="G166" s="208"/>
      <c r="K166" s="1"/>
    </row>
    <row r="167" spans="1:11" ht="12.75">
      <c r="A167" s="85" t="s">
        <v>1042</v>
      </c>
      <c r="B167" s="117">
        <v>73</v>
      </c>
      <c r="C167" s="256">
        <v>49</v>
      </c>
      <c r="D167" s="139">
        <v>11</v>
      </c>
      <c r="E167" s="208"/>
      <c r="F167" s="208"/>
      <c r="G167" s="208"/>
      <c r="K167" s="1"/>
    </row>
    <row r="168" spans="1:11" ht="12.75">
      <c r="A168" s="85" t="s">
        <v>1041</v>
      </c>
      <c r="B168" s="117">
        <v>264</v>
      </c>
      <c r="C168" s="256">
        <v>216</v>
      </c>
      <c r="D168" s="139">
        <v>38</v>
      </c>
      <c r="E168" s="208"/>
      <c r="F168" s="208"/>
      <c r="G168" s="208"/>
      <c r="K168" s="1"/>
    </row>
    <row r="169" spans="1:11" ht="12.75">
      <c r="A169" s="85" t="s">
        <v>1043</v>
      </c>
      <c r="B169" s="117">
        <v>41</v>
      </c>
      <c r="C169" s="256">
        <v>28</v>
      </c>
      <c r="D169" s="139">
        <v>4</v>
      </c>
      <c r="E169" s="208"/>
      <c r="F169" s="208"/>
      <c r="G169" s="208"/>
      <c r="K169" s="1"/>
    </row>
    <row r="170" spans="1:11" ht="12.75">
      <c r="A170" s="85" t="s">
        <v>1044</v>
      </c>
      <c r="B170" s="117">
        <v>1105</v>
      </c>
      <c r="C170" s="256">
        <v>442</v>
      </c>
      <c r="D170" s="139">
        <v>175</v>
      </c>
      <c r="E170" s="208"/>
      <c r="F170" s="208"/>
      <c r="G170" s="208"/>
      <c r="K170" s="1"/>
    </row>
    <row r="171" spans="1:11" ht="12.75">
      <c r="A171" s="85" t="s">
        <v>1080</v>
      </c>
      <c r="B171" s="117">
        <v>806</v>
      </c>
      <c r="C171" s="256">
        <v>3187</v>
      </c>
      <c r="D171" s="139">
        <v>75</v>
      </c>
      <c r="E171" s="208"/>
      <c r="F171" s="208"/>
      <c r="G171" s="208"/>
      <c r="K171" s="1"/>
    </row>
    <row r="172" spans="1:11" ht="12.75">
      <c r="A172" s="85" t="s">
        <v>1045</v>
      </c>
      <c r="B172" s="117">
        <v>673</v>
      </c>
      <c r="C172" s="256">
        <v>1339</v>
      </c>
      <c r="D172" s="139">
        <v>61</v>
      </c>
      <c r="E172" s="208"/>
      <c r="F172" s="208"/>
      <c r="G172" s="208"/>
      <c r="K172" s="1"/>
    </row>
    <row r="173" spans="1:11" ht="12.75">
      <c r="A173" s="85" t="s">
        <v>1081</v>
      </c>
      <c r="B173" s="117">
        <v>7369</v>
      </c>
      <c r="C173" s="256">
        <v>7171</v>
      </c>
      <c r="D173" s="139">
        <v>987</v>
      </c>
      <c r="E173" s="208"/>
      <c r="F173" s="208"/>
      <c r="G173" s="208"/>
      <c r="K173" s="1"/>
    </row>
    <row r="174" spans="1:11" ht="12.75">
      <c r="A174" s="85" t="s">
        <v>1082</v>
      </c>
      <c r="B174" s="117">
        <v>577</v>
      </c>
      <c r="C174" s="256">
        <v>832</v>
      </c>
      <c r="D174" s="139">
        <v>51</v>
      </c>
      <c r="E174" s="208"/>
      <c r="F174" s="208"/>
      <c r="G174" s="208"/>
      <c r="K174" s="1"/>
    </row>
    <row r="175" spans="1:11" ht="12.75">
      <c r="A175" s="85" t="s">
        <v>1046</v>
      </c>
      <c r="B175" s="117">
        <v>560</v>
      </c>
      <c r="C175" s="256">
        <v>3239</v>
      </c>
      <c r="D175" s="139">
        <v>43</v>
      </c>
      <c r="E175" s="208"/>
      <c r="F175" s="208"/>
      <c r="G175" s="208"/>
      <c r="K175" s="1"/>
    </row>
    <row r="176" spans="1:11" ht="12.75">
      <c r="A176" s="85" t="s">
        <v>1083</v>
      </c>
      <c r="B176" s="117">
        <v>621</v>
      </c>
      <c r="C176" s="256">
        <v>728</v>
      </c>
      <c r="D176" s="139">
        <v>80</v>
      </c>
      <c r="E176" s="208"/>
      <c r="F176" s="208"/>
      <c r="G176" s="208"/>
      <c r="K176" s="1"/>
    </row>
    <row r="177" spans="1:11" ht="12.75">
      <c r="A177" s="85" t="s">
        <v>1084</v>
      </c>
      <c r="B177" s="117">
        <v>3856</v>
      </c>
      <c r="C177" s="256">
        <v>3383</v>
      </c>
      <c r="D177" s="139">
        <v>376</v>
      </c>
      <c r="E177" s="208"/>
      <c r="F177" s="208"/>
      <c r="G177" s="208"/>
      <c r="K177" s="1"/>
    </row>
    <row r="178" spans="1:11" ht="12.75">
      <c r="A178" s="85" t="s">
        <v>1085</v>
      </c>
      <c r="B178" s="117">
        <v>1617</v>
      </c>
      <c r="C178" s="256">
        <v>2871</v>
      </c>
      <c r="D178" s="139">
        <v>171</v>
      </c>
      <c r="E178" s="208"/>
      <c r="F178" s="208"/>
      <c r="G178" s="208"/>
      <c r="K178" s="1"/>
    </row>
    <row r="179" spans="1:11" ht="12.75">
      <c r="A179" s="85" t="s">
        <v>1086</v>
      </c>
      <c r="B179" s="117">
        <v>345</v>
      </c>
      <c r="C179" s="256">
        <v>460</v>
      </c>
      <c r="D179" s="139">
        <v>29</v>
      </c>
      <c r="E179" s="208"/>
      <c r="F179" s="208"/>
      <c r="G179" s="208"/>
      <c r="K179" s="1"/>
    </row>
    <row r="180" spans="1:11" ht="12.75">
      <c r="A180" s="85" t="s">
        <v>1087</v>
      </c>
      <c r="B180" s="117">
        <v>672</v>
      </c>
      <c r="C180" s="256">
        <v>579</v>
      </c>
      <c r="D180" s="139">
        <v>75</v>
      </c>
      <c r="E180" s="208"/>
      <c r="F180" s="208"/>
      <c r="G180" s="208"/>
      <c r="K180" s="1"/>
    </row>
    <row r="181" spans="1:11" ht="12.75">
      <c r="A181" s="85" t="s">
        <v>1047</v>
      </c>
      <c r="B181" s="117">
        <v>907</v>
      </c>
      <c r="C181" s="256">
        <v>1829</v>
      </c>
      <c r="D181" s="139">
        <v>40</v>
      </c>
      <c r="E181" s="208"/>
      <c r="F181" s="208"/>
      <c r="G181" s="208"/>
      <c r="K181" s="1"/>
    </row>
    <row r="182" spans="1:11" ht="12.75">
      <c r="A182" s="85" t="s">
        <v>1088</v>
      </c>
      <c r="B182" s="117">
        <v>300</v>
      </c>
      <c r="C182" s="256">
        <v>127</v>
      </c>
      <c r="D182" s="139">
        <v>47</v>
      </c>
      <c r="E182" s="208"/>
      <c r="F182" s="208"/>
      <c r="G182" s="208"/>
      <c r="K182" s="1"/>
    </row>
    <row r="183" spans="1:11" ht="12.75">
      <c r="A183" s="85" t="s">
        <v>382</v>
      </c>
      <c r="B183" s="117">
        <v>252</v>
      </c>
      <c r="C183" s="256">
        <v>238</v>
      </c>
      <c r="D183" s="139">
        <v>31</v>
      </c>
      <c r="E183" s="208"/>
      <c r="F183" s="208"/>
      <c r="G183" s="208"/>
      <c r="K183" s="1"/>
    </row>
    <row r="184" spans="1:11" ht="12.75">
      <c r="A184" s="85" t="s">
        <v>1048</v>
      </c>
      <c r="B184" s="117">
        <v>3587</v>
      </c>
      <c r="C184" s="256">
        <v>9568</v>
      </c>
      <c r="D184" s="139">
        <v>410</v>
      </c>
      <c r="E184" s="208"/>
      <c r="F184" s="208"/>
      <c r="G184" s="208"/>
      <c r="K184" s="1"/>
    </row>
    <row r="185" spans="1:11" ht="12.75">
      <c r="A185" s="85" t="s">
        <v>1049</v>
      </c>
      <c r="B185" s="117">
        <v>459</v>
      </c>
      <c r="C185" s="256">
        <v>442</v>
      </c>
      <c r="D185" s="139">
        <v>45</v>
      </c>
      <c r="E185" s="208"/>
      <c r="F185" s="208"/>
      <c r="G185" s="208"/>
      <c r="K185" s="1"/>
    </row>
    <row r="186" spans="1:11" ht="12.75">
      <c r="A186" s="85" t="s">
        <v>383</v>
      </c>
      <c r="B186" s="117">
        <v>254</v>
      </c>
      <c r="C186" s="256">
        <v>276</v>
      </c>
      <c r="D186" s="139">
        <v>47</v>
      </c>
      <c r="E186" s="208"/>
      <c r="F186" s="208"/>
      <c r="G186" s="208"/>
      <c r="K186" s="1"/>
    </row>
    <row r="187" spans="1:11" ht="12.75">
      <c r="A187" s="85" t="s">
        <v>1050</v>
      </c>
      <c r="B187" s="117">
        <v>1792</v>
      </c>
      <c r="C187" s="256">
        <v>695</v>
      </c>
      <c r="D187" s="139">
        <v>382</v>
      </c>
      <c r="E187" s="208"/>
      <c r="F187" s="208"/>
      <c r="G187" s="208"/>
      <c r="K187" s="1"/>
    </row>
    <row r="188" spans="1:11" ht="12.75">
      <c r="A188" s="85" t="s">
        <v>384</v>
      </c>
      <c r="B188" s="117">
        <v>1207</v>
      </c>
      <c r="C188" s="256">
        <v>1197</v>
      </c>
      <c r="D188" s="139">
        <v>140</v>
      </c>
      <c r="E188" s="208"/>
      <c r="F188" s="208"/>
      <c r="G188" s="208"/>
      <c r="K188" s="1"/>
    </row>
    <row r="189" spans="1:11" ht="12.75">
      <c r="A189" s="85" t="s">
        <v>385</v>
      </c>
      <c r="B189" s="117">
        <v>2963</v>
      </c>
      <c r="C189" s="256">
        <v>2908</v>
      </c>
      <c r="D189" s="139">
        <v>326</v>
      </c>
      <c r="E189" s="208"/>
      <c r="F189" s="208"/>
      <c r="G189" s="208"/>
      <c r="K189" s="1"/>
    </row>
    <row r="190" spans="1:11" ht="12.75">
      <c r="A190" s="85" t="s">
        <v>1051</v>
      </c>
      <c r="B190" s="117">
        <v>3842</v>
      </c>
      <c r="C190" s="256">
        <v>3738</v>
      </c>
      <c r="D190" s="139">
        <v>381</v>
      </c>
      <c r="E190" s="208"/>
      <c r="F190" s="208"/>
      <c r="G190" s="208"/>
      <c r="K190" s="1"/>
    </row>
    <row r="191" spans="1:11" ht="12.75">
      <c r="A191" s="85" t="s">
        <v>1052</v>
      </c>
      <c r="B191" s="117">
        <v>5390</v>
      </c>
      <c r="C191" s="256">
        <v>5371</v>
      </c>
      <c r="D191" s="139">
        <v>780</v>
      </c>
      <c r="E191" s="208"/>
      <c r="F191" s="208"/>
      <c r="G191" s="208"/>
      <c r="K191" s="1"/>
    </row>
    <row r="192" spans="1:11" ht="12.75">
      <c r="A192" s="85" t="s">
        <v>1053</v>
      </c>
      <c r="B192" s="117">
        <v>1243</v>
      </c>
      <c r="C192" s="256">
        <v>1812</v>
      </c>
      <c r="D192" s="139">
        <v>126</v>
      </c>
      <c r="E192" s="208"/>
      <c r="F192" s="208"/>
      <c r="G192" s="208"/>
      <c r="K192" s="1"/>
    </row>
    <row r="193" spans="1:11" ht="12.75">
      <c r="A193" s="85" t="s">
        <v>386</v>
      </c>
      <c r="B193" s="117">
        <v>1612</v>
      </c>
      <c r="C193" s="256">
        <v>2081</v>
      </c>
      <c r="D193" s="139">
        <v>137</v>
      </c>
      <c r="E193" s="208"/>
      <c r="F193" s="208"/>
      <c r="G193" s="208"/>
      <c r="K193" s="1"/>
    </row>
    <row r="194" spans="1:11" ht="12.75">
      <c r="A194" s="85" t="s">
        <v>1054</v>
      </c>
      <c r="B194" s="117">
        <v>129</v>
      </c>
      <c r="C194" s="256">
        <v>102</v>
      </c>
      <c r="D194" s="139">
        <v>13</v>
      </c>
      <c r="E194" s="208"/>
      <c r="F194" s="208"/>
      <c r="G194" s="208"/>
      <c r="K194" s="1"/>
    </row>
    <row r="195" spans="1:11" ht="12.75">
      <c r="A195" s="85" t="s">
        <v>387</v>
      </c>
      <c r="B195" s="117">
        <v>1000</v>
      </c>
      <c r="C195" s="256">
        <v>3440</v>
      </c>
      <c r="D195" s="139">
        <v>81</v>
      </c>
      <c r="E195" s="208"/>
      <c r="F195" s="208"/>
      <c r="G195" s="208"/>
      <c r="K195" s="1"/>
    </row>
    <row r="196" spans="1:11" ht="12.75">
      <c r="A196" s="85" t="s">
        <v>1055</v>
      </c>
      <c r="B196" s="117">
        <v>109</v>
      </c>
      <c r="C196" s="256">
        <v>76</v>
      </c>
      <c r="D196" s="139">
        <v>21</v>
      </c>
      <c r="E196" s="208"/>
      <c r="F196" s="208"/>
      <c r="G196" s="208"/>
      <c r="K196" s="1"/>
    </row>
    <row r="197" spans="1:11" ht="12.75">
      <c r="A197" s="85" t="s">
        <v>388</v>
      </c>
      <c r="B197" s="117">
        <v>151</v>
      </c>
      <c r="C197" s="256">
        <v>105</v>
      </c>
      <c r="D197" s="139">
        <v>31</v>
      </c>
      <c r="E197" s="208"/>
      <c r="F197" s="208"/>
      <c r="G197" s="208"/>
      <c r="K197" s="1"/>
    </row>
    <row r="198" spans="1:11" ht="12.75">
      <c r="A198" s="85" t="s">
        <v>389</v>
      </c>
      <c r="B198" s="117">
        <v>173</v>
      </c>
      <c r="C198" s="256">
        <v>587</v>
      </c>
      <c r="D198" s="139">
        <v>9</v>
      </c>
      <c r="E198" s="208"/>
      <c r="F198" s="208"/>
      <c r="G198" s="208"/>
      <c r="K198" s="1"/>
    </row>
    <row r="199" spans="1:11" ht="12.75">
      <c r="A199" s="85" t="s">
        <v>390</v>
      </c>
      <c r="B199" s="117">
        <v>50</v>
      </c>
      <c r="C199" s="256">
        <v>42</v>
      </c>
      <c r="D199" s="139">
        <v>14</v>
      </c>
      <c r="E199" s="208"/>
      <c r="F199" s="208"/>
      <c r="G199" s="208"/>
      <c r="K199" s="1"/>
    </row>
    <row r="200" spans="1:11" ht="12.75">
      <c r="A200" s="85" t="s">
        <v>1056</v>
      </c>
      <c r="B200" s="117">
        <v>324</v>
      </c>
      <c r="C200" s="256">
        <v>321</v>
      </c>
      <c r="D200" s="139">
        <v>33</v>
      </c>
      <c r="E200" s="208"/>
      <c r="F200" s="208"/>
      <c r="G200" s="208"/>
      <c r="K200" s="1"/>
    </row>
    <row r="201" spans="1:11" ht="12.75">
      <c r="A201" s="85" t="s">
        <v>1057</v>
      </c>
      <c r="B201" s="117">
        <v>1199</v>
      </c>
      <c r="C201" s="256">
        <v>1105</v>
      </c>
      <c r="D201" s="139">
        <v>164</v>
      </c>
      <c r="E201" s="208"/>
      <c r="F201" s="208"/>
      <c r="G201" s="208"/>
      <c r="K201" s="1"/>
    </row>
    <row r="202" spans="1:11" ht="12.75">
      <c r="A202" s="85" t="s">
        <v>1063</v>
      </c>
      <c r="B202" s="117">
        <v>733</v>
      </c>
      <c r="C202" s="256">
        <v>780</v>
      </c>
      <c r="D202" s="139">
        <v>88</v>
      </c>
      <c r="E202" s="208"/>
      <c r="F202" s="208"/>
      <c r="G202" s="208"/>
      <c r="K202" s="1"/>
    </row>
    <row r="203" spans="1:11" ht="12.75">
      <c r="A203" s="85" t="s">
        <v>391</v>
      </c>
      <c r="B203" s="117">
        <v>92</v>
      </c>
      <c r="C203" s="256">
        <v>114</v>
      </c>
      <c r="D203" s="139">
        <v>13</v>
      </c>
      <c r="E203" s="208"/>
      <c r="F203" s="208"/>
      <c r="G203" s="208"/>
      <c r="K203" s="1"/>
    </row>
    <row r="204" spans="1:11" ht="12.75">
      <c r="A204" s="85" t="s">
        <v>1062</v>
      </c>
      <c r="B204" s="117">
        <v>1464</v>
      </c>
      <c r="C204" s="256">
        <v>1189</v>
      </c>
      <c r="D204" s="139">
        <v>155</v>
      </c>
      <c r="E204" s="208"/>
      <c r="F204" s="208"/>
      <c r="G204" s="208"/>
      <c r="K204" s="1"/>
    </row>
    <row r="205" spans="1:11" ht="12.75">
      <c r="A205" s="85" t="s">
        <v>1061</v>
      </c>
      <c r="B205" s="117">
        <v>213</v>
      </c>
      <c r="C205" s="256">
        <v>182</v>
      </c>
      <c r="D205" s="139">
        <v>28</v>
      </c>
      <c r="E205" s="208"/>
      <c r="F205" s="208"/>
      <c r="G205" s="208"/>
      <c r="K205" s="1"/>
    </row>
    <row r="206" spans="1:11" ht="12.75">
      <c r="A206" s="85" t="s">
        <v>1060</v>
      </c>
      <c r="B206" s="117">
        <v>155</v>
      </c>
      <c r="C206" s="256">
        <v>99</v>
      </c>
      <c r="D206" s="139">
        <v>26</v>
      </c>
      <c r="E206" s="208"/>
      <c r="F206" s="208"/>
      <c r="G206" s="208"/>
      <c r="K206" s="1"/>
    </row>
    <row r="207" spans="1:11" ht="12.75">
      <c r="A207" s="85" t="s">
        <v>392</v>
      </c>
      <c r="B207" s="117">
        <v>129</v>
      </c>
      <c r="C207" s="256">
        <v>73</v>
      </c>
      <c r="D207" s="139">
        <v>24</v>
      </c>
      <c r="E207" s="208"/>
      <c r="F207" s="208"/>
      <c r="G207" s="208"/>
      <c r="K207" s="1"/>
    </row>
    <row r="208" spans="1:11" ht="12.75">
      <c r="A208" s="85" t="s">
        <v>1059</v>
      </c>
      <c r="B208" s="117">
        <v>471</v>
      </c>
      <c r="C208" s="256">
        <v>292</v>
      </c>
      <c r="D208" s="139">
        <v>51</v>
      </c>
      <c r="E208" s="208"/>
      <c r="F208" s="208"/>
      <c r="G208" s="208"/>
      <c r="K208" s="1"/>
    </row>
    <row r="209" spans="1:11" ht="12.75">
      <c r="A209" s="85" t="s">
        <v>1058</v>
      </c>
      <c r="B209" s="117">
        <v>433</v>
      </c>
      <c r="C209" s="256">
        <v>758</v>
      </c>
      <c r="D209" s="139">
        <v>47</v>
      </c>
      <c r="E209" s="208"/>
      <c r="F209" s="208"/>
      <c r="G209" s="208"/>
      <c r="K209" s="1"/>
    </row>
    <row r="210" spans="1:11" ht="12.75">
      <c r="A210" s="86" t="s">
        <v>393</v>
      </c>
      <c r="B210" s="120">
        <v>84</v>
      </c>
      <c r="C210" s="257">
        <v>141</v>
      </c>
      <c r="D210" s="140">
        <v>14</v>
      </c>
      <c r="E210" s="208"/>
      <c r="F210" s="208"/>
      <c r="G210" s="208"/>
      <c r="K210" s="1"/>
    </row>
  </sheetData>
  <sheetProtection/>
  <mergeCells count="30">
    <mergeCell ref="G107:G108"/>
    <mergeCell ref="A92:A93"/>
    <mergeCell ref="B92:C92"/>
    <mergeCell ref="A107:A108"/>
    <mergeCell ref="B107:C107"/>
    <mergeCell ref="D107:E107"/>
    <mergeCell ref="F107:F108"/>
    <mergeCell ref="A42:A43"/>
    <mergeCell ref="B42:C42"/>
    <mergeCell ref="D42:E42"/>
    <mergeCell ref="F42:F43"/>
    <mergeCell ref="G42:G43"/>
    <mergeCell ref="A77:A78"/>
    <mergeCell ref="B77:C77"/>
    <mergeCell ref="D20:E20"/>
    <mergeCell ref="A27:A28"/>
    <mergeCell ref="B27:C27"/>
    <mergeCell ref="D27:E27"/>
    <mergeCell ref="F27:F28"/>
    <mergeCell ref="G27:G28"/>
    <mergeCell ref="A4:A5"/>
    <mergeCell ref="B4:C4"/>
    <mergeCell ref="D4:E4"/>
    <mergeCell ref="F4:F5"/>
    <mergeCell ref="G4:G5"/>
    <mergeCell ref="A13:A14"/>
    <mergeCell ref="B13:C13"/>
    <mergeCell ref="D13:E13"/>
    <mergeCell ref="F13:F14"/>
    <mergeCell ref="G13:G14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7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7.140625" style="208" customWidth="1"/>
    <col min="2" max="2" width="15.140625" style="1" customWidth="1"/>
    <col min="3" max="3" width="13.7109375" style="1" customWidth="1"/>
    <col min="4" max="4" width="12.421875" style="1" customWidth="1"/>
    <col min="5" max="5" width="12.140625" style="1" customWidth="1"/>
    <col min="6" max="6" width="18.8515625" style="1" customWidth="1"/>
    <col min="7" max="7" width="18.140625" style="1" customWidth="1"/>
    <col min="8" max="8" width="9.28125" style="105" customWidth="1"/>
    <col min="9" max="9" width="7.8515625" style="105" customWidth="1"/>
    <col min="10" max="10" width="9.00390625" style="105" customWidth="1"/>
    <col min="11" max="11" width="11.421875" style="105" customWidth="1"/>
    <col min="12" max="16384" width="11.421875" style="1" customWidth="1"/>
  </cols>
  <sheetData>
    <row r="1" ht="15.75">
      <c r="A1" s="36" t="s">
        <v>394</v>
      </c>
    </row>
    <row r="4" spans="1:7" ht="26.25" customHeight="1">
      <c r="A4" s="464" t="s">
        <v>775</v>
      </c>
      <c r="B4" s="472" t="s">
        <v>1247</v>
      </c>
      <c r="C4" s="467"/>
      <c r="D4" s="468" t="s">
        <v>773</v>
      </c>
      <c r="E4" s="469"/>
      <c r="F4" s="470" t="s">
        <v>946</v>
      </c>
      <c r="G4" s="470" t="s">
        <v>760</v>
      </c>
    </row>
    <row r="5" spans="1:7" ht="18" customHeight="1">
      <c r="A5" s="465"/>
      <c r="B5" s="143" t="s">
        <v>395</v>
      </c>
      <c r="C5" s="144" t="s">
        <v>360</v>
      </c>
      <c r="D5" s="143" t="s">
        <v>395</v>
      </c>
      <c r="E5" s="145" t="s">
        <v>774</v>
      </c>
      <c r="F5" s="471"/>
      <c r="G5" s="471"/>
    </row>
    <row r="6" spans="1:10" ht="12.75">
      <c r="A6" s="28" t="s">
        <v>761</v>
      </c>
      <c r="B6" s="115">
        <v>145647</v>
      </c>
      <c r="C6" s="116">
        <v>1305104</v>
      </c>
      <c r="D6" s="209">
        <v>-0.015233265720081102</v>
      </c>
      <c r="E6" s="210">
        <v>-0.015000237739617006</v>
      </c>
      <c r="F6" s="211">
        <v>0.11159800291777514</v>
      </c>
      <c r="G6" s="211">
        <v>0.1595365731298292</v>
      </c>
      <c r="I6" s="164"/>
      <c r="J6" s="111"/>
    </row>
    <row r="7" spans="1:10" ht="12.75">
      <c r="A7" s="9" t="s">
        <v>763</v>
      </c>
      <c r="B7" s="117">
        <v>74432</v>
      </c>
      <c r="C7" s="118">
        <v>669101</v>
      </c>
      <c r="D7" s="212">
        <v>-0.014171810018277609</v>
      </c>
      <c r="E7" s="213">
        <v>-0.012844364251180629</v>
      </c>
      <c r="F7" s="214">
        <v>0.11124180056523604</v>
      </c>
      <c r="G7" s="214">
        <v>0.16547026483868027</v>
      </c>
      <c r="J7" s="111"/>
    </row>
    <row r="8" spans="1:10" ht="12.75">
      <c r="A8" s="9" t="s">
        <v>759</v>
      </c>
      <c r="B8" s="119">
        <v>71215</v>
      </c>
      <c r="C8" s="118">
        <v>636003</v>
      </c>
      <c r="D8" s="212">
        <v>-0.016340230393104727</v>
      </c>
      <c r="E8" s="213">
        <v>-0.01725816320854423</v>
      </c>
      <c r="F8" s="215">
        <v>0.111972742266939</v>
      </c>
      <c r="G8" s="215">
        <v>0.15377323656872885</v>
      </c>
      <c r="J8" s="111"/>
    </row>
    <row r="9" spans="1:10" ht="12.75">
      <c r="A9" s="29" t="s">
        <v>762</v>
      </c>
      <c r="B9" s="120">
        <v>10921</v>
      </c>
      <c r="C9" s="121">
        <v>106092</v>
      </c>
      <c r="D9" s="216">
        <v>-0.035076868704718156</v>
      </c>
      <c r="E9" s="259">
        <v>-0.04531711179900655</v>
      </c>
      <c r="F9" s="218">
        <v>0.10293895863967123</v>
      </c>
      <c r="G9" s="218">
        <v>0.19437572305775563</v>
      </c>
      <c r="H9" s="165"/>
      <c r="J9" s="111"/>
    </row>
    <row r="10" spans="1:7" ht="12.75">
      <c r="A10" s="21"/>
      <c r="B10" s="148"/>
      <c r="C10" s="148"/>
      <c r="D10" s="266"/>
      <c r="E10" s="265"/>
      <c r="F10" s="266"/>
      <c r="G10" s="266"/>
    </row>
    <row r="11" spans="1:7" ht="12.75">
      <c r="A11" s="173"/>
      <c r="B11" s="148"/>
      <c r="C11" s="148"/>
      <c r="D11" s="266"/>
      <c r="E11" s="265"/>
      <c r="F11" s="266"/>
      <c r="G11" s="266"/>
    </row>
    <row r="12" spans="1:7" ht="12.75">
      <c r="A12" s="21"/>
      <c r="B12" s="148"/>
      <c r="C12" s="148"/>
      <c r="D12" s="21"/>
      <c r="E12" s="148"/>
      <c r="F12" s="148"/>
      <c r="G12" s="148"/>
    </row>
    <row r="13" spans="1:7" ht="22.5" customHeight="1">
      <c r="A13" s="464" t="s">
        <v>787</v>
      </c>
      <c r="B13" s="472" t="s">
        <v>1248</v>
      </c>
      <c r="C13" s="467"/>
      <c r="D13" s="468" t="s">
        <v>773</v>
      </c>
      <c r="E13" s="469"/>
      <c r="F13" s="470" t="s">
        <v>946</v>
      </c>
      <c r="G13" s="470" t="s">
        <v>760</v>
      </c>
    </row>
    <row r="14" spans="1:7" ht="18.75" customHeight="1">
      <c r="A14" s="465"/>
      <c r="B14" s="146" t="s">
        <v>395</v>
      </c>
      <c r="C14" s="145" t="s">
        <v>360</v>
      </c>
      <c r="D14" s="146" t="s">
        <v>395</v>
      </c>
      <c r="E14" s="145" t="s">
        <v>774</v>
      </c>
      <c r="F14" s="471"/>
      <c r="G14" s="471"/>
    </row>
    <row r="15" spans="1:8" ht="12.75">
      <c r="A15" s="24" t="s">
        <v>439</v>
      </c>
      <c r="B15" s="122">
        <v>144000</v>
      </c>
      <c r="C15" s="123">
        <v>1285600</v>
      </c>
      <c r="D15" s="219">
        <v>-0.010309278350515427</v>
      </c>
      <c r="E15" s="220">
        <v>-0.011685116851168464</v>
      </c>
      <c r="F15" s="213">
        <v>0.11200995644057249</v>
      </c>
      <c r="G15" s="220">
        <v>0.19040063466878224</v>
      </c>
      <c r="H15" s="160"/>
    </row>
    <row r="16" spans="1:8" ht="12.75">
      <c r="A16" s="9" t="s">
        <v>440</v>
      </c>
      <c r="B16" s="117">
        <v>76500</v>
      </c>
      <c r="C16" s="118">
        <v>692100</v>
      </c>
      <c r="D16" s="212">
        <v>-0.00390625</v>
      </c>
      <c r="E16" s="213">
        <v>-0.01508467340259001</v>
      </c>
      <c r="F16" s="213">
        <v>0.11053315994798439</v>
      </c>
      <c r="G16" s="213">
        <v>0.17374517374517376</v>
      </c>
      <c r="H16" s="160"/>
    </row>
    <row r="17" spans="1:8" ht="12.75">
      <c r="A17" s="9" t="s">
        <v>441</v>
      </c>
      <c r="B17" s="119">
        <v>48100</v>
      </c>
      <c r="C17" s="118">
        <v>417100</v>
      </c>
      <c r="D17" s="212">
        <v>0.10574712643678152</v>
      </c>
      <c r="E17" s="213">
        <v>0.06757102636293832</v>
      </c>
      <c r="F17" s="213">
        <v>0.11532006713018461</v>
      </c>
      <c r="G17" s="213">
        <v>0.14713979810339553</v>
      </c>
      <c r="H17" s="160"/>
    </row>
    <row r="18" spans="1:8" ht="12.75">
      <c r="A18" s="9" t="s">
        <v>442</v>
      </c>
      <c r="B18" s="117">
        <v>28400</v>
      </c>
      <c r="C18" s="123">
        <v>275000</v>
      </c>
      <c r="D18" s="219">
        <v>-0.14714714714714716</v>
      </c>
      <c r="E18" s="220">
        <v>-0.11858974358974361</v>
      </c>
      <c r="F18" s="213">
        <v>0.10327272727272727</v>
      </c>
      <c r="G18" s="220">
        <v>0.25022026431718064</v>
      </c>
      <c r="H18" s="160"/>
    </row>
    <row r="19" spans="1:8" ht="12.75">
      <c r="A19" s="9" t="s">
        <v>443</v>
      </c>
      <c r="B19" s="117">
        <v>67500</v>
      </c>
      <c r="C19" s="118">
        <v>593500</v>
      </c>
      <c r="D19" s="219">
        <v>-0.01603498542274051</v>
      </c>
      <c r="E19" s="220">
        <v>-0.007691021568299594</v>
      </c>
      <c r="F19" s="213">
        <v>0.11373209772535804</v>
      </c>
      <c r="G19" s="220">
        <v>0.21367521367521367</v>
      </c>
      <c r="H19" s="160"/>
    </row>
    <row r="20" spans="1:7" ht="12.75">
      <c r="A20" s="154" t="s">
        <v>861</v>
      </c>
      <c r="B20" s="221"/>
      <c r="C20" s="222"/>
      <c r="D20" s="474" t="s">
        <v>862</v>
      </c>
      <c r="E20" s="475"/>
      <c r="F20" s="223"/>
      <c r="G20" s="223"/>
    </row>
    <row r="21" spans="1:9" ht="12.75">
      <c r="A21" s="9" t="s">
        <v>444</v>
      </c>
      <c r="B21" s="209">
        <v>0.33402777777777776</v>
      </c>
      <c r="C21" s="210">
        <v>0.32443995021779715</v>
      </c>
      <c r="D21" s="124">
        <v>3.505870561282931</v>
      </c>
      <c r="E21" s="125">
        <v>2.4086321681511755</v>
      </c>
      <c r="F21" s="125" t="s">
        <v>837</v>
      </c>
      <c r="G21" s="125" t="s">
        <v>837</v>
      </c>
      <c r="I21" s="224"/>
    </row>
    <row r="22" spans="1:9" ht="12.75">
      <c r="A22" s="9" t="s">
        <v>445</v>
      </c>
      <c r="B22" s="219">
        <v>0.53125</v>
      </c>
      <c r="C22" s="213">
        <v>0.5383478531425016</v>
      </c>
      <c r="D22" s="126">
        <v>0.34149484536082353</v>
      </c>
      <c r="E22" s="127">
        <v>-0.18581739177691015</v>
      </c>
      <c r="F22" s="127" t="s">
        <v>837</v>
      </c>
      <c r="G22" s="127" t="s">
        <v>837</v>
      </c>
      <c r="I22" s="224"/>
    </row>
    <row r="23" spans="1:9" ht="12.75">
      <c r="A23" s="14" t="s">
        <v>446</v>
      </c>
      <c r="B23" s="225">
        <v>0.3712418300653595</v>
      </c>
      <c r="C23" s="217">
        <v>0.3973414246496171</v>
      </c>
      <c r="D23" s="128">
        <v>-6.235191993464051</v>
      </c>
      <c r="E23" s="129">
        <v>-4.6660283049258675</v>
      </c>
      <c r="F23" s="129" t="s">
        <v>837</v>
      </c>
      <c r="G23" s="129" t="s">
        <v>837</v>
      </c>
      <c r="I23" s="224"/>
    </row>
    <row r="24" spans="1:7" ht="12.75">
      <c r="A24" s="21"/>
      <c r="B24" s="148"/>
      <c r="C24" s="148"/>
      <c r="D24" s="269"/>
      <c r="E24" s="149"/>
      <c r="F24" s="150"/>
      <c r="G24" s="150"/>
    </row>
    <row r="25" spans="1:7" ht="12.75">
      <c r="A25" s="21"/>
      <c r="B25" s="148"/>
      <c r="C25" s="148"/>
      <c r="D25" s="269"/>
      <c r="E25" s="149"/>
      <c r="F25" s="150"/>
      <c r="G25" s="150"/>
    </row>
    <row r="26" spans="1:7" ht="12.75">
      <c r="A26" s="21"/>
      <c r="B26" s="148"/>
      <c r="C26" s="148"/>
      <c r="D26" s="269"/>
      <c r="E26" s="149"/>
      <c r="F26" s="150"/>
      <c r="G26" s="150"/>
    </row>
    <row r="27" spans="1:11" ht="30" customHeight="1">
      <c r="A27" s="464" t="s">
        <v>780</v>
      </c>
      <c r="B27" s="472" t="s">
        <v>1248</v>
      </c>
      <c r="C27" s="467"/>
      <c r="D27" s="468" t="s">
        <v>773</v>
      </c>
      <c r="E27" s="469"/>
      <c r="F27" s="470" t="s">
        <v>946</v>
      </c>
      <c r="G27" s="470" t="s">
        <v>760</v>
      </c>
      <c r="H27" s="202"/>
      <c r="I27" s="205"/>
      <c r="K27" s="179"/>
    </row>
    <row r="28" spans="1:11" ht="17.25" customHeight="1">
      <c r="A28" s="465"/>
      <c r="B28" s="143" t="s">
        <v>395</v>
      </c>
      <c r="C28" s="145" t="s">
        <v>360</v>
      </c>
      <c r="D28" s="143" t="s">
        <v>395</v>
      </c>
      <c r="E28" s="145" t="s">
        <v>774</v>
      </c>
      <c r="F28" s="471"/>
      <c r="G28" s="471"/>
      <c r="K28" s="179"/>
    </row>
    <row r="29" spans="1:11" ht="12.75">
      <c r="A29" s="154" t="s">
        <v>1089</v>
      </c>
      <c r="B29" s="203">
        <v>46538</v>
      </c>
      <c r="C29" s="204">
        <v>431332</v>
      </c>
      <c r="D29" s="226">
        <v>0.0562894366516864</v>
      </c>
      <c r="E29" s="227">
        <v>0.04981952621676822</v>
      </c>
      <c r="F29" s="228">
        <v>0.1078936874611668</v>
      </c>
      <c r="G29" s="227">
        <v>0.1455709070889885</v>
      </c>
      <c r="H29" s="183"/>
      <c r="I29" s="182"/>
      <c r="K29" s="179"/>
    </row>
    <row r="30" spans="1:11" ht="12.75">
      <c r="A30" s="185" t="s">
        <v>1090</v>
      </c>
      <c r="B30" s="186">
        <v>24763</v>
      </c>
      <c r="C30" s="187">
        <v>233107</v>
      </c>
      <c r="D30" s="230">
        <v>0.04923520189822472</v>
      </c>
      <c r="E30" s="231">
        <v>0.05435343072956722</v>
      </c>
      <c r="F30" s="232">
        <v>0.10623018613769643</v>
      </c>
      <c r="G30" s="233">
        <v>0.1494835714760016</v>
      </c>
      <c r="H30" s="183"/>
      <c r="I30" s="182"/>
      <c r="K30" s="179"/>
    </row>
    <row r="31" spans="1:11" ht="12.75">
      <c r="A31" s="185" t="s">
        <v>1091</v>
      </c>
      <c r="B31" s="188">
        <v>21777</v>
      </c>
      <c r="C31" s="189">
        <v>198226</v>
      </c>
      <c r="D31" s="234">
        <v>0.06452559026250193</v>
      </c>
      <c r="E31" s="235">
        <v>0.044542690477570535</v>
      </c>
      <c r="F31" s="228">
        <v>0.10985945335122536</v>
      </c>
      <c r="G31" s="236">
        <v>0.14137604196421616</v>
      </c>
      <c r="H31" s="183"/>
      <c r="I31" s="182"/>
      <c r="K31" s="179"/>
    </row>
    <row r="32" spans="1:11" ht="12.75">
      <c r="A32" s="154" t="s">
        <v>1092</v>
      </c>
      <c r="B32" s="199"/>
      <c r="C32" s="200"/>
      <c r="D32" s="237"/>
      <c r="E32" s="238"/>
      <c r="F32" s="239"/>
      <c r="G32" s="238"/>
      <c r="H32" s="183"/>
      <c r="I32" s="182"/>
      <c r="K32" s="179"/>
    </row>
    <row r="33" spans="1:11" ht="12.75">
      <c r="A33" s="190" t="s">
        <v>1093</v>
      </c>
      <c r="B33" s="191">
        <v>34382</v>
      </c>
      <c r="C33" s="192">
        <v>315372</v>
      </c>
      <c r="D33" s="230">
        <v>0.0978000574730995</v>
      </c>
      <c r="E33" s="231">
        <v>0.08437115330394662</v>
      </c>
      <c r="F33" s="232">
        <v>0.10902045837931078</v>
      </c>
      <c r="G33" s="233">
        <v>0.1757950710706616</v>
      </c>
      <c r="H33" s="183"/>
      <c r="I33" s="182"/>
      <c r="K33" s="193"/>
    </row>
    <row r="34" spans="1:11" ht="12.75">
      <c r="A34" s="185" t="s">
        <v>1094</v>
      </c>
      <c r="B34" s="186">
        <v>6802</v>
      </c>
      <c r="C34" s="187">
        <v>71075</v>
      </c>
      <c r="D34" s="230">
        <v>-0.057241857241857264</v>
      </c>
      <c r="E34" s="231">
        <v>-0.03429394421119847</v>
      </c>
      <c r="F34" s="232">
        <v>0.09570172353148083</v>
      </c>
      <c r="G34" s="233">
        <v>0.12293511657328755</v>
      </c>
      <c r="H34" s="183"/>
      <c r="I34" s="183"/>
      <c r="K34" s="193"/>
    </row>
    <row r="35" spans="1:11" ht="12.75">
      <c r="A35" s="185" t="s">
        <v>1095</v>
      </c>
      <c r="B35" s="186">
        <v>348</v>
      </c>
      <c r="C35" s="192">
        <v>3004</v>
      </c>
      <c r="D35" s="230">
        <v>-0.12562814070351758</v>
      </c>
      <c r="E35" s="231">
        <v>-0.12851755149405275</v>
      </c>
      <c r="F35" s="232">
        <v>0.11584553928095873</v>
      </c>
      <c r="G35" s="233">
        <v>0.04972138876982426</v>
      </c>
      <c r="H35" s="183"/>
      <c r="I35" s="183"/>
      <c r="K35" s="193"/>
    </row>
    <row r="36" spans="1:11" ht="12.75">
      <c r="A36" s="185" t="s">
        <v>1096</v>
      </c>
      <c r="B36" s="195">
        <v>4986</v>
      </c>
      <c r="C36" s="192">
        <v>40989</v>
      </c>
      <c r="D36" s="230">
        <v>-0.023884103367266984</v>
      </c>
      <c r="E36" s="231">
        <v>-0.02722137839377259</v>
      </c>
      <c r="F36" s="232">
        <v>0.12164239186123106</v>
      </c>
      <c r="G36" s="233">
        <v>0.08100336295550176</v>
      </c>
      <c r="H36" s="183"/>
      <c r="I36" s="182"/>
      <c r="K36" s="193"/>
    </row>
    <row r="37" spans="1:11" ht="12.75">
      <c r="A37" s="185" t="s">
        <v>223</v>
      </c>
      <c r="B37" s="195">
        <v>22</v>
      </c>
      <c r="C37" s="192">
        <v>894</v>
      </c>
      <c r="D37" s="230">
        <v>0.10000000000000009</v>
      </c>
      <c r="E37" s="231">
        <v>0.05673758865248235</v>
      </c>
      <c r="F37" s="232">
        <v>0.024608501118568233</v>
      </c>
      <c r="G37" s="233">
        <v>0.09523809523809523</v>
      </c>
      <c r="H37" s="183"/>
      <c r="I37" s="182"/>
      <c r="K37" s="193"/>
    </row>
    <row r="38" spans="1:11" ht="12.75">
      <c r="A38" s="196" t="s">
        <v>863</v>
      </c>
      <c r="B38" s="188" t="s">
        <v>837</v>
      </c>
      <c r="C38" s="189" t="s">
        <v>837</v>
      </c>
      <c r="D38" s="234" t="s">
        <v>837</v>
      </c>
      <c r="E38" s="235" t="s">
        <v>837</v>
      </c>
      <c r="F38" s="240" t="s">
        <v>837</v>
      </c>
      <c r="G38" s="235" t="s">
        <v>837</v>
      </c>
      <c r="H38" s="183"/>
      <c r="I38" s="183"/>
      <c r="K38" s="193"/>
    </row>
    <row r="39" spans="1:7" ht="12.75">
      <c r="A39" s="21"/>
      <c r="B39" s="148"/>
      <c r="C39" s="148"/>
      <c r="D39" s="269"/>
      <c r="E39" s="149"/>
      <c r="F39" s="150"/>
      <c r="G39" s="150"/>
    </row>
    <row r="40" spans="1:9" ht="12.75">
      <c r="A40" s="21"/>
      <c r="B40" s="148"/>
      <c r="C40" s="148"/>
      <c r="D40" s="269"/>
      <c r="E40" s="149"/>
      <c r="F40" s="150"/>
      <c r="G40" s="150"/>
      <c r="I40" s="114"/>
    </row>
    <row r="41" spans="1:9" ht="12.75">
      <c r="A41" s="21"/>
      <c r="B41" s="148"/>
      <c r="C41" s="148"/>
      <c r="D41" s="269"/>
      <c r="E41" s="149"/>
      <c r="F41" s="150"/>
      <c r="G41" s="150"/>
      <c r="I41" s="114"/>
    </row>
    <row r="42" spans="1:9" ht="24" customHeight="1">
      <c r="A42" s="464" t="s">
        <v>796</v>
      </c>
      <c r="B42" s="472" t="s">
        <v>1249</v>
      </c>
      <c r="C42" s="467"/>
      <c r="D42" s="468" t="s">
        <v>773</v>
      </c>
      <c r="E42" s="469"/>
      <c r="F42" s="470" t="s">
        <v>946</v>
      </c>
      <c r="G42" s="470" t="s">
        <v>760</v>
      </c>
      <c r="I42" s="114"/>
    </row>
    <row r="43" spans="1:11" s="23" customFormat="1" ht="23.25" customHeight="1">
      <c r="A43" s="465"/>
      <c r="B43" s="143" t="s">
        <v>395</v>
      </c>
      <c r="C43" s="145" t="s">
        <v>360</v>
      </c>
      <c r="D43" s="143" t="s">
        <v>395</v>
      </c>
      <c r="E43" s="144" t="s">
        <v>774</v>
      </c>
      <c r="F43" s="471"/>
      <c r="G43" s="471"/>
      <c r="H43" s="105"/>
      <c r="I43" s="105"/>
      <c r="J43" s="105"/>
      <c r="K43" s="106"/>
    </row>
    <row r="44" spans="1:11" s="23" customFormat="1" ht="12.75">
      <c r="A44" s="154" t="s">
        <v>448</v>
      </c>
      <c r="B44" s="130">
        <v>165224</v>
      </c>
      <c r="C44" s="131">
        <v>1582780</v>
      </c>
      <c r="D44" s="242">
        <v>0.10066416632803299</v>
      </c>
      <c r="E44" s="243">
        <v>0.09609740625783414</v>
      </c>
      <c r="F44" s="213">
        <v>0.10438848102705367</v>
      </c>
      <c r="G44" s="220">
        <v>0.31985875602309927</v>
      </c>
      <c r="H44" s="106"/>
      <c r="I44" s="112"/>
      <c r="J44" s="112"/>
      <c r="K44" s="106"/>
    </row>
    <row r="45" spans="1:9" ht="12.75">
      <c r="A45" s="154" t="s">
        <v>1250</v>
      </c>
      <c r="B45" s="244"/>
      <c r="C45" s="245"/>
      <c r="D45" s="244"/>
      <c r="E45" s="245"/>
      <c r="F45" s="223"/>
      <c r="G45" s="223"/>
      <c r="I45" s="112"/>
    </row>
    <row r="46" spans="1:9" ht="12.75">
      <c r="A46" s="9" t="s">
        <v>449</v>
      </c>
      <c r="B46" s="122">
        <v>91812</v>
      </c>
      <c r="C46" s="123">
        <v>916203</v>
      </c>
      <c r="D46" s="219">
        <v>0.09068877854071133</v>
      </c>
      <c r="E46" s="220">
        <v>0.08669450012453894</v>
      </c>
      <c r="F46" s="213">
        <v>0.10020923310663685</v>
      </c>
      <c r="G46" s="220">
        <v>0.3060104189928307</v>
      </c>
      <c r="I46" s="112"/>
    </row>
    <row r="47" spans="1:9" ht="12.75">
      <c r="A47" s="9" t="s">
        <v>450</v>
      </c>
      <c r="B47" s="117">
        <v>73412</v>
      </c>
      <c r="C47" s="118">
        <v>666577</v>
      </c>
      <c r="D47" s="219">
        <v>0.11339956017289765</v>
      </c>
      <c r="E47" s="213">
        <v>0.1092903358939199</v>
      </c>
      <c r="F47" s="213">
        <v>0.11013281286333011</v>
      </c>
      <c r="G47" s="220">
        <v>0.33904786536365483</v>
      </c>
      <c r="I47" s="112"/>
    </row>
    <row r="48" spans="1:9" ht="12.75">
      <c r="A48" s="154" t="s">
        <v>355</v>
      </c>
      <c r="B48" s="221"/>
      <c r="C48" s="222"/>
      <c r="D48" s="221"/>
      <c r="E48" s="222"/>
      <c r="F48" s="223"/>
      <c r="G48" s="223"/>
      <c r="I48" s="106"/>
    </row>
    <row r="49" spans="1:10" ht="12.75">
      <c r="A49" s="50" t="s">
        <v>821</v>
      </c>
      <c r="B49" s="122">
        <v>79</v>
      </c>
      <c r="C49" s="123">
        <v>685</v>
      </c>
      <c r="D49" s="246">
        <v>0.025974025974025983</v>
      </c>
      <c r="E49" s="220">
        <v>-0.18452380952380953</v>
      </c>
      <c r="F49" s="213">
        <v>0.11532846715328467</v>
      </c>
      <c r="G49" s="220">
        <v>0.2231638418079096</v>
      </c>
      <c r="H49" s="162"/>
      <c r="I49" s="112"/>
      <c r="J49" s="112"/>
    </row>
    <row r="50" spans="1:10" ht="12.75">
      <c r="A50" s="50" t="s">
        <v>764</v>
      </c>
      <c r="B50" s="122">
        <v>7292</v>
      </c>
      <c r="C50" s="123">
        <v>138819</v>
      </c>
      <c r="D50" s="246">
        <v>-0.05409261901673368</v>
      </c>
      <c r="E50" s="220">
        <v>0.08472682377945873</v>
      </c>
      <c r="F50" s="213">
        <v>0.05252883250851829</v>
      </c>
      <c r="G50" s="220">
        <v>0.23086908342567675</v>
      </c>
      <c r="H50" s="162"/>
      <c r="I50" s="112"/>
      <c r="J50" s="112"/>
    </row>
    <row r="51" spans="1:10" ht="12.75">
      <c r="A51" s="50" t="s">
        <v>454</v>
      </c>
      <c r="B51" s="117">
        <v>35312</v>
      </c>
      <c r="C51" s="118">
        <v>417696</v>
      </c>
      <c r="D51" s="246">
        <v>0.07586374992383149</v>
      </c>
      <c r="E51" s="213">
        <v>0.19111998289014043</v>
      </c>
      <c r="F51" s="213">
        <v>0.08453995250134069</v>
      </c>
      <c r="G51" s="220">
        <v>0.2613748232803606</v>
      </c>
      <c r="H51" s="162"/>
      <c r="I51" s="112"/>
      <c r="J51" s="112"/>
    </row>
    <row r="52" spans="1:10" ht="12.75">
      <c r="A52" s="50" t="s">
        <v>767</v>
      </c>
      <c r="B52" s="117">
        <v>105324</v>
      </c>
      <c r="C52" s="118">
        <v>874169</v>
      </c>
      <c r="D52" s="246">
        <v>0.11041528291741787</v>
      </c>
      <c r="E52" s="213">
        <v>0.04633255930864433</v>
      </c>
      <c r="F52" s="213">
        <v>0.1204847117662603</v>
      </c>
      <c r="G52" s="220">
        <v>0.33976251076637215</v>
      </c>
      <c r="H52" s="162"/>
      <c r="I52" s="112"/>
      <c r="J52" s="112"/>
    </row>
    <row r="53" spans="1:10" ht="12.75">
      <c r="A53" s="50" t="s">
        <v>347</v>
      </c>
      <c r="B53" s="132">
        <v>17217</v>
      </c>
      <c r="C53" s="133">
        <v>151411</v>
      </c>
      <c r="D53" s="246">
        <v>0.1749010509076021</v>
      </c>
      <c r="E53" s="220">
        <v>0.17315574564360037</v>
      </c>
      <c r="F53" s="213">
        <v>0.11371036450456043</v>
      </c>
      <c r="G53" s="220">
        <v>0.4356528340080972</v>
      </c>
      <c r="H53" s="162"/>
      <c r="I53" s="112"/>
      <c r="J53" s="112"/>
    </row>
    <row r="54" spans="1:9" ht="12.75">
      <c r="A54" s="155" t="s">
        <v>356</v>
      </c>
      <c r="B54" s="221"/>
      <c r="C54" s="222"/>
      <c r="D54" s="248"/>
      <c r="E54" s="222"/>
      <c r="F54" s="223"/>
      <c r="G54" s="223"/>
      <c r="I54" s="106"/>
    </row>
    <row r="55" spans="1:9" ht="12.75">
      <c r="A55" s="9" t="s">
        <v>824</v>
      </c>
      <c r="B55" s="117">
        <v>35625</v>
      </c>
      <c r="C55" s="118">
        <v>367319</v>
      </c>
      <c r="D55" s="212">
        <v>-0.004137198445755219</v>
      </c>
      <c r="E55" s="220">
        <v>0.09100332660092669</v>
      </c>
      <c r="F55" s="213">
        <v>0.09698654303207839</v>
      </c>
      <c r="G55" s="220">
        <v>0.21993999110979404</v>
      </c>
      <c r="H55" s="162"/>
      <c r="I55" s="112"/>
    </row>
    <row r="56" spans="1:9" ht="12.75">
      <c r="A56" s="9" t="s">
        <v>825</v>
      </c>
      <c r="B56" s="117">
        <v>5079</v>
      </c>
      <c r="C56" s="118">
        <v>61196</v>
      </c>
      <c r="D56" s="212">
        <v>-0.010327357755261057</v>
      </c>
      <c r="E56" s="220">
        <v>0.06695027547248755</v>
      </c>
      <c r="F56" s="213">
        <v>0.08299562062879927</v>
      </c>
      <c r="G56" s="220">
        <v>0.13418758256274768</v>
      </c>
      <c r="H56" s="162"/>
      <c r="I56" s="112"/>
    </row>
    <row r="57" spans="1:9" ht="12.75">
      <c r="A57" s="9" t="s">
        <v>826</v>
      </c>
      <c r="B57" s="122">
        <v>6675</v>
      </c>
      <c r="C57" s="123">
        <v>76568</v>
      </c>
      <c r="D57" s="212">
        <v>0.008612873980054392</v>
      </c>
      <c r="E57" s="220">
        <v>0.10255450277913769</v>
      </c>
      <c r="F57" s="213">
        <v>0.08717741092884757</v>
      </c>
      <c r="G57" s="220">
        <v>0.2735431522006393</v>
      </c>
      <c r="H57" s="162"/>
      <c r="I57" s="112"/>
    </row>
    <row r="58" spans="1:9" ht="12.75">
      <c r="A58" s="9" t="s">
        <v>827</v>
      </c>
      <c r="B58" s="122">
        <v>117845</v>
      </c>
      <c r="C58" s="123">
        <v>1077697</v>
      </c>
      <c r="D58" s="212">
        <v>0.14869870357734682</v>
      </c>
      <c r="E58" s="220">
        <v>0.09909416520827463</v>
      </c>
      <c r="F58" s="213">
        <v>0.10934891718173104</v>
      </c>
      <c r="G58" s="220">
        <v>0.40313007782433935</v>
      </c>
      <c r="H58" s="162"/>
      <c r="I58" s="112"/>
    </row>
    <row r="59" spans="1:9" ht="12.75">
      <c r="A59" s="154" t="s">
        <v>357</v>
      </c>
      <c r="B59" s="221"/>
      <c r="C59" s="222"/>
      <c r="D59" s="221"/>
      <c r="E59" s="222"/>
      <c r="F59" s="223"/>
      <c r="G59" s="223"/>
      <c r="I59" s="106"/>
    </row>
    <row r="60" spans="1:10" ht="12.75">
      <c r="A60" s="6" t="s">
        <v>332</v>
      </c>
      <c r="B60" s="122">
        <v>3</v>
      </c>
      <c r="C60" s="123">
        <v>17</v>
      </c>
      <c r="D60" s="246">
        <v>-0.4</v>
      </c>
      <c r="E60" s="250">
        <v>0.8888888888888888</v>
      </c>
      <c r="F60" s="213">
        <v>0.17647058823529413</v>
      </c>
      <c r="G60" s="220">
        <v>0.375</v>
      </c>
      <c r="H60" s="162"/>
      <c r="I60" s="112"/>
      <c r="J60" s="112"/>
    </row>
    <row r="61" spans="1:10" ht="12.75">
      <c r="A61" s="9" t="s">
        <v>333</v>
      </c>
      <c r="B61" s="117">
        <v>90</v>
      </c>
      <c r="C61" s="118">
        <v>962</v>
      </c>
      <c r="D61" s="246">
        <v>0.15384615384615374</v>
      </c>
      <c r="E61" s="250">
        <v>0.2964959568733154</v>
      </c>
      <c r="F61" s="213">
        <v>0.09355509355509356</v>
      </c>
      <c r="G61" s="220">
        <v>0.16574585635359115</v>
      </c>
      <c r="H61" s="162"/>
      <c r="I61" s="112"/>
      <c r="J61" s="112"/>
    </row>
    <row r="62" spans="1:10" ht="12.75">
      <c r="A62" s="9" t="s">
        <v>815</v>
      </c>
      <c r="B62" s="117">
        <v>9508</v>
      </c>
      <c r="C62" s="118">
        <v>76844</v>
      </c>
      <c r="D62" s="246">
        <v>0.18376494023904377</v>
      </c>
      <c r="E62" s="250">
        <v>0.17656785889269955</v>
      </c>
      <c r="F62" s="213">
        <v>0.12373119566914788</v>
      </c>
      <c r="G62" s="220">
        <v>0.3888116463564243</v>
      </c>
      <c r="H62" s="162"/>
      <c r="I62" s="112"/>
      <c r="J62" s="112"/>
    </row>
    <row r="63" spans="1:10" ht="12.75">
      <c r="A63" s="9" t="s">
        <v>334</v>
      </c>
      <c r="B63" s="122">
        <v>12665</v>
      </c>
      <c r="C63" s="118">
        <v>97870</v>
      </c>
      <c r="D63" s="246">
        <v>0.17138364779874204</v>
      </c>
      <c r="E63" s="250">
        <v>0.16645213577421814</v>
      </c>
      <c r="F63" s="213">
        <v>0.12940635536936754</v>
      </c>
      <c r="G63" s="220">
        <v>0.5414707139803335</v>
      </c>
      <c r="H63" s="162"/>
      <c r="I63" s="112"/>
      <c r="J63" s="112"/>
    </row>
    <row r="64" spans="1:10" ht="25.5">
      <c r="A64" s="9" t="s">
        <v>337</v>
      </c>
      <c r="B64" s="122">
        <v>7251</v>
      </c>
      <c r="C64" s="118">
        <v>73837</v>
      </c>
      <c r="D64" s="246">
        <v>0.24054747647562014</v>
      </c>
      <c r="E64" s="250">
        <v>0.15683018158459583</v>
      </c>
      <c r="F64" s="213">
        <v>0.0982027980551756</v>
      </c>
      <c r="G64" s="220">
        <v>0.37628437986507524</v>
      </c>
      <c r="H64" s="162"/>
      <c r="I64" s="112"/>
      <c r="J64" s="112"/>
    </row>
    <row r="65" spans="1:10" ht="24.75" customHeight="1">
      <c r="A65" s="9" t="s">
        <v>338</v>
      </c>
      <c r="B65" s="122">
        <v>61736</v>
      </c>
      <c r="C65" s="118">
        <v>559371</v>
      </c>
      <c r="D65" s="246">
        <v>0.12527568671053357</v>
      </c>
      <c r="E65" s="250">
        <v>0.10864226893004725</v>
      </c>
      <c r="F65" s="213">
        <v>0.11036682273482179</v>
      </c>
      <c r="G65" s="220">
        <v>0.4872766306750016</v>
      </c>
      <c r="H65" s="162"/>
      <c r="I65" s="112"/>
      <c r="J65" s="112"/>
    </row>
    <row r="66" spans="1:10" ht="12.75" customHeight="1">
      <c r="A66" s="9" t="s">
        <v>339</v>
      </c>
      <c r="B66" s="117">
        <v>1105</v>
      </c>
      <c r="C66" s="118">
        <v>29160</v>
      </c>
      <c r="D66" s="246">
        <v>-0.1672946495855313</v>
      </c>
      <c r="E66" s="250">
        <v>0.031153859754588176</v>
      </c>
      <c r="F66" s="213">
        <v>0.03789437585733882</v>
      </c>
      <c r="G66" s="220">
        <v>0.18318965517241378</v>
      </c>
      <c r="H66" s="162"/>
      <c r="I66" s="112"/>
      <c r="J66" s="112"/>
    </row>
    <row r="67" spans="1:10" ht="37.5" customHeight="1">
      <c r="A67" s="9" t="s">
        <v>341</v>
      </c>
      <c r="B67" s="117">
        <v>6166</v>
      </c>
      <c r="C67" s="118">
        <v>80755</v>
      </c>
      <c r="D67" s="246">
        <v>-0.06433990895295905</v>
      </c>
      <c r="E67" s="250">
        <v>0.10396445659603559</v>
      </c>
      <c r="F67" s="213">
        <v>0.07635440529998143</v>
      </c>
      <c r="G67" s="220">
        <v>0.18478782066650684</v>
      </c>
      <c r="H67" s="162"/>
      <c r="I67" s="112"/>
      <c r="J67" s="112"/>
    </row>
    <row r="68" spans="1:10" ht="12.75" customHeight="1">
      <c r="A68" s="9" t="s">
        <v>342</v>
      </c>
      <c r="B68" s="122">
        <v>5127</v>
      </c>
      <c r="C68" s="118">
        <v>89225</v>
      </c>
      <c r="D68" s="246">
        <v>0.18845618915159945</v>
      </c>
      <c r="E68" s="250">
        <v>-0.1303521476817513</v>
      </c>
      <c r="F68" s="213">
        <v>0.057461473802185484</v>
      </c>
      <c r="G68" s="220">
        <v>0.18876330032031222</v>
      </c>
      <c r="H68" s="162"/>
      <c r="I68" s="112"/>
      <c r="J68" s="112"/>
    </row>
    <row r="69" spans="1:10" ht="12.75">
      <c r="A69" s="12" t="s">
        <v>343</v>
      </c>
      <c r="B69" s="122">
        <v>61573</v>
      </c>
      <c r="C69" s="134">
        <v>574739</v>
      </c>
      <c r="D69" s="246">
        <v>0.05710165330403272</v>
      </c>
      <c r="E69" s="261">
        <v>0.10179876044068958</v>
      </c>
      <c r="F69" s="213">
        <v>0.10713210692157657</v>
      </c>
      <c r="G69" s="220">
        <v>0.24086671804280388</v>
      </c>
      <c r="H69" s="162"/>
      <c r="I69" s="112"/>
      <c r="J69" s="112"/>
    </row>
    <row r="70" spans="1:9" ht="12.75">
      <c r="A70" s="154" t="s">
        <v>801</v>
      </c>
      <c r="B70" s="221"/>
      <c r="C70" s="222"/>
      <c r="D70" s="221"/>
      <c r="E70" s="222"/>
      <c r="F70" s="223"/>
      <c r="G70" s="223"/>
      <c r="I70" s="106"/>
    </row>
    <row r="71" spans="1:10" ht="12.75">
      <c r="A71" s="6" t="s">
        <v>802</v>
      </c>
      <c r="B71" s="122">
        <v>6852</v>
      </c>
      <c r="C71" s="118">
        <v>57636</v>
      </c>
      <c r="D71" s="219">
        <v>0.4064039408866995</v>
      </c>
      <c r="E71" s="213">
        <v>0.19797967200848032</v>
      </c>
      <c r="F71" s="213">
        <v>0.11888403081407453</v>
      </c>
      <c r="G71" s="213">
        <v>0.3071268489466607</v>
      </c>
      <c r="H71" s="162"/>
      <c r="I71" s="112"/>
      <c r="J71" s="112"/>
    </row>
    <row r="72" spans="1:11" s="23" customFormat="1" ht="12.75">
      <c r="A72" s="14" t="s">
        <v>803</v>
      </c>
      <c r="B72" s="117">
        <v>158372</v>
      </c>
      <c r="C72" s="134">
        <v>1525144</v>
      </c>
      <c r="D72" s="219">
        <v>0.09040835576731099</v>
      </c>
      <c r="E72" s="251">
        <v>0.09258594615814997</v>
      </c>
      <c r="F72" s="251">
        <v>0.10384068651878117</v>
      </c>
      <c r="G72" s="213">
        <v>0.32043347098492037</v>
      </c>
      <c r="H72" s="162"/>
      <c r="I72" s="112"/>
      <c r="J72" s="112"/>
      <c r="K72" s="106"/>
    </row>
    <row r="73" spans="1:11" s="23" customFormat="1" ht="12.75">
      <c r="A73" s="154" t="s">
        <v>451</v>
      </c>
      <c r="B73" s="130">
        <v>13891</v>
      </c>
      <c r="C73" s="135">
        <v>145168</v>
      </c>
      <c r="D73" s="252">
        <v>0.011799839755262553</v>
      </c>
      <c r="E73" s="243">
        <v>0.10159356503263006</v>
      </c>
      <c r="F73" s="253">
        <v>0.09568913259120468</v>
      </c>
      <c r="G73" s="253">
        <v>0.23997581411419194</v>
      </c>
      <c r="H73" s="162"/>
      <c r="I73" s="112"/>
      <c r="J73" s="112"/>
      <c r="K73" s="106"/>
    </row>
    <row r="74" spans="1:11" s="23" customFormat="1" ht="12.75">
      <c r="A74" s="21"/>
      <c r="B74" s="148"/>
      <c r="C74" s="148"/>
      <c r="D74" s="241"/>
      <c r="E74" s="241"/>
      <c r="F74" s="241"/>
      <c r="G74" s="241"/>
      <c r="H74" s="106"/>
      <c r="I74" s="106"/>
      <c r="J74" s="106"/>
      <c r="K74" s="106"/>
    </row>
    <row r="75" spans="1:11" s="23" customFormat="1" ht="12.75">
      <c r="A75" s="21"/>
      <c r="B75" s="148"/>
      <c r="C75" s="148"/>
      <c r="D75" s="241"/>
      <c r="E75" s="241"/>
      <c r="F75" s="241"/>
      <c r="G75" s="241"/>
      <c r="H75" s="106"/>
      <c r="I75" s="106"/>
      <c r="J75" s="106"/>
      <c r="K75" s="106"/>
    </row>
    <row r="76" spans="1:11" s="23" customFormat="1" ht="12.75">
      <c r="A76" s="21"/>
      <c r="B76" s="148"/>
      <c r="C76" s="148"/>
      <c r="D76" s="241"/>
      <c r="E76" s="241"/>
      <c r="F76" s="241"/>
      <c r="G76" s="241"/>
      <c r="H76" s="106"/>
      <c r="I76" s="106"/>
      <c r="J76" s="106"/>
      <c r="K76" s="106"/>
    </row>
    <row r="77" spans="1:7" ht="19.5" customHeight="1">
      <c r="A77" s="476" t="s">
        <v>1251</v>
      </c>
      <c r="B77" s="472" t="s">
        <v>1249</v>
      </c>
      <c r="C77" s="467"/>
      <c r="D77" s="208"/>
      <c r="E77" s="208"/>
      <c r="F77" s="208"/>
      <c r="G77" s="208"/>
    </row>
    <row r="78" spans="1:7" ht="42">
      <c r="A78" s="465"/>
      <c r="B78" s="146" t="s">
        <v>807</v>
      </c>
      <c r="C78" s="170" t="s">
        <v>346</v>
      </c>
      <c r="D78" s="208"/>
      <c r="E78" s="208"/>
      <c r="F78" s="208"/>
      <c r="G78" s="208"/>
    </row>
    <row r="79" spans="1:7" ht="12.75">
      <c r="A79" s="107" t="s">
        <v>714</v>
      </c>
      <c r="B79" s="115">
        <v>35135</v>
      </c>
      <c r="C79" s="210">
        <v>0.21265070449813586</v>
      </c>
      <c r="D79" s="208"/>
      <c r="E79" s="208"/>
      <c r="F79" s="208"/>
      <c r="G79" s="208"/>
    </row>
    <row r="80" spans="1:7" ht="25.5">
      <c r="A80" s="108" t="s">
        <v>716</v>
      </c>
      <c r="B80" s="117">
        <v>25302</v>
      </c>
      <c r="C80" s="213">
        <v>0.153137558708178</v>
      </c>
      <c r="D80" s="208"/>
      <c r="E80" s="208"/>
      <c r="F80" s="208"/>
      <c r="G80" s="208"/>
    </row>
    <row r="81" spans="1:7" ht="12.75">
      <c r="A81" s="108" t="s">
        <v>717</v>
      </c>
      <c r="B81" s="117">
        <v>10307</v>
      </c>
      <c r="C81" s="213">
        <v>0.062381978405074326</v>
      </c>
      <c r="D81" s="208"/>
      <c r="E81" s="208"/>
      <c r="F81" s="208"/>
      <c r="G81" s="208"/>
    </row>
    <row r="82" spans="1:7" ht="25.5">
      <c r="A82" s="108" t="s">
        <v>718</v>
      </c>
      <c r="B82" s="122">
        <v>9264</v>
      </c>
      <c r="C82" s="213">
        <v>0.056069336173921465</v>
      </c>
      <c r="D82" s="208"/>
      <c r="E82" s="208"/>
      <c r="F82" s="208"/>
      <c r="G82" s="208"/>
    </row>
    <row r="83" spans="1:7" ht="12.75">
      <c r="A83" s="108" t="s">
        <v>713</v>
      </c>
      <c r="B83" s="122">
        <v>8087</v>
      </c>
      <c r="C83" s="213">
        <v>0.048945673751997286</v>
      </c>
      <c r="D83" s="208"/>
      <c r="E83" s="208"/>
      <c r="F83" s="208"/>
      <c r="G83" s="208"/>
    </row>
    <row r="84" spans="1:7" ht="12.75">
      <c r="A84" s="108" t="s">
        <v>719</v>
      </c>
      <c r="B84" s="122">
        <v>6366</v>
      </c>
      <c r="C84" s="213">
        <v>0.0385295114511209</v>
      </c>
      <c r="D84" s="208"/>
      <c r="E84" s="208"/>
      <c r="F84" s="208"/>
      <c r="G84" s="208"/>
    </row>
    <row r="85" spans="1:7" ht="12.75">
      <c r="A85" s="108" t="s">
        <v>715</v>
      </c>
      <c r="B85" s="117">
        <v>4326</v>
      </c>
      <c r="C85" s="213">
        <v>0.026182636905050113</v>
      </c>
      <c r="D85" s="208"/>
      <c r="E85" s="271"/>
      <c r="F85" s="208"/>
      <c r="G85" s="208"/>
    </row>
    <row r="86" spans="1:7" ht="12.75">
      <c r="A86" s="108" t="s">
        <v>721</v>
      </c>
      <c r="B86" s="117">
        <v>3276</v>
      </c>
      <c r="C86" s="213">
        <v>0.01982762794751368</v>
      </c>
      <c r="D86" s="208"/>
      <c r="E86" s="271"/>
      <c r="F86" s="208"/>
      <c r="G86" s="208"/>
    </row>
    <row r="87" spans="1:7" ht="12.75">
      <c r="A87" s="108" t="s">
        <v>722</v>
      </c>
      <c r="B87" s="122">
        <v>2603</v>
      </c>
      <c r="C87" s="213">
        <v>0.01575436982520699</v>
      </c>
      <c r="D87" s="208"/>
      <c r="E87" s="271"/>
      <c r="F87" s="208"/>
      <c r="G87" s="208"/>
    </row>
    <row r="88" spans="1:7" ht="12.75">
      <c r="A88" s="109" t="s">
        <v>112</v>
      </c>
      <c r="B88" s="136">
        <v>1786</v>
      </c>
      <c r="C88" s="217">
        <v>0.010809567617295308</v>
      </c>
      <c r="D88" s="208"/>
      <c r="E88" s="271"/>
      <c r="F88" s="208"/>
      <c r="G88" s="208"/>
    </row>
    <row r="89" spans="2:7" ht="12.75">
      <c r="B89" s="208"/>
      <c r="C89" s="208"/>
      <c r="D89" s="208"/>
      <c r="E89" s="208"/>
      <c r="F89" s="208"/>
      <c r="G89" s="208"/>
    </row>
    <row r="90" spans="2:7" ht="12.75">
      <c r="B90" s="208"/>
      <c r="C90" s="208"/>
      <c r="D90" s="208"/>
      <c r="E90" s="208"/>
      <c r="F90" s="208"/>
      <c r="G90" s="208"/>
    </row>
    <row r="91" spans="2:7" ht="12.75">
      <c r="B91" s="208"/>
      <c r="C91" s="208"/>
      <c r="D91" s="208"/>
      <c r="E91" s="208"/>
      <c r="F91" s="208"/>
      <c r="G91" s="208"/>
    </row>
    <row r="92" spans="1:7" ht="21.75" customHeight="1">
      <c r="A92" s="476" t="s">
        <v>1252</v>
      </c>
      <c r="B92" s="472" t="s">
        <v>1249</v>
      </c>
      <c r="C92" s="467"/>
      <c r="D92" s="208"/>
      <c r="E92" s="208"/>
      <c r="F92" s="208"/>
      <c r="G92" s="208"/>
    </row>
    <row r="93" spans="1:7" ht="42">
      <c r="A93" s="465"/>
      <c r="B93" s="169" t="s">
        <v>839</v>
      </c>
      <c r="C93" s="170" t="s">
        <v>346</v>
      </c>
      <c r="D93" s="208"/>
      <c r="E93" s="281"/>
      <c r="F93" s="208"/>
      <c r="G93" s="208"/>
    </row>
    <row r="94" spans="1:7" ht="12.75">
      <c r="A94" s="107" t="s">
        <v>714</v>
      </c>
      <c r="B94" s="115">
        <v>3374</v>
      </c>
      <c r="C94" s="210">
        <v>0.21265070449813586</v>
      </c>
      <c r="D94" s="208"/>
      <c r="E94" s="280"/>
      <c r="F94" s="208"/>
      <c r="G94" s="208"/>
    </row>
    <row r="95" spans="1:7" ht="25.5">
      <c r="A95" s="108" t="s">
        <v>718</v>
      </c>
      <c r="B95" s="117">
        <v>1871</v>
      </c>
      <c r="C95" s="213">
        <v>0.056069336173921465</v>
      </c>
      <c r="D95" s="208"/>
      <c r="E95" s="280"/>
      <c r="F95" s="208"/>
      <c r="G95" s="208"/>
    </row>
    <row r="96" spans="1:7" ht="25.5">
      <c r="A96" s="108" t="s">
        <v>716</v>
      </c>
      <c r="B96" s="117">
        <v>1765</v>
      </c>
      <c r="C96" s="213">
        <v>0.153137558708178</v>
      </c>
      <c r="D96" s="208"/>
      <c r="E96" s="280"/>
      <c r="F96" s="208"/>
      <c r="G96" s="208"/>
    </row>
    <row r="97" spans="1:7" ht="12.75">
      <c r="A97" s="108" t="s">
        <v>717</v>
      </c>
      <c r="B97" s="122">
        <v>1594</v>
      </c>
      <c r="C97" s="213">
        <v>0.062381978405074326</v>
      </c>
      <c r="D97" s="208"/>
      <c r="E97" s="280"/>
      <c r="F97" s="208"/>
      <c r="G97" s="208"/>
    </row>
    <row r="98" spans="1:7" ht="12.75">
      <c r="A98" s="108" t="s">
        <v>843</v>
      </c>
      <c r="B98" s="122">
        <v>593</v>
      </c>
      <c r="C98" s="213">
        <v>0.006088703820268242</v>
      </c>
      <c r="D98" s="208"/>
      <c r="E98" s="280"/>
      <c r="F98" s="208"/>
      <c r="G98" s="208"/>
    </row>
    <row r="99" spans="1:7" ht="12.75">
      <c r="A99" s="108" t="s">
        <v>719</v>
      </c>
      <c r="B99" s="122">
        <v>505</v>
      </c>
      <c r="C99" s="213">
        <v>0.0385295114511209</v>
      </c>
      <c r="D99" s="208"/>
      <c r="E99" s="280"/>
      <c r="F99" s="208"/>
      <c r="G99" s="208"/>
    </row>
    <row r="100" spans="1:7" ht="12.75">
      <c r="A100" s="108" t="s">
        <v>5</v>
      </c>
      <c r="B100" s="117">
        <v>491</v>
      </c>
      <c r="C100" s="213">
        <v>0.0038493197114220696</v>
      </c>
      <c r="D100" s="208"/>
      <c r="E100" s="280"/>
      <c r="F100" s="208"/>
      <c r="G100" s="208"/>
    </row>
    <row r="101" spans="1:7" ht="12.75">
      <c r="A101" s="108" t="s">
        <v>1099</v>
      </c>
      <c r="B101" s="117">
        <v>366</v>
      </c>
      <c r="C101" s="213">
        <v>0.0051868977872464046</v>
      </c>
      <c r="D101" s="208"/>
      <c r="E101" s="280"/>
      <c r="F101" s="208"/>
      <c r="G101" s="208"/>
    </row>
    <row r="102" spans="1:7" ht="25.5">
      <c r="A102" s="108" t="s">
        <v>1263</v>
      </c>
      <c r="B102" s="122">
        <v>358</v>
      </c>
      <c r="C102" s="213">
        <v>0.0023906938459303732</v>
      </c>
      <c r="D102" s="208"/>
      <c r="E102" s="280"/>
      <c r="F102" s="208"/>
      <c r="G102" s="208"/>
    </row>
    <row r="103" spans="1:7" ht="12.75">
      <c r="A103" s="109" t="s">
        <v>715</v>
      </c>
      <c r="B103" s="136">
        <v>350</v>
      </c>
      <c r="C103" s="217">
        <v>0.026182636905050113</v>
      </c>
      <c r="D103" s="208"/>
      <c r="E103" s="280"/>
      <c r="F103" s="208"/>
      <c r="G103" s="208"/>
    </row>
    <row r="104" spans="2:7" ht="12.75">
      <c r="B104" s="208"/>
      <c r="C104" s="208"/>
      <c r="D104" s="208"/>
      <c r="E104" s="208"/>
      <c r="F104" s="208"/>
      <c r="G104" s="208"/>
    </row>
    <row r="105" spans="2:7" ht="12.75">
      <c r="B105" s="208"/>
      <c r="C105" s="208"/>
      <c r="D105" s="208"/>
      <c r="E105" s="208"/>
      <c r="F105" s="208"/>
      <c r="G105" s="208"/>
    </row>
    <row r="106" spans="2:7" ht="12.75">
      <c r="B106" s="208"/>
      <c r="C106" s="208"/>
      <c r="D106" s="208"/>
      <c r="E106" s="208"/>
      <c r="F106" s="208"/>
      <c r="G106" s="208"/>
    </row>
    <row r="107" spans="1:7" ht="20.25" customHeight="1">
      <c r="A107" s="464" t="s">
        <v>806</v>
      </c>
      <c r="B107" s="472" t="s">
        <v>1253</v>
      </c>
      <c r="C107" s="467"/>
      <c r="D107" s="468" t="s">
        <v>773</v>
      </c>
      <c r="E107" s="469"/>
      <c r="F107" s="470" t="s">
        <v>946</v>
      </c>
      <c r="G107" s="470" t="s">
        <v>760</v>
      </c>
    </row>
    <row r="108" spans="1:7" ht="20.25" customHeight="1">
      <c r="A108" s="465"/>
      <c r="B108" s="143" t="s">
        <v>395</v>
      </c>
      <c r="C108" s="145" t="s">
        <v>360</v>
      </c>
      <c r="D108" s="143" t="s">
        <v>395</v>
      </c>
      <c r="E108" s="145" t="s">
        <v>774</v>
      </c>
      <c r="F108" s="471"/>
      <c r="G108" s="471"/>
    </row>
    <row r="109" spans="1:12" ht="12.75">
      <c r="A109" s="154" t="s">
        <v>452</v>
      </c>
      <c r="B109" s="130">
        <v>17365</v>
      </c>
      <c r="C109" s="453">
        <v>159673</v>
      </c>
      <c r="D109" s="242">
        <v>-0.08048715912099547</v>
      </c>
      <c r="E109" s="243">
        <v>-0.10777268663388462</v>
      </c>
      <c r="F109" s="214">
        <v>0.10875351499627363</v>
      </c>
      <c r="G109" s="253">
        <v>0.20832083688232542</v>
      </c>
      <c r="H109" s="104"/>
      <c r="I109" s="112"/>
      <c r="J109" s="112"/>
      <c r="L109" s="208"/>
    </row>
    <row r="110" spans="1:12" ht="12.75">
      <c r="A110" s="154" t="s">
        <v>1250</v>
      </c>
      <c r="B110" s="221"/>
      <c r="C110" s="222"/>
      <c r="D110" s="244"/>
      <c r="E110" s="245"/>
      <c r="F110" s="223"/>
      <c r="G110" s="223"/>
      <c r="H110" s="104"/>
      <c r="I110" s="112"/>
      <c r="L110" s="208"/>
    </row>
    <row r="111" spans="1:12" ht="12.75">
      <c r="A111" s="9" t="s">
        <v>449</v>
      </c>
      <c r="B111" s="122">
        <v>7906</v>
      </c>
      <c r="C111" s="123">
        <v>72402</v>
      </c>
      <c r="D111" s="219">
        <v>-0.09656039309793163</v>
      </c>
      <c r="E111" s="220">
        <v>-0.11874680493682899</v>
      </c>
      <c r="F111" s="214">
        <v>0.10919587856689042</v>
      </c>
      <c r="G111" s="220">
        <v>0.2093916359880287</v>
      </c>
      <c r="H111" s="104"/>
      <c r="I111" s="112"/>
      <c r="J111" s="112"/>
      <c r="K111" s="104"/>
      <c r="L111" s="208"/>
    </row>
    <row r="112" spans="1:12" ht="12.75">
      <c r="A112" s="9" t="s">
        <v>450</v>
      </c>
      <c r="B112" s="117">
        <v>9459</v>
      </c>
      <c r="C112" s="118">
        <v>87271</v>
      </c>
      <c r="D112" s="219">
        <v>-0.06660746003552398</v>
      </c>
      <c r="E112" s="220">
        <v>-0.09845870953079483</v>
      </c>
      <c r="F112" s="214">
        <v>0.10838652014987797</v>
      </c>
      <c r="G112" s="220">
        <v>0.20743421052631578</v>
      </c>
      <c r="H112" s="104"/>
      <c r="I112" s="112"/>
      <c r="J112" s="112"/>
      <c r="K112" s="104"/>
      <c r="L112" s="208"/>
    </row>
    <row r="113" spans="1:12" ht="12.75">
      <c r="A113" s="154" t="s">
        <v>355</v>
      </c>
      <c r="B113" s="221"/>
      <c r="C113" s="222"/>
      <c r="D113" s="221"/>
      <c r="E113" s="222"/>
      <c r="F113" s="223"/>
      <c r="G113" s="223"/>
      <c r="H113" s="104"/>
      <c r="I113" s="112"/>
      <c r="K113" s="106"/>
      <c r="L113" s="208"/>
    </row>
    <row r="114" spans="1:12" ht="12.75">
      <c r="A114" s="9" t="s">
        <v>764</v>
      </c>
      <c r="B114" s="117">
        <v>254</v>
      </c>
      <c r="C114" s="118">
        <v>2878</v>
      </c>
      <c r="D114" s="219">
        <v>0.05833333333333335</v>
      </c>
      <c r="E114" s="220">
        <v>0.038239538239538184</v>
      </c>
      <c r="F114" s="214">
        <v>0.08825573314801946</v>
      </c>
      <c r="G114" s="220">
        <v>0.13910186199342825</v>
      </c>
      <c r="H114" s="104"/>
      <c r="I114" s="112"/>
      <c r="J114" s="112"/>
      <c r="K114" s="106"/>
      <c r="L114" s="208"/>
    </row>
    <row r="115" spans="1:12" ht="12.75">
      <c r="A115" s="9" t="s">
        <v>454</v>
      </c>
      <c r="B115" s="117">
        <v>1973</v>
      </c>
      <c r="C115" s="118">
        <v>23358</v>
      </c>
      <c r="D115" s="219">
        <v>-0.007045797684952171</v>
      </c>
      <c r="E115" s="220">
        <v>0.029939591692755396</v>
      </c>
      <c r="F115" s="214">
        <v>0.08446784827468105</v>
      </c>
      <c r="G115" s="220">
        <v>0.16182742782152232</v>
      </c>
      <c r="H115" s="104"/>
      <c r="I115" s="112"/>
      <c r="J115" s="112"/>
      <c r="K115" s="106"/>
      <c r="L115" s="208"/>
    </row>
    <row r="116" spans="1:12" ht="12.75">
      <c r="A116" s="9" t="s">
        <v>767</v>
      </c>
      <c r="B116" s="117">
        <v>11692</v>
      </c>
      <c r="C116" s="118">
        <v>106618</v>
      </c>
      <c r="D116" s="219">
        <v>-0.0918834951456311</v>
      </c>
      <c r="E116" s="220">
        <v>-0.1328838537049538</v>
      </c>
      <c r="F116" s="214">
        <v>0.10966253353092348</v>
      </c>
      <c r="G116" s="220">
        <v>0.21424906545481198</v>
      </c>
      <c r="H116" s="104"/>
      <c r="I116" s="112"/>
      <c r="J116" s="112"/>
      <c r="L116" s="208"/>
    </row>
    <row r="117" spans="1:12" ht="12.75">
      <c r="A117" s="9" t="s">
        <v>347</v>
      </c>
      <c r="B117" s="117">
        <v>3446</v>
      </c>
      <c r="C117" s="118">
        <v>26819</v>
      </c>
      <c r="D117" s="219">
        <v>-0.08908273856727467</v>
      </c>
      <c r="E117" s="220">
        <v>-0.122185126996596</v>
      </c>
      <c r="F117" s="214">
        <v>0.12849099518997725</v>
      </c>
      <c r="G117" s="262">
        <v>0.23335816347260785</v>
      </c>
      <c r="H117" s="104"/>
      <c r="I117" s="112"/>
      <c r="J117" s="112"/>
      <c r="L117" s="208"/>
    </row>
    <row r="118" spans="1:12" ht="12.75">
      <c r="A118" s="154" t="s">
        <v>356</v>
      </c>
      <c r="B118" s="221"/>
      <c r="C118" s="222"/>
      <c r="D118" s="221"/>
      <c r="E118" s="222"/>
      <c r="F118" s="223"/>
      <c r="G118" s="223"/>
      <c r="H118" s="104"/>
      <c r="I118" s="112"/>
      <c r="L118" s="208"/>
    </row>
    <row r="119" spans="1:12" ht="12.75">
      <c r="A119" s="9" t="s">
        <v>824</v>
      </c>
      <c r="B119" s="117">
        <v>1195</v>
      </c>
      <c r="C119" s="118">
        <v>10671</v>
      </c>
      <c r="D119" s="246">
        <v>-0.05384006334125102</v>
      </c>
      <c r="E119" s="247">
        <v>-0.05965808953119489</v>
      </c>
      <c r="F119" s="214">
        <v>0.11198575578671165</v>
      </c>
      <c r="G119" s="220">
        <v>0.19503835482291496</v>
      </c>
      <c r="H119" s="104"/>
      <c r="I119" s="112"/>
      <c r="L119" s="208"/>
    </row>
    <row r="120" spans="1:12" ht="12.75">
      <c r="A120" s="9" t="s">
        <v>825</v>
      </c>
      <c r="B120" s="117">
        <v>677</v>
      </c>
      <c r="C120" s="118">
        <v>5815</v>
      </c>
      <c r="D120" s="246">
        <v>-0.19881656804733727</v>
      </c>
      <c r="E120" s="247">
        <v>-0.20841274162809698</v>
      </c>
      <c r="F120" s="214">
        <v>0.11642304385210663</v>
      </c>
      <c r="G120" s="220">
        <v>0.0695000513294323</v>
      </c>
      <c r="H120" s="104"/>
      <c r="I120" s="112"/>
      <c r="L120" s="208"/>
    </row>
    <row r="121" spans="1:12" ht="12.75">
      <c r="A121" s="9" t="s">
        <v>826</v>
      </c>
      <c r="B121" s="117">
        <v>644</v>
      </c>
      <c r="C121" s="118">
        <v>5839</v>
      </c>
      <c r="D121" s="246">
        <v>-0.08392603129445231</v>
      </c>
      <c r="E121" s="247">
        <v>-0.10224477244772445</v>
      </c>
      <c r="F121" s="214">
        <v>0.11029285836615858</v>
      </c>
      <c r="G121" s="262">
        <v>0.13498218402850556</v>
      </c>
      <c r="H121" s="104"/>
      <c r="I121" s="112"/>
      <c r="L121" s="208"/>
    </row>
    <row r="122" spans="1:12" ht="12.75">
      <c r="A122" s="9" t="s">
        <v>827</v>
      </c>
      <c r="B122" s="117">
        <v>9670</v>
      </c>
      <c r="C122" s="118">
        <v>90031</v>
      </c>
      <c r="D122" s="246">
        <v>-0.041150223103619266</v>
      </c>
      <c r="E122" s="247">
        <v>-0.0773243420513241</v>
      </c>
      <c r="F122" s="214">
        <v>0.107407448545501</v>
      </c>
      <c r="G122" s="220">
        <v>0.17944292898365158</v>
      </c>
      <c r="H122" s="104"/>
      <c r="I122" s="112"/>
      <c r="L122" s="208"/>
    </row>
    <row r="123" spans="1:12" ht="12.75">
      <c r="A123" s="41" t="s">
        <v>809</v>
      </c>
      <c r="B123" s="117">
        <v>5179</v>
      </c>
      <c r="C123" s="118">
        <v>47317</v>
      </c>
      <c r="D123" s="246">
        <v>-0.13524795458340289</v>
      </c>
      <c r="E123" s="247">
        <v>-0.15785071014131635</v>
      </c>
      <c r="F123" s="214">
        <v>0.10945326204112686</v>
      </c>
      <c r="G123" s="220">
        <v>0.5865896477517273</v>
      </c>
      <c r="H123" s="104"/>
      <c r="I123" s="112"/>
      <c r="L123" s="208"/>
    </row>
    <row r="124" spans="1:12" ht="12.75">
      <c r="A124" s="154" t="s">
        <v>358</v>
      </c>
      <c r="B124" s="221"/>
      <c r="C124" s="222"/>
      <c r="D124" s="221"/>
      <c r="E124" s="222"/>
      <c r="F124" s="223"/>
      <c r="G124" s="223"/>
      <c r="H124" s="104"/>
      <c r="I124" s="112"/>
      <c r="L124" s="208"/>
    </row>
    <row r="125" spans="1:12" ht="12.75">
      <c r="A125" s="9" t="s">
        <v>349</v>
      </c>
      <c r="B125" s="117">
        <v>8318</v>
      </c>
      <c r="C125" s="118">
        <v>74558</v>
      </c>
      <c r="D125" s="219">
        <v>0.052112319757146475</v>
      </c>
      <c r="E125" s="220">
        <v>0.047516016634820746</v>
      </c>
      <c r="F125" s="214">
        <v>0.11156415139891092</v>
      </c>
      <c r="G125" s="220">
        <v>0.32788048405534315</v>
      </c>
      <c r="H125" s="104"/>
      <c r="I125" s="112"/>
      <c r="J125" s="112"/>
      <c r="L125" s="208"/>
    </row>
    <row r="126" spans="1:12" ht="12.75">
      <c r="A126" s="9" t="s">
        <v>350</v>
      </c>
      <c r="B126" s="117">
        <v>3830</v>
      </c>
      <c r="C126" s="118">
        <v>34974</v>
      </c>
      <c r="D126" s="219">
        <v>0.040478130942678714</v>
      </c>
      <c r="E126" s="220">
        <v>-0.02394507702612192</v>
      </c>
      <c r="F126" s="214">
        <v>0.10950992165608738</v>
      </c>
      <c r="G126" s="220">
        <v>0.28614120283899885</v>
      </c>
      <c r="H126" s="104"/>
      <c r="I126" s="112"/>
      <c r="J126" s="112"/>
      <c r="L126" s="208"/>
    </row>
    <row r="127" spans="1:12" ht="12.75">
      <c r="A127" s="9" t="s">
        <v>351</v>
      </c>
      <c r="B127" s="117">
        <v>1420</v>
      </c>
      <c r="C127" s="118">
        <v>13506</v>
      </c>
      <c r="D127" s="219">
        <v>-0.11360799001248445</v>
      </c>
      <c r="E127" s="220">
        <v>-0.12808263395739183</v>
      </c>
      <c r="F127" s="214">
        <v>0.10513845698208203</v>
      </c>
      <c r="G127" s="220">
        <v>0.20256776034236804</v>
      </c>
      <c r="H127" s="104"/>
      <c r="I127" s="112"/>
      <c r="J127" s="112"/>
      <c r="L127" s="208"/>
    </row>
    <row r="128" spans="1:12" ht="12.75">
      <c r="A128" s="9" t="s">
        <v>352</v>
      </c>
      <c r="B128" s="117">
        <v>983</v>
      </c>
      <c r="C128" s="118">
        <v>8592</v>
      </c>
      <c r="D128" s="219">
        <v>-0.20275750202757503</v>
      </c>
      <c r="E128" s="220">
        <v>-0.2909721076085162</v>
      </c>
      <c r="F128" s="214">
        <v>0.11440875232774673</v>
      </c>
      <c r="G128" s="220">
        <v>0.1785000907935355</v>
      </c>
      <c r="H128" s="104"/>
      <c r="I128" s="112"/>
      <c r="J128" s="112"/>
      <c r="L128" s="208"/>
    </row>
    <row r="129" spans="1:12" ht="12.75">
      <c r="A129" s="14" t="s">
        <v>353</v>
      </c>
      <c r="B129" s="120">
        <v>2814</v>
      </c>
      <c r="C129" s="121">
        <v>28043</v>
      </c>
      <c r="D129" s="270">
        <v>-0.3694824109343491</v>
      </c>
      <c r="E129" s="220">
        <v>-0.3676032834205304</v>
      </c>
      <c r="F129" s="215">
        <v>0.10034589737189316</v>
      </c>
      <c r="G129" s="262">
        <v>0.08770180140871409</v>
      </c>
      <c r="H129" s="104"/>
      <c r="I129" s="112"/>
      <c r="J129" s="112"/>
      <c r="L129" s="208"/>
    </row>
    <row r="130" spans="1:12" ht="12.75">
      <c r="A130" s="154" t="s">
        <v>453</v>
      </c>
      <c r="B130" s="120">
        <v>968</v>
      </c>
      <c r="C130" s="121">
        <v>8905</v>
      </c>
      <c r="D130" s="252">
        <v>-0.05004906771344453</v>
      </c>
      <c r="E130" s="243">
        <v>-0.008572700957470536</v>
      </c>
      <c r="F130" s="253">
        <v>0.10870297585626053</v>
      </c>
      <c r="G130" s="243">
        <v>0.16117216117216118</v>
      </c>
      <c r="H130" s="104"/>
      <c r="I130" s="112"/>
      <c r="J130" s="112"/>
      <c r="L130" s="208"/>
    </row>
    <row r="131" spans="2:11" ht="12.75">
      <c r="B131" s="208"/>
      <c r="C131" s="208"/>
      <c r="D131" s="208"/>
      <c r="E131" s="208"/>
      <c r="F131" s="208"/>
      <c r="G131" s="208"/>
      <c r="H131" s="106"/>
      <c r="I131" s="106"/>
      <c r="J131" s="106"/>
      <c r="K131" s="106"/>
    </row>
    <row r="132" spans="1:7" ht="12.75">
      <c r="A132" s="1"/>
      <c r="B132" s="208"/>
      <c r="C132" s="208"/>
      <c r="D132" s="208"/>
      <c r="E132" s="208"/>
      <c r="F132" s="208"/>
      <c r="G132" s="208"/>
    </row>
    <row r="133" spans="2:7" ht="12.75">
      <c r="B133" s="208"/>
      <c r="C133" s="208"/>
      <c r="D133" s="208"/>
      <c r="E133" s="208"/>
      <c r="F133" s="208"/>
      <c r="G133" s="208"/>
    </row>
    <row r="134" spans="1:7" ht="31.5">
      <c r="A134" s="142" t="s">
        <v>864</v>
      </c>
      <c r="B134" s="263" t="s">
        <v>1256</v>
      </c>
      <c r="C134" s="263" t="s">
        <v>1257</v>
      </c>
      <c r="D134" s="264" t="s">
        <v>1258</v>
      </c>
      <c r="E134" s="208"/>
      <c r="F134" s="208"/>
      <c r="G134" s="208"/>
    </row>
    <row r="135" spans="1:7" ht="12.75">
      <c r="A135" s="154" t="s">
        <v>947</v>
      </c>
      <c r="B135" s="137">
        <v>145647</v>
      </c>
      <c r="C135" s="137">
        <v>165224</v>
      </c>
      <c r="D135" s="137">
        <v>17365</v>
      </c>
      <c r="E135" s="208"/>
      <c r="F135" s="208"/>
      <c r="G135" s="208"/>
    </row>
    <row r="136" spans="1:9" ht="12.75">
      <c r="A136" s="84" t="s">
        <v>1064</v>
      </c>
      <c r="B136" s="122">
        <v>45</v>
      </c>
      <c r="C136" s="255">
        <v>90</v>
      </c>
      <c r="D136" s="138">
        <v>9</v>
      </c>
      <c r="E136" s="156"/>
      <c r="F136" s="156"/>
      <c r="G136" s="156"/>
      <c r="H136" s="156"/>
      <c r="I136" s="22"/>
    </row>
    <row r="137" spans="1:9" ht="12.75">
      <c r="A137" s="85" t="s">
        <v>396</v>
      </c>
      <c r="B137" s="117">
        <v>90</v>
      </c>
      <c r="C137" s="256">
        <v>91</v>
      </c>
      <c r="D137" s="139">
        <v>10</v>
      </c>
      <c r="E137" s="156"/>
      <c r="F137" s="156"/>
      <c r="G137" s="156"/>
      <c r="H137" s="156"/>
      <c r="I137" s="22"/>
    </row>
    <row r="138" spans="1:9" ht="12.75">
      <c r="A138" s="85" t="s">
        <v>397</v>
      </c>
      <c r="B138" s="117">
        <v>3230</v>
      </c>
      <c r="C138" s="256">
        <v>3102</v>
      </c>
      <c r="D138" s="139">
        <v>333</v>
      </c>
      <c r="E138" s="156"/>
      <c r="F138" s="156"/>
      <c r="G138" s="156"/>
      <c r="H138" s="156"/>
      <c r="I138" s="22"/>
    </row>
    <row r="139" spans="1:9" ht="12.75">
      <c r="A139" s="85" t="s">
        <v>1065</v>
      </c>
      <c r="B139" s="117">
        <v>104</v>
      </c>
      <c r="C139" s="256">
        <v>70</v>
      </c>
      <c r="D139" s="139">
        <v>17</v>
      </c>
      <c r="E139" s="156"/>
      <c r="F139" s="156"/>
      <c r="G139" s="156"/>
      <c r="H139" s="156"/>
      <c r="I139" s="22"/>
    </row>
    <row r="140" spans="1:9" ht="12.75">
      <c r="A140" s="85" t="s">
        <v>1066</v>
      </c>
      <c r="B140" s="117">
        <v>58</v>
      </c>
      <c r="C140" s="256">
        <v>122</v>
      </c>
      <c r="D140" s="139">
        <v>6</v>
      </c>
      <c r="E140" s="156"/>
      <c r="F140" s="156"/>
      <c r="G140" s="156"/>
      <c r="H140" s="156"/>
      <c r="I140" s="22"/>
    </row>
    <row r="141" spans="1:9" ht="12.75">
      <c r="A141" s="85" t="s">
        <v>398</v>
      </c>
      <c r="B141" s="117">
        <v>1303</v>
      </c>
      <c r="C141" s="256">
        <v>863</v>
      </c>
      <c r="D141" s="139">
        <v>108</v>
      </c>
      <c r="E141" s="156"/>
      <c r="F141" s="156"/>
      <c r="G141" s="156"/>
      <c r="H141" s="156"/>
      <c r="I141" s="22"/>
    </row>
    <row r="142" spans="1:9" ht="12.75">
      <c r="A142" s="85" t="s">
        <v>399</v>
      </c>
      <c r="B142" s="117">
        <v>112</v>
      </c>
      <c r="C142" s="256">
        <v>111</v>
      </c>
      <c r="D142" s="139">
        <v>11</v>
      </c>
      <c r="E142" s="156"/>
      <c r="F142" s="156"/>
      <c r="G142" s="156"/>
      <c r="H142" s="156"/>
      <c r="I142" s="22"/>
    </row>
    <row r="143" spans="1:9" ht="12.75">
      <c r="A143" s="85" t="s">
        <v>400</v>
      </c>
      <c r="B143" s="117">
        <v>88</v>
      </c>
      <c r="C143" s="256">
        <v>97</v>
      </c>
      <c r="D143" s="139">
        <v>9</v>
      </c>
      <c r="E143" s="156"/>
      <c r="F143" s="156"/>
      <c r="G143" s="156"/>
      <c r="H143" s="156"/>
      <c r="I143" s="22"/>
    </row>
    <row r="144" spans="1:9" ht="12.75">
      <c r="A144" s="85" t="s">
        <v>401</v>
      </c>
      <c r="B144" s="117">
        <v>955</v>
      </c>
      <c r="C144" s="256">
        <v>473</v>
      </c>
      <c r="D144" s="139">
        <v>117</v>
      </c>
      <c r="E144" s="156"/>
      <c r="F144" s="156"/>
      <c r="G144" s="156"/>
      <c r="H144" s="156"/>
      <c r="I144" s="22"/>
    </row>
    <row r="145" spans="1:9" ht="12.75">
      <c r="A145" s="85" t="s">
        <v>402</v>
      </c>
      <c r="B145" s="117">
        <v>373</v>
      </c>
      <c r="C145" s="256">
        <v>640</v>
      </c>
      <c r="D145" s="139">
        <v>15</v>
      </c>
      <c r="E145" s="156"/>
      <c r="F145" s="156"/>
      <c r="G145" s="156"/>
      <c r="H145" s="156"/>
      <c r="I145" s="22"/>
    </row>
    <row r="146" spans="1:9" ht="12.75">
      <c r="A146" s="85" t="s">
        <v>170</v>
      </c>
      <c r="B146" s="117">
        <v>981</v>
      </c>
      <c r="C146" s="256">
        <v>1350</v>
      </c>
      <c r="D146" s="139">
        <v>92</v>
      </c>
      <c r="E146" s="156"/>
      <c r="F146" s="156"/>
      <c r="G146" s="156"/>
      <c r="H146" s="156"/>
      <c r="I146" s="22"/>
    </row>
    <row r="147" spans="1:9" ht="12.75">
      <c r="A147" s="85" t="s">
        <v>1067</v>
      </c>
      <c r="B147" s="117">
        <v>1358</v>
      </c>
      <c r="C147" s="256">
        <v>559</v>
      </c>
      <c r="D147" s="139">
        <v>182</v>
      </c>
      <c r="E147" s="156"/>
      <c r="F147" s="156"/>
      <c r="G147" s="156"/>
      <c r="H147" s="156"/>
      <c r="I147" s="22"/>
    </row>
    <row r="148" spans="1:9" ht="12.75">
      <c r="A148" s="85" t="s">
        <v>173</v>
      </c>
      <c r="B148" s="117">
        <v>81</v>
      </c>
      <c r="C148" s="256">
        <v>59</v>
      </c>
      <c r="D148" s="139">
        <v>8</v>
      </c>
      <c r="E148" s="156"/>
      <c r="F148" s="156"/>
      <c r="G148" s="156"/>
      <c r="H148" s="156"/>
      <c r="I148" s="22"/>
    </row>
    <row r="149" spans="1:9" ht="12.75">
      <c r="A149" s="85" t="s">
        <v>171</v>
      </c>
      <c r="B149" s="117">
        <v>35</v>
      </c>
      <c r="C149" s="256">
        <v>25</v>
      </c>
      <c r="D149" s="139">
        <v>3</v>
      </c>
      <c r="E149" s="156"/>
      <c r="F149" s="156"/>
      <c r="G149" s="156"/>
      <c r="H149" s="156"/>
      <c r="I149" s="22"/>
    </row>
    <row r="150" spans="1:9" ht="12.75">
      <c r="A150" s="85" t="s">
        <v>172</v>
      </c>
      <c r="B150" s="117">
        <v>3873</v>
      </c>
      <c r="C150" s="256">
        <v>4473</v>
      </c>
      <c r="D150" s="139">
        <v>474</v>
      </c>
      <c r="E150" s="156"/>
      <c r="F150" s="156"/>
      <c r="G150" s="156"/>
      <c r="H150" s="156"/>
      <c r="I150" s="22"/>
    </row>
    <row r="151" spans="1:9" ht="12.75">
      <c r="A151" s="85" t="s">
        <v>403</v>
      </c>
      <c r="B151" s="117">
        <v>107</v>
      </c>
      <c r="C151" s="256">
        <v>18</v>
      </c>
      <c r="D151" s="139">
        <v>15</v>
      </c>
      <c r="E151" s="156"/>
      <c r="F151" s="156"/>
      <c r="G151" s="156"/>
      <c r="H151" s="156"/>
      <c r="I151" s="22"/>
    </row>
    <row r="152" spans="1:9" ht="12.75">
      <c r="A152" s="85" t="s">
        <v>174</v>
      </c>
      <c r="B152" s="117">
        <v>229</v>
      </c>
      <c r="C152" s="256">
        <v>315</v>
      </c>
      <c r="D152" s="139">
        <v>30</v>
      </c>
      <c r="E152" s="156"/>
      <c r="F152" s="156"/>
      <c r="G152" s="156"/>
      <c r="H152" s="156"/>
      <c r="I152" s="22"/>
    </row>
    <row r="153" spans="1:9" ht="12.75">
      <c r="A153" s="85" t="s">
        <v>404</v>
      </c>
      <c r="B153" s="117">
        <v>3986</v>
      </c>
      <c r="C153" s="256">
        <v>5940</v>
      </c>
      <c r="D153" s="139">
        <v>512</v>
      </c>
      <c r="E153" s="156"/>
      <c r="F153" s="156"/>
      <c r="G153" s="156"/>
      <c r="H153" s="156"/>
      <c r="I153" s="22"/>
    </row>
    <row r="154" spans="1:9" ht="12.75">
      <c r="A154" s="85" t="s">
        <v>405</v>
      </c>
      <c r="B154" s="117">
        <v>2862</v>
      </c>
      <c r="C154" s="256">
        <v>2543</v>
      </c>
      <c r="D154" s="139">
        <v>430</v>
      </c>
      <c r="E154" s="156"/>
      <c r="F154" s="156"/>
      <c r="G154" s="156"/>
      <c r="H154" s="156"/>
      <c r="I154" s="22"/>
    </row>
    <row r="155" spans="1:9" ht="12.75">
      <c r="A155" s="85" t="s">
        <v>406</v>
      </c>
      <c r="B155" s="117">
        <v>3485</v>
      </c>
      <c r="C155" s="256">
        <v>1921</v>
      </c>
      <c r="D155" s="139">
        <v>320</v>
      </c>
      <c r="E155" s="156"/>
      <c r="F155" s="156"/>
      <c r="G155" s="156"/>
      <c r="H155" s="156"/>
      <c r="I155" s="22"/>
    </row>
    <row r="156" spans="1:9" ht="12.75">
      <c r="A156" s="85" t="s">
        <v>177</v>
      </c>
      <c r="B156" s="117">
        <v>152</v>
      </c>
      <c r="C156" s="256">
        <v>33</v>
      </c>
      <c r="D156" s="139">
        <v>20</v>
      </c>
      <c r="E156" s="156"/>
      <c r="F156" s="156"/>
      <c r="G156" s="156"/>
      <c r="H156" s="156"/>
      <c r="I156" s="22"/>
    </row>
    <row r="157" spans="1:9" ht="12.75">
      <c r="A157" s="85" t="s">
        <v>178</v>
      </c>
      <c r="B157" s="117">
        <v>52</v>
      </c>
      <c r="C157" s="256">
        <v>10</v>
      </c>
      <c r="D157" s="139">
        <v>7</v>
      </c>
      <c r="E157" s="156"/>
      <c r="F157" s="156"/>
      <c r="G157" s="156"/>
      <c r="H157" s="156"/>
      <c r="I157" s="22"/>
    </row>
    <row r="158" spans="1:9" ht="12.75">
      <c r="A158" s="85" t="s">
        <v>175</v>
      </c>
      <c r="B158" s="117">
        <v>593</v>
      </c>
      <c r="C158" s="256">
        <v>224</v>
      </c>
      <c r="D158" s="139">
        <v>119</v>
      </c>
      <c r="E158" s="156"/>
      <c r="F158" s="156"/>
      <c r="G158" s="156"/>
      <c r="H158" s="156"/>
      <c r="I158" s="22"/>
    </row>
    <row r="159" spans="1:9" ht="12.75">
      <c r="A159" s="85" t="s">
        <v>176</v>
      </c>
      <c r="B159" s="117">
        <v>204</v>
      </c>
      <c r="C159" s="256">
        <v>119</v>
      </c>
      <c r="D159" s="139">
        <v>10</v>
      </c>
      <c r="E159" s="156"/>
      <c r="F159" s="156"/>
      <c r="G159" s="156"/>
      <c r="H159" s="156"/>
      <c r="I159" s="22"/>
    </row>
    <row r="160" spans="1:9" ht="12.75">
      <c r="A160" s="85" t="s">
        <v>407</v>
      </c>
      <c r="B160" s="117">
        <v>322</v>
      </c>
      <c r="C160" s="256">
        <v>97</v>
      </c>
      <c r="D160" s="139">
        <v>40</v>
      </c>
      <c r="E160" s="156"/>
      <c r="F160" s="156"/>
      <c r="G160" s="156"/>
      <c r="H160" s="156"/>
      <c r="I160" s="22"/>
    </row>
    <row r="161" spans="1:9" ht="12.75">
      <c r="A161" s="85" t="s">
        <v>179</v>
      </c>
      <c r="B161" s="117">
        <v>104</v>
      </c>
      <c r="C161" s="256">
        <v>77</v>
      </c>
      <c r="D161" s="139">
        <v>10</v>
      </c>
      <c r="E161" s="156"/>
      <c r="F161" s="156"/>
      <c r="G161" s="156"/>
      <c r="H161" s="156"/>
      <c r="I161" s="22"/>
    </row>
    <row r="162" spans="1:9" ht="12.75">
      <c r="A162" s="85" t="s">
        <v>180</v>
      </c>
      <c r="B162" s="117">
        <v>32</v>
      </c>
      <c r="C162" s="256">
        <v>54</v>
      </c>
      <c r="D162" s="139">
        <v>4</v>
      </c>
      <c r="E162" s="156"/>
      <c r="F162" s="156"/>
      <c r="G162" s="156"/>
      <c r="H162" s="156"/>
      <c r="I162" s="22"/>
    </row>
    <row r="163" spans="1:9" ht="12.75">
      <c r="A163" s="85" t="s">
        <v>181</v>
      </c>
      <c r="B163" s="117">
        <v>34</v>
      </c>
      <c r="C163" s="256">
        <v>13</v>
      </c>
      <c r="D163" s="139">
        <v>6</v>
      </c>
      <c r="E163" s="156"/>
      <c r="F163" s="156"/>
      <c r="G163" s="156"/>
      <c r="H163" s="156"/>
      <c r="I163" s="22"/>
    </row>
    <row r="164" spans="1:9" ht="12.75">
      <c r="A164" s="85" t="s">
        <v>182</v>
      </c>
      <c r="B164" s="117">
        <v>79</v>
      </c>
      <c r="C164" s="256">
        <v>125</v>
      </c>
      <c r="D164" s="139">
        <v>6</v>
      </c>
      <c r="E164" s="156"/>
      <c r="F164" s="156"/>
      <c r="G164" s="156"/>
      <c r="H164" s="156"/>
      <c r="I164" s="22"/>
    </row>
    <row r="165" spans="1:9" ht="12.75">
      <c r="A165" s="85" t="s">
        <v>183</v>
      </c>
      <c r="B165" s="117">
        <v>212</v>
      </c>
      <c r="C165" s="256">
        <v>64</v>
      </c>
      <c r="D165" s="139">
        <v>19</v>
      </c>
      <c r="E165" s="156"/>
      <c r="F165" s="156"/>
      <c r="G165" s="156"/>
      <c r="H165" s="156"/>
      <c r="I165" s="22"/>
    </row>
    <row r="166" spans="1:9" ht="12.75">
      <c r="A166" s="85" t="s">
        <v>184</v>
      </c>
      <c r="B166" s="117">
        <v>829</v>
      </c>
      <c r="C166" s="256">
        <v>190</v>
      </c>
      <c r="D166" s="139">
        <v>75</v>
      </c>
      <c r="E166" s="156"/>
      <c r="F166" s="156"/>
      <c r="G166" s="156"/>
      <c r="H166" s="156"/>
      <c r="I166" s="22"/>
    </row>
    <row r="167" spans="1:9" ht="12.75">
      <c r="A167" s="85" t="s">
        <v>408</v>
      </c>
      <c r="B167" s="117">
        <v>115</v>
      </c>
      <c r="C167" s="256">
        <v>73</v>
      </c>
      <c r="D167" s="139">
        <v>11</v>
      </c>
      <c r="E167" s="156"/>
      <c r="F167" s="156"/>
      <c r="G167" s="156"/>
      <c r="H167" s="156"/>
      <c r="I167" s="22"/>
    </row>
    <row r="168" spans="1:9" ht="12.75">
      <c r="A168" s="85" t="s">
        <v>185</v>
      </c>
      <c r="B168" s="117">
        <v>240</v>
      </c>
      <c r="C168" s="256">
        <v>207</v>
      </c>
      <c r="D168" s="139">
        <v>12</v>
      </c>
      <c r="E168" s="156"/>
      <c r="F168" s="156"/>
      <c r="G168" s="156"/>
      <c r="H168" s="156"/>
      <c r="I168" s="22"/>
    </row>
    <row r="169" spans="1:9" ht="12.75">
      <c r="A169" s="85" t="s">
        <v>409</v>
      </c>
      <c r="B169" s="117">
        <v>672</v>
      </c>
      <c r="C169" s="256">
        <v>558</v>
      </c>
      <c r="D169" s="139">
        <v>63</v>
      </c>
      <c r="E169" s="156"/>
      <c r="F169" s="156"/>
      <c r="G169" s="156"/>
      <c r="H169" s="156"/>
      <c r="I169" s="22"/>
    </row>
    <row r="170" spans="1:9" ht="12.75">
      <c r="A170" s="85" t="s">
        <v>186</v>
      </c>
      <c r="B170" s="117">
        <v>53</v>
      </c>
      <c r="C170" s="256">
        <v>9</v>
      </c>
      <c r="D170" s="139">
        <v>2</v>
      </c>
      <c r="E170" s="156"/>
      <c r="F170" s="156"/>
      <c r="G170" s="156"/>
      <c r="H170" s="156"/>
      <c r="I170" s="22"/>
    </row>
    <row r="171" spans="1:9" ht="12.75">
      <c r="A171" s="85" t="s">
        <v>410</v>
      </c>
      <c r="B171" s="117">
        <v>90</v>
      </c>
      <c r="C171" s="256">
        <v>40</v>
      </c>
      <c r="D171" s="139">
        <v>3</v>
      </c>
      <c r="E171" s="156"/>
      <c r="F171" s="156"/>
      <c r="G171" s="156"/>
      <c r="H171" s="156"/>
      <c r="I171" s="22"/>
    </row>
    <row r="172" spans="1:9" ht="12.75">
      <c r="A172" s="85" t="s">
        <v>411</v>
      </c>
      <c r="B172" s="117">
        <v>17</v>
      </c>
      <c r="C172" s="256">
        <v>4</v>
      </c>
      <c r="D172" s="139">
        <v>1</v>
      </c>
      <c r="F172" s="156"/>
      <c r="G172" s="156"/>
      <c r="H172" s="156"/>
      <c r="I172" s="22"/>
    </row>
    <row r="173" spans="1:9" ht="12.75">
      <c r="A173" s="85" t="s">
        <v>187</v>
      </c>
      <c r="B173" s="117">
        <v>25</v>
      </c>
      <c r="C173" s="256">
        <v>57</v>
      </c>
      <c r="D173" s="139">
        <v>1</v>
      </c>
      <c r="F173" s="156"/>
      <c r="G173" s="156"/>
      <c r="H173" s="156"/>
      <c r="I173" s="22"/>
    </row>
    <row r="174" spans="1:9" ht="12.75">
      <c r="A174" s="85" t="s">
        <v>188</v>
      </c>
      <c r="B174" s="117">
        <v>165</v>
      </c>
      <c r="C174" s="256">
        <v>114</v>
      </c>
      <c r="D174" s="139">
        <v>21</v>
      </c>
      <c r="E174" s="156"/>
      <c r="F174" s="156"/>
      <c r="G174" s="156"/>
      <c r="H174" s="156"/>
      <c r="I174" s="22"/>
    </row>
    <row r="175" spans="1:9" ht="12.75">
      <c r="A175" s="85" t="s">
        <v>412</v>
      </c>
      <c r="B175" s="117">
        <v>330</v>
      </c>
      <c r="C175" s="256">
        <v>225</v>
      </c>
      <c r="D175" s="139">
        <v>29</v>
      </c>
      <c r="E175" s="156"/>
      <c r="F175" s="156"/>
      <c r="G175" s="156"/>
      <c r="H175" s="156"/>
      <c r="I175" s="22"/>
    </row>
    <row r="176" spans="1:9" ht="12.75">
      <c r="A176" s="85" t="s">
        <v>260</v>
      </c>
      <c r="B176" s="117">
        <v>1260</v>
      </c>
      <c r="C176" s="256">
        <v>577</v>
      </c>
      <c r="D176" s="139">
        <v>155</v>
      </c>
      <c r="E176" s="156"/>
      <c r="F176" s="156"/>
      <c r="G176" s="156"/>
      <c r="H176" s="156"/>
      <c r="I176" s="22"/>
    </row>
    <row r="177" spans="1:9" ht="12.75">
      <c r="A177" s="85" t="s">
        <v>413</v>
      </c>
      <c r="B177" s="117">
        <v>578</v>
      </c>
      <c r="C177" s="256">
        <v>463</v>
      </c>
      <c r="D177" s="139">
        <v>91</v>
      </c>
      <c r="E177" s="156"/>
      <c r="F177" s="156"/>
      <c r="G177" s="156"/>
      <c r="H177" s="156"/>
      <c r="I177" s="22"/>
    </row>
    <row r="178" spans="1:9" ht="12.75">
      <c r="A178" s="85" t="s">
        <v>259</v>
      </c>
      <c r="B178" s="117">
        <v>117</v>
      </c>
      <c r="C178" s="256">
        <v>35</v>
      </c>
      <c r="D178" s="139">
        <v>12</v>
      </c>
      <c r="E178" s="156"/>
      <c r="F178" s="156"/>
      <c r="G178" s="156"/>
      <c r="H178" s="156"/>
      <c r="I178" s="22"/>
    </row>
    <row r="179" spans="1:9" ht="12.75">
      <c r="A179" s="85" t="s">
        <v>258</v>
      </c>
      <c r="B179" s="117">
        <v>368</v>
      </c>
      <c r="C179" s="256">
        <v>309</v>
      </c>
      <c r="D179" s="139">
        <v>35</v>
      </c>
      <c r="E179" s="156"/>
      <c r="F179" s="156"/>
      <c r="G179" s="156"/>
      <c r="H179" s="156"/>
      <c r="I179" s="22"/>
    </row>
    <row r="180" spans="1:9" ht="12.75">
      <c r="A180" s="85" t="s">
        <v>414</v>
      </c>
      <c r="B180" s="117">
        <v>234</v>
      </c>
      <c r="C180" s="256">
        <v>343</v>
      </c>
      <c r="D180" s="139">
        <v>14</v>
      </c>
      <c r="E180" s="156"/>
      <c r="F180" s="156"/>
      <c r="G180" s="156"/>
      <c r="H180" s="156"/>
      <c r="I180" s="22"/>
    </row>
    <row r="181" spans="1:9" ht="12.75">
      <c r="A181" s="85" t="s">
        <v>257</v>
      </c>
      <c r="B181" s="117">
        <v>239</v>
      </c>
      <c r="C181" s="256">
        <v>164</v>
      </c>
      <c r="D181" s="139">
        <v>23</v>
      </c>
      <c r="E181" s="156"/>
      <c r="F181" s="156"/>
      <c r="G181" s="156"/>
      <c r="H181" s="156"/>
      <c r="I181" s="22"/>
    </row>
    <row r="182" spans="1:9" ht="12.75">
      <c r="A182" s="85" t="s">
        <v>256</v>
      </c>
      <c r="B182" s="117">
        <v>156</v>
      </c>
      <c r="C182" s="256">
        <v>83</v>
      </c>
      <c r="D182" s="139">
        <v>13</v>
      </c>
      <c r="E182" s="156"/>
      <c r="F182" s="156"/>
      <c r="G182" s="156"/>
      <c r="H182" s="156"/>
      <c r="I182" s="22"/>
    </row>
    <row r="183" spans="1:9" ht="12.75">
      <c r="A183" s="85" t="s">
        <v>189</v>
      </c>
      <c r="B183" s="117">
        <v>658</v>
      </c>
      <c r="C183" s="256">
        <v>438</v>
      </c>
      <c r="D183" s="139">
        <v>58</v>
      </c>
      <c r="E183" s="156"/>
      <c r="F183" s="156"/>
      <c r="G183" s="156"/>
      <c r="H183" s="156"/>
      <c r="I183" s="22"/>
    </row>
    <row r="184" spans="1:9" ht="12.75">
      <c r="A184" s="85" t="s">
        <v>255</v>
      </c>
      <c r="B184" s="117">
        <v>1140</v>
      </c>
      <c r="C184" s="256">
        <v>538</v>
      </c>
      <c r="D184" s="139">
        <v>129</v>
      </c>
      <c r="E184" s="156"/>
      <c r="F184" s="156"/>
      <c r="G184" s="156"/>
      <c r="H184" s="156"/>
      <c r="I184" s="22"/>
    </row>
    <row r="185" spans="1:9" ht="12.75">
      <c r="A185" s="85" t="s">
        <v>415</v>
      </c>
      <c r="B185" s="117">
        <v>884</v>
      </c>
      <c r="C185" s="256">
        <v>877</v>
      </c>
      <c r="D185" s="139">
        <v>115</v>
      </c>
      <c r="E185" s="156"/>
      <c r="F185" s="156"/>
      <c r="G185" s="156"/>
      <c r="H185" s="156"/>
      <c r="I185" s="22"/>
    </row>
    <row r="186" spans="1:9" ht="12.75">
      <c r="A186" s="85" t="s">
        <v>416</v>
      </c>
      <c r="B186" s="117">
        <v>231</v>
      </c>
      <c r="C186" s="256">
        <v>282</v>
      </c>
      <c r="D186" s="139">
        <v>24</v>
      </c>
      <c r="E186" s="156"/>
      <c r="F186" s="156"/>
      <c r="G186" s="156"/>
      <c r="H186" s="156"/>
      <c r="I186" s="22"/>
    </row>
    <row r="187" spans="1:9" ht="12.75">
      <c r="A187" s="85" t="s">
        <v>254</v>
      </c>
      <c r="B187" s="117">
        <v>2152</v>
      </c>
      <c r="C187" s="256">
        <v>1055</v>
      </c>
      <c r="D187" s="139">
        <v>267</v>
      </c>
      <c r="E187" s="156"/>
      <c r="F187" s="156"/>
      <c r="G187" s="156"/>
      <c r="H187" s="156"/>
      <c r="I187" s="22"/>
    </row>
    <row r="188" spans="1:9" ht="12.75">
      <c r="A188" s="85" t="s">
        <v>417</v>
      </c>
      <c r="B188" s="117">
        <v>323</v>
      </c>
      <c r="C188" s="256">
        <v>140</v>
      </c>
      <c r="D188" s="139">
        <v>35</v>
      </c>
      <c r="E188" s="156"/>
      <c r="F188" s="156"/>
      <c r="G188" s="156"/>
      <c r="H188" s="156"/>
      <c r="I188" s="22"/>
    </row>
    <row r="189" spans="1:9" ht="12.75">
      <c r="A189" s="85" t="s">
        <v>253</v>
      </c>
      <c r="B189" s="117">
        <v>74</v>
      </c>
      <c r="C189" s="256">
        <v>37</v>
      </c>
      <c r="D189" s="139">
        <v>4</v>
      </c>
      <c r="E189" s="156"/>
      <c r="F189" s="156"/>
      <c r="G189" s="156"/>
      <c r="H189" s="156"/>
      <c r="I189" s="22"/>
    </row>
    <row r="190" spans="1:9" ht="12.75">
      <c r="A190" s="85" t="s">
        <v>4</v>
      </c>
      <c r="B190" s="117">
        <v>129</v>
      </c>
      <c r="C190" s="256">
        <v>37</v>
      </c>
      <c r="D190" s="139">
        <v>11</v>
      </c>
      <c r="E190" s="156"/>
      <c r="F190" s="156"/>
      <c r="G190" s="156"/>
      <c r="H190" s="156"/>
      <c r="I190" s="22"/>
    </row>
    <row r="191" spans="1:9" ht="12.75">
      <c r="A191" s="85" t="s">
        <v>418</v>
      </c>
      <c r="B191" s="117">
        <v>454</v>
      </c>
      <c r="C191" s="256">
        <v>713</v>
      </c>
      <c r="D191" s="139">
        <v>57</v>
      </c>
      <c r="E191" s="156"/>
      <c r="F191" s="156"/>
      <c r="G191" s="156"/>
      <c r="H191" s="156"/>
      <c r="I191" s="22"/>
    </row>
    <row r="192" spans="1:9" ht="12.75">
      <c r="A192" s="85" t="s">
        <v>419</v>
      </c>
      <c r="B192" s="117">
        <v>125</v>
      </c>
      <c r="C192" s="256">
        <v>96</v>
      </c>
      <c r="D192" s="139">
        <v>19</v>
      </c>
      <c r="E192" s="156"/>
      <c r="F192" s="156"/>
      <c r="G192" s="156"/>
      <c r="H192" s="156"/>
      <c r="I192" s="22"/>
    </row>
    <row r="193" spans="1:9" ht="12.75">
      <c r="A193" s="85" t="s">
        <v>190</v>
      </c>
      <c r="B193" s="117">
        <v>287</v>
      </c>
      <c r="C193" s="256">
        <v>248</v>
      </c>
      <c r="D193" s="139">
        <v>20</v>
      </c>
      <c r="E193" s="156"/>
      <c r="F193" s="156"/>
      <c r="G193" s="156"/>
      <c r="H193" s="156"/>
      <c r="I193" s="22"/>
    </row>
    <row r="194" spans="1:9" ht="12.75">
      <c r="A194" s="85" t="s">
        <v>191</v>
      </c>
      <c r="B194" s="117">
        <v>77</v>
      </c>
      <c r="C194" s="256">
        <v>294</v>
      </c>
      <c r="D194" s="139">
        <v>9</v>
      </c>
      <c r="E194" s="156"/>
      <c r="F194" s="156"/>
      <c r="G194" s="156"/>
      <c r="H194" s="156"/>
      <c r="I194" s="22"/>
    </row>
    <row r="195" spans="1:9" ht="12.75">
      <c r="A195" s="85" t="s">
        <v>192</v>
      </c>
      <c r="B195" s="117">
        <v>48</v>
      </c>
      <c r="C195" s="256">
        <v>24</v>
      </c>
      <c r="D195" s="139">
        <v>3</v>
      </c>
      <c r="E195" s="156"/>
      <c r="F195" s="156"/>
      <c r="G195" s="156"/>
      <c r="H195" s="156"/>
      <c r="I195" s="22"/>
    </row>
    <row r="196" spans="1:9" ht="12.75">
      <c r="A196" s="85" t="s">
        <v>193</v>
      </c>
      <c r="B196" s="117">
        <v>1164</v>
      </c>
      <c r="C196" s="256">
        <v>1243</v>
      </c>
      <c r="D196" s="139">
        <v>143</v>
      </c>
      <c r="E196" s="156"/>
      <c r="F196" s="156"/>
      <c r="G196" s="156"/>
      <c r="H196" s="156"/>
      <c r="I196" s="22"/>
    </row>
    <row r="197" spans="1:9" ht="12.75">
      <c r="A197" s="85" t="s">
        <v>194</v>
      </c>
      <c r="B197" s="117">
        <v>127</v>
      </c>
      <c r="C197" s="256">
        <v>230</v>
      </c>
      <c r="D197" s="139">
        <v>20</v>
      </c>
      <c r="E197" s="156"/>
      <c r="F197" s="156"/>
      <c r="G197" s="156"/>
      <c r="H197" s="156"/>
      <c r="I197" s="22"/>
    </row>
    <row r="198" spans="1:9" ht="12.75">
      <c r="A198" s="85" t="s">
        <v>420</v>
      </c>
      <c r="B198" s="117">
        <v>41</v>
      </c>
      <c r="C198" s="256">
        <v>21</v>
      </c>
      <c r="D198" s="139">
        <v>6</v>
      </c>
      <c r="E198" s="156"/>
      <c r="F198" s="156"/>
      <c r="G198" s="156"/>
      <c r="H198" s="156"/>
      <c r="I198" s="22"/>
    </row>
    <row r="199" spans="1:9" ht="12.75">
      <c r="A199" s="85" t="s">
        <v>421</v>
      </c>
      <c r="B199" s="117">
        <v>184</v>
      </c>
      <c r="C199" s="256">
        <v>71</v>
      </c>
      <c r="D199" s="139">
        <v>17</v>
      </c>
      <c r="E199" s="156"/>
      <c r="F199" s="156"/>
      <c r="G199" s="156"/>
      <c r="H199" s="156"/>
      <c r="I199" s="22"/>
    </row>
    <row r="200" spans="1:9" ht="12.75">
      <c r="A200" s="85" t="s">
        <v>422</v>
      </c>
      <c r="B200" s="117">
        <v>127</v>
      </c>
      <c r="C200" s="256">
        <v>132</v>
      </c>
      <c r="D200" s="139">
        <v>9</v>
      </c>
      <c r="E200" s="156"/>
      <c r="F200" s="156"/>
      <c r="G200" s="156"/>
      <c r="H200" s="156"/>
      <c r="I200" s="22"/>
    </row>
    <row r="201" spans="1:9" ht="12.75">
      <c r="A201" s="85" t="s">
        <v>252</v>
      </c>
      <c r="B201" s="117">
        <v>732</v>
      </c>
      <c r="C201" s="256">
        <v>1030</v>
      </c>
      <c r="D201" s="139">
        <v>152</v>
      </c>
      <c r="E201" s="156"/>
      <c r="F201" s="156"/>
      <c r="G201" s="156"/>
      <c r="H201" s="156"/>
      <c r="I201" s="22"/>
    </row>
    <row r="202" spans="1:9" ht="12.75">
      <c r="A202" s="85" t="s">
        <v>423</v>
      </c>
      <c r="B202" s="117">
        <v>120</v>
      </c>
      <c r="C202" s="256">
        <v>64</v>
      </c>
      <c r="D202" s="139">
        <v>12</v>
      </c>
      <c r="E202" s="156"/>
      <c r="F202" s="156"/>
      <c r="G202" s="156"/>
      <c r="H202" s="156"/>
      <c r="I202" s="22"/>
    </row>
    <row r="203" spans="1:9" ht="12.75">
      <c r="A203" s="85" t="s">
        <v>424</v>
      </c>
      <c r="B203" s="117">
        <v>23</v>
      </c>
      <c r="C203" s="256">
        <v>33</v>
      </c>
      <c r="D203" s="139">
        <v>4</v>
      </c>
      <c r="E203" s="156"/>
      <c r="F203" s="156"/>
      <c r="G203" s="156"/>
      <c r="H203" s="156"/>
      <c r="I203" s="22"/>
    </row>
    <row r="204" spans="1:9" ht="12.75">
      <c r="A204" s="85" t="s">
        <v>195</v>
      </c>
      <c r="B204" s="117">
        <v>999</v>
      </c>
      <c r="C204" s="256">
        <v>121</v>
      </c>
      <c r="D204" s="139">
        <v>105</v>
      </c>
      <c r="E204" s="156"/>
      <c r="F204" s="156"/>
      <c r="G204" s="156"/>
      <c r="H204" s="156"/>
      <c r="I204" s="22"/>
    </row>
    <row r="205" spans="1:9" ht="12.75">
      <c r="A205" s="85" t="s">
        <v>425</v>
      </c>
      <c r="B205" s="117">
        <v>81</v>
      </c>
      <c r="C205" s="256">
        <v>52</v>
      </c>
      <c r="D205" s="139">
        <v>9</v>
      </c>
      <c r="E205" s="156"/>
      <c r="F205" s="156"/>
      <c r="G205" s="156"/>
      <c r="H205" s="156"/>
      <c r="I205" s="22"/>
    </row>
    <row r="206" spans="1:9" ht="12.75">
      <c r="A206" s="85" t="s">
        <v>426</v>
      </c>
      <c r="B206" s="117">
        <v>55</v>
      </c>
      <c r="C206" s="256">
        <v>21</v>
      </c>
      <c r="D206" s="139">
        <v>13</v>
      </c>
      <c r="E206" s="156"/>
      <c r="F206" s="156"/>
      <c r="G206" s="156"/>
      <c r="H206" s="156"/>
      <c r="I206" s="22"/>
    </row>
    <row r="207" spans="1:9" ht="12.75">
      <c r="A207" s="85" t="s">
        <v>427</v>
      </c>
      <c r="B207" s="117">
        <v>35506</v>
      </c>
      <c r="C207" s="256">
        <v>62932</v>
      </c>
      <c r="D207" s="139">
        <v>4511</v>
      </c>
      <c r="E207" s="156"/>
      <c r="F207" s="156"/>
      <c r="G207" s="156"/>
      <c r="H207" s="156"/>
      <c r="I207" s="22"/>
    </row>
    <row r="208" spans="1:9" ht="12.75">
      <c r="A208" s="85" t="s">
        <v>428</v>
      </c>
      <c r="B208" s="117">
        <v>347</v>
      </c>
      <c r="C208" s="256">
        <v>306</v>
      </c>
      <c r="D208" s="139">
        <v>39</v>
      </c>
      <c r="E208" s="156"/>
      <c r="F208" s="156"/>
      <c r="G208" s="156"/>
      <c r="H208" s="156"/>
      <c r="I208" s="22"/>
    </row>
    <row r="209" spans="1:9" ht="12.75">
      <c r="A209" s="85" t="s">
        <v>429</v>
      </c>
      <c r="B209" s="117">
        <v>3113</v>
      </c>
      <c r="C209" s="256">
        <v>1602</v>
      </c>
      <c r="D209" s="139">
        <v>351</v>
      </c>
      <c r="E209" s="156"/>
      <c r="F209" s="156"/>
      <c r="G209" s="156"/>
      <c r="H209" s="156"/>
      <c r="I209" s="22"/>
    </row>
    <row r="210" spans="1:9" ht="12.75">
      <c r="A210" s="85" t="s">
        <v>430</v>
      </c>
      <c r="B210" s="117">
        <v>923</v>
      </c>
      <c r="C210" s="256">
        <v>1168</v>
      </c>
      <c r="D210" s="139">
        <v>53</v>
      </c>
      <c r="E210" s="156"/>
      <c r="F210" s="156"/>
      <c r="G210" s="156"/>
      <c r="H210" s="156"/>
      <c r="I210" s="22"/>
    </row>
    <row r="211" spans="1:9" ht="12.75">
      <c r="A211" s="85" t="s">
        <v>251</v>
      </c>
      <c r="B211" s="117">
        <v>449</v>
      </c>
      <c r="C211" s="256">
        <v>297</v>
      </c>
      <c r="D211" s="139">
        <v>56</v>
      </c>
      <c r="E211" s="156"/>
      <c r="F211" s="156"/>
      <c r="G211" s="156"/>
      <c r="H211" s="156"/>
      <c r="I211" s="22"/>
    </row>
    <row r="212" spans="1:9" ht="12.75">
      <c r="A212" s="85" t="s">
        <v>758</v>
      </c>
      <c r="B212" s="117">
        <v>453</v>
      </c>
      <c r="C212" s="256">
        <v>130</v>
      </c>
      <c r="D212" s="139">
        <v>56</v>
      </c>
      <c r="E212" s="156"/>
      <c r="F212" s="156"/>
      <c r="G212" s="156"/>
      <c r="H212" s="156"/>
      <c r="I212" s="22"/>
    </row>
    <row r="213" spans="1:9" ht="12.75">
      <c r="A213" s="85" t="s">
        <v>196</v>
      </c>
      <c r="B213" s="117">
        <v>58</v>
      </c>
      <c r="C213" s="256">
        <v>82</v>
      </c>
      <c r="D213" s="139">
        <v>9</v>
      </c>
      <c r="E213" s="156"/>
      <c r="F213" s="156"/>
      <c r="G213" s="156"/>
      <c r="H213" s="156"/>
      <c r="I213" s="22"/>
    </row>
    <row r="214" spans="1:9" ht="12.75">
      <c r="A214" s="85" t="s">
        <v>197</v>
      </c>
      <c r="B214" s="117">
        <v>163</v>
      </c>
      <c r="C214" s="256">
        <v>64</v>
      </c>
      <c r="D214" s="139">
        <v>17</v>
      </c>
      <c r="E214" s="156"/>
      <c r="F214" s="156"/>
      <c r="G214" s="156"/>
      <c r="H214" s="156"/>
      <c r="I214" s="22"/>
    </row>
    <row r="215" spans="1:9" ht="12.75">
      <c r="A215" s="85" t="s">
        <v>198</v>
      </c>
      <c r="B215" s="117">
        <v>1136</v>
      </c>
      <c r="C215" s="256">
        <v>637</v>
      </c>
      <c r="D215" s="139">
        <v>133</v>
      </c>
      <c r="E215" s="156"/>
      <c r="F215" s="156"/>
      <c r="G215" s="156"/>
      <c r="H215" s="156"/>
      <c r="I215" s="22"/>
    </row>
    <row r="216" spans="1:9" ht="12.75">
      <c r="A216" s="85" t="s">
        <v>199</v>
      </c>
      <c r="B216" s="117">
        <v>300</v>
      </c>
      <c r="C216" s="256">
        <v>117</v>
      </c>
      <c r="D216" s="139">
        <v>43</v>
      </c>
      <c r="E216" s="156"/>
      <c r="F216" s="156"/>
      <c r="G216" s="156"/>
      <c r="H216" s="156"/>
      <c r="I216" s="22"/>
    </row>
    <row r="217" spans="1:9" ht="12.75">
      <c r="A217" s="85" t="s">
        <v>200</v>
      </c>
      <c r="B217" s="117">
        <v>1818</v>
      </c>
      <c r="C217" s="256">
        <v>2806</v>
      </c>
      <c r="D217" s="139">
        <v>165</v>
      </c>
      <c r="E217" s="156"/>
      <c r="F217" s="156"/>
      <c r="G217" s="156"/>
      <c r="H217" s="156"/>
      <c r="I217" s="22"/>
    </row>
    <row r="218" spans="1:9" ht="12.75">
      <c r="A218" s="85" t="s">
        <v>201</v>
      </c>
      <c r="B218" s="117">
        <v>2033</v>
      </c>
      <c r="C218" s="256">
        <v>1568</v>
      </c>
      <c r="D218" s="139">
        <v>190</v>
      </c>
      <c r="E218" s="156"/>
      <c r="F218" s="156"/>
      <c r="G218" s="156"/>
      <c r="H218" s="156"/>
      <c r="I218" s="22"/>
    </row>
    <row r="219" spans="1:9" ht="12.75">
      <c r="A219" s="85" t="s">
        <v>21</v>
      </c>
      <c r="B219" s="117">
        <v>1746</v>
      </c>
      <c r="C219" s="256">
        <v>2392</v>
      </c>
      <c r="D219" s="139">
        <v>161</v>
      </c>
      <c r="E219" s="156"/>
      <c r="F219" s="156"/>
      <c r="G219" s="156"/>
      <c r="H219" s="156"/>
      <c r="I219" s="22"/>
    </row>
    <row r="220" spans="1:9" ht="12.75">
      <c r="A220" s="85" t="s">
        <v>22</v>
      </c>
      <c r="B220" s="117">
        <v>158</v>
      </c>
      <c r="C220" s="256">
        <v>93</v>
      </c>
      <c r="D220" s="139">
        <v>9</v>
      </c>
      <c r="E220" s="156"/>
      <c r="F220" s="156"/>
      <c r="G220" s="156"/>
      <c r="H220" s="156"/>
      <c r="I220" s="22"/>
    </row>
    <row r="221" spans="1:9" ht="12.75">
      <c r="A221" s="85" t="s">
        <v>431</v>
      </c>
      <c r="B221" s="117">
        <v>938</v>
      </c>
      <c r="C221" s="256">
        <v>1570</v>
      </c>
      <c r="D221" s="139">
        <v>119</v>
      </c>
      <c r="E221" s="156"/>
      <c r="F221" s="156"/>
      <c r="G221" s="156"/>
      <c r="H221" s="156"/>
      <c r="I221" s="22"/>
    </row>
    <row r="222" spans="1:9" ht="12.75">
      <c r="A222" s="85" t="s">
        <v>1100</v>
      </c>
      <c r="B222" s="117">
        <v>83</v>
      </c>
      <c r="C222" s="256">
        <v>27</v>
      </c>
      <c r="D222" s="139">
        <v>3</v>
      </c>
      <c r="E222" s="156"/>
      <c r="F222" s="156"/>
      <c r="G222" s="156"/>
      <c r="H222" s="156"/>
      <c r="I222" s="22"/>
    </row>
    <row r="223" spans="1:9" ht="12.75">
      <c r="A223" s="85" t="s">
        <v>915</v>
      </c>
      <c r="B223" s="117">
        <v>207</v>
      </c>
      <c r="C223" s="256">
        <v>168</v>
      </c>
      <c r="D223" s="139">
        <v>21</v>
      </c>
      <c r="E223" s="156"/>
      <c r="F223" s="156"/>
      <c r="G223" s="156"/>
      <c r="H223" s="156"/>
      <c r="I223" s="22"/>
    </row>
    <row r="224" spans="1:9" ht="12.75">
      <c r="A224" s="85" t="s">
        <v>250</v>
      </c>
      <c r="B224" s="117">
        <v>126</v>
      </c>
      <c r="C224" s="256">
        <v>30</v>
      </c>
      <c r="D224" s="139">
        <v>19</v>
      </c>
      <c r="E224" s="156"/>
      <c r="F224" s="156"/>
      <c r="G224" s="156"/>
      <c r="H224" s="156"/>
      <c r="I224" s="22"/>
    </row>
    <row r="225" spans="1:9" ht="12.75">
      <c r="A225" s="85" t="s">
        <v>916</v>
      </c>
      <c r="B225" s="117">
        <v>161</v>
      </c>
      <c r="C225" s="256">
        <v>97</v>
      </c>
      <c r="D225" s="139">
        <v>15</v>
      </c>
      <c r="E225" s="156"/>
      <c r="F225" s="156"/>
      <c r="G225" s="156"/>
      <c r="H225" s="156"/>
      <c r="I225" s="22"/>
    </row>
    <row r="226" spans="1:9" ht="12.75">
      <c r="A226" s="85" t="s">
        <v>917</v>
      </c>
      <c r="B226" s="117">
        <v>630</v>
      </c>
      <c r="C226" s="256">
        <v>95</v>
      </c>
      <c r="D226" s="139">
        <v>86</v>
      </c>
      <c r="E226" s="156"/>
      <c r="F226" s="156"/>
      <c r="G226" s="156"/>
      <c r="H226" s="156"/>
      <c r="I226" s="22"/>
    </row>
    <row r="227" spans="1:9" ht="12.75">
      <c r="A227" s="85" t="s">
        <v>918</v>
      </c>
      <c r="B227" s="117">
        <v>11</v>
      </c>
      <c r="C227" s="256">
        <v>16</v>
      </c>
      <c r="D227" s="139">
        <v>1</v>
      </c>
      <c r="E227" s="156"/>
      <c r="F227" s="156"/>
      <c r="G227" s="156"/>
      <c r="H227" s="156"/>
      <c r="I227" s="22"/>
    </row>
    <row r="228" spans="1:9" ht="12.75">
      <c r="A228" s="85" t="s">
        <v>249</v>
      </c>
      <c r="B228" s="117">
        <v>91</v>
      </c>
      <c r="C228" s="256">
        <v>139</v>
      </c>
      <c r="D228" s="139">
        <v>17</v>
      </c>
      <c r="E228" s="156"/>
      <c r="F228" s="156"/>
      <c r="G228" s="156"/>
      <c r="H228" s="156"/>
      <c r="I228" s="22"/>
    </row>
    <row r="229" spans="1:9" ht="12.75">
      <c r="A229" s="85" t="s">
        <v>202</v>
      </c>
      <c r="B229" s="117">
        <v>578</v>
      </c>
      <c r="C229" s="256">
        <v>798</v>
      </c>
      <c r="D229" s="139">
        <v>117</v>
      </c>
      <c r="E229" s="156"/>
      <c r="F229" s="156"/>
      <c r="G229" s="156"/>
      <c r="H229" s="156"/>
      <c r="I229" s="22"/>
    </row>
    <row r="230" spans="1:9" ht="12.75">
      <c r="A230" s="85" t="s">
        <v>203</v>
      </c>
      <c r="B230" s="117">
        <v>551</v>
      </c>
      <c r="C230" s="256">
        <v>420</v>
      </c>
      <c r="D230" s="139">
        <v>76</v>
      </c>
      <c r="E230" s="156"/>
      <c r="F230" s="156"/>
      <c r="G230" s="156"/>
      <c r="H230" s="156"/>
      <c r="I230" s="22"/>
    </row>
    <row r="231" spans="1:9" ht="12.75">
      <c r="A231" s="85" t="s">
        <v>919</v>
      </c>
      <c r="B231" s="117">
        <v>78</v>
      </c>
      <c r="C231" s="256">
        <v>23</v>
      </c>
      <c r="D231" s="139">
        <v>8</v>
      </c>
      <c r="E231" s="156"/>
      <c r="F231" s="156"/>
      <c r="G231" s="156"/>
      <c r="H231" s="156"/>
      <c r="I231" s="22"/>
    </row>
    <row r="232" spans="1:9" ht="12.75">
      <c r="A232" s="85" t="s">
        <v>204</v>
      </c>
      <c r="B232" s="117">
        <v>312</v>
      </c>
      <c r="C232" s="256">
        <v>137</v>
      </c>
      <c r="D232" s="139">
        <v>38</v>
      </c>
      <c r="F232" s="156"/>
      <c r="G232" s="156"/>
      <c r="H232" s="156"/>
      <c r="I232" s="22"/>
    </row>
    <row r="233" spans="1:9" ht="12.75">
      <c r="A233" s="85" t="s">
        <v>205</v>
      </c>
      <c r="B233" s="117">
        <v>42</v>
      </c>
      <c r="C233" s="256">
        <v>16</v>
      </c>
      <c r="D233" s="139">
        <v>8</v>
      </c>
      <c r="E233" s="156"/>
      <c r="F233" s="156"/>
      <c r="G233" s="156"/>
      <c r="H233" s="156"/>
      <c r="I233" s="22"/>
    </row>
    <row r="234" spans="1:9" ht="12.75">
      <c r="A234" s="85" t="s">
        <v>920</v>
      </c>
      <c r="B234" s="117">
        <v>21</v>
      </c>
      <c r="C234" s="256">
        <v>5</v>
      </c>
      <c r="D234" s="139">
        <v>2</v>
      </c>
      <c r="E234" s="156"/>
      <c r="F234" s="156"/>
      <c r="G234" s="156"/>
      <c r="H234" s="156"/>
      <c r="I234" s="22"/>
    </row>
    <row r="235" spans="1:9" ht="12.75">
      <c r="A235" s="85" t="s">
        <v>921</v>
      </c>
      <c r="B235" s="117">
        <v>3523</v>
      </c>
      <c r="C235" s="256">
        <v>6840</v>
      </c>
      <c r="D235" s="139">
        <v>434</v>
      </c>
      <c r="E235" s="156"/>
      <c r="F235" s="156"/>
      <c r="G235" s="156"/>
      <c r="H235" s="156"/>
      <c r="I235" s="22"/>
    </row>
    <row r="236" spans="1:9" ht="12.75">
      <c r="A236" s="85" t="s">
        <v>922</v>
      </c>
      <c r="B236" s="117">
        <v>30</v>
      </c>
      <c r="C236" s="256">
        <v>12</v>
      </c>
      <c r="D236" s="139">
        <v>3</v>
      </c>
      <c r="E236" s="156"/>
      <c r="F236" s="156"/>
      <c r="G236" s="156"/>
      <c r="H236" s="156"/>
      <c r="I236" s="22"/>
    </row>
    <row r="237" spans="1:9" ht="12.75">
      <c r="A237" s="85" t="s">
        <v>206</v>
      </c>
      <c r="B237" s="117">
        <v>62</v>
      </c>
      <c r="C237" s="256">
        <v>798</v>
      </c>
      <c r="D237" s="139">
        <v>2</v>
      </c>
      <c r="E237" s="156"/>
      <c r="F237" s="156"/>
      <c r="G237" s="156"/>
      <c r="H237" s="156"/>
      <c r="I237" s="22"/>
    </row>
    <row r="238" spans="1:9" ht="12.75">
      <c r="A238" s="85" t="s">
        <v>207</v>
      </c>
      <c r="B238" s="117">
        <v>285</v>
      </c>
      <c r="C238" s="256">
        <v>213</v>
      </c>
      <c r="D238" s="139">
        <v>37</v>
      </c>
      <c r="E238" s="156"/>
      <c r="F238" s="156"/>
      <c r="G238" s="156"/>
      <c r="H238" s="156"/>
      <c r="I238" s="22"/>
    </row>
    <row r="239" spans="1:9" ht="12.75">
      <c r="A239" s="85" t="s">
        <v>923</v>
      </c>
      <c r="B239" s="117">
        <v>3466</v>
      </c>
      <c r="C239" s="256">
        <v>922</v>
      </c>
      <c r="D239" s="139">
        <v>433</v>
      </c>
      <c r="E239" s="156"/>
      <c r="F239" s="156"/>
      <c r="G239" s="156"/>
      <c r="H239" s="156"/>
      <c r="I239" s="22"/>
    </row>
    <row r="240" spans="1:9" ht="12.75">
      <c r="A240" s="85" t="s">
        <v>924</v>
      </c>
      <c r="B240" s="117">
        <v>68</v>
      </c>
      <c r="C240" s="256">
        <v>20</v>
      </c>
      <c r="D240" s="139">
        <v>24</v>
      </c>
      <c r="E240" s="156"/>
      <c r="F240" s="156"/>
      <c r="G240" s="156"/>
      <c r="H240" s="156"/>
      <c r="I240" s="22"/>
    </row>
    <row r="241" spans="1:9" ht="12.75">
      <c r="A241" s="85" t="s">
        <v>208</v>
      </c>
      <c r="B241" s="117">
        <v>703</v>
      </c>
      <c r="C241" s="256">
        <v>902</v>
      </c>
      <c r="D241" s="139">
        <v>55</v>
      </c>
      <c r="E241" s="156"/>
      <c r="F241" s="156"/>
      <c r="G241" s="156"/>
      <c r="H241" s="156"/>
      <c r="I241" s="22"/>
    </row>
    <row r="242" spans="1:9" ht="12.75">
      <c r="A242" s="85" t="s">
        <v>209</v>
      </c>
      <c r="B242" s="117">
        <v>494</v>
      </c>
      <c r="C242" s="256">
        <v>467</v>
      </c>
      <c r="D242" s="139">
        <v>61</v>
      </c>
      <c r="E242" s="156"/>
      <c r="F242" s="156"/>
      <c r="G242" s="156"/>
      <c r="H242" s="156"/>
      <c r="I242" s="22"/>
    </row>
    <row r="243" spans="1:9" ht="12.75">
      <c r="A243" s="85" t="s">
        <v>925</v>
      </c>
      <c r="B243" s="117">
        <v>1199</v>
      </c>
      <c r="C243" s="256">
        <v>2017</v>
      </c>
      <c r="D243" s="139">
        <v>147</v>
      </c>
      <c r="E243" s="156"/>
      <c r="F243" s="156"/>
      <c r="G243" s="156"/>
      <c r="H243" s="156"/>
      <c r="I243" s="22"/>
    </row>
    <row r="244" spans="1:9" ht="12.75">
      <c r="A244" s="85" t="s">
        <v>210</v>
      </c>
      <c r="B244" s="117">
        <v>947</v>
      </c>
      <c r="C244" s="256">
        <v>2565</v>
      </c>
      <c r="D244" s="139">
        <v>87</v>
      </c>
      <c r="E244" s="156"/>
      <c r="F244" s="156"/>
      <c r="G244" s="156"/>
      <c r="H244" s="156"/>
      <c r="I244" s="22"/>
    </row>
    <row r="245" spans="1:9" ht="12.75">
      <c r="A245" s="85" t="s">
        <v>211</v>
      </c>
      <c r="B245" s="117">
        <v>394</v>
      </c>
      <c r="C245" s="256">
        <v>419</v>
      </c>
      <c r="D245" s="139">
        <v>15</v>
      </c>
      <c r="E245" s="156"/>
      <c r="F245" s="156"/>
      <c r="G245" s="156"/>
      <c r="H245" s="156"/>
      <c r="I245" s="22"/>
    </row>
    <row r="246" spans="1:9" ht="12.75">
      <c r="A246" s="85" t="s">
        <v>926</v>
      </c>
      <c r="B246" s="117">
        <v>227</v>
      </c>
      <c r="C246" s="256">
        <v>348</v>
      </c>
      <c r="D246" s="139">
        <v>6</v>
      </c>
      <c r="E246" s="156"/>
      <c r="F246" s="156"/>
      <c r="G246" s="156"/>
      <c r="H246" s="156"/>
      <c r="I246" s="22"/>
    </row>
    <row r="247" spans="1:9" ht="12.75">
      <c r="A247" s="85" t="s">
        <v>248</v>
      </c>
      <c r="B247" s="117">
        <v>516</v>
      </c>
      <c r="C247" s="256">
        <v>609</v>
      </c>
      <c r="D247" s="139">
        <v>56</v>
      </c>
      <c r="E247" s="156"/>
      <c r="F247" s="156"/>
      <c r="G247" s="156"/>
      <c r="H247" s="156"/>
      <c r="I247" s="22"/>
    </row>
    <row r="248" spans="1:9" ht="12.75">
      <c r="A248" s="85" t="s">
        <v>927</v>
      </c>
      <c r="B248" s="117">
        <v>9814</v>
      </c>
      <c r="C248" s="256">
        <v>11237</v>
      </c>
      <c r="D248" s="139">
        <v>1125</v>
      </c>
      <c r="E248" s="156"/>
      <c r="F248" s="156"/>
      <c r="G248" s="156"/>
      <c r="H248" s="156"/>
      <c r="I248" s="22"/>
    </row>
    <row r="249" spans="1:9" ht="12.75">
      <c r="A249" s="85" t="s">
        <v>928</v>
      </c>
      <c r="B249" s="117">
        <v>51</v>
      </c>
      <c r="C249" s="256">
        <v>19</v>
      </c>
      <c r="D249" s="139">
        <v>7</v>
      </c>
      <c r="E249" s="156"/>
      <c r="F249" s="156"/>
      <c r="G249" s="156"/>
      <c r="H249" s="156"/>
      <c r="I249" s="22"/>
    </row>
    <row r="250" spans="1:9" ht="12.75">
      <c r="A250" s="85" t="s">
        <v>929</v>
      </c>
      <c r="B250" s="117">
        <v>191</v>
      </c>
      <c r="C250" s="256">
        <v>128</v>
      </c>
      <c r="D250" s="139">
        <v>18</v>
      </c>
      <c r="E250" s="156"/>
      <c r="F250" s="156"/>
      <c r="G250" s="156"/>
      <c r="H250" s="156"/>
      <c r="I250" s="22"/>
    </row>
    <row r="251" spans="1:9" ht="12.75">
      <c r="A251" s="85" t="s">
        <v>247</v>
      </c>
      <c r="B251" s="117">
        <v>130</v>
      </c>
      <c r="C251" s="256">
        <v>107</v>
      </c>
      <c r="D251" s="139">
        <v>20</v>
      </c>
      <c r="E251" s="156"/>
      <c r="F251" s="156"/>
      <c r="G251" s="156"/>
      <c r="H251" s="156"/>
      <c r="I251" s="22"/>
    </row>
    <row r="252" spans="1:9" ht="12.75">
      <c r="A252" s="85" t="s">
        <v>246</v>
      </c>
      <c r="B252" s="117">
        <v>2276</v>
      </c>
      <c r="C252" s="256">
        <v>830</v>
      </c>
      <c r="D252" s="139">
        <v>238</v>
      </c>
      <c r="E252" s="156"/>
      <c r="F252" s="156"/>
      <c r="G252" s="156"/>
      <c r="H252" s="156"/>
      <c r="I252" s="22"/>
    </row>
    <row r="253" spans="1:9" ht="12.75">
      <c r="A253" s="85" t="s">
        <v>930</v>
      </c>
      <c r="B253" s="117">
        <v>173</v>
      </c>
      <c r="C253" s="256">
        <v>115</v>
      </c>
      <c r="D253" s="139">
        <v>19</v>
      </c>
      <c r="E253" s="156"/>
      <c r="F253" s="156"/>
      <c r="G253" s="156"/>
      <c r="H253" s="156"/>
      <c r="I253" s="22"/>
    </row>
    <row r="254" spans="1:9" ht="12.75">
      <c r="A254" s="85" t="s">
        <v>245</v>
      </c>
      <c r="B254" s="117">
        <v>942</v>
      </c>
      <c r="C254" s="256">
        <v>433</v>
      </c>
      <c r="D254" s="139">
        <v>130</v>
      </c>
      <c r="E254" s="156"/>
      <c r="F254" s="156"/>
      <c r="G254" s="156"/>
      <c r="H254" s="156"/>
      <c r="I254" s="22"/>
    </row>
    <row r="255" spans="1:9" ht="12.75">
      <c r="A255" s="85" t="s">
        <v>244</v>
      </c>
      <c r="B255" s="117">
        <v>169</v>
      </c>
      <c r="C255" s="256">
        <v>118</v>
      </c>
      <c r="D255" s="139">
        <v>13</v>
      </c>
      <c r="E255" s="156"/>
      <c r="F255" s="156"/>
      <c r="G255" s="156"/>
      <c r="H255" s="156"/>
      <c r="I255" s="22"/>
    </row>
    <row r="256" spans="1:9" ht="12.75">
      <c r="A256" s="85" t="s">
        <v>931</v>
      </c>
      <c r="B256" s="117">
        <v>1112</v>
      </c>
      <c r="C256" s="256">
        <v>773</v>
      </c>
      <c r="D256" s="139">
        <v>111</v>
      </c>
      <c r="E256" s="156"/>
      <c r="F256" s="156"/>
      <c r="G256" s="156"/>
      <c r="H256" s="156"/>
      <c r="I256" s="22"/>
    </row>
    <row r="257" spans="1:9" ht="12.75">
      <c r="A257" s="85" t="s">
        <v>932</v>
      </c>
      <c r="B257" s="117">
        <v>1432</v>
      </c>
      <c r="C257" s="256">
        <v>912</v>
      </c>
      <c r="D257" s="139">
        <v>208</v>
      </c>
      <c r="E257" s="156"/>
      <c r="F257" s="156"/>
      <c r="G257" s="156"/>
      <c r="H257" s="156"/>
      <c r="I257" s="22"/>
    </row>
    <row r="258" spans="1:9" ht="12.75">
      <c r="A258" s="85" t="s">
        <v>933</v>
      </c>
      <c r="B258" s="117">
        <v>49</v>
      </c>
      <c r="C258" s="256">
        <v>36</v>
      </c>
      <c r="D258" s="139">
        <v>4</v>
      </c>
      <c r="E258" s="156"/>
      <c r="F258" s="156"/>
      <c r="G258" s="156"/>
      <c r="H258" s="156"/>
      <c r="I258" s="22"/>
    </row>
    <row r="259" spans="1:9" ht="12.75">
      <c r="A259" s="85" t="s">
        <v>243</v>
      </c>
      <c r="B259" s="117">
        <v>148</v>
      </c>
      <c r="C259" s="256">
        <v>219</v>
      </c>
      <c r="D259" s="139">
        <v>24</v>
      </c>
      <c r="E259" s="156"/>
      <c r="F259" s="156"/>
      <c r="G259" s="156"/>
      <c r="H259" s="156"/>
      <c r="I259" s="22"/>
    </row>
    <row r="260" spans="1:9" ht="12.75">
      <c r="A260" s="85" t="s">
        <v>934</v>
      </c>
      <c r="B260" s="117">
        <v>1884</v>
      </c>
      <c r="C260" s="256">
        <v>1793</v>
      </c>
      <c r="D260" s="139">
        <v>258</v>
      </c>
      <c r="E260" s="156"/>
      <c r="F260" s="156"/>
      <c r="G260" s="156"/>
      <c r="H260" s="156"/>
      <c r="I260" s="22"/>
    </row>
    <row r="261" spans="1:9" ht="12.75">
      <c r="A261" s="85" t="s">
        <v>242</v>
      </c>
      <c r="B261" s="117">
        <v>211</v>
      </c>
      <c r="C261" s="256">
        <v>53</v>
      </c>
      <c r="D261" s="139">
        <v>32</v>
      </c>
      <c r="E261" s="156"/>
      <c r="F261" s="156"/>
      <c r="G261" s="156"/>
      <c r="H261" s="156"/>
      <c r="I261" s="22"/>
    </row>
    <row r="262" spans="1:9" ht="12.75">
      <c r="A262" s="85" t="s">
        <v>241</v>
      </c>
      <c r="B262" s="117">
        <v>226</v>
      </c>
      <c r="C262" s="256">
        <v>240</v>
      </c>
      <c r="D262" s="139">
        <v>17</v>
      </c>
      <c r="E262" s="156"/>
      <c r="F262" s="156"/>
      <c r="G262" s="156"/>
      <c r="H262" s="156"/>
      <c r="I262" s="22"/>
    </row>
    <row r="263" spans="1:9" ht="12.75">
      <c r="A263" s="85" t="s">
        <v>240</v>
      </c>
      <c r="B263" s="117">
        <v>1817</v>
      </c>
      <c r="C263" s="256">
        <v>2278</v>
      </c>
      <c r="D263" s="139">
        <v>332</v>
      </c>
      <c r="E263" s="156"/>
      <c r="F263" s="156"/>
      <c r="G263" s="156"/>
      <c r="H263" s="156"/>
      <c r="I263" s="22"/>
    </row>
    <row r="264" spans="1:9" ht="12.75">
      <c r="A264" s="85" t="s">
        <v>239</v>
      </c>
      <c r="B264" s="117">
        <v>194</v>
      </c>
      <c r="C264" s="256">
        <v>493</v>
      </c>
      <c r="D264" s="139">
        <v>10</v>
      </c>
      <c r="E264" s="156"/>
      <c r="F264" s="156"/>
      <c r="G264" s="156"/>
      <c r="H264" s="156"/>
      <c r="I264" s="22"/>
    </row>
    <row r="265" spans="1:9" ht="12.75">
      <c r="A265" s="85" t="s">
        <v>238</v>
      </c>
      <c r="B265" s="117">
        <v>31</v>
      </c>
      <c r="C265" s="256">
        <v>6</v>
      </c>
      <c r="D265" s="139">
        <v>1</v>
      </c>
      <c r="E265" s="156"/>
      <c r="F265" s="156"/>
      <c r="G265" s="156"/>
      <c r="H265" s="156"/>
      <c r="I265" s="22"/>
    </row>
    <row r="266" spans="1:9" ht="12.75">
      <c r="A266" s="85" t="s">
        <v>935</v>
      </c>
      <c r="B266" s="117">
        <v>313</v>
      </c>
      <c r="C266" s="256">
        <v>280</v>
      </c>
      <c r="D266" s="139">
        <v>16</v>
      </c>
      <c r="E266" s="156"/>
      <c r="F266" s="156"/>
      <c r="G266" s="156"/>
      <c r="H266" s="156"/>
      <c r="I266" s="22"/>
    </row>
    <row r="267" spans="1:9" ht="12.75">
      <c r="A267" s="85" t="s">
        <v>237</v>
      </c>
      <c r="B267" s="117">
        <v>70</v>
      </c>
      <c r="C267" s="256">
        <v>21</v>
      </c>
      <c r="D267" s="139">
        <v>3</v>
      </c>
      <c r="E267" s="156"/>
      <c r="F267" s="156"/>
      <c r="G267" s="156"/>
      <c r="H267" s="156"/>
      <c r="I267" s="22"/>
    </row>
    <row r="268" spans="1:9" ht="12.75">
      <c r="A268" s="85" t="s">
        <v>236</v>
      </c>
      <c r="B268" s="117">
        <v>395</v>
      </c>
      <c r="C268" s="256">
        <v>360</v>
      </c>
      <c r="D268" s="139">
        <v>44</v>
      </c>
      <c r="E268" s="156"/>
      <c r="F268" s="156"/>
      <c r="G268" s="156"/>
      <c r="H268" s="156"/>
      <c r="I268" s="22"/>
    </row>
    <row r="269" spans="1:9" ht="12.75">
      <c r="A269" s="85" t="s">
        <v>936</v>
      </c>
      <c r="B269" s="117">
        <v>965</v>
      </c>
      <c r="C269" s="256">
        <v>1204</v>
      </c>
      <c r="D269" s="139">
        <v>135</v>
      </c>
      <c r="E269" s="156"/>
      <c r="F269" s="156"/>
      <c r="G269" s="156"/>
      <c r="H269" s="156"/>
      <c r="I269" s="22"/>
    </row>
    <row r="270" spans="1:9" ht="12.75">
      <c r="A270" s="85" t="s">
        <v>937</v>
      </c>
      <c r="B270" s="117">
        <v>435</v>
      </c>
      <c r="C270" s="256">
        <v>777</v>
      </c>
      <c r="D270" s="139">
        <v>70</v>
      </c>
      <c r="E270" s="156"/>
      <c r="F270" s="156"/>
      <c r="G270" s="156"/>
      <c r="H270" s="156"/>
      <c r="I270" s="22"/>
    </row>
    <row r="271" spans="1:9" ht="12.75">
      <c r="A271" s="85" t="s">
        <v>235</v>
      </c>
      <c r="B271" s="117">
        <v>130</v>
      </c>
      <c r="C271" s="256">
        <v>52</v>
      </c>
      <c r="D271" s="139">
        <v>27</v>
      </c>
      <c r="E271" s="156"/>
      <c r="F271" s="156"/>
      <c r="G271" s="156"/>
      <c r="H271" s="156"/>
      <c r="I271" s="22"/>
    </row>
    <row r="272" spans="1:9" ht="12.75">
      <c r="A272" s="85" t="s">
        <v>938</v>
      </c>
      <c r="B272" s="117">
        <v>42</v>
      </c>
      <c r="C272" s="256">
        <v>100</v>
      </c>
      <c r="D272" s="139">
        <v>3</v>
      </c>
      <c r="E272" s="156"/>
      <c r="F272" s="156"/>
      <c r="G272" s="156"/>
      <c r="H272" s="156"/>
      <c r="I272" s="22"/>
    </row>
    <row r="273" spans="1:9" ht="12.75">
      <c r="A273" s="85" t="s">
        <v>939</v>
      </c>
      <c r="B273" s="117">
        <v>464</v>
      </c>
      <c r="C273" s="256">
        <v>664</v>
      </c>
      <c r="D273" s="139">
        <v>50</v>
      </c>
      <c r="E273" s="156"/>
      <c r="F273" s="156"/>
      <c r="G273" s="156"/>
      <c r="H273" s="156"/>
      <c r="I273" s="22"/>
    </row>
    <row r="274" spans="1:9" ht="12.75">
      <c r="A274" s="85" t="s">
        <v>940</v>
      </c>
      <c r="B274" s="117">
        <v>1982</v>
      </c>
      <c r="C274" s="256">
        <v>2443</v>
      </c>
      <c r="D274" s="139">
        <v>202</v>
      </c>
      <c r="E274" s="156"/>
      <c r="F274" s="156"/>
      <c r="G274" s="156"/>
      <c r="H274" s="156"/>
      <c r="I274" s="22"/>
    </row>
    <row r="275" spans="1:9" ht="12.75">
      <c r="A275" s="85" t="s">
        <v>234</v>
      </c>
      <c r="B275" s="117">
        <v>92</v>
      </c>
      <c r="C275" s="256">
        <v>48</v>
      </c>
      <c r="D275" s="139">
        <v>7</v>
      </c>
      <c r="E275" s="156"/>
      <c r="F275" s="156"/>
      <c r="G275" s="156"/>
      <c r="H275" s="156"/>
      <c r="I275" s="22"/>
    </row>
    <row r="276" spans="1:9" ht="12.75">
      <c r="A276" s="85" t="s">
        <v>233</v>
      </c>
      <c r="B276" s="117">
        <v>2428</v>
      </c>
      <c r="C276" s="256">
        <v>1639</v>
      </c>
      <c r="D276" s="139">
        <v>383</v>
      </c>
      <c r="E276" s="156"/>
      <c r="F276" s="156"/>
      <c r="G276" s="156"/>
      <c r="H276" s="156"/>
      <c r="I276" s="22"/>
    </row>
    <row r="277" spans="1:9" ht="12.75">
      <c r="A277" s="85" t="s">
        <v>232</v>
      </c>
      <c r="B277" s="117">
        <v>36</v>
      </c>
      <c r="C277" s="256">
        <v>3</v>
      </c>
      <c r="D277" s="139">
        <v>1</v>
      </c>
      <c r="E277" s="156"/>
      <c r="F277" s="156"/>
      <c r="G277" s="156"/>
      <c r="H277" s="156"/>
      <c r="I277" s="22"/>
    </row>
    <row r="278" spans="1:9" ht="12.75">
      <c r="A278" s="85" t="s">
        <v>231</v>
      </c>
      <c r="B278" s="117">
        <v>100</v>
      </c>
      <c r="C278" s="256">
        <v>47</v>
      </c>
      <c r="D278" s="139">
        <v>11</v>
      </c>
      <c r="E278" s="156"/>
      <c r="F278" s="156"/>
      <c r="G278" s="156"/>
      <c r="H278" s="156"/>
      <c r="I278" s="22"/>
    </row>
    <row r="279" spans="1:9" ht="12.75">
      <c r="A279" s="85" t="s">
        <v>230</v>
      </c>
      <c r="B279" s="117">
        <v>110</v>
      </c>
      <c r="C279" s="256">
        <v>70</v>
      </c>
      <c r="D279" s="139">
        <v>18</v>
      </c>
      <c r="E279" s="156"/>
      <c r="F279" s="156"/>
      <c r="G279" s="156"/>
      <c r="H279" s="156"/>
      <c r="I279" s="22"/>
    </row>
    <row r="280" spans="1:9" ht="12.75">
      <c r="A280" s="85" t="s">
        <v>221</v>
      </c>
      <c r="B280" s="117">
        <v>82</v>
      </c>
      <c r="C280" s="256">
        <v>34</v>
      </c>
      <c r="D280" s="139">
        <v>13</v>
      </c>
      <c r="E280" s="156"/>
      <c r="F280" s="156"/>
      <c r="G280" s="156"/>
      <c r="H280" s="156"/>
      <c r="I280" s="22"/>
    </row>
    <row r="281" spans="1:9" ht="12.75">
      <c r="A281" s="85" t="s">
        <v>220</v>
      </c>
      <c r="B281" s="117">
        <v>127</v>
      </c>
      <c r="C281" s="256">
        <v>75</v>
      </c>
      <c r="D281" s="139">
        <v>12</v>
      </c>
      <c r="E281" s="156"/>
      <c r="F281" s="156"/>
      <c r="G281" s="156"/>
      <c r="H281" s="156"/>
      <c r="I281" s="22"/>
    </row>
    <row r="282" spans="1:9" ht="12.75">
      <c r="A282" s="85" t="s">
        <v>219</v>
      </c>
      <c r="B282" s="117">
        <v>31</v>
      </c>
      <c r="C282" s="256">
        <v>26</v>
      </c>
      <c r="D282" s="139">
        <v>4</v>
      </c>
      <c r="E282" s="156"/>
      <c r="F282" s="156"/>
      <c r="G282" s="156"/>
      <c r="H282" s="156"/>
      <c r="I282" s="22"/>
    </row>
    <row r="283" spans="1:9" ht="12.75">
      <c r="A283" s="85" t="s">
        <v>218</v>
      </c>
      <c r="B283" s="117">
        <v>373</v>
      </c>
      <c r="C283" s="256">
        <v>328</v>
      </c>
      <c r="D283" s="139">
        <v>53</v>
      </c>
      <c r="E283" s="156"/>
      <c r="F283" s="156"/>
      <c r="G283" s="156"/>
      <c r="H283" s="156"/>
      <c r="I283" s="22"/>
    </row>
    <row r="284" spans="1:9" ht="12.75">
      <c r="A284" s="85" t="s">
        <v>217</v>
      </c>
      <c r="B284" s="117">
        <v>83</v>
      </c>
      <c r="C284" s="256">
        <v>10</v>
      </c>
      <c r="D284" s="139">
        <v>11</v>
      </c>
      <c r="E284" s="156"/>
      <c r="F284" s="156"/>
      <c r="G284" s="156"/>
      <c r="H284" s="156"/>
      <c r="I284" s="22"/>
    </row>
    <row r="285" spans="1:9" ht="12.75">
      <c r="A285" s="85" t="s">
        <v>216</v>
      </c>
      <c r="B285" s="117">
        <v>474</v>
      </c>
      <c r="C285" s="256">
        <v>243</v>
      </c>
      <c r="D285" s="139">
        <v>47</v>
      </c>
      <c r="E285" s="156"/>
      <c r="F285" s="156"/>
      <c r="G285" s="156"/>
      <c r="H285" s="156"/>
      <c r="I285" s="22"/>
    </row>
    <row r="286" spans="1:9" ht="12.75">
      <c r="A286" s="85" t="s">
        <v>229</v>
      </c>
      <c r="B286" s="117">
        <v>88</v>
      </c>
      <c r="C286" s="256">
        <v>149</v>
      </c>
      <c r="D286" s="139">
        <v>7</v>
      </c>
      <c r="E286" s="156"/>
      <c r="F286" s="156"/>
      <c r="G286" s="156"/>
      <c r="H286" s="156"/>
      <c r="I286" s="22"/>
    </row>
    <row r="287" spans="1:9" ht="12.75">
      <c r="A287" s="85" t="s">
        <v>228</v>
      </c>
      <c r="B287" s="117">
        <v>111</v>
      </c>
      <c r="C287" s="256">
        <v>62</v>
      </c>
      <c r="D287" s="139">
        <v>16</v>
      </c>
      <c r="E287" s="156"/>
      <c r="F287" s="156"/>
      <c r="G287" s="156"/>
      <c r="H287" s="156"/>
      <c r="I287" s="22"/>
    </row>
    <row r="288" spans="1:9" ht="12.75">
      <c r="A288" s="85" t="s">
        <v>215</v>
      </c>
      <c r="B288" s="117">
        <v>358</v>
      </c>
      <c r="C288" s="256">
        <v>507</v>
      </c>
      <c r="D288" s="139">
        <v>23</v>
      </c>
      <c r="E288" s="156"/>
      <c r="F288" s="156"/>
      <c r="G288" s="156"/>
      <c r="H288" s="156"/>
      <c r="I288" s="22"/>
    </row>
    <row r="289" spans="1:9" ht="12.75">
      <c r="A289" s="85" t="s">
        <v>214</v>
      </c>
      <c r="B289" s="117">
        <v>162</v>
      </c>
      <c r="C289" s="256">
        <v>103</v>
      </c>
      <c r="D289" s="139">
        <v>21</v>
      </c>
      <c r="E289" s="156"/>
      <c r="F289" s="156"/>
      <c r="G289" s="156"/>
      <c r="H289" s="156"/>
      <c r="I289" s="22"/>
    </row>
    <row r="290" spans="1:9" ht="12.75">
      <c r="A290" s="85" t="s">
        <v>941</v>
      </c>
      <c r="B290" s="117">
        <v>250</v>
      </c>
      <c r="C290" s="256">
        <v>827</v>
      </c>
      <c r="D290" s="139">
        <v>26</v>
      </c>
      <c r="E290" s="156"/>
      <c r="F290" s="156"/>
      <c r="G290" s="156"/>
      <c r="H290" s="156"/>
      <c r="I290" s="22"/>
    </row>
    <row r="291" spans="1:9" ht="12.75">
      <c r="A291" s="85" t="s">
        <v>942</v>
      </c>
      <c r="B291" s="117">
        <v>3176</v>
      </c>
      <c r="C291" s="256">
        <v>1238</v>
      </c>
      <c r="D291" s="139">
        <v>348</v>
      </c>
      <c r="E291" s="156"/>
      <c r="F291" s="156"/>
      <c r="G291" s="156"/>
      <c r="H291" s="156"/>
      <c r="I291" s="22"/>
    </row>
    <row r="292" spans="1:9" ht="12.75">
      <c r="A292" s="85" t="s">
        <v>213</v>
      </c>
      <c r="B292" s="117">
        <v>442</v>
      </c>
      <c r="C292" s="256">
        <v>1230</v>
      </c>
      <c r="D292" s="139">
        <v>33</v>
      </c>
      <c r="E292" s="156"/>
      <c r="F292" s="156"/>
      <c r="G292" s="156"/>
      <c r="H292" s="156"/>
      <c r="I292" s="22"/>
    </row>
    <row r="293" spans="1:9" ht="12.75">
      <c r="A293" s="85" t="s">
        <v>227</v>
      </c>
      <c r="B293" s="117">
        <v>72</v>
      </c>
      <c r="C293" s="256">
        <v>16</v>
      </c>
      <c r="D293" s="139">
        <v>4</v>
      </c>
      <c r="E293" s="156"/>
      <c r="F293" s="156"/>
      <c r="G293" s="156"/>
      <c r="H293" s="156"/>
      <c r="I293" s="22"/>
    </row>
    <row r="294" spans="1:9" ht="12.75">
      <c r="A294" s="85" t="s">
        <v>226</v>
      </c>
      <c r="B294" s="117">
        <v>110</v>
      </c>
      <c r="C294" s="256">
        <v>286</v>
      </c>
      <c r="D294" s="139">
        <v>6</v>
      </c>
      <c r="E294" s="156"/>
      <c r="F294" s="156"/>
      <c r="G294" s="156"/>
      <c r="H294" s="156"/>
      <c r="I294" s="22"/>
    </row>
    <row r="295" spans="1:9" ht="12.75">
      <c r="A295" s="85" t="s">
        <v>943</v>
      </c>
      <c r="B295" s="117">
        <v>156</v>
      </c>
      <c r="C295" s="256">
        <v>94</v>
      </c>
      <c r="D295" s="139">
        <v>16</v>
      </c>
      <c r="E295" s="156"/>
      <c r="F295" s="156"/>
      <c r="G295" s="156"/>
      <c r="H295" s="156"/>
      <c r="I295" s="22"/>
    </row>
    <row r="296" spans="1:9" ht="12.75">
      <c r="A296" s="85" t="s">
        <v>225</v>
      </c>
      <c r="B296" s="117">
        <v>155</v>
      </c>
      <c r="C296" s="256">
        <v>42</v>
      </c>
      <c r="D296" s="139">
        <v>9</v>
      </c>
      <c r="E296" s="156"/>
      <c r="F296" s="156"/>
      <c r="G296" s="156"/>
      <c r="H296" s="156"/>
      <c r="I296" s="22"/>
    </row>
    <row r="297" spans="1:9" ht="12.75">
      <c r="A297" s="85" t="s">
        <v>772</v>
      </c>
      <c r="B297" s="117">
        <v>3132</v>
      </c>
      <c r="C297" s="256">
        <v>1495</v>
      </c>
      <c r="D297" s="139">
        <v>438</v>
      </c>
      <c r="E297" s="156"/>
      <c r="F297" s="156"/>
      <c r="G297" s="156"/>
      <c r="H297" s="156"/>
      <c r="I297" s="22"/>
    </row>
    <row r="298" spans="1:9" ht="12.75">
      <c r="A298" s="85" t="s">
        <v>771</v>
      </c>
      <c r="B298" s="117">
        <v>118</v>
      </c>
      <c r="C298" s="256">
        <v>44</v>
      </c>
      <c r="D298" s="139">
        <v>13</v>
      </c>
      <c r="E298" s="156"/>
      <c r="F298" s="156"/>
      <c r="G298" s="156"/>
      <c r="H298" s="156"/>
      <c r="I298" s="22"/>
    </row>
    <row r="299" spans="1:9" ht="12.75">
      <c r="A299" s="85" t="s">
        <v>222</v>
      </c>
      <c r="B299" s="117">
        <v>343</v>
      </c>
      <c r="C299" s="256">
        <v>169</v>
      </c>
      <c r="D299" s="139">
        <v>28</v>
      </c>
      <c r="E299" s="156"/>
      <c r="F299" s="156"/>
      <c r="G299" s="156"/>
      <c r="H299" s="156"/>
      <c r="I299" s="22"/>
    </row>
    <row r="300" spans="1:9" ht="12.75">
      <c r="A300" s="85" t="s">
        <v>944</v>
      </c>
      <c r="B300" s="117">
        <v>149</v>
      </c>
      <c r="C300" s="256">
        <v>403</v>
      </c>
      <c r="D300" s="139">
        <v>13</v>
      </c>
      <c r="E300" s="156"/>
      <c r="F300" s="156"/>
      <c r="G300" s="156"/>
      <c r="H300" s="156"/>
      <c r="I300" s="22"/>
    </row>
    <row r="301" spans="1:9" ht="12.75">
      <c r="A301" s="85" t="s">
        <v>212</v>
      </c>
      <c r="B301" s="117">
        <v>93</v>
      </c>
      <c r="C301" s="256">
        <v>51</v>
      </c>
      <c r="D301" s="139">
        <v>8</v>
      </c>
      <c r="E301" s="156"/>
      <c r="F301" s="156"/>
      <c r="G301" s="156"/>
      <c r="H301" s="156"/>
      <c r="I301" s="22"/>
    </row>
    <row r="302" spans="1:9" ht="12.75">
      <c r="A302" s="85" t="s">
        <v>770</v>
      </c>
      <c r="B302" s="117">
        <v>155</v>
      </c>
      <c r="C302" s="256">
        <v>62</v>
      </c>
      <c r="D302" s="139">
        <v>24</v>
      </c>
      <c r="E302" s="156"/>
      <c r="F302" s="156"/>
      <c r="G302" s="156"/>
      <c r="H302" s="156"/>
      <c r="I302" s="22"/>
    </row>
    <row r="303" spans="1:9" ht="12.75">
      <c r="A303" s="85" t="s">
        <v>769</v>
      </c>
      <c r="B303" s="117">
        <v>1323</v>
      </c>
      <c r="C303" s="256">
        <v>860</v>
      </c>
      <c r="D303" s="139">
        <v>160</v>
      </c>
      <c r="E303" s="156"/>
      <c r="F303" s="156"/>
      <c r="G303" s="156"/>
      <c r="H303" s="156"/>
      <c r="I303" s="22"/>
    </row>
    <row r="304" spans="1:9" ht="12.75">
      <c r="A304" s="85" t="s">
        <v>768</v>
      </c>
      <c r="B304" s="117">
        <v>274</v>
      </c>
      <c r="C304" s="256">
        <v>237</v>
      </c>
      <c r="D304" s="139">
        <v>22</v>
      </c>
      <c r="E304" s="208"/>
      <c r="F304" s="156"/>
      <c r="G304" s="156"/>
      <c r="H304" s="156"/>
      <c r="I304" s="22"/>
    </row>
    <row r="305" spans="1:9" ht="12.75">
      <c r="A305" s="176" t="s">
        <v>945</v>
      </c>
      <c r="B305" s="119">
        <v>126</v>
      </c>
      <c r="C305" s="272">
        <v>253</v>
      </c>
      <c r="D305" s="177">
        <v>8</v>
      </c>
      <c r="E305" s="208"/>
      <c r="F305" s="156"/>
      <c r="G305" s="156"/>
      <c r="H305" s="156"/>
      <c r="I305" s="22"/>
    </row>
    <row r="306" spans="1:6" ht="12.75">
      <c r="A306" s="176" t="s">
        <v>169</v>
      </c>
      <c r="B306" s="119">
        <v>334</v>
      </c>
      <c r="C306" s="272">
        <v>61</v>
      </c>
      <c r="D306" s="177">
        <v>31</v>
      </c>
      <c r="F306" s="208"/>
    </row>
    <row r="307" spans="1:4" ht="12.75">
      <c r="A307" s="86" t="s">
        <v>1101</v>
      </c>
      <c r="B307" s="120">
        <v>130</v>
      </c>
      <c r="C307" s="257">
        <v>28</v>
      </c>
      <c r="D307" s="140">
        <v>7</v>
      </c>
    </row>
  </sheetData>
  <sheetProtection/>
  <mergeCells count="30">
    <mergeCell ref="G107:G108"/>
    <mergeCell ref="A92:A93"/>
    <mergeCell ref="B92:C92"/>
    <mergeCell ref="A107:A108"/>
    <mergeCell ref="B107:C107"/>
    <mergeCell ref="D107:E107"/>
    <mergeCell ref="F107:F108"/>
    <mergeCell ref="A42:A43"/>
    <mergeCell ref="B42:C42"/>
    <mergeCell ref="D42:E42"/>
    <mergeCell ref="F42:F43"/>
    <mergeCell ref="G42:G43"/>
    <mergeCell ref="A77:A78"/>
    <mergeCell ref="B77:C77"/>
    <mergeCell ref="D20:E20"/>
    <mergeCell ref="A27:A28"/>
    <mergeCell ref="B27:C27"/>
    <mergeCell ref="D27:E27"/>
    <mergeCell ref="F27:F28"/>
    <mergeCell ref="G27:G28"/>
    <mergeCell ref="A4:A5"/>
    <mergeCell ref="B4:C4"/>
    <mergeCell ref="D4:E4"/>
    <mergeCell ref="F4:F5"/>
    <mergeCell ref="G4:G5"/>
    <mergeCell ref="A13:A14"/>
    <mergeCell ref="B13:C13"/>
    <mergeCell ref="D13:E13"/>
    <mergeCell ref="F13:F14"/>
    <mergeCell ref="G13:G14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4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8.140625" style="208" customWidth="1"/>
    <col min="2" max="2" width="15.140625" style="208" customWidth="1"/>
    <col min="3" max="3" width="13.7109375" style="208" customWidth="1"/>
    <col min="4" max="4" width="12.57421875" style="208" customWidth="1"/>
    <col min="5" max="5" width="12.140625" style="208" customWidth="1"/>
    <col min="6" max="6" width="18.8515625" style="208" customWidth="1"/>
    <col min="7" max="7" width="18.140625" style="208" customWidth="1"/>
    <col min="8" max="8" width="9.28125" style="105" customWidth="1"/>
    <col min="9" max="9" width="7.8515625" style="105" customWidth="1"/>
    <col min="10" max="10" width="9.00390625" style="105" customWidth="1"/>
    <col min="11" max="13" width="11.421875" style="208" customWidth="1"/>
    <col min="14" max="16384" width="11.421875" style="1" customWidth="1"/>
  </cols>
  <sheetData>
    <row r="1" ht="15.75">
      <c r="A1" s="36" t="s">
        <v>778</v>
      </c>
    </row>
    <row r="4" spans="1:7" ht="26.25" customHeight="1">
      <c r="A4" s="464" t="s">
        <v>775</v>
      </c>
      <c r="B4" s="472" t="s">
        <v>1247</v>
      </c>
      <c r="C4" s="467"/>
      <c r="D4" s="468" t="s">
        <v>773</v>
      </c>
      <c r="E4" s="469"/>
      <c r="F4" s="470" t="s">
        <v>946</v>
      </c>
      <c r="G4" s="470" t="s">
        <v>760</v>
      </c>
    </row>
    <row r="5" spans="1:7" ht="18" customHeight="1">
      <c r="A5" s="465"/>
      <c r="B5" s="143" t="s">
        <v>359</v>
      </c>
      <c r="C5" s="144" t="s">
        <v>360</v>
      </c>
      <c r="D5" s="146" t="s">
        <v>359</v>
      </c>
      <c r="E5" s="145" t="s">
        <v>774</v>
      </c>
      <c r="F5" s="471"/>
      <c r="G5" s="471"/>
    </row>
    <row r="6" spans="1:10" ht="12.75">
      <c r="A6" s="28" t="s">
        <v>761</v>
      </c>
      <c r="B6" s="115">
        <v>80360</v>
      </c>
      <c r="C6" s="116">
        <v>1305104</v>
      </c>
      <c r="D6" s="209">
        <v>-0.015449455409759727</v>
      </c>
      <c r="E6" s="210">
        <v>-0.015000237739617006</v>
      </c>
      <c r="F6" s="211">
        <v>0.061573637043484654</v>
      </c>
      <c r="G6" s="211">
        <v>0.15485710982213402</v>
      </c>
      <c r="I6" s="164"/>
      <c r="J6" s="111"/>
    </row>
    <row r="7" spans="1:10" ht="12.75">
      <c r="A7" s="9" t="s">
        <v>763</v>
      </c>
      <c r="B7" s="117">
        <v>41395</v>
      </c>
      <c r="C7" s="118">
        <v>669101</v>
      </c>
      <c r="D7" s="212">
        <v>-0.012382497494870415</v>
      </c>
      <c r="E7" s="213">
        <v>-0.012844364251180629</v>
      </c>
      <c r="F7" s="214">
        <v>0.06186659413152872</v>
      </c>
      <c r="G7" s="214">
        <v>0.1606867665839845</v>
      </c>
      <c r="J7" s="111"/>
    </row>
    <row r="8" spans="1:10" ht="12.75">
      <c r="A8" s="9" t="s">
        <v>759</v>
      </c>
      <c r="B8" s="119">
        <v>38965</v>
      </c>
      <c r="C8" s="118">
        <v>636003</v>
      </c>
      <c r="D8" s="212">
        <v>-0.018686881406301148</v>
      </c>
      <c r="E8" s="213">
        <v>-0.01725816320854423</v>
      </c>
      <c r="F8" s="215">
        <v>0.06126543428254269</v>
      </c>
      <c r="G8" s="215">
        <v>0.14911008468641535</v>
      </c>
      <c r="J8" s="111"/>
    </row>
    <row r="9" spans="1:10" ht="12.75">
      <c r="A9" s="29" t="s">
        <v>762</v>
      </c>
      <c r="B9" s="120">
        <v>7486</v>
      </c>
      <c r="C9" s="121">
        <v>106092</v>
      </c>
      <c r="D9" s="216">
        <v>-0.050241055569652415</v>
      </c>
      <c r="E9" s="259">
        <v>-0.04531711179900655</v>
      </c>
      <c r="F9" s="218">
        <v>0.07056139954002187</v>
      </c>
      <c r="G9" s="218">
        <v>0.1853291411878296</v>
      </c>
      <c r="J9" s="111"/>
    </row>
    <row r="10" spans="1:7" ht="12.75">
      <c r="A10" s="21"/>
      <c r="B10" s="148"/>
      <c r="C10" s="148"/>
      <c r="D10" s="266"/>
      <c r="E10" s="273"/>
      <c r="F10" s="266"/>
      <c r="G10" s="266"/>
    </row>
    <row r="11" spans="1:7" ht="12.75">
      <c r="A11" s="173"/>
      <c r="B11" s="148"/>
      <c r="C11" s="148"/>
      <c r="D11" s="265"/>
      <c r="E11" s="265"/>
      <c r="F11" s="266"/>
      <c r="G11" s="266"/>
    </row>
    <row r="12" spans="1:11" ht="12.75">
      <c r="A12" s="21"/>
      <c r="B12" s="148"/>
      <c r="C12" s="148"/>
      <c r="D12" s="21"/>
      <c r="E12" s="148"/>
      <c r="F12" s="148"/>
      <c r="G12" s="148"/>
      <c r="K12" s="105"/>
    </row>
    <row r="13" spans="1:11" ht="25.5" customHeight="1">
      <c r="A13" s="464" t="s">
        <v>787</v>
      </c>
      <c r="B13" s="472" t="s">
        <v>1248</v>
      </c>
      <c r="C13" s="467"/>
      <c r="D13" s="468" t="s">
        <v>773</v>
      </c>
      <c r="E13" s="469"/>
      <c r="F13" s="470" t="s">
        <v>946</v>
      </c>
      <c r="G13" s="470" t="s">
        <v>760</v>
      </c>
      <c r="K13" s="105"/>
    </row>
    <row r="14" spans="1:11" ht="19.5" customHeight="1">
      <c r="A14" s="465"/>
      <c r="B14" s="146" t="s">
        <v>359</v>
      </c>
      <c r="C14" s="145" t="s">
        <v>360</v>
      </c>
      <c r="D14" s="146" t="s">
        <v>359</v>
      </c>
      <c r="E14" s="145" t="s">
        <v>774</v>
      </c>
      <c r="F14" s="471"/>
      <c r="G14" s="471"/>
      <c r="K14" s="105"/>
    </row>
    <row r="15" spans="1:11" ht="12.75">
      <c r="A15" s="24" t="s">
        <v>439</v>
      </c>
      <c r="B15" s="122">
        <v>79500</v>
      </c>
      <c r="C15" s="123">
        <v>1285600</v>
      </c>
      <c r="D15" s="219">
        <v>-0.012422360248447228</v>
      </c>
      <c r="E15" s="220">
        <v>-0.011685116851168464</v>
      </c>
      <c r="F15" s="220">
        <v>0.061838830118232734</v>
      </c>
      <c r="G15" s="220">
        <v>0.18540111940298507</v>
      </c>
      <c r="H15" s="160"/>
      <c r="K15" s="105"/>
    </row>
    <row r="16" spans="1:11" ht="12.75">
      <c r="A16" s="9" t="s">
        <v>440</v>
      </c>
      <c r="B16" s="117">
        <v>38800</v>
      </c>
      <c r="C16" s="118">
        <v>692100</v>
      </c>
      <c r="D16" s="212">
        <v>-0.08920187793427226</v>
      </c>
      <c r="E16" s="213">
        <v>-0.01508467340259001</v>
      </c>
      <c r="F16" s="213">
        <v>0.05606126282329143</v>
      </c>
      <c r="G16" s="213">
        <v>0.1606625258799172</v>
      </c>
      <c r="H16" s="160"/>
      <c r="K16" s="105"/>
    </row>
    <row r="17" spans="1:11" ht="12.75">
      <c r="A17" s="9" t="s">
        <v>441</v>
      </c>
      <c r="B17" s="119">
        <v>22700</v>
      </c>
      <c r="C17" s="118">
        <v>417100</v>
      </c>
      <c r="D17" s="212">
        <v>-0.03813559322033899</v>
      </c>
      <c r="E17" s="213">
        <v>0.06757102636293832</v>
      </c>
      <c r="F17" s="213">
        <v>0.05442339966434908</v>
      </c>
      <c r="G17" s="213">
        <v>0.12370572207084468</v>
      </c>
      <c r="H17" s="160"/>
      <c r="K17" s="105"/>
    </row>
    <row r="18" spans="1:11" ht="12.75">
      <c r="A18" s="9" t="s">
        <v>442</v>
      </c>
      <c r="B18" s="117">
        <v>16000</v>
      </c>
      <c r="C18" s="123">
        <v>275000</v>
      </c>
      <c r="D18" s="219">
        <v>-0.1578947368421053</v>
      </c>
      <c r="E18" s="220">
        <v>-0.11858974358974361</v>
      </c>
      <c r="F18" s="220">
        <v>0.05818181818181818</v>
      </c>
      <c r="G18" s="220">
        <v>0.27586206896551724</v>
      </c>
      <c r="H18" s="160"/>
      <c r="K18" s="105"/>
    </row>
    <row r="19" spans="1:11" ht="12.75">
      <c r="A19" s="9" t="s">
        <v>443</v>
      </c>
      <c r="B19" s="117">
        <v>40700</v>
      </c>
      <c r="C19" s="118">
        <v>593500</v>
      </c>
      <c r="D19" s="219">
        <v>0.07387862796833766</v>
      </c>
      <c r="E19" s="220">
        <v>-0.007691021568299594</v>
      </c>
      <c r="F19" s="220">
        <v>0.06857624262847514</v>
      </c>
      <c r="G19" s="220">
        <v>0.21741452991452992</v>
      </c>
      <c r="H19" s="160"/>
      <c r="K19" s="105"/>
    </row>
    <row r="20" spans="1:11" ht="12.75">
      <c r="A20" s="154" t="s">
        <v>861</v>
      </c>
      <c r="B20" s="221"/>
      <c r="C20" s="222"/>
      <c r="D20" s="474" t="s">
        <v>862</v>
      </c>
      <c r="E20" s="475"/>
      <c r="F20" s="223"/>
      <c r="G20" s="223"/>
      <c r="K20" s="105"/>
    </row>
    <row r="21" spans="1:11" ht="12.75">
      <c r="A21" s="9" t="s">
        <v>444</v>
      </c>
      <c r="B21" s="209">
        <v>0.28553459119496855</v>
      </c>
      <c r="C21" s="210">
        <v>0.32443995021779715</v>
      </c>
      <c r="D21" s="124">
        <v>-0.7633110668385512</v>
      </c>
      <c r="E21" s="125">
        <v>2.4086321681511755</v>
      </c>
      <c r="F21" s="125" t="s">
        <v>837</v>
      </c>
      <c r="G21" s="125" t="s">
        <v>837</v>
      </c>
      <c r="I21" s="224"/>
      <c r="K21" s="105"/>
    </row>
    <row r="22" spans="1:11" ht="12.75">
      <c r="A22" s="9" t="s">
        <v>445</v>
      </c>
      <c r="B22" s="219">
        <v>0.4880503144654088</v>
      </c>
      <c r="C22" s="213">
        <v>0.5383478531425016</v>
      </c>
      <c r="D22" s="126">
        <v>-4.114223211844214</v>
      </c>
      <c r="E22" s="127">
        <v>-0.18581739177691015</v>
      </c>
      <c r="F22" s="127" t="s">
        <v>837</v>
      </c>
      <c r="G22" s="127" t="s">
        <v>837</v>
      </c>
      <c r="I22" s="224"/>
      <c r="K22" s="105"/>
    </row>
    <row r="23" spans="1:11" ht="12.75">
      <c r="A23" s="14" t="s">
        <v>446</v>
      </c>
      <c r="B23" s="225">
        <v>0.41237113402061853</v>
      </c>
      <c r="C23" s="217">
        <v>0.3973414246496171</v>
      </c>
      <c r="D23" s="128">
        <v>-3.3638255650742965</v>
      </c>
      <c r="E23" s="129">
        <v>-4.6660283049258675</v>
      </c>
      <c r="F23" s="129" t="s">
        <v>837</v>
      </c>
      <c r="G23" s="129" t="s">
        <v>837</v>
      </c>
      <c r="I23" s="224"/>
      <c r="K23" s="105"/>
    </row>
    <row r="24" spans="1:11" ht="12.75">
      <c r="A24" s="21"/>
      <c r="B24" s="148"/>
      <c r="C24" s="148"/>
      <c r="D24" s="174"/>
      <c r="E24" s="149"/>
      <c r="F24" s="150"/>
      <c r="G24" s="150"/>
      <c r="K24" s="105"/>
    </row>
    <row r="25" spans="1:11" ht="12.75">
      <c r="A25" s="21"/>
      <c r="B25" s="148"/>
      <c r="C25" s="148"/>
      <c r="D25" s="174"/>
      <c r="E25" s="149"/>
      <c r="F25" s="150"/>
      <c r="G25" s="150"/>
      <c r="K25" s="105"/>
    </row>
    <row r="26" spans="1:11" ht="12.75">
      <c r="A26" s="21"/>
      <c r="B26" s="148"/>
      <c r="C26" s="148"/>
      <c r="D26" s="174"/>
      <c r="E26" s="149"/>
      <c r="F26" s="150"/>
      <c r="G26" s="150"/>
      <c r="K26" s="105"/>
    </row>
    <row r="27" spans="1:13" ht="25.5" customHeight="1">
      <c r="A27" s="464" t="s">
        <v>780</v>
      </c>
      <c r="B27" s="472" t="s">
        <v>1248</v>
      </c>
      <c r="C27" s="467"/>
      <c r="D27" s="468" t="s">
        <v>773</v>
      </c>
      <c r="E27" s="469"/>
      <c r="F27" s="470" t="s">
        <v>946</v>
      </c>
      <c r="G27" s="470" t="s">
        <v>760</v>
      </c>
      <c r="H27" s="202"/>
      <c r="I27" s="205"/>
      <c r="K27" s="179"/>
      <c r="L27" s="1"/>
      <c r="M27" s="1"/>
    </row>
    <row r="28" spans="1:13" ht="19.5" customHeight="1">
      <c r="A28" s="465"/>
      <c r="B28" s="143" t="s">
        <v>359</v>
      </c>
      <c r="C28" s="145" t="s">
        <v>360</v>
      </c>
      <c r="D28" s="143" t="s">
        <v>359</v>
      </c>
      <c r="E28" s="145" t="s">
        <v>774</v>
      </c>
      <c r="F28" s="471"/>
      <c r="G28" s="471"/>
      <c r="K28" s="179"/>
      <c r="L28" s="1"/>
      <c r="M28" s="1"/>
    </row>
    <row r="29" spans="1:13" ht="12.75">
      <c r="A29" s="154" t="s">
        <v>1089</v>
      </c>
      <c r="B29" s="203">
        <v>30506</v>
      </c>
      <c r="C29" s="204">
        <v>431332</v>
      </c>
      <c r="D29" s="226">
        <v>0.05732704838486069</v>
      </c>
      <c r="E29" s="227">
        <v>0.04981952621676822</v>
      </c>
      <c r="F29" s="228">
        <v>0.07072510270510883</v>
      </c>
      <c r="G29" s="227">
        <v>0.1505435774949541</v>
      </c>
      <c r="H29" s="183"/>
      <c r="I29" s="182"/>
      <c r="K29" s="179"/>
      <c r="L29" s="1"/>
      <c r="M29" s="1"/>
    </row>
    <row r="30" spans="1:13" ht="12.75">
      <c r="A30" s="185" t="s">
        <v>1090</v>
      </c>
      <c r="B30" s="186">
        <v>16132</v>
      </c>
      <c r="C30" s="187">
        <v>233107</v>
      </c>
      <c r="D30" s="230">
        <v>0.07396311830104518</v>
      </c>
      <c r="E30" s="231">
        <v>0.05435343072956722</v>
      </c>
      <c r="F30" s="232">
        <v>0.06920427100001288</v>
      </c>
      <c r="G30" s="233">
        <v>0.15087210661678746</v>
      </c>
      <c r="H30" s="183"/>
      <c r="I30" s="182"/>
      <c r="K30" s="179"/>
      <c r="L30" s="1"/>
      <c r="M30" s="1"/>
    </row>
    <row r="31" spans="1:13" ht="12.75">
      <c r="A31" s="185" t="s">
        <v>1091</v>
      </c>
      <c r="B31" s="188">
        <v>14374</v>
      </c>
      <c r="C31" s="189">
        <v>198226</v>
      </c>
      <c r="D31" s="234">
        <v>0.03925963415515876</v>
      </c>
      <c r="E31" s="235">
        <v>0.044542690477570535</v>
      </c>
      <c r="F31" s="228">
        <v>0.0725131920131567</v>
      </c>
      <c r="G31" s="236">
        <v>0.15017656769124685</v>
      </c>
      <c r="H31" s="183"/>
      <c r="I31" s="182"/>
      <c r="K31" s="179"/>
      <c r="L31" s="1"/>
      <c r="M31" s="1"/>
    </row>
    <row r="32" spans="1:13" ht="12.75">
      <c r="A32" s="154" t="s">
        <v>1092</v>
      </c>
      <c r="B32" s="199"/>
      <c r="C32" s="200"/>
      <c r="D32" s="237"/>
      <c r="E32" s="238"/>
      <c r="F32" s="239"/>
      <c r="G32" s="238"/>
      <c r="H32" s="183"/>
      <c r="I32" s="182"/>
      <c r="K32" s="179"/>
      <c r="L32" s="1"/>
      <c r="M32" s="1"/>
    </row>
    <row r="33" spans="1:13" ht="12.75">
      <c r="A33" s="190" t="s">
        <v>1093</v>
      </c>
      <c r="B33" s="191">
        <v>15209</v>
      </c>
      <c r="C33" s="192">
        <v>315372</v>
      </c>
      <c r="D33" s="230">
        <v>0.10210144927536224</v>
      </c>
      <c r="E33" s="231">
        <v>0.08437115330394662</v>
      </c>
      <c r="F33" s="232">
        <v>0.04822558756008777</v>
      </c>
      <c r="G33" s="233">
        <v>0.14243303989511144</v>
      </c>
      <c r="H33" s="183"/>
      <c r="I33" s="182"/>
      <c r="K33" s="193"/>
      <c r="L33" s="1"/>
      <c r="M33" s="1"/>
    </row>
    <row r="34" spans="1:13" ht="12.75">
      <c r="A34" s="185" t="s">
        <v>1094</v>
      </c>
      <c r="B34" s="186">
        <v>12862</v>
      </c>
      <c r="C34" s="187">
        <v>71075</v>
      </c>
      <c r="D34" s="230">
        <v>0.03011372737465967</v>
      </c>
      <c r="E34" s="231">
        <v>-0.03429394421119847</v>
      </c>
      <c r="F34" s="232">
        <v>0.18096377066479072</v>
      </c>
      <c r="G34" s="233">
        <v>0.1966305876597566</v>
      </c>
      <c r="H34" s="183"/>
      <c r="I34" s="183"/>
      <c r="K34" s="193"/>
      <c r="L34" s="1"/>
      <c r="M34" s="1"/>
    </row>
    <row r="35" spans="1:13" ht="12.75">
      <c r="A35" s="185" t="s">
        <v>1095</v>
      </c>
      <c r="B35" s="186">
        <v>73</v>
      </c>
      <c r="C35" s="192">
        <v>3004</v>
      </c>
      <c r="D35" s="230">
        <v>-0.3047619047619048</v>
      </c>
      <c r="E35" s="231">
        <v>-0.12851755149405275</v>
      </c>
      <c r="F35" s="232">
        <v>0.02430093209054594</v>
      </c>
      <c r="G35" s="233">
        <v>0.040198237885462555</v>
      </c>
      <c r="H35" s="183"/>
      <c r="I35" s="183"/>
      <c r="K35" s="193"/>
      <c r="L35" s="1"/>
      <c r="M35" s="1"/>
    </row>
    <row r="36" spans="1:13" ht="12.75">
      <c r="A36" s="185" t="s">
        <v>1096</v>
      </c>
      <c r="B36" s="195">
        <v>2166</v>
      </c>
      <c r="C36" s="192">
        <v>40989</v>
      </c>
      <c r="D36" s="230">
        <v>-0.03690529124055131</v>
      </c>
      <c r="E36" s="231">
        <v>-0.02722137839377259</v>
      </c>
      <c r="F36" s="232">
        <v>0.052843445802532384</v>
      </c>
      <c r="G36" s="233">
        <v>0.08055638202915799</v>
      </c>
      <c r="H36" s="183"/>
      <c r="I36" s="182"/>
      <c r="K36" s="193"/>
      <c r="L36" s="1"/>
      <c r="M36" s="1"/>
    </row>
    <row r="37" spans="1:13" ht="12.75">
      <c r="A37" s="185" t="s">
        <v>223</v>
      </c>
      <c r="B37" s="195">
        <v>198</v>
      </c>
      <c r="C37" s="192">
        <v>894</v>
      </c>
      <c r="D37" s="230">
        <v>-0.06603773584905659</v>
      </c>
      <c r="E37" s="231">
        <v>0.05673758865248235</v>
      </c>
      <c r="F37" s="232">
        <v>0.2214765100671141</v>
      </c>
      <c r="G37" s="233">
        <v>0.11359724612736662</v>
      </c>
      <c r="H37" s="183"/>
      <c r="I37" s="182"/>
      <c r="K37" s="193"/>
      <c r="L37" s="1"/>
      <c r="M37" s="1"/>
    </row>
    <row r="38" spans="1:13" ht="12.75">
      <c r="A38" s="196" t="s">
        <v>863</v>
      </c>
      <c r="B38" s="188" t="s">
        <v>837</v>
      </c>
      <c r="C38" s="189" t="s">
        <v>837</v>
      </c>
      <c r="D38" s="234" t="s">
        <v>837</v>
      </c>
      <c r="E38" s="235" t="s">
        <v>837</v>
      </c>
      <c r="F38" s="240" t="s">
        <v>837</v>
      </c>
      <c r="G38" s="235" t="s">
        <v>837</v>
      </c>
      <c r="H38" s="183"/>
      <c r="I38" s="183"/>
      <c r="K38" s="193"/>
      <c r="L38" s="1"/>
      <c r="M38" s="1"/>
    </row>
    <row r="39" spans="1:11" ht="12.75">
      <c r="A39" s="21"/>
      <c r="B39" s="148"/>
      <c r="C39" s="148"/>
      <c r="D39" s="174"/>
      <c r="E39" s="149"/>
      <c r="F39" s="150"/>
      <c r="G39" s="150"/>
      <c r="K39" s="105"/>
    </row>
    <row r="40" spans="1:9" ht="12.75">
      <c r="A40" s="21"/>
      <c r="B40" s="148"/>
      <c r="C40" s="148"/>
      <c r="D40" s="174"/>
      <c r="E40" s="149"/>
      <c r="F40" s="150"/>
      <c r="G40" s="150"/>
      <c r="I40" s="114"/>
    </row>
    <row r="41" spans="1:9" ht="12.75">
      <c r="A41" s="21"/>
      <c r="B41" s="148"/>
      <c r="C41" s="148"/>
      <c r="D41" s="174"/>
      <c r="E41" s="149"/>
      <c r="F41" s="150"/>
      <c r="G41" s="150"/>
      <c r="I41" s="114"/>
    </row>
    <row r="42" spans="1:9" ht="24" customHeight="1">
      <c r="A42" s="464" t="s">
        <v>796</v>
      </c>
      <c r="B42" s="472" t="s">
        <v>1249</v>
      </c>
      <c r="C42" s="467"/>
      <c r="D42" s="468" t="s">
        <v>773</v>
      </c>
      <c r="E42" s="469"/>
      <c r="F42" s="470" t="s">
        <v>946</v>
      </c>
      <c r="G42" s="470" t="s">
        <v>760</v>
      </c>
      <c r="I42" s="114"/>
    </row>
    <row r="43" spans="1:13" s="23" customFormat="1" ht="23.25" customHeight="1">
      <c r="A43" s="465"/>
      <c r="B43" s="146" t="s">
        <v>359</v>
      </c>
      <c r="C43" s="145" t="s">
        <v>360</v>
      </c>
      <c r="D43" s="143" t="s">
        <v>359</v>
      </c>
      <c r="E43" s="144" t="s">
        <v>774</v>
      </c>
      <c r="F43" s="471"/>
      <c r="G43" s="471"/>
      <c r="H43" s="105"/>
      <c r="I43" s="105"/>
      <c r="J43" s="105"/>
      <c r="K43" s="241"/>
      <c r="L43" s="241"/>
      <c r="M43" s="241"/>
    </row>
    <row r="44" spans="1:13" s="23" customFormat="1" ht="12.75">
      <c r="A44" s="154" t="s">
        <v>448</v>
      </c>
      <c r="B44" s="130">
        <v>140287</v>
      </c>
      <c r="C44" s="131">
        <v>1582780</v>
      </c>
      <c r="D44" s="242">
        <v>0.1848364047904596</v>
      </c>
      <c r="E44" s="243">
        <v>0.09609740625783414</v>
      </c>
      <c r="F44" s="220">
        <v>0.08863329079215052</v>
      </c>
      <c r="G44" s="220">
        <v>0.2914049387639796</v>
      </c>
      <c r="H44" s="104"/>
      <c r="I44" s="112"/>
      <c r="J44" s="112"/>
      <c r="K44" s="241"/>
      <c r="L44" s="241"/>
      <c r="M44" s="241"/>
    </row>
    <row r="45" spans="1:10" ht="12.75">
      <c r="A45" s="154" t="s">
        <v>1250</v>
      </c>
      <c r="B45" s="244"/>
      <c r="C45" s="245"/>
      <c r="D45" s="244"/>
      <c r="E45" s="245"/>
      <c r="F45" s="223"/>
      <c r="G45" s="223"/>
      <c r="H45" s="104"/>
      <c r="I45" s="112"/>
      <c r="J45" s="112"/>
    </row>
    <row r="46" spans="1:10" ht="12.75">
      <c r="A46" s="9" t="s">
        <v>449</v>
      </c>
      <c r="B46" s="122">
        <v>80099</v>
      </c>
      <c r="C46" s="123">
        <v>916203</v>
      </c>
      <c r="D46" s="219">
        <v>0.21085093195870064</v>
      </c>
      <c r="E46" s="220">
        <v>0.08669450012453894</v>
      </c>
      <c r="F46" s="220">
        <v>0.0874249484011731</v>
      </c>
      <c r="G46" s="220">
        <v>0.2910256876067289</v>
      </c>
      <c r="H46" s="104"/>
      <c r="I46" s="112"/>
      <c r="J46" s="112"/>
    </row>
    <row r="47" spans="1:10" ht="12.75">
      <c r="A47" s="9" t="s">
        <v>450</v>
      </c>
      <c r="B47" s="117">
        <v>60188</v>
      </c>
      <c r="C47" s="118">
        <v>666577</v>
      </c>
      <c r="D47" s="212">
        <v>0.15190139901628674</v>
      </c>
      <c r="E47" s="213">
        <v>0.1092903358939199</v>
      </c>
      <c r="F47" s="213">
        <v>0.09029414456244365</v>
      </c>
      <c r="G47" s="213">
        <v>0.2919111869865073</v>
      </c>
      <c r="H47" s="104"/>
      <c r="I47" s="112"/>
      <c r="J47" s="112"/>
    </row>
    <row r="48" spans="1:10" ht="12.75">
      <c r="A48" s="154" t="s">
        <v>355</v>
      </c>
      <c r="B48" s="221"/>
      <c r="C48" s="222"/>
      <c r="D48" s="221"/>
      <c r="E48" s="222"/>
      <c r="F48" s="223"/>
      <c r="G48" s="223"/>
      <c r="H48" s="104"/>
      <c r="I48" s="112"/>
      <c r="J48" s="112"/>
    </row>
    <row r="49" spans="1:10" ht="12.75">
      <c r="A49" s="50" t="s">
        <v>821</v>
      </c>
      <c r="B49" s="122">
        <v>18</v>
      </c>
      <c r="C49" s="123">
        <v>685</v>
      </c>
      <c r="D49" s="246">
        <v>0.05882352941176472</v>
      </c>
      <c r="E49" s="220">
        <v>-0.18452380952380953</v>
      </c>
      <c r="F49" s="220">
        <v>0.026277372262773723</v>
      </c>
      <c r="G49" s="220">
        <v>0.12949640287769784</v>
      </c>
      <c r="H49" s="104"/>
      <c r="I49" s="112"/>
      <c r="J49" s="112"/>
    </row>
    <row r="50" spans="1:10" ht="12.75">
      <c r="A50" s="50" t="s">
        <v>764</v>
      </c>
      <c r="B50" s="122">
        <v>35799</v>
      </c>
      <c r="C50" s="123">
        <v>138819</v>
      </c>
      <c r="D50" s="246">
        <v>0.240006927606512</v>
      </c>
      <c r="E50" s="220">
        <v>0.08472682377945873</v>
      </c>
      <c r="F50" s="220">
        <v>0.25788256650746655</v>
      </c>
      <c r="G50" s="220">
        <v>0.2622598936279322</v>
      </c>
      <c r="H50" s="104"/>
      <c r="I50" s="112"/>
      <c r="J50" s="112"/>
    </row>
    <row r="51" spans="1:10" ht="12.75">
      <c r="A51" s="50" t="s">
        <v>455</v>
      </c>
      <c r="B51" s="117">
        <v>39607</v>
      </c>
      <c r="C51" s="118">
        <v>417696</v>
      </c>
      <c r="D51" s="246">
        <v>0.32717890292530916</v>
      </c>
      <c r="E51" s="213">
        <v>0.19111998289014043</v>
      </c>
      <c r="F51" s="220">
        <v>0.09482255037156209</v>
      </c>
      <c r="G51" s="220">
        <v>0.28381535198349</v>
      </c>
      <c r="H51" s="104"/>
      <c r="I51" s="112"/>
      <c r="J51" s="112"/>
    </row>
    <row r="52" spans="1:10" ht="12.75">
      <c r="A52" s="50" t="s">
        <v>767</v>
      </c>
      <c r="B52" s="117">
        <v>56689</v>
      </c>
      <c r="C52" s="118">
        <v>874169</v>
      </c>
      <c r="D52" s="246">
        <v>0.0677100990695747</v>
      </c>
      <c r="E52" s="213">
        <v>0.04633255930864433</v>
      </c>
      <c r="F52" s="220">
        <v>0.06484901660891658</v>
      </c>
      <c r="G52" s="220">
        <v>0.30973533525657837</v>
      </c>
      <c r="H52" s="104"/>
      <c r="I52" s="112"/>
      <c r="J52" s="112"/>
    </row>
    <row r="53" spans="1:10" ht="12.75">
      <c r="A53" s="50" t="s">
        <v>347</v>
      </c>
      <c r="B53" s="132">
        <v>8174</v>
      </c>
      <c r="C53" s="133">
        <v>151411</v>
      </c>
      <c r="D53" s="246">
        <v>0.2426269382791122</v>
      </c>
      <c r="E53" s="220">
        <v>0.17315574564360037</v>
      </c>
      <c r="F53" s="220">
        <v>0.05398550963932607</v>
      </c>
      <c r="G53" s="220">
        <v>0.36821478444975</v>
      </c>
      <c r="H53" s="104"/>
      <c r="I53" s="112"/>
      <c r="J53" s="112"/>
    </row>
    <row r="54" spans="1:10" ht="12.75">
      <c r="A54" s="155" t="s">
        <v>356</v>
      </c>
      <c r="B54" s="221"/>
      <c r="C54" s="222"/>
      <c r="D54" s="248"/>
      <c r="E54" s="222"/>
      <c r="F54" s="223"/>
      <c r="G54" s="223"/>
      <c r="H54" s="104"/>
      <c r="I54" s="112"/>
      <c r="J54" s="112"/>
    </row>
    <row r="55" spans="1:10" ht="12.75">
      <c r="A55" s="9" t="s">
        <v>824</v>
      </c>
      <c r="B55" s="117">
        <v>63400</v>
      </c>
      <c r="C55" s="118">
        <v>367319</v>
      </c>
      <c r="D55" s="212">
        <v>0.20835556910879016</v>
      </c>
      <c r="E55" s="220">
        <v>0.09100332660092669</v>
      </c>
      <c r="F55" s="220">
        <v>0.17260201623112337</v>
      </c>
      <c r="G55" s="220">
        <v>0.2634443899641815</v>
      </c>
      <c r="H55" s="104"/>
      <c r="I55" s="112"/>
      <c r="J55" s="112"/>
    </row>
    <row r="56" spans="1:10" ht="12.75">
      <c r="A56" s="9" t="s">
        <v>825</v>
      </c>
      <c r="B56" s="117">
        <v>3826</v>
      </c>
      <c r="C56" s="118">
        <v>61196</v>
      </c>
      <c r="D56" s="212">
        <v>0.10995068175224842</v>
      </c>
      <c r="E56" s="220">
        <v>0.06695027547248755</v>
      </c>
      <c r="F56" s="220">
        <v>0.0625204261716452</v>
      </c>
      <c r="G56" s="220">
        <v>0.1507426815334305</v>
      </c>
      <c r="H56" s="104"/>
      <c r="I56" s="112"/>
      <c r="J56" s="112"/>
    </row>
    <row r="57" spans="1:10" ht="12.75">
      <c r="A57" s="9" t="s">
        <v>826</v>
      </c>
      <c r="B57" s="122">
        <v>4356</v>
      </c>
      <c r="C57" s="123">
        <v>76568</v>
      </c>
      <c r="D57" s="212">
        <v>0.03912213740458026</v>
      </c>
      <c r="E57" s="220">
        <v>0.10255450277913769</v>
      </c>
      <c r="F57" s="220">
        <v>0.05689060704210636</v>
      </c>
      <c r="G57" s="220">
        <v>0.24193279644543184</v>
      </c>
      <c r="H57" s="104"/>
      <c r="I57" s="112"/>
      <c r="J57" s="112"/>
    </row>
    <row r="58" spans="1:10" ht="12.75">
      <c r="A58" s="9" t="s">
        <v>827</v>
      </c>
      <c r="B58" s="122">
        <v>68705</v>
      </c>
      <c r="C58" s="123">
        <v>1077697</v>
      </c>
      <c r="D58" s="212">
        <v>0.17857449180890295</v>
      </c>
      <c r="E58" s="220">
        <v>0.09909416520827463</v>
      </c>
      <c r="F58" s="220">
        <v>0.06375168530672351</v>
      </c>
      <c r="G58" s="220">
        <v>0.34809902113775004</v>
      </c>
      <c r="H58" s="104"/>
      <c r="I58" s="112"/>
      <c r="J58" s="112"/>
    </row>
    <row r="59" spans="1:10" ht="12.75">
      <c r="A59" s="154" t="s">
        <v>357</v>
      </c>
      <c r="B59" s="221"/>
      <c r="C59" s="222"/>
      <c r="D59" s="221"/>
      <c r="E59" s="222"/>
      <c r="F59" s="223"/>
      <c r="G59" s="223"/>
      <c r="H59" s="104"/>
      <c r="I59" s="112"/>
      <c r="J59" s="112"/>
    </row>
    <row r="60" spans="1:10" ht="12.75">
      <c r="A60" s="6" t="s">
        <v>332</v>
      </c>
      <c r="B60" s="122">
        <v>1</v>
      </c>
      <c r="C60" s="123">
        <v>17</v>
      </c>
      <c r="D60" s="246" t="s">
        <v>837</v>
      </c>
      <c r="E60" s="250">
        <v>0.8888888888888888</v>
      </c>
      <c r="F60" s="220">
        <v>0.058823529411764705</v>
      </c>
      <c r="G60" s="220">
        <v>0.5</v>
      </c>
      <c r="H60" s="104"/>
      <c r="I60" s="112"/>
      <c r="J60" s="112"/>
    </row>
    <row r="61" spans="1:10" ht="12.75">
      <c r="A61" s="9" t="s">
        <v>333</v>
      </c>
      <c r="B61" s="117">
        <v>44</v>
      </c>
      <c r="C61" s="118">
        <v>962</v>
      </c>
      <c r="D61" s="246">
        <v>0.18918918918918926</v>
      </c>
      <c r="E61" s="250">
        <v>0.2964959568733154</v>
      </c>
      <c r="F61" s="220">
        <v>0.04573804573804574</v>
      </c>
      <c r="G61" s="220">
        <v>0.1337386018237082</v>
      </c>
      <c r="H61" s="104"/>
      <c r="I61" s="112"/>
      <c r="J61" s="112"/>
    </row>
    <row r="62" spans="1:10" ht="12.75">
      <c r="A62" s="9" t="s">
        <v>815</v>
      </c>
      <c r="B62" s="117">
        <v>2843</v>
      </c>
      <c r="C62" s="118">
        <v>76844</v>
      </c>
      <c r="D62" s="246">
        <v>0.11098085189527152</v>
      </c>
      <c r="E62" s="250">
        <v>0.17656785889269955</v>
      </c>
      <c r="F62" s="220">
        <v>0.03699703294987247</v>
      </c>
      <c r="G62" s="220">
        <v>0.360420892494929</v>
      </c>
      <c r="H62" s="104"/>
      <c r="I62" s="112"/>
      <c r="J62" s="112"/>
    </row>
    <row r="63" spans="1:10" ht="12.75">
      <c r="A63" s="9" t="s">
        <v>334</v>
      </c>
      <c r="B63" s="122">
        <v>5373</v>
      </c>
      <c r="C63" s="118">
        <v>97870</v>
      </c>
      <c r="D63" s="246">
        <v>0.12382346789374599</v>
      </c>
      <c r="E63" s="250">
        <v>0.16645213577421814</v>
      </c>
      <c r="F63" s="220">
        <v>0.05489935628895474</v>
      </c>
      <c r="G63" s="220">
        <v>0.4015394963007249</v>
      </c>
      <c r="H63" s="104"/>
      <c r="I63" s="112"/>
      <c r="J63" s="112"/>
    </row>
    <row r="64" spans="1:10" ht="25.5">
      <c r="A64" s="9" t="s">
        <v>337</v>
      </c>
      <c r="B64" s="122">
        <v>3128</v>
      </c>
      <c r="C64" s="118">
        <v>73837</v>
      </c>
      <c r="D64" s="246">
        <v>0.15894775842904774</v>
      </c>
      <c r="E64" s="250">
        <v>0.15683018158459583</v>
      </c>
      <c r="F64" s="220">
        <v>0.042363584652680905</v>
      </c>
      <c r="G64" s="220">
        <v>0.303247697527872</v>
      </c>
      <c r="H64" s="104"/>
      <c r="I64" s="112"/>
      <c r="J64" s="112"/>
    </row>
    <row r="65" spans="1:10" ht="24.75" customHeight="1">
      <c r="A65" s="9" t="s">
        <v>338</v>
      </c>
      <c r="B65" s="122">
        <v>39692</v>
      </c>
      <c r="C65" s="118">
        <v>559371</v>
      </c>
      <c r="D65" s="246">
        <v>0.21706068132339862</v>
      </c>
      <c r="E65" s="250">
        <v>0.10864226893004725</v>
      </c>
      <c r="F65" s="220">
        <v>0.07095827277424106</v>
      </c>
      <c r="G65" s="220">
        <v>0.42615417650848186</v>
      </c>
      <c r="H65" s="104"/>
      <c r="I65" s="112"/>
      <c r="J65" s="112"/>
    </row>
    <row r="66" spans="1:10" ht="12.75" customHeight="1">
      <c r="A66" s="9" t="s">
        <v>339</v>
      </c>
      <c r="B66" s="117">
        <v>4163</v>
      </c>
      <c r="C66" s="118">
        <v>29160</v>
      </c>
      <c r="D66" s="246">
        <v>-0.09617889709075123</v>
      </c>
      <c r="E66" s="250">
        <v>0.031153859754588176</v>
      </c>
      <c r="F66" s="220">
        <v>0.14276406035665296</v>
      </c>
      <c r="G66" s="220">
        <v>0.2270273218083656</v>
      </c>
      <c r="H66" s="104"/>
      <c r="I66" s="112"/>
      <c r="J66" s="112"/>
    </row>
    <row r="67" spans="1:10" ht="37.5" customHeight="1">
      <c r="A67" s="9" t="s">
        <v>341</v>
      </c>
      <c r="B67" s="117">
        <v>5019</v>
      </c>
      <c r="C67" s="118">
        <v>80755</v>
      </c>
      <c r="D67" s="246">
        <v>0.08495460440985725</v>
      </c>
      <c r="E67" s="250">
        <v>0.10396445659603559</v>
      </c>
      <c r="F67" s="220">
        <v>0.06215095040554765</v>
      </c>
      <c r="G67" s="220">
        <v>0.15919687886573414</v>
      </c>
      <c r="H67" s="104"/>
      <c r="I67" s="112"/>
      <c r="J67" s="112"/>
    </row>
    <row r="68" spans="1:10" ht="12.75" customHeight="1">
      <c r="A68" s="9" t="s">
        <v>342</v>
      </c>
      <c r="B68" s="122">
        <v>4059</v>
      </c>
      <c r="C68" s="118">
        <v>89225</v>
      </c>
      <c r="D68" s="246">
        <v>0.23712282840597387</v>
      </c>
      <c r="E68" s="250">
        <v>-0.1303521476817513</v>
      </c>
      <c r="F68" s="220">
        <v>0.04549173437937798</v>
      </c>
      <c r="G68" s="220">
        <v>0.18742208062058457</v>
      </c>
      <c r="H68" s="104"/>
      <c r="I68" s="112"/>
      <c r="J68" s="112"/>
    </row>
    <row r="69" spans="1:10" ht="12.75">
      <c r="A69" s="12" t="s">
        <v>343</v>
      </c>
      <c r="B69" s="122">
        <v>75965</v>
      </c>
      <c r="C69" s="134">
        <v>574739</v>
      </c>
      <c r="D69" s="246">
        <v>0.20197784810126573</v>
      </c>
      <c r="E69" s="261">
        <v>0.10179876044068958</v>
      </c>
      <c r="F69" s="220">
        <v>0.13217303854445236</v>
      </c>
      <c r="G69" s="220">
        <v>0.2666935823620278</v>
      </c>
      <c r="H69" s="104"/>
      <c r="I69" s="112"/>
      <c r="J69" s="112"/>
    </row>
    <row r="70" spans="1:10" ht="12.75">
      <c r="A70" s="154" t="s">
        <v>801</v>
      </c>
      <c r="B70" s="221"/>
      <c r="C70" s="222"/>
      <c r="D70" s="221"/>
      <c r="E70" s="222"/>
      <c r="F70" s="223"/>
      <c r="G70" s="223"/>
      <c r="H70" s="104"/>
      <c r="I70" s="112"/>
      <c r="J70" s="112"/>
    </row>
    <row r="71" spans="1:11" ht="12.75">
      <c r="A71" s="6" t="s">
        <v>802</v>
      </c>
      <c r="B71" s="122">
        <v>2549</v>
      </c>
      <c r="C71" s="118">
        <v>57636</v>
      </c>
      <c r="D71" s="219">
        <v>0.1806391848077813</v>
      </c>
      <c r="E71" s="213">
        <v>0.19797967200848032</v>
      </c>
      <c r="F71" s="213">
        <v>0.0442258310777986</v>
      </c>
      <c r="G71" s="213">
        <v>0.2599694033656298</v>
      </c>
      <c r="H71" s="104"/>
      <c r="I71" s="112"/>
      <c r="J71" s="112"/>
      <c r="K71" s="241"/>
    </row>
    <row r="72" spans="1:13" s="23" customFormat="1" ht="12.75">
      <c r="A72" s="14" t="s">
        <v>803</v>
      </c>
      <c r="B72" s="117">
        <v>137738</v>
      </c>
      <c r="C72" s="134">
        <v>1525144</v>
      </c>
      <c r="D72" s="270">
        <v>0.18491436043460685</v>
      </c>
      <c r="E72" s="251">
        <v>0.09258594615814997</v>
      </c>
      <c r="F72" s="251">
        <v>0.09031147222819616</v>
      </c>
      <c r="G72" s="251">
        <v>0.29205849736329303</v>
      </c>
      <c r="H72" s="104"/>
      <c r="I72" s="112"/>
      <c r="J72" s="112"/>
      <c r="K72" s="241"/>
      <c r="L72" s="241"/>
      <c r="M72" s="241"/>
    </row>
    <row r="73" spans="1:13" s="23" customFormat="1" ht="12.75">
      <c r="A73" s="154" t="s">
        <v>451</v>
      </c>
      <c r="B73" s="130">
        <v>31907</v>
      </c>
      <c r="C73" s="135">
        <v>145168</v>
      </c>
      <c r="D73" s="252">
        <v>0.12324860944870797</v>
      </c>
      <c r="E73" s="243">
        <v>0.10159356503263006</v>
      </c>
      <c r="F73" s="253">
        <v>0.21979361842830375</v>
      </c>
      <c r="G73" s="253">
        <v>0.21663294542590605</v>
      </c>
      <c r="H73" s="104"/>
      <c r="I73" s="112"/>
      <c r="J73" s="112"/>
      <c r="K73" s="241"/>
      <c r="L73" s="241"/>
      <c r="M73" s="241"/>
    </row>
    <row r="74" spans="1:13" s="23" customFormat="1" ht="12.75">
      <c r="A74" s="21"/>
      <c r="B74" s="148"/>
      <c r="C74" s="148"/>
      <c r="D74" s="241"/>
      <c r="E74" s="241"/>
      <c r="F74" s="241"/>
      <c r="G74" s="241"/>
      <c r="H74" s="106"/>
      <c r="I74" s="106"/>
      <c r="J74" s="106"/>
      <c r="K74" s="241"/>
      <c r="L74" s="241"/>
      <c r="M74" s="241"/>
    </row>
    <row r="75" spans="1:13" s="23" customFormat="1" ht="12.75">
      <c r="A75" s="21"/>
      <c r="B75" s="148"/>
      <c r="C75" s="148"/>
      <c r="D75" s="241"/>
      <c r="E75" s="241"/>
      <c r="F75" s="241"/>
      <c r="G75" s="241"/>
      <c r="H75" s="106"/>
      <c r="I75" s="106"/>
      <c r="J75" s="106"/>
      <c r="K75" s="241"/>
      <c r="L75" s="241"/>
      <c r="M75" s="241"/>
    </row>
    <row r="76" spans="1:13" s="23" customFormat="1" ht="12.75">
      <c r="A76" s="21"/>
      <c r="B76" s="148"/>
      <c r="C76" s="148"/>
      <c r="D76" s="241"/>
      <c r="E76" s="241"/>
      <c r="F76" s="241"/>
      <c r="G76" s="241"/>
      <c r="H76" s="106"/>
      <c r="I76" s="106"/>
      <c r="J76" s="106"/>
      <c r="K76" s="241"/>
      <c r="L76" s="241"/>
      <c r="M76" s="241"/>
    </row>
    <row r="77" spans="1:3" ht="23.25" customHeight="1">
      <c r="A77" s="476" t="s">
        <v>1251</v>
      </c>
      <c r="B77" s="472" t="s">
        <v>1249</v>
      </c>
      <c r="C77" s="467"/>
    </row>
    <row r="78" spans="1:3" ht="42">
      <c r="A78" s="465"/>
      <c r="B78" s="146" t="s">
        <v>807</v>
      </c>
      <c r="C78" s="170" t="s">
        <v>346</v>
      </c>
    </row>
    <row r="79" spans="1:3" ht="25.5">
      <c r="A79" s="107" t="s">
        <v>716</v>
      </c>
      <c r="B79" s="115">
        <v>39786</v>
      </c>
      <c r="C79" s="210">
        <v>0.28360432541860614</v>
      </c>
    </row>
    <row r="80" spans="1:3" ht="12.75">
      <c r="A80" s="108" t="s">
        <v>714</v>
      </c>
      <c r="B80" s="117">
        <v>22595</v>
      </c>
      <c r="C80" s="213">
        <v>0.16106267865162133</v>
      </c>
    </row>
    <row r="81" spans="1:3" ht="12.75">
      <c r="A81" s="108" t="s">
        <v>713</v>
      </c>
      <c r="B81" s="117">
        <v>16952</v>
      </c>
      <c r="C81" s="213">
        <v>0.12083799639310841</v>
      </c>
    </row>
    <row r="82" spans="1:3" ht="12.75">
      <c r="A82" s="108" t="s">
        <v>717</v>
      </c>
      <c r="B82" s="122">
        <v>5403</v>
      </c>
      <c r="C82" s="213">
        <v>0.03851390364039434</v>
      </c>
    </row>
    <row r="83" spans="1:3" ht="25.5">
      <c r="A83" s="108" t="s">
        <v>718</v>
      </c>
      <c r="B83" s="122">
        <v>3845</v>
      </c>
      <c r="C83" s="213">
        <v>0.027408099111107944</v>
      </c>
    </row>
    <row r="84" spans="1:3" ht="12.75">
      <c r="A84" s="108" t="s">
        <v>715</v>
      </c>
      <c r="B84" s="122">
        <v>2825</v>
      </c>
      <c r="C84" s="213">
        <v>0.020137289984104016</v>
      </c>
    </row>
    <row r="85" spans="1:3" ht="12.75">
      <c r="A85" s="108" t="s">
        <v>3</v>
      </c>
      <c r="B85" s="117">
        <v>2357</v>
      </c>
      <c r="C85" s="213">
        <v>0.0168012716787728</v>
      </c>
    </row>
    <row r="86" spans="1:3" ht="12.75">
      <c r="A86" s="108" t="s">
        <v>721</v>
      </c>
      <c r="B86" s="117">
        <v>2232</v>
      </c>
      <c r="C86" s="213">
        <v>0.015910241148502712</v>
      </c>
    </row>
    <row r="87" spans="1:3" ht="25.5">
      <c r="A87" s="108" t="s">
        <v>725</v>
      </c>
      <c r="B87" s="122">
        <v>2189</v>
      </c>
      <c r="C87" s="213">
        <v>0.015603726646089802</v>
      </c>
    </row>
    <row r="88" spans="1:3" ht="12.75">
      <c r="A88" s="109" t="s">
        <v>719</v>
      </c>
      <c r="B88" s="136">
        <v>2175</v>
      </c>
      <c r="C88" s="217">
        <v>0.015503931226699552</v>
      </c>
    </row>
    <row r="92" spans="1:3" ht="21" customHeight="1">
      <c r="A92" s="476" t="s">
        <v>1252</v>
      </c>
      <c r="B92" s="472" t="s">
        <v>1249</v>
      </c>
      <c r="C92" s="467"/>
    </row>
    <row r="93" spans="1:5" ht="41.25" customHeight="1">
      <c r="A93" s="465"/>
      <c r="B93" s="169" t="s">
        <v>839</v>
      </c>
      <c r="C93" s="170" t="s">
        <v>346</v>
      </c>
      <c r="E93" s="281"/>
    </row>
    <row r="94" spans="1:5" ht="25.5">
      <c r="A94" s="107" t="s">
        <v>716</v>
      </c>
      <c r="B94" s="115">
        <v>7928</v>
      </c>
      <c r="C94" s="210">
        <v>0.28360432541860614</v>
      </c>
      <c r="E94" s="280"/>
    </row>
    <row r="95" spans="1:5" ht="12.75">
      <c r="A95" s="108" t="s">
        <v>714</v>
      </c>
      <c r="B95" s="117">
        <v>5405</v>
      </c>
      <c r="C95" s="213">
        <v>0.16106267865162133</v>
      </c>
      <c r="E95" s="280"/>
    </row>
    <row r="96" spans="1:5" ht="12.75">
      <c r="A96" s="108" t="s">
        <v>713</v>
      </c>
      <c r="B96" s="117">
        <v>2450</v>
      </c>
      <c r="C96" s="213">
        <v>0.12083799639310841</v>
      </c>
      <c r="E96" s="280"/>
    </row>
    <row r="97" spans="1:5" ht="25.5">
      <c r="A97" s="108" t="s">
        <v>726</v>
      </c>
      <c r="B97" s="122">
        <v>688</v>
      </c>
      <c r="C97" s="213">
        <v>0.005937827453719874</v>
      </c>
      <c r="E97" s="280"/>
    </row>
    <row r="98" spans="1:5" ht="12.75">
      <c r="A98" s="108" t="s">
        <v>850</v>
      </c>
      <c r="B98" s="122">
        <v>608</v>
      </c>
      <c r="C98" s="213">
        <v>0.01279519841467848</v>
      </c>
      <c r="E98" s="280"/>
    </row>
    <row r="99" spans="1:5" ht="12.75">
      <c r="A99" s="108" t="s">
        <v>1264</v>
      </c>
      <c r="B99" s="122">
        <v>559</v>
      </c>
      <c r="C99" s="213">
        <v>0.0056241847070648025</v>
      </c>
      <c r="E99" s="280"/>
    </row>
    <row r="100" spans="1:5" ht="12.75">
      <c r="A100" s="108" t="s">
        <v>717</v>
      </c>
      <c r="B100" s="117">
        <v>443</v>
      </c>
      <c r="C100" s="213">
        <v>0.03851390364039434</v>
      </c>
      <c r="E100" s="280"/>
    </row>
    <row r="101" spans="1:5" ht="12.75">
      <c r="A101" s="108" t="s">
        <v>3</v>
      </c>
      <c r="B101" s="117">
        <v>335</v>
      </c>
      <c r="C101" s="213">
        <v>0.0168012716787728</v>
      </c>
      <c r="E101" s="280"/>
    </row>
    <row r="102" spans="1:5" ht="12.75">
      <c r="A102" s="108" t="s">
        <v>715</v>
      </c>
      <c r="B102" s="122">
        <v>309</v>
      </c>
      <c r="C102" s="213">
        <v>0.020137289984104016</v>
      </c>
      <c r="E102" s="280"/>
    </row>
    <row r="103" spans="1:5" ht="12.75">
      <c r="A103" s="109" t="s">
        <v>720</v>
      </c>
      <c r="B103" s="136">
        <v>250</v>
      </c>
      <c r="C103" s="217">
        <v>0.008119070191821053</v>
      </c>
      <c r="E103" s="280"/>
    </row>
    <row r="104" spans="1:5" ht="12.75">
      <c r="A104" s="271"/>
      <c r="B104" s="148"/>
      <c r="C104" s="266"/>
      <c r="E104" s="281"/>
    </row>
    <row r="107" spans="1:7" ht="24" customHeight="1">
      <c r="A107" s="464" t="s">
        <v>806</v>
      </c>
      <c r="B107" s="472" t="s">
        <v>1253</v>
      </c>
      <c r="C107" s="467"/>
      <c r="D107" s="468" t="s">
        <v>773</v>
      </c>
      <c r="E107" s="469"/>
      <c r="F107" s="470" t="s">
        <v>946</v>
      </c>
      <c r="G107" s="470" t="s">
        <v>760</v>
      </c>
    </row>
    <row r="108" spans="1:7" ht="20.25" customHeight="1">
      <c r="A108" s="465"/>
      <c r="B108" s="146" t="s">
        <v>359</v>
      </c>
      <c r="C108" s="145" t="s">
        <v>360</v>
      </c>
      <c r="D108" s="146" t="s">
        <v>359</v>
      </c>
      <c r="E108" s="145" t="s">
        <v>774</v>
      </c>
      <c r="F108" s="471"/>
      <c r="G108" s="471"/>
    </row>
    <row r="109" spans="1:13" ht="12.75">
      <c r="A109" s="154" t="s">
        <v>452</v>
      </c>
      <c r="B109" s="130">
        <v>10563</v>
      </c>
      <c r="C109" s="123">
        <v>159673</v>
      </c>
      <c r="D109" s="242">
        <v>-0.0817178127445014</v>
      </c>
      <c r="E109" s="243">
        <v>-0.10777268663388462</v>
      </c>
      <c r="F109" s="214">
        <v>0.06615395213968549</v>
      </c>
      <c r="G109" s="253">
        <v>0.19942982290525998</v>
      </c>
      <c r="H109" s="104"/>
      <c r="I109" s="112"/>
      <c r="J109" s="112"/>
      <c r="M109" s="1"/>
    </row>
    <row r="110" spans="1:13" ht="12.75">
      <c r="A110" s="154" t="s">
        <v>1250</v>
      </c>
      <c r="B110" s="221"/>
      <c r="C110" s="222"/>
      <c r="D110" s="244"/>
      <c r="E110" s="245"/>
      <c r="F110" s="223"/>
      <c r="G110" s="223"/>
      <c r="H110" s="104"/>
      <c r="I110" s="112"/>
      <c r="M110" s="1"/>
    </row>
    <row r="111" spans="1:13" ht="12.75">
      <c r="A111" s="9" t="s">
        <v>449</v>
      </c>
      <c r="B111" s="122">
        <v>4968</v>
      </c>
      <c r="C111" s="123">
        <v>72402</v>
      </c>
      <c r="D111" s="219">
        <v>-0.08877476155539255</v>
      </c>
      <c r="E111" s="220">
        <v>-0.11874680493682899</v>
      </c>
      <c r="F111" s="214">
        <v>0.06861688903621446</v>
      </c>
      <c r="G111" s="220">
        <v>0.21001902346227014</v>
      </c>
      <c r="H111" s="104"/>
      <c r="I111" s="112"/>
      <c r="J111" s="112"/>
      <c r="K111" s="22"/>
      <c r="M111" s="1"/>
    </row>
    <row r="112" spans="1:13" ht="12.75">
      <c r="A112" s="9" t="s">
        <v>450</v>
      </c>
      <c r="B112" s="117">
        <v>5595</v>
      </c>
      <c r="C112" s="118">
        <v>87271</v>
      </c>
      <c r="D112" s="219">
        <v>-0.07535944471988099</v>
      </c>
      <c r="E112" s="220">
        <v>-0.09845870953079483</v>
      </c>
      <c r="F112" s="214">
        <v>0.064110643856493</v>
      </c>
      <c r="G112" s="220">
        <v>0.19088396847599878</v>
      </c>
      <c r="H112" s="104"/>
      <c r="I112" s="112"/>
      <c r="J112" s="112"/>
      <c r="K112" s="22"/>
      <c r="M112" s="1"/>
    </row>
    <row r="113" spans="1:13" ht="12.75">
      <c r="A113" s="154" t="s">
        <v>355</v>
      </c>
      <c r="B113" s="221"/>
      <c r="C113" s="222"/>
      <c r="D113" s="221"/>
      <c r="E113" s="222"/>
      <c r="F113" s="223"/>
      <c r="G113" s="223"/>
      <c r="H113" s="104"/>
      <c r="I113" s="112"/>
      <c r="K113" s="241"/>
      <c r="M113" s="1"/>
    </row>
    <row r="114" spans="1:13" ht="12.75">
      <c r="A114" s="9" t="s">
        <v>764</v>
      </c>
      <c r="B114" s="117">
        <v>613</v>
      </c>
      <c r="C114" s="118">
        <v>2878</v>
      </c>
      <c r="D114" s="219">
        <v>0.053264604810996596</v>
      </c>
      <c r="E114" s="220">
        <v>0.038239538239538184</v>
      </c>
      <c r="F114" s="214">
        <v>0.21299513551077137</v>
      </c>
      <c r="G114" s="220">
        <v>0.17762967255867865</v>
      </c>
      <c r="H114" s="104"/>
      <c r="I114" s="112"/>
      <c r="J114" s="112"/>
      <c r="K114" s="106"/>
      <c r="M114" s="1"/>
    </row>
    <row r="115" spans="1:13" ht="12.75">
      <c r="A115" s="9" t="s">
        <v>454</v>
      </c>
      <c r="B115" s="117">
        <v>1431</v>
      </c>
      <c r="C115" s="118">
        <v>23358</v>
      </c>
      <c r="D115" s="219">
        <v>0.019230769230769162</v>
      </c>
      <c r="E115" s="220">
        <v>0.029939591692755396</v>
      </c>
      <c r="F115" s="214">
        <v>0.06126380683277678</v>
      </c>
      <c r="G115" s="220">
        <v>0.19343065693430658</v>
      </c>
      <c r="H115" s="104"/>
      <c r="I115" s="112"/>
      <c r="J115" s="112"/>
      <c r="K115" s="106"/>
      <c r="M115" s="1"/>
    </row>
    <row r="116" spans="1:13" ht="12.75">
      <c r="A116" s="9" t="s">
        <v>767</v>
      </c>
      <c r="B116" s="117">
        <v>6724</v>
      </c>
      <c r="C116" s="118">
        <v>106618</v>
      </c>
      <c r="D116" s="219">
        <v>-0.11688993958497507</v>
      </c>
      <c r="E116" s="220">
        <v>-0.1328838537049538</v>
      </c>
      <c r="F116" s="214">
        <v>0.0630662739875068</v>
      </c>
      <c r="G116" s="220">
        <v>0.19444765760555235</v>
      </c>
      <c r="H116" s="104"/>
      <c r="I116" s="112"/>
      <c r="J116" s="112"/>
      <c r="K116" s="105"/>
      <c r="M116" s="1"/>
    </row>
    <row r="117" spans="1:13" ht="12.75">
      <c r="A117" s="9" t="s">
        <v>347</v>
      </c>
      <c r="B117" s="117">
        <v>1795</v>
      </c>
      <c r="C117" s="118">
        <v>26819</v>
      </c>
      <c r="D117" s="219">
        <v>-0.05675249605885446</v>
      </c>
      <c r="E117" s="220">
        <v>-0.122185126996596</v>
      </c>
      <c r="F117" s="214">
        <v>0.06693016145270145</v>
      </c>
      <c r="G117" s="262">
        <v>0.23815841846888683</v>
      </c>
      <c r="H117" s="104"/>
      <c r="I117" s="112"/>
      <c r="J117" s="112"/>
      <c r="K117" s="105"/>
      <c r="M117" s="1"/>
    </row>
    <row r="118" spans="1:13" ht="12.75">
      <c r="A118" s="154" t="s">
        <v>356</v>
      </c>
      <c r="B118" s="221"/>
      <c r="C118" s="222"/>
      <c r="D118" s="221"/>
      <c r="E118" s="222"/>
      <c r="F118" s="223"/>
      <c r="G118" s="223"/>
      <c r="H118" s="104"/>
      <c r="I118" s="112"/>
      <c r="M118" s="1"/>
    </row>
    <row r="119" spans="1:13" ht="12.75">
      <c r="A119" s="9" t="s">
        <v>824</v>
      </c>
      <c r="B119" s="117">
        <v>2213</v>
      </c>
      <c r="C119" s="118">
        <v>10671</v>
      </c>
      <c r="D119" s="246">
        <v>0.005452067242162739</v>
      </c>
      <c r="E119" s="247">
        <v>-0.05965808953119489</v>
      </c>
      <c r="F119" s="214">
        <v>0.20738450004685596</v>
      </c>
      <c r="G119" s="220">
        <v>0.21504226994461179</v>
      </c>
      <c r="H119" s="104"/>
      <c r="I119" s="112"/>
      <c r="M119" s="1"/>
    </row>
    <row r="120" spans="1:13" ht="12.75">
      <c r="A120" s="9" t="s">
        <v>825</v>
      </c>
      <c r="B120" s="117">
        <v>349</v>
      </c>
      <c r="C120" s="118">
        <v>5815</v>
      </c>
      <c r="D120" s="246">
        <v>-0.2050113895216401</v>
      </c>
      <c r="E120" s="247">
        <v>-0.20841274162809698</v>
      </c>
      <c r="F120" s="214">
        <v>0.06001719690455718</v>
      </c>
      <c r="G120" s="220">
        <v>0.07439778298870177</v>
      </c>
      <c r="H120" s="104"/>
      <c r="I120" s="112"/>
      <c r="M120" s="1"/>
    </row>
    <row r="121" spans="1:13" ht="12.75">
      <c r="A121" s="9" t="s">
        <v>826</v>
      </c>
      <c r="B121" s="117">
        <v>302</v>
      </c>
      <c r="C121" s="118">
        <v>5839</v>
      </c>
      <c r="D121" s="246">
        <v>-0.04731861198738174</v>
      </c>
      <c r="E121" s="247">
        <v>-0.10224477244772445</v>
      </c>
      <c r="F121" s="214">
        <v>0.05172118513444083</v>
      </c>
      <c r="G121" s="262">
        <v>0.11579754601226994</v>
      </c>
      <c r="H121" s="104"/>
      <c r="I121" s="112"/>
      <c r="M121" s="1"/>
    </row>
    <row r="122" spans="1:13" ht="12.75">
      <c r="A122" s="9" t="s">
        <v>827</v>
      </c>
      <c r="B122" s="117">
        <v>5324</v>
      </c>
      <c r="C122" s="118">
        <v>90031</v>
      </c>
      <c r="D122" s="246">
        <v>-0.06366514245515298</v>
      </c>
      <c r="E122" s="247">
        <v>-0.0773243420513241</v>
      </c>
      <c r="F122" s="214">
        <v>0.059135186769001785</v>
      </c>
      <c r="G122" s="220">
        <v>0.17106320084824728</v>
      </c>
      <c r="H122" s="104"/>
      <c r="I122" s="112"/>
      <c r="M122" s="1"/>
    </row>
    <row r="123" spans="1:13" ht="12.75">
      <c r="A123" s="41" t="s">
        <v>809</v>
      </c>
      <c r="B123" s="117">
        <v>2375</v>
      </c>
      <c r="C123" s="118">
        <v>47317</v>
      </c>
      <c r="D123" s="246">
        <v>-0.16958041958041958</v>
      </c>
      <c r="E123" s="247">
        <v>-0.15785071014131635</v>
      </c>
      <c r="F123" s="214">
        <v>0.05019337658769575</v>
      </c>
      <c r="G123" s="220">
        <v>0.5584293439924759</v>
      </c>
      <c r="H123" s="104"/>
      <c r="I123" s="112"/>
      <c r="M123" s="1"/>
    </row>
    <row r="124" spans="1:13" ht="12.75">
      <c r="A124" s="154" t="s">
        <v>358</v>
      </c>
      <c r="B124" s="221"/>
      <c r="C124" s="222"/>
      <c r="D124" s="221"/>
      <c r="E124" s="222"/>
      <c r="F124" s="223"/>
      <c r="G124" s="223"/>
      <c r="H124" s="104"/>
      <c r="I124" s="112"/>
      <c r="M124" s="1"/>
    </row>
    <row r="125" spans="1:13" ht="12.75">
      <c r="A125" s="9" t="s">
        <v>349</v>
      </c>
      <c r="B125" s="117">
        <v>5445</v>
      </c>
      <c r="C125" s="118">
        <v>74558</v>
      </c>
      <c r="D125" s="219">
        <v>0.07800435557315377</v>
      </c>
      <c r="E125" s="220">
        <v>0.047516016634820746</v>
      </c>
      <c r="F125" s="214">
        <v>0.07303039244614931</v>
      </c>
      <c r="G125" s="220">
        <v>0.28186147634330677</v>
      </c>
      <c r="H125" s="104"/>
      <c r="I125" s="112"/>
      <c r="J125" s="112"/>
      <c r="M125" s="1"/>
    </row>
    <row r="126" spans="1:13" ht="12.75">
      <c r="A126" s="9" t="s">
        <v>350</v>
      </c>
      <c r="B126" s="117">
        <v>2557</v>
      </c>
      <c r="C126" s="118">
        <v>34974</v>
      </c>
      <c r="D126" s="219">
        <v>-0.0433969322858212</v>
      </c>
      <c r="E126" s="220">
        <v>-0.02394507702612192</v>
      </c>
      <c r="F126" s="214">
        <v>0.07311145422313718</v>
      </c>
      <c r="G126" s="220">
        <v>0.2741797126313532</v>
      </c>
      <c r="H126" s="104"/>
      <c r="I126" s="112"/>
      <c r="J126" s="112"/>
      <c r="M126" s="1"/>
    </row>
    <row r="127" spans="1:13" ht="12.75">
      <c r="A127" s="9" t="s">
        <v>351</v>
      </c>
      <c r="B127" s="117">
        <v>1055</v>
      </c>
      <c r="C127" s="118">
        <v>13506</v>
      </c>
      <c r="D127" s="219">
        <v>-0.0802092414995641</v>
      </c>
      <c r="E127" s="220">
        <v>-0.12808263395739183</v>
      </c>
      <c r="F127" s="214">
        <v>0.07811343106767363</v>
      </c>
      <c r="G127" s="220">
        <v>0.1959873676388631</v>
      </c>
      <c r="H127" s="104"/>
      <c r="I127" s="112"/>
      <c r="J127" s="112"/>
      <c r="M127" s="1"/>
    </row>
    <row r="128" spans="1:13" ht="12.75">
      <c r="A128" s="9" t="s">
        <v>352</v>
      </c>
      <c r="B128" s="117">
        <v>384</v>
      </c>
      <c r="C128" s="118">
        <v>8592</v>
      </c>
      <c r="D128" s="219">
        <v>-0.3694581280788177</v>
      </c>
      <c r="E128" s="220">
        <v>-0.2909721076085162</v>
      </c>
      <c r="F128" s="214">
        <v>0.0446927374301676</v>
      </c>
      <c r="G128" s="220">
        <v>0.15353858456617353</v>
      </c>
      <c r="H128" s="104"/>
      <c r="I128" s="112"/>
      <c r="J128" s="112"/>
      <c r="M128" s="1"/>
    </row>
    <row r="129" spans="1:13" ht="12.75">
      <c r="A129" s="14" t="s">
        <v>353</v>
      </c>
      <c r="B129" s="120">
        <v>1122</v>
      </c>
      <c r="C129" s="121">
        <v>28043</v>
      </c>
      <c r="D129" s="270">
        <v>-0.4453781512605042</v>
      </c>
      <c r="E129" s="220">
        <v>-0.3676032834205304</v>
      </c>
      <c r="F129" s="215">
        <v>0.040009984666405166</v>
      </c>
      <c r="G129" s="262">
        <v>0.06825647889037596</v>
      </c>
      <c r="H129" s="104"/>
      <c r="I129" s="112"/>
      <c r="J129" s="112"/>
      <c r="M129" s="1"/>
    </row>
    <row r="130" spans="1:13" ht="12.75">
      <c r="A130" s="154" t="s">
        <v>453</v>
      </c>
      <c r="B130" s="120">
        <v>801</v>
      </c>
      <c r="C130" s="121">
        <v>8905</v>
      </c>
      <c r="D130" s="252">
        <v>-0.01717791411042946</v>
      </c>
      <c r="E130" s="243">
        <v>-0.008572700957470536</v>
      </c>
      <c r="F130" s="253">
        <v>0.08994946659180236</v>
      </c>
      <c r="G130" s="243">
        <v>0.15959354453078303</v>
      </c>
      <c r="H130" s="104"/>
      <c r="I130" s="112"/>
      <c r="J130" s="112"/>
      <c r="M130" s="1"/>
    </row>
    <row r="131" spans="8:10" ht="12.75">
      <c r="H131" s="106"/>
      <c r="I131" s="106"/>
      <c r="J131" s="106"/>
    </row>
    <row r="134" spans="1:4" ht="31.5">
      <c r="A134" s="142" t="s">
        <v>864</v>
      </c>
      <c r="B134" s="263" t="s">
        <v>1256</v>
      </c>
      <c r="C134" s="263" t="s">
        <v>1257</v>
      </c>
      <c r="D134" s="264" t="s">
        <v>1258</v>
      </c>
    </row>
    <row r="135" spans="1:4" ht="12.75">
      <c r="A135" s="154" t="s">
        <v>947</v>
      </c>
      <c r="B135" s="137">
        <v>80360</v>
      </c>
      <c r="C135" s="137">
        <v>140287</v>
      </c>
      <c r="D135" s="137">
        <v>10563</v>
      </c>
    </row>
    <row r="136" spans="1:13" ht="12.75">
      <c r="A136" s="84" t="s">
        <v>261</v>
      </c>
      <c r="B136" s="122">
        <v>127</v>
      </c>
      <c r="C136" s="255">
        <v>180</v>
      </c>
      <c r="D136" s="138">
        <v>14</v>
      </c>
      <c r="M136" s="1"/>
    </row>
    <row r="137" spans="1:13" ht="12.75">
      <c r="A137" s="85" t="s">
        <v>610</v>
      </c>
      <c r="B137" s="117">
        <v>3201</v>
      </c>
      <c r="C137" s="256">
        <v>1671</v>
      </c>
      <c r="D137" s="139">
        <v>322</v>
      </c>
      <c r="M137" s="1"/>
    </row>
    <row r="138" spans="1:13" ht="12.75">
      <c r="A138" s="85" t="s">
        <v>262</v>
      </c>
      <c r="B138" s="117">
        <v>145</v>
      </c>
      <c r="C138" s="256">
        <v>213</v>
      </c>
      <c r="D138" s="139">
        <v>29</v>
      </c>
      <c r="M138" s="1"/>
    </row>
    <row r="139" spans="1:13" ht="12.75">
      <c r="A139" s="85" t="s">
        <v>263</v>
      </c>
      <c r="B139" s="117">
        <v>280</v>
      </c>
      <c r="C139" s="256">
        <v>431</v>
      </c>
      <c r="D139" s="139">
        <v>45</v>
      </c>
      <c r="M139" s="1"/>
    </row>
    <row r="140" spans="1:13" ht="12.75">
      <c r="A140" s="85" t="s">
        <v>611</v>
      </c>
      <c r="B140" s="117">
        <v>4013</v>
      </c>
      <c r="C140" s="256">
        <v>15287</v>
      </c>
      <c r="D140" s="139">
        <v>515</v>
      </c>
      <c r="M140" s="1"/>
    </row>
    <row r="141" spans="1:13" ht="12.75">
      <c r="A141" s="85" t="s">
        <v>612</v>
      </c>
      <c r="B141" s="117">
        <v>567</v>
      </c>
      <c r="C141" s="256">
        <v>309</v>
      </c>
      <c r="D141" s="139">
        <v>87</v>
      </c>
      <c r="M141" s="1"/>
    </row>
    <row r="142" spans="1:13" ht="12.75">
      <c r="A142" s="85" t="s">
        <v>613</v>
      </c>
      <c r="B142" s="117">
        <v>1256</v>
      </c>
      <c r="C142" s="256">
        <v>1772</v>
      </c>
      <c r="D142" s="139">
        <v>141</v>
      </c>
      <c r="M142" s="1"/>
    </row>
    <row r="143" spans="1:13" ht="12.75">
      <c r="A143" s="85" t="s">
        <v>614</v>
      </c>
      <c r="B143" s="117">
        <v>542</v>
      </c>
      <c r="C143" s="256">
        <v>883</v>
      </c>
      <c r="D143" s="139">
        <v>57</v>
      </c>
      <c r="M143" s="1"/>
    </row>
    <row r="144" spans="1:13" ht="12.75">
      <c r="A144" s="85" t="s">
        <v>264</v>
      </c>
      <c r="B144" s="117">
        <v>144</v>
      </c>
      <c r="C144" s="256">
        <v>64</v>
      </c>
      <c r="D144" s="139">
        <v>26</v>
      </c>
      <c r="M144" s="1"/>
    </row>
    <row r="145" spans="1:13" ht="12.75">
      <c r="A145" s="85" t="s">
        <v>615</v>
      </c>
      <c r="B145" s="117">
        <v>3092</v>
      </c>
      <c r="C145" s="256">
        <v>4417</v>
      </c>
      <c r="D145" s="139">
        <v>463</v>
      </c>
      <c r="M145" s="1"/>
    </row>
    <row r="146" spans="1:13" ht="12.75">
      <c r="A146" s="85" t="s">
        <v>616</v>
      </c>
      <c r="B146" s="117">
        <v>625</v>
      </c>
      <c r="C146" s="256">
        <v>442</v>
      </c>
      <c r="D146" s="139">
        <v>72</v>
      </c>
      <c r="M146" s="1"/>
    </row>
    <row r="147" spans="1:13" ht="12.75">
      <c r="A147" s="85" t="s">
        <v>617</v>
      </c>
      <c r="B147" s="117">
        <v>38</v>
      </c>
      <c r="C147" s="256">
        <v>22</v>
      </c>
      <c r="D147" s="139">
        <v>5</v>
      </c>
      <c r="M147" s="1"/>
    </row>
    <row r="148" spans="1:13" ht="12.75">
      <c r="A148" s="85" t="s">
        <v>265</v>
      </c>
      <c r="B148" s="117">
        <v>2218</v>
      </c>
      <c r="C148" s="256">
        <v>2443</v>
      </c>
      <c r="D148" s="139">
        <v>206</v>
      </c>
      <c r="M148" s="1"/>
    </row>
    <row r="149" spans="1:13" ht="12.75">
      <c r="A149" s="85" t="s">
        <v>618</v>
      </c>
      <c r="B149" s="117">
        <v>984</v>
      </c>
      <c r="C149" s="256">
        <v>1689</v>
      </c>
      <c r="D149" s="139">
        <v>69</v>
      </c>
      <c r="M149" s="1"/>
    </row>
    <row r="150" spans="1:13" ht="12.75">
      <c r="A150" s="85" t="s">
        <v>266</v>
      </c>
      <c r="B150" s="117">
        <v>112</v>
      </c>
      <c r="C150" s="256">
        <v>50</v>
      </c>
      <c r="D150" s="139">
        <v>17</v>
      </c>
      <c r="M150" s="1"/>
    </row>
    <row r="151" spans="1:13" ht="12.75">
      <c r="A151" s="85" t="s">
        <v>619</v>
      </c>
      <c r="B151" s="117">
        <v>186</v>
      </c>
      <c r="C151" s="256">
        <v>78</v>
      </c>
      <c r="D151" s="139">
        <v>45</v>
      </c>
      <c r="M151" s="1"/>
    </row>
    <row r="152" spans="1:13" ht="12.75">
      <c r="A152" s="85" t="s">
        <v>620</v>
      </c>
      <c r="B152" s="117">
        <v>633</v>
      </c>
      <c r="C152" s="256">
        <v>164</v>
      </c>
      <c r="D152" s="139">
        <v>74</v>
      </c>
      <c r="M152" s="1"/>
    </row>
    <row r="153" spans="1:13" ht="12.75">
      <c r="A153" s="85" t="s">
        <v>267</v>
      </c>
      <c r="B153" s="117">
        <v>280</v>
      </c>
      <c r="C153" s="256">
        <v>775</v>
      </c>
      <c r="D153" s="139">
        <v>54</v>
      </c>
      <c r="M153" s="1"/>
    </row>
    <row r="154" spans="1:13" ht="12.75">
      <c r="A154" s="85" t="s">
        <v>268</v>
      </c>
      <c r="B154" s="117">
        <v>62</v>
      </c>
      <c r="C154" s="256">
        <v>27</v>
      </c>
      <c r="D154" s="139">
        <v>15</v>
      </c>
      <c r="M154" s="1"/>
    </row>
    <row r="155" spans="1:13" ht="12.75">
      <c r="A155" s="85" t="s">
        <v>269</v>
      </c>
      <c r="B155" s="117">
        <v>61</v>
      </c>
      <c r="C155" s="256">
        <v>25</v>
      </c>
      <c r="D155" s="139">
        <v>8</v>
      </c>
      <c r="M155" s="1"/>
    </row>
    <row r="156" spans="1:13" ht="12.75">
      <c r="A156" s="85" t="s">
        <v>621</v>
      </c>
      <c r="B156" s="117">
        <v>3253</v>
      </c>
      <c r="C156" s="256">
        <v>14575</v>
      </c>
      <c r="D156" s="139">
        <v>283</v>
      </c>
      <c r="M156" s="1"/>
    </row>
    <row r="157" spans="1:13" ht="12.75">
      <c r="A157" s="85" t="s">
        <v>270</v>
      </c>
      <c r="B157" s="117">
        <v>43</v>
      </c>
      <c r="C157" s="256">
        <v>106</v>
      </c>
      <c r="D157" s="139">
        <v>15</v>
      </c>
      <c r="M157" s="1"/>
    </row>
    <row r="158" spans="1:13" ht="12.75">
      <c r="A158" s="85" t="s">
        <v>271</v>
      </c>
      <c r="B158" s="117">
        <v>377</v>
      </c>
      <c r="C158" s="256">
        <v>262</v>
      </c>
      <c r="D158" s="139">
        <v>67</v>
      </c>
      <c r="M158" s="1"/>
    </row>
    <row r="159" spans="1:13" ht="12.75">
      <c r="A159" s="85" t="s">
        <v>272</v>
      </c>
      <c r="B159" s="117">
        <v>96</v>
      </c>
      <c r="C159" s="256">
        <v>70</v>
      </c>
      <c r="D159" s="139">
        <v>11</v>
      </c>
      <c r="M159" s="1"/>
    </row>
    <row r="160" spans="1:13" ht="12.75">
      <c r="A160" s="85" t="s">
        <v>622</v>
      </c>
      <c r="B160" s="117">
        <v>727</v>
      </c>
      <c r="C160" s="256">
        <v>790</v>
      </c>
      <c r="D160" s="139">
        <v>104</v>
      </c>
      <c r="M160" s="1"/>
    </row>
    <row r="161" spans="1:13" ht="12.75">
      <c r="A161" s="85" t="s">
        <v>623</v>
      </c>
      <c r="B161" s="117">
        <v>37</v>
      </c>
      <c r="C161" s="256">
        <v>43</v>
      </c>
      <c r="D161" s="139">
        <v>6</v>
      </c>
      <c r="M161" s="1"/>
    </row>
    <row r="162" spans="1:13" ht="12.75">
      <c r="A162" s="85" t="s">
        <v>273</v>
      </c>
      <c r="B162" s="117">
        <v>10</v>
      </c>
      <c r="C162" s="256">
        <v>2</v>
      </c>
      <c r="D162" s="139">
        <v>2</v>
      </c>
      <c r="M162" s="1"/>
    </row>
    <row r="163" spans="1:13" ht="12.75">
      <c r="A163" s="85" t="s">
        <v>274</v>
      </c>
      <c r="B163" s="117">
        <v>64</v>
      </c>
      <c r="C163" s="256">
        <v>54</v>
      </c>
      <c r="D163" s="139">
        <v>14</v>
      </c>
      <c r="M163" s="1"/>
    </row>
    <row r="164" spans="1:13" ht="12.75">
      <c r="A164" s="85" t="s">
        <v>275</v>
      </c>
      <c r="B164" s="117">
        <v>265</v>
      </c>
      <c r="C164" s="256">
        <v>175</v>
      </c>
      <c r="D164" s="139">
        <v>44</v>
      </c>
      <c r="M164" s="1"/>
    </row>
    <row r="165" spans="1:13" ht="12.75">
      <c r="A165" s="85" t="s">
        <v>624</v>
      </c>
      <c r="B165" s="117">
        <v>389</v>
      </c>
      <c r="C165" s="256">
        <v>420</v>
      </c>
      <c r="D165" s="139">
        <v>40</v>
      </c>
      <c r="M165" s="1"/>
    </row>
    <row r="166" spans="1:13" ht="12.75">
      <c r="A166" s="85" t="s">
        <v>625</v>
      </c>
      <c r="B166" s="117">
        <v>169</v>
      </c>
      <c r="C166" s="256">
        <v>108</v>
      </c>
      <c r="D166" s="139">
        <v>30</v>
      </c>
      <c r="M166" s="1"/>
    </row>
    <row r="167" spans="1:13" ht="12.75">
      <c r="A167" s="85" t="s">
        <v>276</v>
      </c>
      <c r="B167" s="117">
        <v>338</v>
      </c>
      <c r="C167" s="256">
        <v>246</v>
      </c>
      <c r="D167" s="139">
        <v>40</v>
      </c>
      <c r="M167" s="1"/>
    </row>
    <row r="168" spans="1:13" ht="12.75">
      <c r="A168" s="85" t="s">
        <v>626</v>
      </c>
      <c r="B168" s="117">
        <v>89</v>
      </c>
      <c r="C168" s="256">
        <v>175</v>
      </c>
      <c r="D168" s="139">
        <v>14</v>
      </c>
      <c r="M168" s="1"/>
    </row>
    <row r="169" spans="1:13" ht="12.75">
      <c r="A169" s="85" t="s">
        <v>627</v>
      </c>
      <c r="B169" s="117">
        <v>223</v>
      </c>
      <c r="C169" s="256">
        <v>194</v>
      </c>
      <c r="D169" s="139">
        <v>43</v>
      </c>
      <c r="M169" s="1"/>
    </row>
    <row r="170" spans="1:13" ht="12.75">
      <c r="A170" s="85" t="s">
        <v>277</v>
      </c>
      <c r="B170" s="117">
        <v>1805</v>
      </c>
      <c r="C170" s="256">
        <v>5264</v>
      </c>
      <c r="D170" s="139">
        <v>231</v>
      </c>
      <c r="M170" s="1"/>
    </row>
    <row r="171" spans="1:13" ht="12.75">
      <c r="A171" s="85" t="s">
        <v>278</v>
      </c>
      <c r="B171" s="117">
        <v>35</v>
      </c>
      <c r="C171" s="256">
        <v>42</v>
      </c>
      <c r="D171" s="139">
        <v>7</v>
      </c>
      <c r="M171" s="1"/>
    </row>
    <row r="172" spans="1:13" ht="12.75">
      <c r="A172" s="85" t="s">
        <v>279</v>
      </c>
      <c r="B172" s="117">
        <v>67</v>
      </c>
      <c r="C172" s="256">
        <v>62</v>
      </c>
      <c r="D172" s="139">
        <v>11</v>
      </c>
      <c r="M172" s="1"/>
    </row>
    <row r="173" spans="1:13" ht="12.75">
      <c r="A173" s="85" t="s">
        <v>280</v>
      </c>
      <c r="B173" s="117">
        <v>186</v>
      </c>
      <c r="C173" s="256">
        <v>128</v>
      </c>
      <c r="D173" s="139">
        <v>27</v>
      </c>
      <c r="M173" s="1"/>
    </row>
    <row r="174" spans="1:13" ht="12.75">
      <c r="A174" s="85" t="s">
        <v>628</v>
      </c>
      <c r="B174" s="117">
        <v>28</v>
      </c>
      <c r="C174" s="256">
        <v>21</v>
      </c>
      <c r="D174" s="139">
        <v>14</v>
      </c>
      <c r="M174" s="1"/>
    </row>
    <row r="175" spans="1:13" ht="12.75">
      <c r="A175" s="85" t="s">
        <v>629</v>
      </c>
      <c r="B175" s="117">
        <v>564</v>
      </c>
      <c r="C175" s="256">
        <v>1369</v>
      </c>
      <c r="D175" s="139">
        <v>61</v>
      </c>
      <c r="M175" s="1"/>
    </row>
    <row r="176" spans="1:13" ht="12.75">
      <c r="A176" s="85" t="s">
        <v>630</v>
      </c>
      <c r="B176" s="117">
        <v>21142</v>
      </c>
      <c r="C176" s="256">
        <v>21739</v>
      </c>
      <c r="D176" s="139">
        <v>2973</v>
      </c>
      <c r="M176" s="1"/>
    </row>
    <row r="177" spans="1:13" ht="12.75">
      <c r="A177" s="85" t="s">
        <v>281</v>
      </c>
      <c r="B177" s="117">
        <v>3554</v>
      </c>
      <c r="C177" s="256">
        <v>4546</v>
      </c>
      <c r="D177" s="139">
        <v>641</v>
      </c>
      <c r="M177" s="1"/>
    </row>
    <row r="178" spans="1:13" ht="12.75">
      <c r="A178" s="85" t="s">
        <v>631</v>
      </c>
      <c r="B178" s="117">
        <v>392</v>
      </c>
      <c r="C178" s="256">
        <v>426</v>
      </c>
      <c r="D178" s="139">
        <v>66</v>
      </c>
      <c r="M178" s="1"/>
    </row>
    <row r="179" spans="1:13" ht="12.75">
      <c r="A179" s="85" t="s">
        <v>632</v>
      </c>
      <c r="B179" s="117">
        <v>4655</v>
      </c>
      <c r="C179" s="256">
        <v>11976</v>
      </c>
      <c r="D179" s="139">
        <v>569</v>
      </c>
      <c r="M179" s="1"/>
    </row>
    <row r="180" spans="1:13" ht="12.75">
      <c r="A180" s="85" t="s">
        <v>282</v>
      </c>
      <c r="B180" s="117">
        <v>31</v>
      </c>
      <c r="C180" s="256">
        <v>32</v>
      </c>
      <c r="D180" s="139">
        <v>9</v>
      </c>
      <c r="M180" s="1"/>
    </row>
    <row r="181" spans="1:13" ht="12.75">
      <c r="A181" s="85" t="s">
        <v>283</v>
      </c>
      <c r="B181" s="117">
        <v>536</v>
      </c>
      <c r="C181" s="256">
        <v>3143</v>
      </c>
      <c r="D181" s="139">
        <v>44</v>
      </c>
      <c r="M181" s="1"/>
    </row>
    <row r="182" spans="1:13" ht="12.75">
      <c r="A182" s="85" t="s">
        <v>633</v>
      </c>
      <c r="B182" s="117">
        <v>343</v>
      </c>
      <c r="C182" s="256">
        <v>184</v>
      </c>
      <c r="D182" s="139">
        <v>48</v>
      </c>
      <c r="M182" s="1"/>
    </row>
    <row r="183" spans="1:13" ht="12.75">
      <c r="A183" s="85" t="s">
        <v>284</v>
      </c>
      <c r="B183" s="117">
        <v>49</v>
      </c>
      <c r="C183" s="256">
        <v>53</v>
      </c>
      <c r="D183" s="139">
        <v>9</v>
      </c>
      <c r="M183" s="1"/>
    </row>
    <row r="184" spans="1:13" ht="12.75">
      <c r="A184" s="85" t="s">
        <v>285</v>
      </c>
      <c r="B184" s="117">
        <v>629</v>
      </c>
      <c r="C184" s="256">
        <v>272</v>
      </c>
      <c r="D184" s="139">
        <v>96</v>
      </c>
      <c r="M184" s="1"/>
    </row>
    <row r="185" spans="1:13" ht="12.75">
      <c r="A185" s="85" t="s">
        <v>634</v>
      </c>
      <c r="B185" s="117">
        <v>3305</v>
      </c>
      <c r="C185" s="256">
        <v>10270</v>
      </c>
      <c r="D185" s="139">
        <v>285</v>
      </c>
      <c r="M185" s="1"/>
    </row>
    <row r="186" spans="1:13" ht="12.75">
      <c r="A186" s="85" t="s">
        <v>286</v>
      </c>
      <c r="B186" s="117">
        <v>29</v>
      </c>
      <c r="C186" s="256">
        <v>41</v>
      </c>
      <c r="D186" s="139">
        <v>7</v>
      </c>
      <c r="M186" s="1"/>
    </row>
    <row r="187" spans="1:13" ht="12.75">
      <c r="A187" s="85" t="s">
        <v>635</v>
      </c>
      <c r="B187" s="117">
        <v>880</v>
      </c>
      <c r="C187" s="256">
        <v>347</v>
      </c>
      <c r="D187" s="139">
        <v>147</v>
      </c>
      <c r="M187" s="1"/>
    </row>
    <row r="188" spans="1:13" ht="12.75">
      <c r="A188" s="85" t="s">
        <v>636</v>
      </c>
      <c r="B188" s="117">
        <v>676</v>
      </c>
      <c r="C188" s="256">
        <v>1058</v>
      </c>
      <c r="D188" s="139">
        <v>83</v>
      </c>
      <c r="M188" s="1"/>
    </row>
    <row r="189" spans="1:13" ht="12.75">
      <c r="A189" s="85" t="s">
        <v>287</v>
      </c>
      <c r="B189" s="117">
        <v>1819</v>
      </c>
      <c r="C189" s="256">
        <v>3368</v>
      </c>
      <c r="D189" s="139">
        <v>211</v>
      </c>
      <c r="M189" s="1"/>
    </row>
    <row r="190" spans="1:13" ht="12.75">
      <c r="A190" s="85" t="s">
        <v>288</v>
      </c>
      <c r="B190" s="117">
        <v>1930</v>
      </c>
      <c r="C190" s="256">
        <v>7271</v>
      </c>
      <c r="D190" s="139">
        <v>237</v>
      </c>
      <c r="M190" s="1"/>
    </row>
    <row r="191" spans="1:13" ht="12.75">
      <c r="A191" s="85" t="s">
        <v>289</v>
      </c>
      <c r="B191" s="117">
        <v>574</v>
      </c>
      <c r="C191" s="256">
        <v>474</v>
      </c>
      <c r="D191" s="139">
        <v>61</v>
      </c>
      <c r="M191" s="1"/>
    </row>
    <row r="192" spans="1:13" ht="12.75">
      <c r="A192" s="85" t="s">
        <v>637</v>
      </c>
      <c r="B192" s="117">
        <v>185</v>
      </c>
      <c r="C192" s="256">
        <v>77</v>
      </c>
      <c r="D192" s="139">
        <v>35</v>
      </c>
      <c r="M192" s="1"/>
    </row>
    <row r="193" spans="1:13" ht="12.75">
      <c r="A193" s="85" t="s">
        <v>290</v>
      </c>
      <c r="B193" s="117">
        <v>478</v>
      </c>
      <c r="C193" s="256">
        <v>407</v>
      </c>
      <c r="D193" s="139">
        <v>86</v>
      </c>
      <c r="M193" s="1"/>
    </row>
    <row r="194" spans="1:13" ht="12.75">
      <c r="A194" s="85" t="s">
        <v>291</v>
      </c>
      <c r="B194" s="117">
        <v>53</v>
      </c>
      <c r="C194" s="256">
        <v>27</v>
      </c>
      <c r="D194" s="139">
        <v>10</v>
      </c>
      <c r="M194" s="1"/>
    </row>
    <row r="195" spans="1:13" ht="12.75">
      <c r="A195" s="85" t="s">
        <v>292</v>
      </c>
      <c r="B195" s="117">
        <v>2357</v>
      </c>
      <c r="C195" s="256">
        <v>6864</v>
      </c>
      <c r="D195" s="139">
        <v>406</v>
      </c>
      <c r="M195" s="1"/>
    </row>
    <row r="196" spans="1:13" ht="12.75">
      <c r="A196" s="85" t="s">
        <v>293</v>
      </c>
      <c r="B196" s="117">
        <v>1274</v>
      </c>
      <c r="C196" s="256">
        <v>1830</v>
      </c>
      <c r="D196" s="139">
        <v>127</v>
      </c>
      <c r="M196" s="1"/>
    </row>
    <row r="197" spans="1:13" ht="12.75">
      <c r="A197" s="85" t="s">
        <v>294</v>
      </c>
      <c r="B197" s="117">
        <v>240</v>
      </c>
      <c r="C197" s="256">
        <v>197</v>
      </c>
      <c r="D197" s="139">
        <v>35</v>
      </c>
      <c r="M197" s="1"/>
    </row>
    <row r="198" spans="1:13" ht="12.75">
      <c r="A198" s="85" t="s">
        <v>295</v>
      </c>
      <c r="B198" s="117">
        <v>549</v>
      </c>
      <c r="C198" s="256">
        <v>1167</v>
      </c>
      <c r="D198" s="139">
        <v>65</v>
      </c>
      <c r="M198" s="1"/>
    </row>
    <row r="199" spans="1:13" ht="12.75">
      <c r="A199" s="85" t="s">
        <v>296</v>
      </c>
      <c r="B199" s="117">
        <v>1330</v>
      </c>
      <c r="C199" s="256">
        <v>955</v>
      </c>
      <c r="D199" s="139">
        <v>168</v>
      </c>
      <c r="M199" s="1"/>
    </row>
    <row r="200" spans="1:13" ht="12.75">
      <c r="A200" s="85" t="s">
        <v>297</v>
      </c>
      <c r="B200" s="117">
        <v>42</v>
      </c>
      <c r="C200" s="256">
        <v>39</v>
      </c>
      <c r="D200" s="139">
        <v>5</v>
      </c>
      <c r="M200" s="1"/>
    </row>
    <row r="201" spans="1:13" ht="12.75">
      <c r="A201" s="85" t="s">
        <v>298</v>
      </c>
      <c r="B201" s="117">
        <v>84</v>
      </c>
      <c r="C201" s="256">
        <v>173</v>
      </c>
      <c r="D201" s="139">
        <v>3</v>
      </c>
      <c r="M201" s="1"/>
    </row>
    <row r="202" spans="1:13" ht="12.75">
      <c r="A202" s="85" t="s">
        <v>299</v>
      </c>
      <c r="B202" s="117">
        <v>73</v>
      </c>
      <c r="C202" s="256">
        <v>26</v>
      </c>
      <c r="D202" s="139">
        <v>12</v>
      </c>
      <c r="M202" s="1"/>
    </row>
    <row r="203" spans="1:13" ht="12.75">
      <c r="A203" s="85" t="s">
        <v>300</v>
      </c>
      <c r="B203" s="117">
        <v>126</v>
      </c>
      <c r="C203" s="256">
        <v>180</v>
      </c>
      <c r="D203" s="139">
        <v>16</v>
      </c>
      <c r="M203" s="1"/>
    </row>
    <row r="204" spans="1:13" ht="12.75">
      <c r="A204" s="85" t="s">
        <v>301</v>
      </c>
      <c r="B204" s="117">
        <v>315</v>
      </c>
      <c r="C204" s="256">
        <v>326</v>
      </c>
      <c r="D204" s="139">
        <v>46</v>
      </c>
      <c r="M204" s="1"/>
    </row>
    <row r="205" spans="1:13" ht="12.75">
      <c r="A205" s="85" t="s">
        <v>638</v>
      </c>
      <c r="B205" s="117">
        <v>1175</v>
      </c>
      <c r="C205" s="256">
        <v>946</v>
      </c>
      <c r="D205" s="139">
        <v>167</v>
      </c>
      <c r="M205" s="1"/>
    </row>
    <row r="206" spans="1:13" ht="12.75">
      <c r="A206" s="85" t="s">
        <v>639</v>
      </c>
      <c r="B206" s="117">
        <v>25</v>
      </c>
      <c r="C206" s="256">
        <v>38</v>
      </c>
      <c r="D206" s="139">
        <v>6</v>
      </c>
      <c r="M206" s="1"/>
    </row>
    <row r="207" spans="1:13" ht="12.75">
      <c r="A207" s="85" t="s">
        <v>302</v>
      </c>
      <c r="B207" s="117">
        <v>1788</v>
      </c>
      <c r="C207" s="256">
        <v>1122</v>
      </c>
      <c r="D207" s="139">
        <v>231</v>
      </c>
      <c r="M207" s="1"/>
    </row>
    <row r="208" spans="1:13" ht="12.75">
      <c r="A208" s="85" t="s">
        <v>640</v>
      </c>
      <c r="B208" s="117">
        <v>452</v>
      </c>
      <c r="C208" s="256">
        <v>1327</v>
      </c>
      <c r="D208" s="139">
        <v>52</v>
      </c>
      <c r="M208" s="1"/>
    </row>
    <row r="209" spans="1:13" ht="12.75">
      <c r="A209" s="85" t="s">
        <v>303</v>
      </c>
      <c r="B209" s="117">
        <v>501</v>
      </c>
      <c r="C209" s="256">
        <v>569</v>
      </c>
      <c r="D209" s="139">
        <v>66</v>
      </c>
      <c r="M209" s="1"/>
    </row>
    <row r="210" spans="1:13" ht="12.75">
      <c r="A210" s="85" t="s">
        <v>304</v>
      </c>
      <c r="B210" s="117">
        <v>56</v>
      </c>
      <c r="C210" s="256">
        <v>43</v>
      </c>
      <c r="D210" s="139">
        <v>10</v>
      </c>
      <c r="M210" s="1"/>
    </row>
    <row r="211" spans="1:13" ht="12.75">
      <c r="A211" s="85" t="s">
        <v>305</v>
      </c>
      <c r="B211" s="117">
        <v>444</v>
      </c>
      <c r="C211" s="256">
        <v>2415</v>
      </c>
      <c r="D211" s="139">
        <v>50</v>
      </c>
      <c r="M211" s="1"/>
    </row>
    <row r="212" spans="1:13" ht="12.75">
      <c r="A212" s="85" t="s">
        <v>641</v>
      </c>
      <c r="B212" s="117">
        <v>323</v>
      </c>
      <c r="C212" s="256">
        <v>921</v>
      </c>
      <c r="D212" s="139">
        <v>39</v>
      </c>
      <c r="M212" s="1"/>
    </row>
    <row r="213" spans="1:13" ht="12.75">
      <c r="A213" s="85" t="s">
        <v>306</v>
      </c>
      <c r="B213" s="117">
        <v>477</v>
      </c>
      <c r="C213" s="256">
        <v>306</v>
      </c>
      <c r="D213" s="139">
        <v>83</v>
      </c>
      <c r="M213" s="1"/>
    </row>
    <row r="214" spans="1:13" ht="12.75">
      <c r="A214" s="86" t="s">
        <v>642</v>
      </c>
      <c r="B214" s="120">
        <v>138</v>
      </c>
      <c r="C214" s="257">
        <v>84</v>
      </c>
      <c r="D214" s="140">
        <v>31</v>
      </c>
      <c r="M214" s="1"/>
    </row>
  </sheetData>
  <sheetProtection/>
  <mergeCells count="30">
    <mergeCell ref="G107:G108"/>
    <mergeCell ref="A92:A93"/>
    <mergeCell ref="B92:C92"/>
    <mergeCell ref="A107:A108"/>
    <mergeCell ref="B107:C107"/>
    <mergeCell ref="D107:E107"/>
    <mergeCell ref="F107:F108"/>
    <mergeCell ref="A42:A43"/>
    <mergeCell ref="B42:C42"/>
    <mergeCell ref="D42:E42"/>
    <mergeCell ref="F42:F43"/>
    <mergeCell ref="G42:G43"/>
    <mergeCell ref="A77:A78"/>
    <mergeCell ref="B77:C77"/>
    <mergeCell ref="D20:E20"/>
    <mergeCell ref="A27:A28"/>
    <mergeCell ref="B27:C27"/>
    <mergeCell ref="D27:E27"/>
    <mergeCell ref="F27:F28"/>
    <mergeCell ref="G27:G28"/>
    <mergeCell ref="A4:A5"/>
    <mergeCell ref="B4:C4"/>
    <mergeCell ref="D4:E4"/>
    <mergeCell ref="F4:F5"/>
    <mergeCell ref="G4:G5"/>
    <mergeCell ref="A13:A14"/>
    <mergeCell ref="B13:C13"/>
    <mergeCell ref="D13:E13"/>
    <mergeCell ref="F13:F14"/>
    <mergeCell ref="G13:G14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2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7.57421875" style="208" customWidth="1"/>
    <col min="2" max="2" width="14.28125" style="208" customWidth="1"/>
    <col min="3" max="3" width="11.140625" style="208" customWidth="1"/>
    <col min="4" max="4" width="12.28125" style="208" customWidth="1"/>
    <col min="5" max="5" width="13.140625" style="208" bestFit="1" customWidth="1"/>
    <col min="6" max="6" width="17.7109375" style="208" customWidth="1"/>
    <col min="7" max="7" width="19.57421875" style="208" customWidth="1"/>
    <col min="8" max="8" width="9.8515625" style="105" customWidth="1"/>
    <col min="9" max="9" width="7.8515625" style="105" customWidth="1"/>
    <col min="10" max="10" width="11.421875" style="105" customWidth="1"/>
    <col min="11" max="11" width="11.421875" style="208" customWidth="1"/>
    <col min="12" max="16384" width="11.421875" style="1" customWidth="1"/>
  </cols>
  <sheetData>
    <row r="1" ht="15.75">
      <c r="A1" s="36" t="s">
        <v>858</v>
      </c>
    </row>
    <row r="4" spans="1:7" ht="26.25" customHeight="1">
      <c r="A4" s="464" t="s">
        <v>775</v>
      </c>
      <c r="B4" s="472" t="s">
        <v>1247</v>
      </c>
      <c r="C4" s="467"/>
      <c r="D4" s="468" t="s">
        <v>773</v>
      </c>
      <c r="E4" s="469"/>
      <c r="F4" s="470" t="s">
        <v>946</v>
      </c>
      <c r="G4" s="470" t="s">
        <v>760</v>
      </c>
    </row>
    <row r="5" spans="1:7" ht="18" customHeight="1">
      <c r="A5" s="465"/>
      <c r="B5" s="143" t="s">
        <v>831</v>
      </c>
      <c r="C5" s="144" t="s">
        <v>360</v>
      </c>
      <c r="D5" s="143" t="s">
        <v>831</v>
      </c>
      <c r="E5" s="145" t="s">
        <v>774</v>
      </c>
      <c r="F5" s="471"/>
      <c r="G5" s="471"/>
    </row>
    <row r="6" spans="1:10" ht="12.75">
      <c r="A6" s="28" t="s">
        <v>761</v>
      </c>
      <c r="B6" s="115">
        <v>108694</v>
      </c>
      <c r="C6" s="116">
        <v>1305104</v>
      </c>
      <c r="D6" s="209">
        <v>-0.02325623191531423</v>
      </c>
      <c r="E6" s="210">
        <v>-0.015000237739617006</v>
      </c>
      <c r="F6" s="211">
        <v>0.08328378428079294</v>
      </c>
      <c r="G6" s="211">
        <v>0.16891484481354627</v>
      </c>
      <c r="H6" s="165"/>
      <c r="I6" s="164"/>
      <c r="J6" s="111"/>
    </row>
    <row r="7" spans="1:10" ht="12.75">
      <c r="A7" s="9" t="s">
        <v>763</v>
      </c>
      <c r="B7" s="117">
        <v>56212</v>
      </c>
      <c r="C7" s="118">
        <v>669101</v>
      </c>
      <c r="D7" s="212">
        <v>-0.02246800222593215</v>
      </c>
      <c r="E7" s="213">
        <v>-0.012844364251180629</v>
      </c>
      <c r="F7" s="214">
        <v>0.08401123298276345</v>
      </c>
      <c r="G7" s="214">
        <v>0.1765285934114248</v>
      </c>
      <c r="H7" s="165"/>
      <c r="J7" s="111"/>
    </row>
    <row r="8" spans="1:10" ht="12.75">
      <c r="A8" s="9" t="s">
        <v>759</v>
      </c>
      <c r="B8" s="119">
        <v>52482</v>
      </c>
      <c r="C8" s="118">
        <v>636003</v>
      </c>
      <c r="D8" s="212">
        <v>-0.024099073970768714</v>
      </c>
      <c r="E8" s="213">
        <v>-0.01725816320854423</v>
      </c>
      <c r="F8" s="215">
        <v>0.08251847868642129</v>
      </c>
      <c r="G8" s="215">
        <v>0.16145625034609634</v>
      </c>
      <c r="H8" s="165"/>
      <c r="J8" s="111"/>
    </row>
    <row r="9" spans="1:10" ht="12.75">
      <c r="A9" s="29" t="s">
        <v>762</v>
      </c>
      <c r="B9" s="120">
        <v>3097</v>
      </c>
      <c r="C9" s="121">
        <v>106092</v>
      </c>
      <c r="D9" s="216">
        <v>-0.10101596516690858</v>
      </c>
      <c r="E9" s="259">
        <v>-0.04531711179900655</v>
      </c>
      <c r="F9" s="218">
        <v>0.029191644987369453</v>
      </c>
      <c r="G9" s="218">
        <v>0.1997162571741794</v>
      </c>
      <c r="H9" s="165"/>
      <c r="J9" s="111"/>
    </row>
    <row r="10" spans="1:7" ht="12.75">
      <c r="A10" s="21"/>
      <c r="B10" s="148"/>
      <c r="C10" s="148"/>
      <c r="D10" s="265"/>
      <c r="E10" s="265"/>
      <c r="F10" s="266"/>
      <c r="G10" s="266"/>
    </row>
    <row r="11" spans="1:7" ht="12.75">
      <c r="A11" s="173"/>
      <c r="B11" s="148"/>
      <c r="C11" s="148"/>
      <c r="D11" s="265"/>
      <c r="E11" s="265"/>
      <c r="F11" s="266"/>
      <c r="G11" s="266"/>
    </row>
    <row r="12" spans="1:6" ht="12.75">
      <c r="A12" s="21"/>
      <c r="B12" s="148"/>
      <c r="C12" s="148"/>
      <c r="D12" s="21"/>
      <c r="E12" s="148"/>
      <c r="F12" s="148"/>
    </row>
    <row r="13" spans="1:7" ht="22.5" customHeight="1">
      <c r="A13" s="464" t="s">
        <v>787</v>
      </c>
      <c r="B13" s="472" t="s">
        <v>1248</v>
      </c>
      <c r="C13" s="467"/>
      <c r="D13" s="468" t="s">
        <v>773</v>
      </c>
      <c r="E13" s="469"/>
      <c r="F13" s="470" t="s">
        <v>946</v>
      </c>
      <c r="G13" s="470" t="s">
        <v>760</v>
      </c>
    </row>
    <row r="14" spans="1:7" ht="18.75" customHeight="1">
      <c r="A14" s="465"/>
      <c r="B14" s="146" t="s">
        <v>831</v>
      </c>
      <c r="C14" s="145" t="s">
        <v>360</v>
      </c>
      <c r="D14" s="146" t="s">
        <v>831</v>
      </c>
      <c r="E14" s="145" t="s">
        <v>774</v>
      </c>
      <c r="F14" s="471"/>
      <c r="G14" s="471"/>
    </row>
    <row r="15" spans="1:8" ht="12.75">
      <c r="A15" s="24" t="s">
        <v>439</v>
      </c>
      <c r="B15" s="122">
        <v>106700</v>
      </c>
      <c r="C15" s="123">
        <v>1285600</v>
      </c>
      <c r="D15" s="219">
        <v>-0.021998166819431675</v>
      </c>
      <c r="E15" s="220">
        <v>-0.011685116851168464</v>
      </c>
      <c r="F15" s="220">
        <v>0.08299626633478531</v>
      </c>
      <c r="G15" s="220">
        <v>0.1988816402609506</v>
      </c>
      <c r="H15" s="160"/>
    </row>
    <row r="16" spans="1:8" ht="12.75">
      <c r="A16" s="9" t="s">
        <v>440</v>
      </c>
      <c r="B16" s="117">
        <v>56900</v>
      </c>
      <c r="C16" s="118">
        <v>692100</v>
      </c>
      <c r="D16" s="212">
        <v>0.0017605633802817433</v>
      </c>
      <c r="E16" s="213">
        <v>-0.01508467340259001</v>
      </c>
      <c r="F16" s="213">
        <v>0.08221355295477532</v>
      </c>
      <c r="G16" s="213">
        <v>0.1925549915397631</v>
      </c>
      <c r="H16" s="160"/>
    </row>
    <row r="17" spans="1:8" ht="12.75">
      <c r="A17" s="9" t="s">
        <v>441</v>
      </c>
      <c r="B17" s="119">
        <v>32100</v>
      </c>
      <c r="C17" s="118">
        <v>417100</v>
      </c>
      <c r="D17" s="212">
        <v>0.0629139072847682</v>
      </c>
      <c r="E17" s="213">
        <v>0.06757102636293832</v>
      </c>
      <c r="F17" s="213">
        <v>0.0769599616398945</v>
      </c>
      <c r="G17" s="213">
        <v>0.14840499306518723</v>
      </c>
      <c r="H17" s="160"/>
    </row>
    <row r="18" spans="1:8" ht="12.75">
      <c r="A18" s="9" t="s">
        <v>442</v>
      </c>
      <c r="B18" s="117">
        <v>24800</v>
      </c>
      <c r="C18" s="123">
        <v>275000</v>
      </c>
      <c r="D18" s="219">
        <v>-0.06766917293233088</v>
      </c>
      <c r="E18" s="220">
        <v>-0.11858974358974361</v>
      </c>
      <c r="F18" s="220">
        <v>0.09018181818181818</v>
      </c>
      <c r="G18" s="220">
        <v>0.31352718078381797</v>
      </c>
      <c r="H18" s="160"/>
    </row>
    <row r="19" spans="1:8" ht="12.75">
      <c r="A19" s="9" t="s">
        <v>443</v>
      </c>
      <c r="B19" s="117">
        <v>49800</v>
      </c>
      <c r="C19" s="118">
        <v>593500</v>
      </c>
      <c r="D19" s="219">
        <v>-0.04780114722753348</v>
      </c>
      <c r="E19" s="220">
        <v>-0.007691021568299594</v>
      </c>
      <c r="F19" s="220">
        <v>0.08390901432181971</v>
      </c>
      <c r="G19" s="220">
        <v>0.20655329738697636</v>
      </c>
      <c r="H19" s="160"/>
    </row>
    <row r="20" spans="1:7" ht="12.75">
      <c r="A20" s="154" t="s">
        <v>861</v>
      </c>
      <c r="B20" s="221"/>
      <c r="C20" s="222"/>
      <c r="D20" s="474" t="s">
        <v>862</v>
      </c>
      <c r="E20" s="475"/>
      <c r="F20" s="223"/>
      <c r="G20" s="223"/>
    </row>
    <row r="21" spans="1:9" ht="12.75">
      <c r="A21" s="9" t="s">
        <v>444</v>
      </c>
      <c r="B21" s="209">
        <v>0.30084348641049674</v>
      </c>
      <c r="C21" s="210">
        <v>0.32443995021779715</v>
      </c>
      <c r="D21" s="124">
        <v>2.403322059931434</v>
      </c>
      <c r="E21" s="125">
        <v>2.4086321681511755</v>
      </c>
      <c r="F21" s="125" t="s">
        <v>837</v>
      </c>
      <c r="G21" s="125" t="s">
        <v>837</v>
      </c>
      <c r="I21" s="224"/>
    </row>
    <row r="22" spans="1:9" ht="12.75">
      <c r="A22" s="9" t="s">
        <v>445</v>
      </c>
      <c r="B22" s="219">
        <v>0.5332708528584817</v>
      </c>
      <c r="C22" s="213">
        <v>0.5383478531425016</v>
      </c>
      <c r="D22" s="126">
        <v>1.2647571465264518</v>
      </c>
      <c r="E22" s="127">
        <v>-0.18581739177691015</v>
      </c>
      <c r="F22" s="127" t="s">
        <v>837</v>
      </c>
      <c r="G22" s="127" t="s">
        <v>837</v>
      </c>
      <c r="I22" s="224"/>
    </row>
    <row r="23" spans="1:9" ht="12.75">
      <c r="A23" s="14" t="s">
        <v>446</v>
      </c>
      <c r="B23" s="225">
        <v>0.4358523725834798</v>
      </c>
      <c r="C23" s="217">
        <v>0.3973414246496171</v>
      </c>
      <c r="D23" s="128">
        <v>-3.2457486571449756</v>
      </c>
      <c r="E23" s="129">
        <v>-4.6660283049258675</v>
      </c>
      <c r="F23" s="129" t="s">
        <v>837</v>
      </c>
      <c r="G23" s="129" t="s">
        <v>837</v>
      </c>
      <c r="I23" s="224"/>
    </row>
    <row r="24" spans="1:9" ht="12.75">
      <c r="A24" s="21"/>
      <c r="B24" s="266"/>
      <c r="C24" s="266"/>
      <c r="D24" s="198"/>
      <c r="E24" s="198"/>
      <c r="F24" s="198"/>
      <c r="G24" s="198"/>
      <c r="I24" s="224"/>
    </row>
    <row r="25" spans="1:9" ht="12.75">
      <c r="A25" s="21"/>
      <c r="B25" s="266"/>
      <c r="C25" s="266"/>
      <c r="D25" s="198"/>
      <c r="E25" s="198"/>
      <c r="F25" s="198"/>
      <c r="G25" s="198"/>
      <c r="I25" s="224"/>
    </row>
    <row r="26" spans="1:6" ht="12.75">
      <c r="A26" s="21"/>
      <c r="B26" s="148"/>
      <c r="C26" s="148"/>
      <c r="D26" s="269"/>
      <c r="E26" s="149"/>
      <c r="F26" s="150"/>
    </row>
    <row r="27" spans="1:11" ht="35.25" customHeight="1">
      <c r="A27" s="464" t="s">
        <v>780</v>
      </c>
      <c r="B27" s="472" t="s">
        <v>1248</v>
      </c>
      <c r="C27" s="467"/>
      <c r="D27" s="468" t="s">
        <v>773</v>
      </c>
      <c r="E27" s="469"/>
      <c r="F27" s="470" t="s">
        <v>946</v>
      </c>
      <c r="G27" s="470" t="s">
        <v>760</v>
      </c>
      <c r="H27" s="479"/>
      <c r="I27" s="473"/>
      <c r="K27" s="179"/>
    </row>
    <row r="28" spans="1:11" ht="12.75">
      <c r="A28" s="465"/>
      <c r="B28" s="143" t="s">
        <v>831</v>
      </c>
      <c r="C28" s="145" t="s">
        <v>360</v>
      </c>
      <c r="D28" s="143" t="s">
        <v>831</v>
      </c>
      <c r="E28" s="145" t="s">
        <v>774</v>
      </c>
      <c r="F28" s="471"/>
      <c r="G28" s="471"/>
      <c r="K28" s="179"/>
    </row>
    <row r="29" spans="1:11" ht="12.75">
      <c r="A29" s="154" t="s">
        <v>1089</v>
      </c>
      <c r="B29" s="203">
        <v>37442</v>
      </c>
      <c r="C29" s="204">
        <v>431332</v>
      </c>
      <c r="D29" s="226">
        <v>-0.0001602221747489807</v>
      </c>
      <c r="E29" s="227">
        <v>0.04981952621676822</v>
      </c>
      <c r="F29" s="228">
        <v>0.08680552335555906</v>
      </c>
      <c r="G29" s="227">
        <v>0.1531952849140982</v>
      </c>
      <c r="H29" s="183"/>
      <c r="I29" s="182"/>
      <c r="K29" s="179"/>
    </row>
    <row r="30" spans="1:11" ht="12.75">
      <c r="A30" s="185" t="s">
        <v>1090</v>
      </c>
      <c r="B30" s="186">
        <v>22897</v>
      </c>
      <c r="C30" s="187">
        <v>233107</v>
      </c>
      <c r="D30" s="230">
        <v>-0.01425004305148958</v>
      </c>
      <c r="E30" s="231">
        <v>0.05435343072956722</v>
      </c>
      <c r="F30" s="232">
        <v>0.09822527852016456</v>
      </c>
      <c r="G30" s="233">
        <v>0.16400100275758336</v>
      </c>
      <c r="H30" s="183"/>
      <c r="I30" s="182"/>
      <c r="K30" s="179"/>
    </row>
    <row r="31" spans="1:11" ht="12.75">
      <c r="A31" s="185" t="s">
        <v>1091</v>
      </c>
      <c r="B31" s="188">
        <v>14546</v>
      </c>
      <c r="C31" s="189">
        <v>198226</v>
      </c>
      <c r="D31" s="234">
        <v>0.022925457102672242</v>
      </c>
      <c r="E31" s="235">
        <v>0.044542690477570535</v>
      </c>
      <c r="F31" s="228">
        <v>0.07338088848082491</v>
      </c>
      <c r="G31" s="236">
        <v>0.13880963059804755</v>
      </c>
      <c r="H31" s="183"/>
      <c r="I31" s="182"/>
      <c r="K31" s="179"/>
    </row>
    <row r="32" spans="1:11" ht="12.75">
      <c r="A32" s="154" t="s">
        <v>1092</v>
      </c>
      <c r="B32" s="199"/>
      <c r="C32" s="200"/>
      <c r="D32" s="237"/>
      <c r="E32" s="238"/>
      <c r="F32" s="239"/>
      <c r="G32" s="238"/>
      <c r="H32" s="183"/>
      <c r="I32" s="182"/>
      <c r="K32" s="179"/>
    </row>
    <row r="33" spans="1:11" ht="12.75">
      <c r="A33" s="190" t="s">
        <v>1093</v>
      </c>
      <c r="B33" s="191">
        <v>20665</v>
      </c>
      <c r="C33" s="192">
        <v>315372</v>
      </c>
      <c r="D33" s="230">
        <v>0.08415088400398729</v>
      </c>
      <c r="E33" s="231">
        <v>0.08437115330394662</v>
      </c>
      <c r="F33" s="232">
        <v>0.06552579176337785</v>
      </c>
      <c r="G33" s="233">
        <v>0.16619217654249502</v>
      </c>
      <c r="H33" s="183"/>
      <c r="I33" s="182"/>
      <c r="K33" s="193"/>
    </row>
    <row r="34" spans="1:11" ht="12.75">
      <c r="A34" s="185" t="s">
        <v>1094</v>
      </c>
      <c r="B34" s="186">
        <v>13112</v>
      </c>
      <c r="C34" s="187">
        <v>71075</v>
      </c>
      <c r="D34" s="230">
        <v>-0.09678308190397467</v>
      </c>
      <c r="E34" s="231">
        <v>-0.03429394421119847</v>
      </c>
      <c r="F34" s="232">
        <v>0.18448118185015827</v>
      </c>
      <c r="G34" s="233">
        <v>0.16875812450931182</v>
      </c>
      <c r="H34" s="183"/>
      <c r="I34" s="183"/>
      <c r="K34" s="193"/>
    </row>
    <row r="35" spans="1:11" ht="12.75">
      <c r="A35" s="185" t="s">
        <v>1095</v>
      </c>
      <c r="B35" s="186">
        <v>156</v>
      </c>
      <c r="C35" s="192">
        <v>3004</v>
      </c>
      <c r="D35" s="230">
        <v>-0.19999999999999996</v>
      </c>
      <c r="E35" s="231">
        <v>-0.12851755149405275</v>
      </c>
      <c r="F35" s="232">
        <v>0.05193075898801598</v>
      </c>
      <c r="G35" s="233">
        <v>0.06183115338882283</v>
      </c>
      <c r="H35" s="183"/>
      <c r="I35" s="183"/>
      <c r="K35" s="193"/>
    </row>
    <row r="36" spans="1:11" ht="12.75">
      <c r="A36" s="185" t="s">
        <v>1096</v>
      </c>
      <c r="B36" s="195">
        <v>3511</v>
      </c>
      <c r="C36" s="192">
        <v>40989</v>
      </c>
      <c r="D36" s="230">
        <v>-0.04462585034013611</v>
      </c>
      <c r="E36" s="231">
        <v>-0.02722137839377259</v>
      </c>
      <c r="F36" s="232">
        <v>0.08565712752201811</v>
      </c>
      <c r="G36" s="233">
        <v>0.08812308619045228</v>
      </c>
      <c r="H36" s="183"/>
      <c r="I36" s="182"/>
      <c r="K36" s="193"/>
    </row>
    <row r="37" spans="1:11" ht="12.75">
      <c r="A37" s="185" t="s">
        <v>223</v>
      </c>
      <c r="B37" s="195" t="s">
        <v>837</v>
      </c>
      <c r="C37" s="192">
        <v>894</v>
      </c>
      <c r="D37" s="230" t="s">
        <v>837</v>
      </c>
      <c r="E37" s="231">
        <v>0.05673758865248235</v>
      </c>
      <c r="F37" s="267" t="s">
        <v>837</v>
      </c>
      <c r="G37" s="231" t="s">
        <v>837</v>
      </c>
      <c r="H37" s="268"/>
      <c r="I37" s="182"/>
      <c r="K37" s="193"/>
    </row>
    <row r="38" spans="1:11" ht="12.75">
      <c r="A38" s="196" t="s">
        <v>863</v>
      </c>
      <c r="B38" s="188" t="s">
        <v>837</v>
      </c>
      <c r="C38" s="189" t="s">
        <v>837</v>
      </c>
      <c r="D38" s="234" t="s">
        <v>837</v>
      </c>
      <c r="E38" s="235" t="s">
        <v>837</v>
      </c>
      <c r="F38" s="240" t="s">
        <v>837</v>
      </c>
      <c r="G38" s="235" t="s">
        <v>837</v>
      </c>
      <c r="H38" s="183"/>
      <c r="I38" s="183"/>
      <c r="K38" s="193"/>
    </row>
    <row r="39" spans="1:11" ht="12.75">
      <c r="A39" s="201"/>
      <c r="B39" s="89"/>
      <c r="C39" s="89"/>
      <c r="D39" s="260"/>
      <c r="E39" s="260"/>
      <c r="F39" s="260"/>
      <c r="G39" s="260"/>
      <c r="H39" s="183"/>
      <c r="I39" s="183"/>
      <c r="J39" s="183"/>
      <c r="K39" s="193"/>
    </row>
    <row r="40" spans="1:9" ht="12.75">
      <c r="A40" s="21"/>
      <c r="B40" s="148"/>
      <c r="C40" s="148"/>
      <c r="D40" s="269"/>
      <c r="E40" s="149"/>
      <c r="F40" s="150"/>
      <c r="I40" s="114"/>
    </row>
    <row r="41" spans="1:9" ht="12.75">
      <c r="A41" s="21"/>
      <c r="B41" s="148"/>
      <c r="C41" s="148"/>
      <c r="D41" s="269"/>
      <c r="E41" s="149"/>
      <c r="F41" s="150"/>
      <c r="I41" s="114"/>
    </row>
    <row r="42" spans="1:9" ht="24" customHeight="1">
      <c r="A42" s="464" t="s">
        <v>796</v>
      </c>
      <c r="B42" s="472" t="s">
        <v>1249</v>
      </c>
      <c r="C42" s="467"/>
      <c r="D42" s="468" t="s">
        <v>773</v>
      </c>
      <c r="E42" s="469"/>
      <c r="F42" s="470" t="s">
        <v>946</v>
      </c>
      <c r="G42" s="470" t="s">
        <v>760</v>
      </c>
      <c r="I42" s="114"/>
    </row>
    <row r="43" spans="1:11" s="23" customFormat="1" ht="23.25" customHeight="1">
      <c r="A43" s="465"/>
      <c r="B43" s="146" t="s">
        <v>831</v>
      </c>
      <c r="C43" s="145" t="s">
        <v>360</v>
      </c>
      <c r="D43" s="143" t="s">
        <v>831</v>
      </c>
      <c r="E43" s="144" t="s">
        <v>774</v>
      </c>
      <c r="F43" s="471"/>
      <c r="G43" s="471"/>
      <c r="H43" s="105"/>
      <c r="I43" s="105"/>
      <c r="J43" s="102"/>
      <c r="K43" s="241"/>
    </row>
    <row r="44" spans="1:11" s="23" customFormat="1" ht="12.75">
      <c r="A44" s="154" t="s">
        <v>448</v>
      </c>
      <c r="B44" s="130">
        <v>153975</v>
      </c>
      <c r="C44" s="131">
        <v>1582780</v>
      </c>
      <c r="D44" s="242">
        <v>0.10739920311848228</v>
      </c>
      <c r="E44" s="243">
        <v>0.09609740625783414</v>
      </c>
      <c r="F44" s="211">
        <v>0.09728136569832825</v>
      </c>
      <c r="G44" s="210">
        <v>0.2705397617457919</v>
      </c>
      <c r="H44" s="163"/>
      <c r="I44" s="104"/>
      <c r="J44" s="113"/>
      <c r="K44" s="241"/>
    </row>
    <row r="45" spans="1:10" ht="12.75">
      <c r="A45" s="154" t="s">
        <v>1250</v>
      </c>
      <c r="B45" s="244"/>
      <c r="C45" s="245"/>
      <c r="D45" s="244"/>
      <c r="E45" s="245"/>
      <c r="F45" s="223"/>
      <c r="G45" s="223"/>
      <c r="H45" s="106"/>
      <c r="I45" s="104"/>
      <c r="J45" s="102"/>
    </row>
    <row r="46" spans="1:10" ht="12.75">
      <c r="A46" s="9" t="s">
        <v>449</v>
      </c>
      <c r="B46" s="122">
        <v>106056</v>
      </c>
      <c r="C46" s="123">
        <v>916203</v>
      </c>
      <c r="D46" s="219">
        <v>0.10265954128631138</v>
      </c>
      <c r="E46" s="220">
        <v>0.08669450012453894</v>
      </c>
      <c r="F46" s="220">
        <v>0.1157560060379632</v>
      </c>
      <c r="G46" s="220">
        <v>0.2685050394063602</v>
      </c>
      <c r="H46" s="162"/>
      <c r="I46" s="104"/>
      <c r="J46" s="102"/>
    </row>
    <row r="47" spans="1:10" ht="12.75">
      <c r="A47" s="9" t="s">
        <v>450</v>
      </c>
      <c r="B47" s="117">
        <v>47919</v>
      </c>
      <c r="C47" s="118">
        <v>666577</v>
      </c>
      <c r="D47" s="212">
        <v>0.11803546430237977</v>
      </c>
      <c r="E47" s="213">
        <v>0.1092903358939199</v>
      </c>
      <c r="F47" s="213">
        <v>0.07188816895872495</v>
      </c>
      <c r="G47" s="213">
        <v>0.2751546054331536</v>
      </c>
      <c r="H47" s="162"/>
      <c r="I47" s="104"/>
      <c r="J47" s="102"/>
    </row>
    <row r="48" spans="1:10" ht="12.75">
      <c r="A48" s="154" t="s">
        <v>355</v>
      </c>
      <c r="B48" s="221"/>
      <c r="C48" s="222"/>
      <c r="D48" s="221"/>
      <c r="E48" s="222"/>
      <c r="F48" s="223"/>
      <c r="G48" s="223"/>
      <c r="I48" s="166"/>
      <c r="J48" s="102"/>
    </row>
    <row r="49" spans="1:10" ht="12.75">
      <c r="A49" s="50" t="s">
        <v>821</v>
      </c>
      <c r="B49" s="122">
        <v>17</v>
      </c>
      <c r="C49" s="123">
        <v>685</v>
      </c>
      <c r="D49" s="246">
        <v>-0.05555555555555558</v>
      </c>
      <c r="E49" s="220">
        <v>-0.18452380952380953</v>
      </c>
      <c r="F49" s="220">
        <v>0.024817518248175182</v>
      </c>
      <c r="G49" s="220">
        <v>0.18681318681318682</v>
      </c>
      <c r="H49" s="162"/>
      <c r="I49" s="104"/>
      <c r="J49" s="113"/>
    </row>
    <row r="50" spans="1:10" ht="12.75">
      <c r="A50" s="50" t="s">
        <v>764</v>
      </c>
      <c r="B50" s="122">
        <v>19854</v>
      </c>
      <c r="C50" s="123">
        <v>138819</v>
      </c>
      <c r="D50" s="246">
        <v>0.08160819350621051</v>
      </c>
      <c r="E50" s="220">
        <v>0.08472682377945873</v>
      </c>
      <c r="F50" s="220">
        <v>0.143020768050483</v>
      </c>
      <c r="G50" s="220">
        <v>0.21251726020359013</v>
      </c>
      <c r="H50" s="162"/>
      <c r="I50" s="104"/>
      <c r="J50" s="113"/>
    </row>
    <row r="51" spans="1:10" ht="12.75">
      <c r="A51" s="50" t="s">
        <v>454</v>
      </c>
      <c r="B51" s="117">
        <v>50107</v>
      </c>
      <c r="C51" s="118">
        <v>417696</v>
      </c>
      <c r="D51" s="246">
        <v>0.18976611658553955</v>
      </c>
      <c r="E51" s="213">
        <v>0.19111998289014043</v>
      </c>
      <c r="F51" s="220">
        <v>0.11996044970504864</v>
      </c>
      <c r="G51" s="220">
        <v>0.2537654339744953</v>
      </c>
      <c r="H51" s="162"/>
      <c r="I51" s="104"/>
      <c r="J51" s="113"/>
    </row>
    <row r="52" spans="1:10" ht="12.75">
      <c r="A52" s="50" t="s">
        <v>767</v>
      </c>
      <c r="B52" s="117">
        <v>74536</v>
      </c>
      <c r="C52" s="118">
        <v>874169</v>
      </c>
      <c r="D52" s="246">
        <v>0.053631506036018184</v>
      </c>
      <c r="E52" s="213">
        <v>0.04633255930864433</v>
      </c>
      <c r="F52" s="220">
        <v>0.08526497736707662</v>
      </c>
      <c r="G52" s="220">
        <v>0.2909187421206905</v>
      </c>
      <c r="H52" s="162"/>
      <c r="I52" s="104"/>
      <c r="J52" s="113"/>
    </row>
    <row r="53" spans="1:10" ht="12.75">
      <c r="A53" s="50" t="s">
        <v>347</v>
      </c>
      <c r="B53" s="132">
        <v>9461</v>
      </c>
      <c r="C53" s="133">
        <v>151411</v>
      </c>
      <c r="D53" s="246">
        <v>0.2112405581871719</v>
      </c>
      <c r="E53" s="220">
        <v>0.17315574564360037</v>
      </c>
      <c r="F53" s="220">
        <v>0.06248555256883582</v>
      </c>
      <c r="G53" s="220">
        <v>0.430769931248008</v>
      </c>
      <c r="H53" s="162"/>
      <c r="I53" s="104"/>
      <c r="J53" s="113"/>
    </row>
    <row r="54" spans="1:10" ht="12.75">
      <c r="A54" s="155" t="s">
        <v>356</v>
      </c>
      <c r="B54" s="221"/>
      <c r="C54" s="222"/>
      <c r="D54" s="248"/>
      <c r="E54" s="222"/>
      <c r="F54" s="223"/>
      <c r="G54" s="223"/>
      <c r="J54" s="102"/>
    </row>
    <row r="55" spans="1:10" ht="12.75">
      <c r="A55" s="9" t="s">
        <v>824</v>
      </c>
      <c r="B55" s="117">
        <v>76011</v>
      </c>
      <c r="C55" s="118">
        <v>367319</v>
      </c>
      <c r="D55" s="274">
        <v>0.09609644252815541</v>
      </c>
      <c r="E55" s="220">
        <v>0.09100332660092669</v>
      </c>
      <c r="F55" s="220">
        <v>0.20693457185715958</v>
      </c>
      <c r="G55" s="220">
        <v>0.23803051986484328</v>
      </c>
      <c r="H55" s="162"/>
      <c r="I55" s="104"/>
      <c r="J55" s="102"/>
    </row>
    <row r="56" spans="1:10" ht="12.75">
      <c r="A56" s="9" t="s">
        <v>825</v>
      </c>
      <c r="B56" s="117">
        <v>5330</v>
      </c>
      <c r="C56" s="118">
        <v>61196</v>
      </c>
      <c r="D56" s="274">
        <v>0.06175298804780871</v>
      </c>
      <c r="E56" s="220">
        <v>0.06695027547248755</v>
      </c>
      <c r="F56" s="220">
        <v>0.08709719589515655</v>
      </c>
      <c r="G56" s="220">
        <v>0.16613159617242776</v>
      </c>
      <c r="H56" s="162"/>
      <c r="I56" s="104"/>
      <c r="J56" s="102"/>
    </row>
    <row r="57" spans="1:10" ht="12.75">
      <c r="A57" s="9" t="s">
        <v>826</v>
      </c>
      <c r="B57" s="122">
        <v>9218</v>
      </c>
      <c r="C57" s="123">
        <v>76568</v>
      </c>
      <c r="D57" s="274">
        <v>0.12346130408287626</v>
      </c>
      <c r="E57" s="220">
        <v>0.10255450277913769</v>
      </c>
      <c r="F57" s="220">
        <v>0.12038971894263922</v>
      </c>
      <c r="G57" s="220">
        <v>0.3066329585523252</v>
      </c>
      <c r="H57" s="162"/>
      <c r="I57" s="104"/>
      <c r="J57" s="102"/>
    </row>
    <row r="58" spans="1:10" ht="12.75">
      <c r="A58" s="9" t="s">
        <v>827</v>
      </c>
      <c r="B58" s="122">
        <v>63416</v>
      </c>
      <c r="C58" s="123">
        <v>1077697</v>
      </c>
      <c r="D58" s="274">
        <v>0.12300336461838146</v>
      </c>
      <c r="E58" s="220">
        <v>0.09909416520827463</v>
      </c>
      <c r="F58" s="220">
        <v>0.058843997895512375</v>
      </c>
      <c r="G58" s="220">
        <v>0.337926697999595</v>
      </c>
      <c r="H58" s="162"/>
      <c r="I58" s="104"/>
      <c r="J58" s="102"/>
    </row>
    <row r="59" spans="1:10" ht="12.75">
      <c r="A59" s="154" t="s">
        <v>357</v>
      </c>
      <c r="B59" s="221"/>
      <c r="C59" s="222"/>
      <c r="D59" s="221"/>
      <c r="E59" s="222"/>
      <c r="F59" s="223"/>
      <c r="G59" s="223"/>
      <c r="J59" s="102"/>
    </row>
    <row r="60" spans="1:10" ht="12.75">
      <c r="A60" s="6" t="s">
        <v>332</v>
      </c>
      <c r="B60" s="122">
        <v>1</v>
      </c>
      <c r="C60" s="123">
        <v>17</v>
      </c>
      <c r="D60" s="246" t="s">
        <v>837</v>
      </c>
      <c r="E60" s="250">
        <v>0.8888888888888888</v>
      </c>
      <c r="F60" s="220">
        <v>0.058823529411764705</v>
      </c>
      <c r="G60" s="220">
        <v>1</v>
      </c>
      <c r="H60" s="162"/>
      <c r="I60" s="104"/>
      <c r="J60" s="113"/>
    </row>
    <row r="61" spans="1:10" ht="12.75">
      <c r="A61" s="9" t="s">
        <v>333</v>
      </c>
      <c r="B61" s="117">
        <v>53</v>
      </c>
      <c r="C61" s="118">
        <v>962</v>
      </c>
      <c r="D61" s="246">
        <v>0.39473684210526305</v>
      </c>
      <c r="E61" s="250">
        <v>0.2964959568733154</v>
      </c>
      <c r="F61" s="220">
        <v>0.0550935550935551</v>
      </c>
      <c r="G61" s="220">
        <v>0.20075757575757575</v>
      </c>
      <c r="H61" s="162"/>
      <c r="I61" s="104"/>
      <c r="J61" s="113"/>
    </row>
    <row r="62" spans="1:10" ht="12.75">
      <c r="A62" s="9" t="s">
        <v>815</v>
      </c>
      <c r="B62" s="117">
        <v>5640</v>
      </c>
      <c r="C62" s="118">
        <v>76844</v>
      </c>
      <c r="D62" s="246">
        <v>0.15031613297980817</v>
      </c>
      <c r="E62" s="250">
        <v>0.17656785889269955</v>
      </c>
      <c r="F62" s="220">
        <v>0.07339545052313778</v>
      </c>
      <c r="G62" s="220">
        <v>0.46777805424234886</v>
      </c>
      <c r="H62" s="162"/>
      <c r="I62" s="104"/>
      <c r="J62" s="113"/>
    </row>
    <row r="63" spans="1:10" ht="12.75">
      <c r="A63" s="9" t="s">
        <v>334</v>
      </c>
      <c r="B63" s="122">
        <v>5485</v>
      </c>
      <c r="C63" s="118">
        <v>97870</v>
      </c>
      <c r="D63" s="246">
        <v>0.09284718071328957</v>
      </c>
      <c r="E63" s="250">
        <v>0.16645213577421814</v>
      </c>
      <c r="F63" s="220">
        <v>0.0560437314805354</v>
      </c>
      <c r="G63" s="220">
        <v>0.467206132879046</v>
      </c>
      <c r="H63" s="162"/>
      <c r="I63" s="104"/>
      <c r="J63" s="113"/>
    </row>
    <row r="64" spans="1:10" ht="25.5">
      <c r="A64" s="9" t="s">
        <v>337</v>
      </c>
      <c r="B64" s="122">
        <v>3296</v>
      </c>
      <c r="C64" s="118">
        <v>73837</v>
      </c>
      <c r="D64" s="246">
        <v>0.17128642501776836</v>
      </c>
      <c r="E64" s="250">
        <v>0.15683018158459583</v>
      </c>
      <c r="F64" s="220">
        <v>0.04463886669285047</v>
      </c>
      <c r="G64" s="220">
        <v>0.3489677077818952</v>
      </c>
      <c r="H64" s="162"/>
      <c r="I64" s="104"/>
      <c r="J64" s="113"/>
    </row>
    <row r="65" spans="1:10" ht="24.75" customHeight="1">
      <c r="A65" s="9" t="s">
        <v>338</v>
      </c>
      <c r="B65" s="122">
        <v>32634</v>
      </c>
      <c r="C65" s="118">
        <v>559371</v>
      </c>
      <c r="D65" s="246">
        <v>0.11200463420451845</v>
      </c>
      <c r="E65" s="250">
        <v>0.10864226893004725</v>
      </c>
      <c r="F65" s="220">
        <v>0.058340528915514035</v>
      </c>
      <c r="G65" s="220">
        <v>0.3829113181423509</v>
      </c>
      <c r="H65" s="162"/>
      <c r="I65" s="104"/>
      <c r="J65" s="113"/>
    </row>
    <row r="66" spans="1:10" ht="12.75" customHeight="1">
      <c r="A66" s="9" t="s">
        <v>339</v>
      </c>
      <c r="B66" s="117">
        <v>12525</v>
      </c>
      <c r="C66" s="118">
        <v>29160</v>
      </c>
      <c r="D66" s="246">
        <v>0.007075661333118877</v>
      </c>
      <c r="E66" s="250">
        <v>0.031153859754588176</v>
      </c>
      <c r="F66" s="220">
        <v>0.4295267489711934</v>
      </c>
      <c r="G66" s="220">
        <v>0.2149034007069078</v>
      </c>
      <c r="H66" s="162"/>
      <c r="I66" s="104"/>
      <c r="J66" s="113"/>
    </row>
    <row r="67" spans="1:10" ht="37.5" customHeight="1">
      <c r="A67" s="9" t="s">
        <v>341</v>
      </c>
      <c r="B67" s="117">
        <v>5716</v>
      </c>
      <c r="C67" s="118">
        <v>80755</v>
      </c>
      <c r="D67" s="246">
        <v>0.11488199726935822</v>
      </c>
      <c r="E67" s="250">
        <v>0.10396445659603559</v>
      </c>
      <c r="F67" s="220">
        <v>0.070781994922915</v>
      </c>
      <c r="G67" s="220">
        <v>0.171060900793057</v>
      </c>
      <c r="H67" s="162"/>
      <c r="I67" s="104"/>
      <c r="J67" s="113"/>
    </row>
    <row r="68" spans="1:10" ht="12.75" customHeight="1">
      <c r="A68" s="9" t="s">
        <v>342</v>
      </c>
      <c r="B68" s="122">
        <v>8301</v>
      </c>
      <c r="C68" s="118">
        <v>89225</v>
      </c>
      <c r="D68" s="246">
        <v>0.23233372921615203</v>
      </c>
      <c r="E68" s="250">
        <v>-0.1303521476817513</v>
      </c>
      <c r="F68" s="220">
        <v>0.0930344634351359</v>
      </c>
      <c r="G68" s="220">
        <v>0.204715282744334</v>
      </c>
      <c r="H68" s="162"/>
      <c r="I68" s="104"/>
      <c r="J68" s="113"/>
    </row>
    <row r="69" spans="1:10" ht="12.75">
      <c r="A69" s="12" t="s">
        <v>343</v>
      </c>
      <c r="B69" s="122">
        <v>80324</v>
      </c>
      <c r="C69" s="134">
        <v>574739</v>
      </c>
      <c r="D69" s="246">
        <v>0.1060712466091076</v>
      </c>
      <c r="E69" s="261">
        <v>0.10179876044068958</v>
      </c>
      <c r="F69" s="220">
        <v>0.1397573507278956</v>
      </c>
      <c r="G69" s="220">
        <v>0.25246337546085157</v>
      </c>
      <c r="H69" s="162"/>
      <c r="I69" s="104"/>
      <c r="J69" s="113"/>
    </row>
    <row r="70" spans="1:10" ht="12.75">
      <c r="A70" s="154" t="s">
        <v>801</v>
      </c>
      <c r="B70" s="221"/>
      <c r="C70" s="222"/>
      <c r="D70" s="221"/>
      <c r="E70" s="222"/>
      <c r="F70" s="223"/>
      <c r="G70" s="223"/>
      <c r="J70" s="102"/>
    </row>
    <row r="71" spans="1:10" ht="12.75">
      <c r="A71" s="6" t="s">
        <v>802</v>
      </c>
      <c r="B71" s="122">
        <v>2903</v>
      </c>
      <c r="C71" s="118">
        <v>57636</v>
      </c>
      <c r="D71" s="219">
        <v>0.10843833524245894</v>
      </c>
      <c r="E71" s="213">
        <v>0.19797967200848032</v>
      </c>
      <c r="F71" s="213">
        <v>0.05036782566451523</v>
      </c>
      <c r="G71" s="213">
        <v>0.2918467879762743</v>
      </c>
      <c r="H71" s="162"/>
      <c r="I71" s="104"/>
      <c r="J71" s="113"/>
    </row>
    <row r="72" spans="1:11" s="23" customFormat="1" ht="12.75">
      <c r="A72" s="14" t="s">
        <v>803</v>
      </c>
      <c r="B72" s="117">
        <v>151072</v>
      </c>
      <c r="C72" s="134">
        <v>1525144</v>
      </c>
      <c r="D72" s="270">
        <v>0.10737925423132455</v>
      </c>
      <c r="E72" s="251">
        <v>0.09258594615814997</v>
      </c>
      <c r="F72" s="251">
        <v>0.09905425323772706</v>
      </c>
      <c r="G72" s="251">
        <v>0.270160749508667</v>
      </c>
      <c r="H72" s="162"/>
      <c r="I72" s="104"/>
      <c r="J72" s="113"/>
      <c r="K72" s="241"/>
    </row>
    <row r="73" spans="1:11" s="23" customFormat="1" ht="12.75">
      <c r="A73" s="154" t="s">
        <v>451</v>
      </c>
      <c r="B73" s="130">
        <v>10901</v>
      </c>
      <c r="C73" s="135">
        <v>145168</v>
      </c>
      <c r="D73" s="252">
        <v>0.1436214855224507</v>
      </c>
      <c r="E73" s="243">
        <v>0.10159356503263006</v>
      </c>
      <c r="F73" s="253">
        <v>0.07509230684448363</v>
      </c>
      <c r="G73" s="253">
        <v>0.1676354801008796</v>
      </c>
      <c r="H73" s="162"/>
      <c r="I73" s="104"/>
      <c r="J73" s="113"/>
      <c r="K73" s="241"/>
    </row>
    <row r="74" spans="1:11" s="23" customFormat="1" ht="12.75">
      <c r="A74" s="21"/>
      <c r="B74" s="148"/>
      <c r="C74" s="148"/>
      <c r="D74" s="241"/>
      <c r="E74" s="241"/>
      <c r="F74" s="241"/>
      <c r="G74" s="241"/>
      <c r="H74" s="106"/>
      <c r="I74" s="106"/>
      <c r="J74" s="106"/>
      <c r="K74" s="241"/>
    </row>
    <row r="75" spans="1:11" s="23" customFormat="1" ht="12.75">
      <c r="A75" s="21"/>
      <c r="B75" s="148"/>
      <c r="C75" s="148"/>
      <c r="D75" s="241"/>
      <c r="E75" s="241"/>
      <c r="F75" s="241"/>
      <c r="G75" s="241"/>
      <c r="H75" s="106"/>
      <c r="I75" s="106"/>
      <c r="J75" s="106"/>
      <c r="K75" s="241"/>
    </row>
    <row r="76" spans="1:11" s="23" customFormat="1" ht="12.75">
      <c r="A76" s="21"/>
      <c r="B76" s="148"/>
      <c r="C76" s="148"/>
      <c r="D76" s="241"/>
      <c r="E76" s="241"/>
      <c r="F76" s="241"/>
      <c r="G76" s="241"/>
      <c r="H76" s="106"/>
      <c r="I76" s="106"/>
      <c r="J76" s="106"/>
      <c r="K76" s="241"/>
    </row>
    <row r="77" spans="1:3" ht="23.25" customHeight="1">
      <c r="A77" s="476" t="s">
        <v>1251</v>
      </c>
      <c r="B77" s="472" t="s">
        <v>1249</v>
      </c>
      <c r="C77" s="467"/>
    </row>
    <row r="78" spans="1:3" ht="49.5" customHeight="1">
      <c r="A78" s="465"/>
      <c r="B78" s="146" t="s">
        <v>807</v>
      </c>
      <c r="C78" s="170" t="s">
        <v>346</v>
      </c>
    </row>
    <row r="79" spans="1:5" ht="25.5">
      <c r="A79" s="107" t="s">
        <v>716</v>
      </c>
      <c r="B79" s="115">
        <v>46755</v>
      </c>
      <c r="C79" s="210">
        <v>0.3036531904529956</v>
      </c>
      <c r="E79" s="208" t="s">
        <v>163</v>
      </c>
    </row>
    <row r="80" spans="1:5" ht="12.75">
      <c r="A80" s="108" t="s">
        <v>714</v>
      </c>
      <c r="B80" s="117">
        <v>19053</v>
      </c>
      <c r="C80" s="213">
        <v>0.12374086702386751</v>
      </c>
      <c r="E80" s="208" t="s">
        <v>163</v>
      </c>
    </row>
    <row r="81" spans="1:5" ht="12.75">
      <c r="A81" s="108" t="s">
        <v>850</v>
      </c>
      <c r="B81" s="117">
        <v>12135</v>
      </c>
      <c r="C81" s="213">
        <v>0.07881149537262543</v>
      </c>
      <c r="E81" s="208" t="s">
        <v>163</v>
      </c>
    </row>
    <row r="82" spans="1:3" ht="25.5">
      <c r="A82" s="108" t="s">
        <v>723</v>
      </c>
      <c r="B82" s="122">
        <v>11982</v>
      </c>
      <c r="C82" s="213">
        <v>0.07781782756941062</v>
      </c>
    </row>
    <row r="83" spans="1:3" ht="12.75">
      <c r="A83" s="108" t="s">
        <v>715</v>
      </c>
      <c r="B83" s="122">
        <v>5513</v>
      </c>
      <c r="C83" s="213">
        <v>0.0358045137197597</v>
      </c>
    </row>
    <row r="84" spans="1:3" ht="12.75">
      <c r="A84" s="108" t="s">
        <v>717</v>
      </c>
      <c r="B84" s="122">
        <v>4428</v>
      </c>
      <c r="C84" s="213">
        <v>0.02875791524598149</v>
      </c>
    </row>
    <row r="85" spans="1:3" ht="12.75">
      <c r="A85" s="108" t="s">
        <v>1098</v>
      </c>
      <c r="B85" s="117">
        <v>4242</v>
      </c>
      <c r="C85" s="213">
        <v>0.02754992693619094</v>
      </c>
    </row>
    <row r="86" spans="1:3" ht="12.75">
      <c r="A86" s="108" t="s">
        <v>719</v>
      </c>
      <c r="B86" s="117">
        <v>2524</v>
      </c>
      <c r="C86" s="213">
        <v>0.016392271472641662</v>
      </c>
    </row>
    <row r="87" spans="1:3" ht="25.5">
      <c r="A87" s="108" t="s">
        <v>718</v>
      </c>
      <c r="B87" s="122">
        <v>2358</v>
      </c>
      <c r="C87" s="213">
        <v>0.015314174378957624</v>
      </c>
    </row>
    <row r="88" spans="1:3" ht="12.75">
      <c r="A88" s="109" t="s">
        <v>721</v>
      </c>
      <c r="B88" s="136">
        <v>2118</v>
      </c>
      <c r="C88" s="217">
        <v>0.013755479785679493</v>
      </c>
    </row>
    <row r="89" ht="12.75">
      <c r="D89" s="208" t="s">
        <v>163</v>
      </c>
    </row>
    <row r="92" spans="1:3" ht="21" customHeight="1">
      <c r="A92" s="476" t="s">
        <v>1252</v>
      </c>
      <c r="B92" s="472" t="s">
        <v>1249</v>
      </c>
      <c r="C92" s="467"/>
    </row>
    <row r="93" spans="1:5" ht="45" customHeight="1">
      <c r="A93" s="465"/>
      <c r="B93" s="169" t="s">
        <v>839</v>
      </c>
      <c r="C93" s="170" t="s">
        <v>346</v>
      </c>
      <c r="E93" s="281"/>
    </row>
    <row r="94" spans="1:5" ht="25.5">
      <c r="A94" s="107" t="s">
        <v>716</v>
      </c>
      <c r="B94" s="115">
        <v>3838</v>
      </c>
      <c r="C94" s="210">
        <v>0.3036531904529956</v>
      </c>
      <c r="E94" s="280"/>
    </row>
    <row r="95" spans="1:5" ht="12.75">
      <c r="A95" s="108" t="s">
        <v>714</v>
      </c>
      <c r="B95" s="117">
        <v>2115</v>
      </c>
      <c r="C95" s="213">
        <v>0.12374086702386751</v>
      </c>
      <c r="E95" s="280"/>
    </row>
    <row r="96" spans="1:5" ht="12.75">
      <c r="A96" s="108" t="s">
        <v>850</v>
      </c>
      <c r="B96" s="117">
        <v>1512</v>
      </c>
      <c r="C96" s="213">
        <v>0.07881149537262543</v>
      </c>
      <c r="E96" s="280"/>
    </row>
    <row r="97" spans="1:5" ht="12.75">
      <c r="A97" s="108" t="s">
        <v>1098</v>
      </c>
      <c r="B97" s="122">
        <v>1384</v>
      </c>
      <c r="C97" s="213">
        <v>0.02754992693619094</v>
      </c>
      <c r="E97" s="280"/>
    </row>
    <row r="98" spans="1:5" ht="12.75">
      <c r="A98" s="108" t="s">
        <v>715</v>
      </c>
      <c r="B98" s="122">
        <v>977</v>
      </c>
      <c r="C98" s="213">
        <v>0.0358045137197597</v>
      </c>
      <c r="E98" s="280"/>
    </row>
    <row r="99" spans="1:5" ht="12.75">
      <c r="A99" s="108" t="s">
        <v>721</v>
      </c>
      <c r="B99" s="122">
        <v>633</v>
      </c>
      <c r="C99" s="213">
        <v>0.013755479785679493</v>
      </c>
      <c r="E99" s="280"/>
    </row>
    <row r="100" spans="1:5" ht="12.75">
      <c r="A100" s="108" t="s">
        <v>717</v>
      </c>
      <c r="B100" s="117">
        <v>473</v>
      </c>
      <c r="C100" s="213">
        <v>0.02875791524598149</v>
      </c>
      <c r="E100" s="280"/>
    </row>
    <row r="101" spans="1:5" ht="12.75">
      <c r="A101" s="108" t="s">
        <v>1265</v>
      </c>
      <c r="B101" s="117">
        <v>301</v>
      </c>
      <c r="C101" s="213">
        <v>0.011774638740055203</v>
      </c>
      <c r="E101" s="280"/>
    </row>
    <row r="102" spans="1:5" ht="12.75">
      <c r="A102" s="108" t="s">
        <v>722</v>
      </c>
      <c r="B102" s="122">
        <v>211</v>
      </c>
      <c r="C102" s="213">
        <v>0.008235103101152785</v>
      </c>
      <c r="E102" s="280"/>
    </row>
    <row r="103" spans="1:5" ht="12.75">
      <c r="A103" s="109" t="s">
        <v>720</v>
      </c>
      <c r="B103" s="136">
        <v>192</v>
      </c>
      <c r="C103" s="217">
        <v>0.007157006007468745</v>
      </c>
      <c r="E103" s="280"/>
    </row>
    <row r="104" ht="12.75">
      <c r="E104" s="281"/>
    </row>
    <row r="107" spans="1:7" ht="27" customHeight="1">
      <c r="A107" s="464" t="s">
        <v>806</v>
      </c>
      <c r="B107" s="472" t="s">
        <v>1253</v>
      </c>
      <c r="C107" s="467"/>
      <c r="D107" s="468" t="s">
        <v>773</v>
      </c>
      <c r="E107" s="469"/>
      <c r="F107" s="470" t="s">
        <v>946</v>
      </c>
      <c r="G107" s="470" t="s">
        <v>760</v>
      </c>
    </row>
    <row r="108" spans="1:10" ht="18.75" customHeight="1">
      <c r="A108" s="465"/>
      <c r="B108" s="146" t="s">
        <v>831</v>
      </c>
      <c r="C108" s="145" t="s">
        <v>360</v>
      </c>
      <c r="D108" s="146" t="s">
        <v>831</v>
      </c>
      <c r="E108" s="145" t="s">
        <v>774</v>
      </c>
      <c r="F108" s="471"/>
      <c r="G108" s="471"/>
      <c r="J108" s="102"/>
    </row>
    <row r="109" spans="1:12" ht="12.75">
      <c r="A109" s="154" t="s">
        <v>452</v>
      </c>
      <c r="B109" s="130">
        <v>10026</v>
      </c>
      <c r="C109" s="123">
        <v>159673</v>
      </c>
      <c r="D109" s="242">
        <v>-0.10681514476614695</v>
      </c>
      <c r="E109" s="243">
        <v>-0.10777268663388462</v>
      </c>
      <c r="F109" s="214">
        <v>0.06279082875627062</v>
      </c>
      <c r="G109" s="253">
        <v>0.2302604381976023</v>
      </c>
      <c r="H109" s="104"/>
      <c r="I109" s="112"/>
      <c r="J109" s="113"/>
      <c r="L109" s="208"/>
    </row>
    <row r="110" spans="1:12" ht="12.75">
      <c r="A110" s="154" t="s">
        <v>1250</v>
      </c>
      <c r="B110" s="221"/>
      <c r="C110" s="222"/>
      <c r="D110" s="244"/>
      <c r="E110" s="245"/>
      <c r="F110" s="223"/>
      <c r="G110" s="223"/>
      <c r="H110" s="104"/>
      <c r="I110" s="112"/>
      <c r="J110" s="102"/>
      <c r="L110" s="208"/>
    </row>
    <row r="111" spans="1:12" ht="12.75">
      <c r="A111" s="9" t="s">
        <v>449</v>
      </c>
      <c r="B111" s="122">
        <v>3556</v>
      </c>
      <c r="C111" s="123">
        <v>72402</v>
      </c>
      <c r="D111" s="219">
        <v>-0.06322444678609063</v>
      </c>
      <c r="E111" s="220">
        <v>-0.11874680493682899</v>
      </c>
      <c r="F111" s="214">
        <v>0.04911466534073644</v>
      </c>
      <c r="G111" s="220">
        <v>0.2454783929311059</v>
      </c>
      <c r="H111" s="104"/>
      <c r="I111" s="112"/>
      <c r="J111" s="113"/>
      <c r="K111" s="22"/>
      <c r="L111" s="208"/>
    </row>
    <row r="112" spans="1:12" ht="12.75">
      <c r="A112" s="9" t="s">
        <v>450</v>
      </c>
      <c r="B112" s="117">
        <v>6470</v>
      </c>
      <c r="C112" s="118">
        <v>87271</v>
      </c>
      <c r="D112" s="219">
        <v>-0.1290887064207834</v>
      </c>
      <c r="E112" s="220">
        <v>-0.09845870953079483</v>
      </c>
      <c r="F112" s="214">
        <v>0.0741368839591617</v>
      </c>
      <c r="G112" s="220">
        <v>0.22267345814977973</v>
      </c>
      <c r="H112" s="104"/>
      <c r="I112" s="112"/>
      <c r="J112" s="113"/>
      <c r="K112" s="22"/>
      <c r="L112" s="208"/>
    </row>
    <row r="113" spans="1:12" ht="12.75">
      <c r="A113" s="154" t="s">
        <v>355</v>
      </c>
      <c r="B113" s="221"/>
      <c r="C113" s="222"/>
      <c r="D113" s="221"/>
      <c r="E113" s="222"/>
      <c r="F113" s="223"/>
      <c r="G113" s="223"/>
      <c r="H113" s="104"/>
      <c r="I113" s="112"/>
      <c r="K113" s="241"/>
      <c r="L113" s="208"/>
    </row>
    <row r="114" spans="1:12" ht="12.75">
      <c r="A114" s="9" t="s">
        <v>764</v>
      </c>
      <c r="B114" s="117">
        <v>71</v>
      </c>
      <c r="C114" s="118">
        <v>2878</v>
      </c>
      <c r="D114" s="219">
        <v>0.0923076923076922</v>
      </c>
      <c r="E114" s="220">
        <v>0.038239538239538184</v>
      </c>
      <c r="F114" s="214">
        <v>0.024669909659485754</v>
      </c>
      <c r="G114" s="220">
        <v>0.17929292929292928</v>
      </c>
      <c r="H114" s="104"/>
      <c r="I114" s="112"/>
      <c r="J114" s="112"/>
      <c r="K114" s="241"/>
      <c r="L114" s="208"/>
    </row>
    <row r="115" spans="1:12" ht="12.75">
      <c r="A115" s="9" t="s">
        <v>454</v>
      </c>
      <c r="B115" s="117">
        <v>940</v>
      </c>
      <c r="C115" s="118">
        <v>23358</v>
      </c>
      <c r="D115" s="219">
        <v>0.0010649627263046302</v>
      </c>
      <c r="E115" s="220">
        <v>0.029939591692755396</v>
      </c>
      <c r="F115" s="214">
        <v>0.040243171504409626</v>
      </c>
      <c r="G115" s="220">
        <v>0.17137648131267091</v>
      </c>
      <c r="H115" s="104"/>
      <c r="I115" s="112"/>
      <c r="J115" s="112"/>
      <c r="K115" s="241"/>
      <c r="L115" s="208"/>
    </row>
    <row r="116" spans="1:12" ht="12.75">
      <c r="A116" s="9" t="s">
        <v>767</v>
      </c>
      <c r="B116" s="117">
        <v>6558</v>
      </c>
      <c r="C116" s="118">
        <v>106618</v>
      </c>
      <c r="D116" s="219">
        <v>-0.12408174168558839</v>
      </c>
      <c r="E116" s="220">
        <v>-0.1328838537049538</v>
      </c>
      <c r="F116" s="214">
        <v>0.0615093136243411</v>
      </c>
      <c r="G116" s="220">
        <v>0.21808386817864386</v>
      </c>
      <c r="H116" s="104"/>
      <c r="I116" s="112"/>
      <c r="J116" s="112"/>
      <c r="L116" s="208"/>
    </row>
    <row r="117" spans="1:12" ht="12.75">
      <c r="A117" s="9" t="s">
        <v>347</v>
      </c>
      <c r="B117" s="117">
        <v>2457</v>
      </c>
      <c r="C117" s="118">
        <v>26819</v>
      </c>
      <c r="D117" s="219">
        <v>-0.10131675201170443</v>
      </c>
      <c r="E117" s="220">
        <v>-0.122185126996596</v>
      </c>
      <c r="F117" s="214">
        <v>0.09161415414444983</v>
      </c>
      <c r="G117" s="262">
        <v>0.32371541501976286</v>
      </c>
      <c r="H117" s="104"/>
      <c r="I117" s="112"/>
      <c r="J117" s="112"/>
      <c r="L117" s="208"/>
    </row>
    <row r="118" spans="1:12" ht="12.75">
      <c r="A118" s="154" t="s">
        <v>356</v>
      </c>
      <c r="B118" s="221"/>
      <c r="C118" s="222"/>
      <c r="D118" s="221"/>
      <c r="E118" s="222"/>
      <c r="F118" s="223"/>
      <c r="G118" s="223"/>
      <c r="H118" s="104"/>
      <c r="I118" s="112"/>
      <c r="J118" s="102"/>
      <c r="L118" s="208"/>
    </row>
    <row r="119" spans="1:12" ht="12.75">
      <c r="A119" s="9" t="s">
        <v>824</v>
      </c>
      <c r="B119" s="117">
        <v>833</v>
      </c>
      <c r="C119" s="118">
        <v>10671</v>
      </c>
      <c r="D119" s="246">
        <v>-0.04142692750287691</v>
      </c>
      <c r="E119" s="247">
        <v>-0.05965808953119489</v>
      </c>
      <c r="F119" s="214">
        <v>0.07806203729734795</v>
      </c>
      <c r="G119" s="220">
        <v>0.1691027202598457</v>
      </c>
      <c r="H119" s="104"/>
      <c r="I119" s="112"/>
      <c r="J119" s="102"/>
      <c r="L119" s="208"/>
    </row>
    <row r="120" spans="1:12" ht="12.75">
      <c r="A120" s="9" t="s">
        <v>825</v>
      </c>
      <c r="B120" s="117">
        <v>265</v>
      </c>
      <c r="C120" s="118">
        <v>5815</v>
      </c>
      <c r="D120" s="246">
        <v>-0.11073825503355705</v>
      </c>
      <c r="E120" s="247">
        <v>-0.20841274162809698</v>
      </c>
      <c r="F120" s="214">
        <v>0.04557179707652623</v>
      </c>
      <c r="G120" s="220">
        <v>0.09858630952380952</v>
      </c>
      <c r="H120" s="104"/>
      <c r="I120" s="112"/>
      <c r="J120" s="102"/>
      <c r="L120" s="208"/>
    </row>
    <row r="121" spans="1:12" ht="12.75">
      <c r="A121" s="9" t="s">
        <v>826</v>
      </c>
      <c r="B121" s="117">
        <v>503</v>
      </c>
      <c r="C121" s="118">
        <v>5839</v>
      </c>
      <c r="D121" s="246">
        <v>0.1697674418604651</v>
      </c>
      <c r="E121" s="247">
        <v>-0.10224477244772445</v>
      </c>
      <c r="F121" s="214">
        <v>0.08614488782325741</v>
      </c>
      <c r="G121" s="262">
        <v>0.14474820143884892</v>
      </c>
      <c r="H121" s="104"/>
      <c r="I121" s="112"/>
      <c r="J121" s="102"/>
      <c r="L121" s="208"/>
    </row>
    <row r="122" spans="1:12" ht="12.75">
      <c r="A122" s="9" t="s">
        <v>827</v>
      </c>
      <c r="B122" s="117">
        <v>5217</v>
      </c>
      <c r="C122" s="118">
        <v>90031</v>
      </c>
      <c r="D122" s="246">
        <v>-0.12598425196850394</v>
      </c>
      <c r="E122" s="247">
        <v>-0.0773243420513241</v>
      </c>
      <c r="F122" s="214">
        <v>0.057946707245282184</v>
      </c>
      <c r="G122" s="220">
        <v>0.19412815360571556</v>
      </c>
      <c r="H122" s="104"/>
      <c r="I122" s="112"/>
      <c r="J122" s="102"/>
      <c r="L122" s="208"/>
    </row>
    <row r="123" spans="1:12" ht="12.75">
      <c r="A123" s="41" t="s">
        <v>809</v>
      </c>
      <c r="B123" s="117">
        <v>3208</v>
      </c>
      <c r="C123" s="118">
        <v>47317</v>
      </c>
      <c r="D123" s="246">
        <v>-0.12325772068871277</v>
      </c>
      <c r="E123" s="247">
        <v>-0.15785071014131635</v>
      </c>
      <c r="F123" s="214">
        <v>0.0677980429866644</v>
      </c>
      <c r="G123" s="220">
        <v>0.5750134432694031</v>
      </c>
      <c r="H123" s="104"/>
      <c r="I123" s="112"/>
      <c r="J123" s="102"/>
      <c r="L123" s="208"/>
    </row>
    <row r="124" spans="1:12" ht="12.75">
      <c r="A124" s="154" t="s">
        <v>358</v>
      </c>
      <c r="B124" s="221"/>
      <c r="C124" s="222"/>
      <c r="D124" s="221"/>
      <c r="E124" s="222"/>
      <c r="F124" s="223"/>
      <c r="G124" s="223"/>
      <c r="H124" s="104"/>
      <c r="I124" s="112"/>
      <c r="J124" s="102"/>
      <c r="L124" s="208"/>
    </row>
    <row r="125" spans="1:12" ht="12.75">
      <c r="A125" s="9" t="s">
        <v>349</v>
      </c>
      <c r="B125" s="117">
        <v>4402</v>
      </c>
      <c r="C125" s="118">
        <v>74558</v>
      </c>
      <c r="D125" s="219">
        <v>0.06354191833776279</v>
      </c>
      <c r="E125" s="220">
        <v>0.047516016634820746</v>
      </c>
      <c r="F125" s="214">
        <v>0.05904128329622576</v>
      </c>
      <c r="G125" s="220">
        <v>0.34768185767316956</v>
      </c>
      <c r="H125" s="104"/>
      <c r="I125" s="112"/>
      <c r="J125" s="113"/>
      <c r="L125" s="208"/>
    </row>
    <row r="126" spans="1:12" ht="12.75">
      <c r="A126" s="9" t="s">
        <v>350</v>
      </c>
      <c r="B126" s="117">
        <v>2251</v>
      </c>
      <c r="C126" s="118">
        <v>34974</v>
      </c>
      <c r="D126" s="219">
        <v>0.012140287769784264</v>
      </c>
      <c r="E126" s="220">
        <v>-0.02394507702612192</v>
      </c>
      <c r="F126" s="214">
        <v>0.06436209755818609</v>
      </c>
      <c r="G126" s="220">
        <v>0.33200589970501476</v>
      </c>
      <c r="H126" s="104"/>
      <c r="I126" s="112"/>
      <c r="J126" s="113"/>
      <c r="L126" s="208"/>
    </row>
    <row r="127" spans="1:12" ht="12.75">
      <c r="A127" s="9" t="s">
        <v>351</v>
      </c>
      <c r="B127" s="117">
        <v>861</v>
      </c>
      <c r="C127" s="118">
        <v>13506</v>
      </c>
      <c r="D127" s="219">
        <v>-0.09081309398099258</v>
      </c>
      <c r="E127" s="220">
        <v>-0.12808263395739183</v>
      </c>
      <c r="F127" s="214">
        <v>0.06374944469124834</v>
      </c>
      <c r="G127" s="220">
        <v>0.24798387096774194</v>
      </c>
      <c r="H127" s="104"/>
      <c r="I127" s="112"/>
      <c r="J127" s="113"/>
      <c r="L127" s="208"/>
    </row>
    <row r="128" spans="1:12" ht="12.75">
      <c r="A128" s="9" t="s">
        <v>352</v>
      </c>
      <c r="B128" s="117">
        <v>587</v>
      </c>
      <c r="C128" s="118">
        <v>8592</v>
      </c>
      <c r="D128" s="219">
        <v>-0.3910788381742739</v>
      </c>
      <c r="E128" s="220">
        <v>-0.2909721076085162</v>
      </c>
      <c r="F128" s="214">
        <v>0.0683193668528864</v>
      </c>
      <c r="G128" s="220">
        <v>0.17951070336391436</v>
      </c>
      <c r="H128" s="104"/>
      <c r="I128" s="112"/>
      <c r="J128" s="113"/>
      <c r="L128" s="208"/>
    </row>
    <row r="129" spans="1:12" ht="12.75">
      <c r="A129" s="14" t="s">
        <v>353</v>
      </c>
      <c r="B129" s="120">
        <v>1925</v>
      </c>
      <c r="C129" s="121">
        <v>28043</v>
      </c>
      <c r="D129" s="270">
        <v>-0.34767875296509654</v>
      </c>
      <c r="E129" s="220">
        <v>-0.3676032834205304</v>
      </c>
      <c r="F129" s="215">
        <v>0.06864458153549906</v>
      </c>
      <c r="G129" s="262">
        <v>0.11089348464773316</v>
      </c>
      <c r="H129" s="104"/>
      <c r="I129" s="112"/>
      <c r="J129" s="113"/>
      <c r="L129" s="208"/>
    </row>
    <row r="130" spans="1:12" ht="12.75">
      <c r="A130" s="154" t="s">
        <v>453</v>
      </c>
      <c r="B130" s="120">
        <v>238</v>
      </c>
      <c r="C130" s="121">
        <v>8905</v>
      </c>
      <c r="D130" s="252">
        <v>0.0625</v>
      </c>
      <c r="E130" s="243">
        <v>-0.008572700957470536</v>
      </c>
      <c r="F130" s="253">
        <v>0.026726558113419428</v>
      </c>
      <c r="G130" s="243">
        <v>0.18321785989222478</v>
      </c>
      <c r="H130" s="104"/>
      <c r="I130" s="112"/>
      <c r="J130" s="113"/>
      <c r="L130" s="208"/>
    </row>
    <row r="131" ht="12.75">
      <c r="H131" s="106"/>
    </row>
    <row r="132" ht="12.75">
      <c r="A132" s="1"/>
    </row>
    <row r="134" spans="1:4" ht="37.5" customHeight="1">
      <c r="A134" s="142" t="s">
        <v>864</v>
      </c>
      <c r="B134" s="263" t="s">
        <v>1256</v>
      </c>
      <c r="C134" s="263" t="s">
        <v>1257</v>
      </c>
      <c r="D134" s="264" t="s">
        <v>1258</v>
      </c>
    </row>
    <row r="135" spans="1:4" ht="12.75">
      <c r="A135" s="154" t="s">
        <v>947</v>
      </c>
      <c r="B135" s="137">
        <v>108694</v>
      </c>
      <c r="C135" s="137">
        <v>153975</v>
      </c>
      <c r="D135" s="137">
        <v>10026</v>
      </c>
    </row>
    <row r="136" spans="1:11" ht="12.75">
      <c r="A136" s="84" t="s">
        <v>307</v>
      </c>
      <c r="B136" s="122">
        <v>170</v>
      </c>
      <c r="C136" s="255">
        <v>478</v>
      </c>
      <c r="D136" s="138">
        <v>8</v>
      </c>
      <c r="K136" s="1"/>
    </row>
    <row r="137" spans="1:11" ht="12.75">
      <c r="A137" s="85" t="s">
        <v>308</v>
      </c>
      <c r="B137" s="117">
        <v>3366</v>
      </c>
      <c r="C137" s="256">
        <v>4534</v>
      </c>
      <c r="D137" s="139">
        <v>270</v>
      </c>
      <c r="K137" s="1"/>
    </row>
    <row r="138" spans="1:11" ht="12.75">
      <c r="A138" s="85" t="s">
        <v>563</v>
      </c>
      <c r="B138" s="117">
        <v>1792</v>
      </c>
      <c r="C138" s="256">
        <v>3030</v>
      </c>
      <c r="D138" s="139">
        <v>134</v>
      </c>
      <c r="K138" s="1"/>
    </row>
    <row r="139" spans="1:11" ht="12.75">
      <c r="A139" s="85" t="s">
        <v>564</v>
      </c>
      <c r="B139" s="117">
        <v>79</v>
      </c>
      <c r="C139" s="256">
        <v>101</v>
      </c>
      <c r="D139" s="139">
        <v>8</v>
      </c>
      <c r="K139" s="1"/>
    </row>
    <row r="140" spans="1:11" ht="12.75">
      <c r="A140" s="85" t="s">
        <v>309</v>
      </c>
      <c r="B140" s="117">
        <v>6103</v>
      </c>
      <c r="C140" s="256">
        <v>6611</v>
      </c>
      <c r="D140" s="139">
        <v>699</v>
      </c>
      <c r="K140" s="1"/>
    </row>
    <row r="141" spans="1:11" ht="12.75">
      <c r="A141" s="85" t="s">
        <v>565</v>
      </c>
      <c r="B141" s="117">
        <v>1037</v>
      </c>
      <c r="C141" s="256">
        <v>3160</v>
      </c>
      <c r="D141" s="139">
        <v>62</v>
      </c>
      <c r="K141" s="1"/>
    </row>
    <row r="142" spans="1:11" ht="12.75">
      <c r="A142" s="85" t="s">
        <v>566</v>
      </c>
      <c r="B142" s="117">
        <v>697</v>
      </c>
      <c r="C142" s="256">
        <v>1847</v>
      </c>
      <c r="D142" s="139">
        <v>33</v>
      </c>
      <c r="K142" s="1"/>
    </row>
    <row r="143" spans="1:11" ht="12.75">
      <c r="A143" s="85" t="s">
        <v>567</v>
      </c>
      <c r="B143" s="117">
        <v>319</v>
      </c>
      <c r="C143" s="256">
        <v>567</v>
      </c>
      <c r="D143" s="139">
        <v>31</v>
      </c>
      <c r="K143" s="1"/>
    </row>
    <row r="144" spans="1:11" ht="12.75">
      <c r="A144" s="85" t="s">
        <v>568</v>
      </c>
      <c r="B144" s="117">
        <v>2911</v>
      </c>
      <c r="C144" s="256">
        <v>4278</v>
      </c>
      <c r="D144" s="139">
        <v>218</v>
      </c>
      <c r="K144" s="1"/>
    </row>
    <row r="145" spans="1:11" ht="12.75">
      <c r="A145" s="85" t="s">
        <v>310</v>
      </c>
      <c r="B145" s="117">
        <v>3211</v>
      </c>
      <c r="C145" s="256">
        <v>2601</v>
      </c>
      <c r="D145" s="139">
        <v>399</v>
      </c>
      <c r="K145" s="1"/>
    </row>
    <row r="146" spans="1:11" ht="12.75">
      <c r="A146" s="85" t="s">
        <v>311</v>
      </c>
      <c r="B146" s="117">
        <v>399</v>
      </c>
      <c r="C146" s="256">
        <v>404</v>
      </c>
      <c r="D146" s="139">
        <v>35</v>
      </c>
      <c r="K146" s="1"/>
    </row>
    <row r="147" spans="1:11" ht="12.75">
      <c r="A147" s="85" t="s">
        <v>312</v>
      </c>
      <c r="B147" s="117">
        <v>905</v>
      </c>
      <c r="C147" s="256">
        <v>1610</v>
      </c>
      <c r="D147" s="139">
        <v>62</v>
      </c>
      <c r="K147" s="1"/>
    </row>
    <row r="148" spans="1:11" ht="12.75">
      <c r="A148" s="85" t="s">
        <v>313</v>
      </c>
      <c r="B148" s="117">
        <v>576</v>
      </c>
      <c r="C148" s="256">
        <v>1198</v>
      </c>
      <c r="D148" s="139">
        <v>60</v>
      </c>
      <c r="K148" s="1"/>
    </row>
    <row r="149" spans="1:11" ht="12.75">
      <c r="A149" s="85" t="s">
        <v>314</v>
      </c>
      <c r="B149" s="117">
        <v>287</v>
      </c>
      <c r="C149" s="256">
        <v>434</v>
      </c>
      <c r="D149" s="139">
        <v>19</v>
      </c>
      <c r="K149" s="1"/>
    </row>
    <row r="150" spans="1:11" ht="12.75">
      <c r="A150" s="85" t="s">
        <v>569</v>
      </c>
      <c r="B150" s="117">
        <v>75</v>
      </c>
      <c r="C150" s="256">
        <v>165</v>
      </c>
      <c r="D150" s="139">
        <v>5</v>
      </c>
      <c r="K150" s="1"/>
    </row>
    <row r="151" spans="1:11" ht="12.75">
      <c r="A151" s="85" t="s">
        <v>40</v>
      </c>
      <c r="B151" s="117">
        <v>314</v>
      </c>
      <c r="C151" s="256">
        <v>307</v>
      </c>
      <c r="D151" s="139">
        <v>23</v>
      </c>
      <c r="K151" s="1"/>
    </row>
    <row r="152" spans="1:11" ht="12.75">
      <c r="A152" s="85" t="s">
        <v>570</v>
      </c>
      <c r="B152" s="117">
        <v>457</v>
      </c>
      <c r="C152" s="256">
        <v>718</v>
      </c>
      <c r="D152" s="139">
        <v>36</v>
      </c>
      <c r="K152" s="1"/>
    </row>
    <row r="153" spans="1:11" ht="12.75">
      <c r="A153" s="85" t="s">
        <v>39</v>
      </c>
      <c r="B153" s="117">
        <v>371</v>
      </c>
      <c r="C153" s="256">
        <v>543</v>
      </c>
      <c r="D153" s="139">
        <v>21</v>
      </c>
      <c r="K153" s="1"/>
    </row>
    <row r="154" spans="1:11" ht="12.75">
      <c r="A154" s="85" t="s">
        <v>571</v>
      </c>
      <c r="B154" s="117">
        <v>351</v>
      </c>
      <c r="C154" s="256">
        <v>529</v>
      </c>
      <c r="D154" s="139">
        <v>33</v>
      </c>
      <c r="K154" s="1"/>
    </row>
    <row r="155" spans="1:11" ht="12.75">
      <c r="A155" s="85" t="s">
        <v>572</v>
      </c>
      <c r="B155" s="117">
        <v>106</v>
      </c>
      <c r="C155" s="256">
        <v>140</v>
      </c>
      <c r="D155" s="139">
        <v>11</v>
      </c>
      <c r="K155" s="1"/>
    </row>
    <row r="156" spans="1:11" ht="12.75">
      <c r="A156" s="85" t="s">
        <v>38</v>
      </c>
      <c r="B156" s="117">
        <v>2479</v>
      </c>
      <c r="C156" s="256">
        <v>1852</v>
      </c>
      <c r="D156" s="139">
        <v>390</v>
      </c>
      <c r="K156" s="1"/>
    </row>
    <row r="157" spans="1:11" ht="12.75">
      <c r="A157" s="85" t="s">
        <v>573</v>
      </c>
      <c r="B157" s="117">
        <v>643</v>
      </c>
      <c r="C157" s="256">
        <v>1515</v>
      </c>
      <c r="D157" s="139">
        <v>33</v>
      </c>
      <c r="K157" s="1"/>
    </row>
    <row r="158" spans="1:11" ht="12.75">
      <c r="A158" s="85" t="s">
        <v>37</v>
      </c>
      <c r="B158" s="117">
        <v>626</v>
      </c>
      <c r="C158" s="256">
        <v>948</v>
      </c>
      <c r="D158" s="139">
        <v>54</v>
      </c>
      <c r="K158" s="1"/>
    </row>
    <row r="159" spans="1:11" ht="12.75">
      <c r="A159" s="85" t="s">
        <v>574</v>
      </c>
      <c r="B159" s="117">
        <v>136</v>
      </c>
      <c r="C159" s="256">
        <v>331</v>
      </c>
      <c r="D159" s="139">
        <v>12</v>
      </c>
      <c r="K159" s="1"/>
    </row>
    <row r="160" spans="1:11" ht="12.75">
      <c r="A160" s="85" t="s">
        <v>575</v>
      </c>
      <c r="B160" s="117">
        <v>1216</v>
      </c>
      <c r="C160" s="256">
        <v>1861</v>
      </c>
      <c r="D160" s="139">
        <v>106</v>
      </c>
      <c r="K160" s="1"/>
    </row>
    <row r="161" spans="1:11" ht="12.75">
      <c r="A161" s="85" t="s">
        <v>36</v>
      </c>
      <c r="B161" s="117">
        <v>133</v>
      </c>
      <c r="C161" s="256">
        <v>508</v>
      </c>
      <c r="D161" s="139">
        <v>6</v>
      </c>
      <c r="K161" s="1"/>
    </row>
    <row r="162" spans="1:11" ht="12.75">
      <c r="A162" s="85" t="s">
        <v>35</v>
      </c>
      <c r="B162" s="117">
        <v>252</v>
      </c>
      <c r="C162" s="256">
        <v>575</v>
      </c>
      <c r="D162" s="139">
        <v>5</v>
      </c>
      <c r="K162" s="1"/>
    </row>
    <row r="163" spans="1:11" ht="12.75">
      <c r="A163" s="85" t="s">
        <v>576</v>
      </c>
      <c r="B163" s="117">
        <v>162</v>
      </c>
      <c r="C163" s="256">
        <v>170</v>
      </c>
      <c r="D163" s="139">
        <v>8</v>
      </c>
      <c r="K163" s="1"/>
    </row>
    <row r="164" spans="1:11" ht="12.75">
      <c r="A164" s="85" t="s">
        <v>34</v>
      </c>
      <c r="B164" s="117">
        <v>118</v>
      </c>
      <c r="C164" s="256">
        <v>54</v>
      </c>
      <c r="D164" s="139">
        <v>15</v>
      </c>
      <c r="K164" s="1"/>
    </row>
    <row r="165" spans="1:11" ht="12.75">
      <c r="A165" s="85" t="s">
        <v>577</v>
      </c>
      <c r="B165" s="117">
        <v>244</v>
      </c>
      <c r="C165" s="256">
        <v>456</v>
      </c>
      <c r="D165" s="139">
        <v>12</v>
      </c>
      <c r="K165" s="1"/>
    </row>
    <row r="166" spans="1:11" ht="12.75">
      <c r="A166" s="85" t="s">
        <v>33</v>
      </c>
      <c r="B166" s="117">
        <v>539</v>
      </c>
      <c r="C166" s="256">
        <v>716</v>
      </c>
      <c r="D166" s="139">
        <v>44</v>
      </c>
      <c r="K166" s="1"/>
    </row>
    <row r="167" spans="1:11" ht="12.75">
      <c r="A167" s="85" t="s">
        <v>32</v>
      </c>
      <c r="B167" s="117">
        <v>225</v>
      </c>
      <c r="C167" s="256">
        <v>451</v>
      </c>
      <c r="D167" s="139">
        <v>17</v>
      </c>
      <c r="K167" s="1"/>
    </row>
    <row r="168" spans="1:11" ht="12.75">
      <c r="A168" s="85" t="s">
        <v>31</v>
      </c>
      <c r="B168" s="117">
        <v>86</v>
      </c>
      <c r="C168" s="256">
        <v>225</v>
      </c>
      <c r="D168" s="139">
        <v>5</v>
      </c>
      <c r="K168" s="1"/>
    </row>
    <row r="169" spans="1:11" ht="12.75">
      <c r="A169" s="85" t="s">
        <v>30</v>
      </c>
      <c r="B169" s="117">
        <v>865</v>
      </c>
      <c r="C169" s="256">
        <v>483</v>
      </c>
      <c r="D169" s="139">
        <v>70</v>
      </c>
      <c r="K169" s="1"/>
    </row>
    <row r="170" spans="1:11" ht="12.75">
      <c r="A170" s="85" t="s">
        <v>29</v>
      </c>
      <c r="B170" s="117">
        <v>482</v>
      </c>
      <c r="C170" s="256">
        <v>901</v>
      </c>
      <c r="D170" s="139">
        <v>69</v>
      </c>
      <c r="K170" s="1"/>
    </row>
    <row r="171" spans="1:11" ht="12.75">
      <c r="A171" s="85" t="s">
        <v>578</v>
      </c>
      <c r="B171" s="117">
        <v>265</v>
      </c>
      <c r="C171" s="256">
        <v>803</v>
      </c>
      <c r="D171" s="139">
        <v>10</v>
      </c>
      <c r="K171" s="1"/>
    </row>
    <row r="172" spans="1:11" ht="12.75">
      <c r="A172" s="85" t="s">
        <v>28</v>
      </c>
      <c r="B172" s="117">
        <v>94</v>
      </c>
      <c r="C172" s="256">
        <v>151</v>
      </c>
      <c r="D172" s="139">
        <v>5</v>
      </c>
      <c r="K172" s="1"/>
    </row>
    <row r="173" spans="1:11" ht="12.75">
      <c r="A173" s="85" t="s">
        <v>579</v>
      </c>
      <c r="B173" s="117">
        <v>42</v>
      </c>
      <c r="C173" s="256">
        <v>20</v>
      </c>
      <c r="D173" s="139">
        <v>3</v>
      </c>
      <c r="K173" s="1"/>
    </row>
    <row r="174" spans="1:11" ht="12.75">
      <c r="A174" s="85" t="s">
        <v>580</v>
      </c>
      <c r="B174" s="117">
        <v>102</v>
      </c>
      <c r="C174" s="256">
        <v>299</v>
      </c>
      <c r="D174" s="139">
        <v>5</v>
      </c>
      <c r="K174" s="1"/>
    </row>
    <row r="175" spans="1:11" ht="12.75">
      <c r="A175" s="85" t="s">
        <v>581</v>
      </c>
      <c r="B175" s="117">
        <v>1016</v>
      </c>
      <c r="C175" s="256">
        <v>1241</v>
      </c>
      <c r="D175" s="139">
        <v>77</v>
      </c>
      <c r="K175" s="1"/>
    </row>
    <row r="176" spans="1:11" ht="12.75">
      <c r="A176" s="85" t="s">
        <v>582</v>
      </c>
      <c r="B176" s="117">
        <v>466</v>
      </c>
      <c r="C176" s="256">
        <v>372</v>
      </c>
      <c r="D176" s="139">
        <v>17</v>
      </c>
      <c r="K176" s="1"/>
    </row>
    <row r="177" spans="1:11" ht="12.75">
      <c r="A177" s="85" t="s">
        <v>583</v>
      </c>
      <c r="B177" s="117">
        <v>545</v>
      </c>
      <c r="C177" s="256">
        <v>694</v>
      </c>
      <c r="D177" s="139">
        <v>41</v>
      </c>
      <c r="K177" s="1"/>
    </row>
    <row r="178" spans="1:11" ht="12.75">
      <c r="A178" s="85" t="s">
        <v>27</v>
      </c>
      <c r="B178" s="117">
        <v>335</v>
      </c>
      <c r="C178" s="256">
        <v>708</v>
      </c>
      <c r="D178" s="139">
        <v>31</v>
      </c>
      <c r="K178" s="1"/>
    </row>
    <row r="179" spans="1:11" ht="12.75">
      <c r="A179" s="85" t="s">
        <v>584</v>
      </c>
      <c r="B179" s="117">
        <v>162</v>
      </c>
      <c r="C179" s="256">
        <v>369</v>
      </c>
      <c r="D179" s="139">
        <v>8</v>
      </c>
      <c r="K179" s="1"/>
    </row>
    <row r="180" spans="1:11" ht="12.75">
      <c r="A180" s="85" t="s">
        <v>585</v>
      </c>
      <c r="B180" s="117">
        <v>397</v>
      </c>
      <c r="C180" s="256">
        <v>811</v>
      </c>
      <c r="D180" s="139">
        <v>29</v>
      </c>
      <c r="K180" s="1"/>
    </row>
    <row r="181" spans="1:11" ht="12.75">
      <c r="A181" s="85" t="s">
        <v>26</v>
      </c>
      <c r="B181" s="117">
        <v>18746</v>
      </c>
      <c r="C181" s="256">
        <v>24772</v>
      </c>
      <c r="D181" s="139">
        <v>2022</v>
      </c>
      <c r="K181" s="1"/>
    </row>
    <row r="182" spans="1:11" ht="12.75">
      <c r="A182" s="85" t="s">
        <v>586</v>
      </c>
      <c r="B182" s="117">
        <v>585</v>
      </c>
      <c r="C182" s="256">
        <v>927</v>
      </c>
      <c r="D182" s="139">
        <v>34</v>
      </c>
      <c r="K182" s="1"/>
    </row>
    <row r="183" spans="1:11" ht="12.75">
      <c r="A183" s="85" t="s">
        <v>587</v>
      </c>
      <c r="B183" s="117">
        <v>223</v>
      </c>
      <c r="C183" s="256">
        <v>509</v>
      </c>
      <c r="D183" s="139">
        <v>18</v>
      </c>
      <c r="K183" s="1"/>
    </row>
    <row r="184" spans="1:11" ht="12.75">
      <c r="A184" s="85" t="s">
        <v>25</v>
      </c>
      <c r="B184" s="117">
        <v>2267</v>
      </c>
      <c r="C184" s="256">
        <v>3494</v>
      </c>
      <c r="D184" s="139">
        <v>120</v>
      </c>
      <c r="K184" s="1"/>
    </row>
    <row r="185" spans="1:11" ht="12.75">
      <c r="A185" s="85" t="s">
        <v>588</v>
      </c>
      <c r="B185" s="117">
        <v>72</v>
      </c>
      <c r="C185" s="256">
        <v>82</v>
      </c>
      <c r="D185" s="139">
        <v>4</v>
      </c>
      <c r="K185" s="1"/>
    </row>
    <row r="186" spans="1:11" ht="12.75">
      <c r="A186" s="85" t="s">
        <v>589</v>
      </c>
      <c r="B186" s="117">
        <v>9450</v>
      </c>
      <c r="C186" s="256">
        <v>6251</v>
      </c>
      <c r="D186" s="139">
        <v>1253</v>
      </c>
      <c r="K186" s="1"/>
    </row>
    <row r="187" spans="1:11" ht="12.75">
      <c r="A187" s="85" t="s">
        <v>590</v>
      </c>
      <c r="B187" s="117">
        <v>677</v>
      </c>
      <c r="C187" s="256">
        <v>1302</v>
      </c>
      <c r="D187" s="139">
        <v>51</v>
      </c>
      <c r="K187" s="1"/>
    </row>
    <row r="188" spans="1:11" ht="12.75">
      <c r="A188" s="85" t="s">
        <v>24</v>
      </c>
      <c r="B188" s="117">
        <v>150</v>
      </c>
      <c r="C188" s="256">
        <v>360</v>
      </c>
      <c r="D188" s="139">
        <v>11</v>
      </c>
      <c r="K188" s="1"/>
    </row>
    <row r="189" spans="1:11" ht="12.75">
      <c r="A189" s="85" t="s">
        <v>23</v>
      </c>
      <c r="B189" s="117">
        <v>2016</v>
      </c>
      <c r="C189" s="256">
        <v>2421</v>
      </c>
      <c r="D189" s="139">
        <v>121</v>
      </c>
      <c r="K189" s="1"/>
    </row>
    <row r="190" spans="1:11" ht="12.75">
      <c r="A190" s="85" t="s">
        <v>591</v>
      </c>
      <c r="B190" s="117">
        <v>1244</v>
      </c>
      <c r="C190" s="256">
        <v>1728</v>
      </c>
      <c r="D190" s="139">
        <v>112</v>
      </c>
      <c r="K190" s="1"/>
    </row>
    <row r="191" spans="1:11" ht="12.75">
      <c r="A191" s="85" t="s">
        <v>592</v>
      </c>
      <c r="B191" s="117">
        <v>4245</v>
      </c>
      <c r="C191" s="256">
        <v>8233</v>
      </c>
      <c r="D191" s="139">
        <v>371</v>
      </c>
      <c r="K191" s="1"/>
    </row>
    <row r="192" spans="1:11" ht="12.75">
      <c r="A192" s="85" t="s">
        <v>438</v>
      </c>
      <c r="B192" s="117">
        <v>1846</v>
      </c>
      <c r="C192" s="256">
        <v>1567</v>
      </c>
      <c r="D192" s="139">
        <v>253</v>
      </c>
      <c r="K192" s="1"/>
    </row>
    <row r="193" spans="1:11" ht="12.75">
      <c r="A193" s="85" t="s">
        <v>437</v>
      </c>
      <c r="B193" s="117">
        <v>290</v>
      </c>
      <c r="C193" s="256">
        <v>910</v>
      </c>
      <c r="D193" s="139">
        <v>8</v>
      </c>
      <c r="K193" s="1"/>
    </row>
    <row r="194" spans="1:11" ht="12.75">
      <c r="A194" s="85" t="s">
        <v>436</v>
      </c>
      <c r="B194" s="117">
        <v>705</v>
      </c>
      <c r="C194" s="256">
        <v>4064</v>
      </c>
      <c r="D194" s="139">
        <v>42</v>
      </c>
      <c r="K194" s="1"/>
    </row>
    <row r="195" spans="1:11" ht="12.75">
      <c r="A195" s="85" t="s">
        <v>593</v>
      </c>
      <c r="B195" s="117">
        <v>359</v>
      </c>
      <c r="C195" s="256">
        <v>442</v>
      </c>
      <c r="D195" s="139">
        <v>14</v>
      </c>
      <c r="K195" s="1"/>
    </row>
    <row r="196" spans="1:11" ht="12.75">
      <c r="A196" s="85" t="s">
        <v>594</v>
      </c>
      <c r="B196" s="117">
        <v>294</v>
      </c>
      <c r="C196" s="256">
        <v>328</v>
      </c>
      <c r="D196" s="139">
        <v>33</v>
      </c>
      <c r="K196" s="1"/>
    </row>
    <row r="197" spans="1:11" ht="12.75">
      <c r="A197" s="85" t="s">
        <v>435</v>
      </c>
      <c r="B197" s="117">
        <v>912</v>
      </c>
      <c r="C197" s="256">
        <v>1233</v>
      </c>
      <c r="D197" s="139">
        <v>48</v>
      </c>
      <c r="K197" s="1"/>
    </row>
    <row r="198" spans="1:11" ht="12.75">
      <c r="A198" s="85" t="s">
        <v>595</v>
      </c>
      <c r="B198" s="117">
        <v>523</v>
      </c>
      <c r="C198" s="256">
        <v>582</v>
      </c>
      <c r="D198" s="139">
        <v>45</v>
      </c>
      <c r="K198" s="1"/>
    </row>
    <row r="199" spans="1:11" ht="12.75">
      <c r="A199" s="85" t="s">
        <v>596</v>
      </c>
      <c r="B199" s="117">
        <v>1117</v>
      </c>
      <c r="C199" s="256">
        <v>4221</v>
      </c>
      <c r="D199" s="139">
        <v>70</v>
      </c>
      <c r="K199" s="1"/>
    </row>
    <row r="200" spans="1:11" ht="12.75">
      <c r="A200" s="85" t="s">
        <v>434</v>
      </c>
      <c r="B200" s="117">
        <v>771</v>
      </c>
      <c r="C200" s="256">
        <v>515</v>
      </c>
      <c r="D200" s="139">
        <v>91</v>
      </c>
      <c r="K200" s="1"/>
    </row>
    <row r="201" spans="1:11" ht="12.75">
      <c r="A201" s="85" t="s">
        <v>433</v>
      </c>
      <c r="B201" s="117">
        <v>353</v>
      </c>
      <c r="C201" s="256">
        <v>481</v>
      </c>
      <c r="D201" s="139">
        <v>20</v>
      </c>
      <c r="K201" s="1"/>
    </row>
    <row r="202" spans="1:11" ht="12.75">
      <c r="A202" s="85" t="s">
        <v>432</v>
      </c>
      <c r="B202" s="117">
        <v>403</v>
      </c>
      <c r="C202" s="256">
        <v>678</v>
      </c>
      <c r="D202" s="139">
        <v>33</v>
      </c>
      <c r="K202" s="1"/>
    </row>
    <row r="203" spans="1:11" ht="12.75">
      <c r="A203" s="85" t="s">
        <v>597</v>
      </c>
      <c r="B203" s="117">
        <v>937</v>
      </c>
      <c r="C203" s="256">
        <v>1158</v>
      </c>
      <c r="D203" s="139">
        <v>52</v>
      </c>
      <c r="K203" s="1"/>
    </row>
    <row r="204" spans="1:11" ht="12.75">
      <c r="A204" s="85" t="s">
        <v>598</v>
      </c>
      <c r="B204" s="117">
        <v>627</v>
      </c>
      <c r="C204" s="256">
        <v>552</v>
      </c>
      <c r="D204" s="139">
        <v>47</v>
      </c>
      <c r="K204" s="1"/>
    </row>
    <row r="205" spans="1:11" ht="12.75">
      <c r="A205" s="85" t="s">
        <v>599</v>
      </c>
      <c r="B205" s="117">
        <v>661</v>
      </c>
      <c r="C205" s="256">
        <v>998</v>
      </c>
      <c r="D205" s="139">
        <v>65</v>
      </c>
      <c r="K205" s="1"/>
    </row>
    <row r="206" spans="1:11" ht="12.75">
      <c r="A206" s="85" t="s">
        <v>331</v>
      </c>
      <c r="B206" s="117">
        <v>154</v>
      </c>
      <c r="C206" s="256">
        <v>113</v>
      </c>
      <c r="D206" s="139">
        <v>16</v>
      </c>
      <c r="K206" s="1"/>
    </row>
    <row r="207" spans="1:11" ht="12.75">
      <c r="A207" s="85" t="s">
        <v>330</v>
      </c>
      <c r="B207" s="117">
        <v>103</v>
      </c>
      <c r="C207" s="256">
        <v>623</v>
      </c>
      <c r="D207" s="139">
        <v>9</v>
      </c>
      <c r="K207" s="1"/>
    </row>
    <row r="208" spans="1:11" ht="12.75">
      <c r="A208" s="85" t="s">
        <v>329</v>
      </c>
      <c r="B208" s="117">
        <v>817</v>
      </c>
      <c r="C208" s="256">
        <v>1773</v>
      </c>
      <c r="D208" s="139">
        <v>41</v>
      </c>
      <c r="K208" s="1"/>
    </row>
    <row r="209" spans="1:11" ht="12.75">
      <c r="A209" s="85" t="s">
        <v>328</v>
      </c>
      <c r="B209" s="117">
        <v>341</v>
      </c>
      <c r="C209" s="256">
        <v>1003</v>
      </c>
      <c r="D209" s="139">
        <v>22</v>
      </c>
      <c r="K209" s="1"/>
    </row>
    <row r="210" spans="1:11" ht="12.75">
      <c r="A210" s="85" t="s">
        <v>327</v>
      </c>
      <c r="B210" s="117">
        <v>303</v>
      </c>
      <c r="C210" s="256">
        <v>619</v>
      </c>
      <c r="D210" s="139">
        <v>20</v>
      </c>
      <c r="K210" s="1"/>
    </row>
    <row r="211" spans="1:11" ht="12.75">
      <c r="A211" s="85" t="s">
        <v>600</v>
      </c>
      <c r="B211" s="117">
        <v>340</v>
      </c>
      <c r="C211" s="256">
        <v>505</v>
      </c>
      <c r="D211" s="139">
        <v>34</v>
      </c>
      <c r="K211" s="1"/>
    </row>
    <row r="212" spans="1:11" ht="12.75">
      <c r="A212" s="85" t="s">
        <v>326</v>
      </c>
      <c r="B212" s="117">
        <v>218</v>
      </c>
      <c r="C212" s="256">
        <v>378</v>
      </c>
      <c r="D212" s="139">
        <v>12</v>
      </c>
      <c r="K212" s="1"/>
    </row>
    <row r="213" spans="1:11" ht="12.75">
      <c r="A213" s="85" t="s">
        <v>601</v>
      </c>
      <c r="B213" s="117">
        <v>447</v>
      </c>
      <c r="C213" s="256">
        <v>417</v>
      </c>
      <c r="D213" s="139">
        <v>49</v>
      </c>
      <c r="K213" s="1"/>
    </row>
    <row r="214" spans="1:11" ht="12.75">
      <c r="A214" s="85" t="s">
        <v>325</v>
      </c>
      <c r="B214" s="117">
        <v>2567</v>
      </c>
      <c r="C214" s="256">
        <v>2834</v>
      </c>
      <c r="D214" s="139">
        <v>193</v>
      </c>
      <c r="K214" s="1"/>
    </row>
    <row r="215" spans="1:11" ht="12.75">
      <c r="A215" s="85" t="s">
        <v>602</v>
      </c>
      <c r="B215" s="117">
        <v>2359</v>
      </c>
      <c r="C215" s="256">
        <v>3612</v>
      </c>
      <c r="D215" s="139">
        <v>203</v>
      </c>
      <c r="K215" s="1"/>
    </row>
    <row r="216" spans="1:11" ht="12.75">
      <c r="A216" s="85" t="s">
        <v>603</v>
      </c>
      <c r="B216" s="117">
        <v>1233</v>
      </c>
      <c r="C216" s="256">
        <v>1661</v>
      </c>
      <c r="D216" s="139">
        <v>117</v>
      </c>
      <c r="K216" s="1"/>
    </row>
    <row r="217" spans="1:11" ht="12.75">
      <c r="A217" s="85" t="s">
        <v>604</v>
      </c>
      <c r="B217" s="117">
        <v>246</v>
      </c>
      <c r="C217" s="256">
        <v>623</v>
      </c>
      <c r="D217" s="139">
        <v>16</v>
      </c>
      <c r="K217" s="1"/>
    </row>
    <row r="218" spans="1:11" ht="12.75">
      <c r="A218" s="85" t="s">
        <v>324</v>
      </c>
      <c r="B218" s="117">
        <v>170</v>
      </c>
      <c r="C218" s="256">
        <v>432</v>
      </c>
      <c r="D218" s="139">
        <v>17</v>
      </c>
      <c r="K218" s="1"/>
    </row>
    <row r="219" spans="1:11" ht="12.75">
      <c r="A219" s="85" t="s">
        <v>323</v>
      </c>
      <c r="B219" s="117">
        <v>5788</v>
      </c>
      <c r="C219" s="256">
        <v>6630</v>
      </c>
      <c r="D219" s="139">
        <v>555</v>
      </c>
      <c r="K219" s="1"/>
    </row>
    <row r="220" spans="1:11" ht="12.75">
      <c r="A220" s="85" t="s">
        <v>322</v>
      </c>
      <c r="B220" s="117">
        <v>677</v>
      </c>
      <c r="C220" s="256">
        <v>693</v>
      </c>
      <c r="D220" s="139">
        <v>32</v>
      </c>
      <c r="K220" s="1"/>
    </row>
    <row r="221" spans="1:11" ht="12.75">
      <c r="A221" s="85" t="s">
        <v>605</v>
      </c>
      <c r="B221" s="117">
        <v>718</v>
      </c>
      <c r="C221" s="256">
        <v>1296</v>
      </c>
      <c r="D221" s="139">
        <v>68</v>
      </c>
      <c r="K221" s="1"/>
    </row>
    <row r="222" spans="1:11" ht="12.75">
      <c r="A222" s="85" t="s">
        <v>606</v>
      </c>
      <c r="B222" s="117">
        <v>1903</v>
      </c>
      <c r="C222" s="256">
        <v>3628</v>
      </c>
      <c r="D222" s="139">
        <v>103</v>
      </c>
      <c r="K222" s="1"/>
    </row>
    <row r="223" spans="1:11" ht="12.75">
      <c r="A223" s="85" t="s">
        <v>321</v>
      </c>
      <c r="B223" s="117">
        <v>603</v>
      </c>
      <c r="C223" s="256">
        <v>868</v>
      </c>
      <c r="D223" s="139">
        <v>38</v>
      </c>
      <c r="K223" s="1"/>
    </row>
    <row r="224" spans="1:11" ht="12.75">
      <c r="A224" s="85" t="s">
        <v>319</v>
      </c>
      <c r="B224" s="117">
        <v>1478</v>
      </c>
      <c r="C224" s="256">
        <v>2375</v>
      </c>
      <c r="D224" s="139">
        <v>95</v>
      </c>
      <c r="K224" s="1"/>
    </row>
    <row r="225" spans="1:11" ht="12.75">
      <c r="A225" s="85" t="s">
        <v>607</v>
      </c>
      <c r="B225" s="117">
        <v>163</v>
      </c>
      <c r="C225" s="256">
        <v>402</v>
      </c>
      <c r="D225" s="139">
        <v>4</v>
      </c>
      <c r="K225" s="1"/>
    </row>
    <row r="226" spans="1:11" ht="12.75">
      <c r="A226" s="85" t="s">
        <v>318</v>
      </c>
      <c r="B226" s="117">
        <v>1027</v>
      </c>
      <c r="C226" s="256">
        <v>1585</v>
      </c>
      <c r="D226" s="139">
        <v>48</v>
      </c>
      <c r="K226" s="1"/>
    </row>
    <row r="227" spans="1:11" ht="12.75">
      <c r="A227" s="85" t="s">
        <v>608</v>
      </c>
      <c r="B227" s="117">
        <v>44</v>
      </c>
      <c r="C227" s="256">
        <v>127</v>
      </c>
      <c r="D227" s="139">
        <v>8</v>
      </c>
      <c r="K227" s="1"/>
    </row>
    <row r="228" spans="1:11" ht="12.75">
      <c r="A228" s="85" t="s">
        <v>320</v>
      </c>
      <c r="B228" s="117">
        <v>243</v>
      </c>
      <c r="C228" s="256">
        <v>312</v>
      </c>
      <c r="D228" s="139">
        <v>13</v>
      </c>
      <c r="K228" s="1"/>
    </row>
    <row r="229" spans="1:11" ht="12.75">
      <c r="A229" s="85" t="s">
        <v>315</v>
      </c>
      <c r="B229" s="117">
        <v>478</v>
      </c>
      <c r="C229" s="256">
        <v>1173</v>
      </c>
      <c r="D229" s="139">
        <v>32</v>
      </c>
      <c r="K229" s="1"/>
    </row>
    <row r="230" spans="1:11" ht="12.75">
      <c r="A230" s="85" t="s">
        <v>609</v>
      </c>
      <c r="B230" s="117">
        <v>747</v>
      </c>
      <c r="C230" s="256">
        <v>1624</v>
      </c>
      <c r="D230" s="139">
        <v>41</v>
      </c>
      <c r="K230" s="1"/>
    </row>
    <row r="231" spans="1:11" ht="12.75">
      <c r="A231" s="85" t="s">
        <v>316</v>
      </c>
      <c r="B231" s="117">
        <v>504</v>
      </c>
      <c r="C231" s="256">
        <v>377</v>
      </c>
      <c r="D231" s="139">
        <v>37</v>
      </c>
      <c r="K231" s="1"/>
    </row>
    <row r="232" spans="1:11" ht="12.75">
      <c r="A232" s="86" t="s">
        <v>317</v>
      </c>
      <c r="B232" s="120">
        <v>394</v>
      </c>
      <c r="C232" s="257">
        <v>715</v>
      </c>
      <c r="D232" s="140">
        <v>26</v>
      </c>
      <c r="K232" s="1"/>
    </row>
  </sheetData>
  <sheetProtection/>
  <mergeCells count="31">
    <mergeCell ref="D107:E107"/>
    <mergeCell ref="F107:F108"/>
    <mergeCell ref="G107:G108"/>
    <mergeCell ref="A77:A78"/>
    <mergeCell ref="B77:C77"/>
    <mergeCell ref="A92:A93"/>
    <mergeCell ref="B92:C92"/>
    <mergeCell ref="A107:A108"/>
    <mergeCell ref="B107:C107"/>
    <mergeCell ref="H27:I27"/>
    <mergeCell ref="A42:A43"/>
    <mergeCell ref="B42:C42"/>
    <mergeCell ref="D42:E42"/>
    <mergeCell ref="F42:F43"/>
    <mergeCell ref="G42:G43"/>
    <mergeCell ref="D20:E20"/>
    <mergeCell ref="A27:A28"/>
    <mergeCell ref="B27:C27"/>
    <mergeCell ref="D27:E27"/>
    <mergeCell ref="F27:F28"/>
    <mergeCell ref="G27:G28"/>
    <mergeCell ref="A4:A5"/>
    <mergeCell ref="B4:C4"/>
    <mergeCell ref="D4:E4"/>
    <mergeCell ref="F4:F5"/>
    <mergeCell ref="G4:G5"/>
    <mergeCell ref="A13:A14"/>
    <mergeCell ref="B13:C13"/>
    <mergeCell ref="D13:E13"/>
    <mergeCell ref="F13:F14"/>
    <mergeCell ref="G13:G14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0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7.28125" style="208" customWidth="1"/>
    <col min="2" max="2" width="14.421875" style="208" customWidth="1"/>
    <col min="3" max="3" width="11.140625" style="208" customWidth="1"/>
    <col min="4" max="4" width="12.421875" style="208" bestFit="1" customWidth="1"/>
    <col min="5" max="5" width="11.8515625" style="208" customWidth="1"/>
    <col min="6" max="6" width="18.28125" style="208" customWidth="1"/>
    <col min="7" max="7" width="18.57421875" style="208" customWidth="1"/>
    <col min="8" max="8" width="12.140625" style="105" customWidth="1"/>
    <col min="9" max="9" width="10.8515625" style="105" customWidth="1"/>
    <col min="10" max="10" width="11.421875" style="105" customWidth="1"/>
    <col min="11" max="12" width="11.421875" style="102" customWidth="1"/>
    <col min="13" max="16384" width="11.421875" style="1" customWidth="1"/>
  </cols>
  <sheetData>
    <row r="1" ht="15.75">
      <c r="A1" s="36" t="s">
        <v>859</v>
      </c>
    </row>
    <row r="4" spans="1:7" ht="26.25" customHeight="1">
      <c r="A4" s="464" t="s">
        <v>775</v>
      </c>
      <c r="B4" s="472" t="s">
        <v>1247</v>
      </c>
      <c r="C4" s="467"/>
      <c r="D4" s="468" t="s">
        <v>773</v>
      </c>
      <c r="E4" s="469"/>
      <c r="F4" s="470" t="s">
        <v>946</v>
      </c>
      <c r="G4" s="470" t="s">
        <v>760</v>
      </c>
    </row>
    <row r="5" spans="1:7" ht="18" customHeight="1">
      <c r="A5" s="465"/>
      <c r="B5" s="143" t="s">
        <v>832</v>
      </c>
      <c r="C5" s="144" t="s">
        <v>360</v>
      </c>
      <c r="D5" s="143" t="s">
        <v>832</v>
      </c>
      <c r="E5" s="145" t="s">
        <v>774</v>
      </c>
      <c r="F5" s="471"/>
      <c r="G5" s="471"/>
    </row>
    <row r="6" spans="1:10" ht="12.75">
      <c r="A6" s="28" t="s">
        <v>761</v>
      </c>
      <c r="B6" s="115">
        <v>240358</v>
      </c>
      <c r="C6" s="116">
        <v>1305104</v>
      </c>
      <c r="D6" s="209">
        <v>-0.011706173803992526</v>
      </c>
      <c r="E6" s="210">
        <v>-0.015000237739617006</v>
      </c>
      <c r="F6" s="211">
        <v>0.18416769851291545</v>
      </c>
      <c r="G6" s="211">
        <v>0.14740328035741115</v>
      </c>
      <c r="H6" s="165"/>
      <c r="I6" s="111"/>
      <c r="J6" s="111"/>
    </row>
    <row r="7" spans="1:10" ht="12.75">
      <c r="A7" s="9" t="s">
        <v>763</v>
      </c>
      <c r="B7" s="117">
        <v>121670</v>
      </c>
      <c r="C7" s="118">
        <v>669101</v>
      </c>
      <c r="D7" s="212">
        <v>-0.00923422689814668</v>
      </c>
      <c r="E7" s="213">
        <v>-0.012844364251180629</v>
      </c>
      <c r="F7" s="214">
        <v>0.18184100756089142</v>
      </c>
      <c r="G7" s="214">
        <v>0.15198282183146358</v>
      </c>
      <c r="H7" s="165"/>
      <c r="I7" s="111"/>
      <c r="J7" s="111"/>
    </row>
    <row r="8" spans="1:10" ht="12.75">
      <c r="A8" s="9" t="s">
        <v>759</v>
      </c>
      <c r="B8" s="119">
        <v>118688</v>
      </c>
      <c r="C8" s="118">
        <v>636003</v>
      </c>
      <c r="D8" s="212">
        <v>-0.014227456582586506</v>
      </c>
      <c r="E8" s="213">
        <v>-0.01725816320854423</v>
      </c>
      <c r="F8" s="215">
        <v>0.18661547193959777</v>
      </c>
      <c r="G8" s="215">
        <v>0.14298656489138187</v>
      </c>
      <c r="H8" s="165"/>
      <c r="J8" s="111"/>
    </row>
    <row r="9" spans="1:10" ht="12.75">
      <c r="A9" s="29" t="s">
        <v>762</v>
      </c>
      <c r="B9" s="120">
        <v>33460</v>
      </c>
      <c r="C9" s="121">
        <v>106092</v>
      </c>
      <c r="D9" s="216">
        <v>-0.04688657209593805</v>
      </c>
      <c r="E9" s="259">
        <v>-0.04531711179900655</v>
      </c>
      <c r="F9" s="218">
        <v>0.31538664555291634</v>
      </c>
      <c r="G9" s="218">
        <v>0.14363474020399053</v>
      </c>
      <c r="H9" s="165"/>
      <c r="J9" s="111"/>
    </row>
    <row r="10" spans="1:7" ht="12.75">
      <c r="A10" s="21"/>
      <c r="B10" s="148"/>
      <c r="C10" s="148"/>
      <c r="D10" s="265"/>
      <c r="E10" s="265"/>
      <c r="F10" s="265"/>
      <c r="G10" s="266"/>
    </row>
    <row r="11" spans="1:7" ht="12.75">
      <c r="A11" s="173"/>
      <c r="B11" s="148"/>
      <c r="C11" s="148"/>
      <c r="D11" s="265"/>
      <c r="E11" s="265"/>
      <c r="F11" s="265"/>
      <c r="G11" s="266"/>
    </row>
    <row r="12" spans="1:6" ht="12.75">
      <c r="A12" s="21"/>
      <c r="B12" s="148"/>
      <c r="C12" s="148"/>
      <c r="D12" s="21"/>
      <c r="E12" s="148"/>
      <c r="F12" s="148"/>
    </row>
    <row r="13" spans="1:7" ht="22.5" customHeight="1">
      <c r="A13" s="464" t="s">
        <v>787</v>
      </c>
      <c r="B13" s="472" t="s">
        <v>1248</v>
      </c>
      <c r="C13" s="467"/>
      <c r="D13" s="468" t="s">
        <v>773</v>
      </c>
      <c r="E13" s="469"/>
      <c r="F13" s="470" t="s">
        <v>946</v>
      </c>
      <c r="G13" s="470" t="s">
        <v>760</v>
      </c>
    </row>
    <row r="14" spans="1:7" ht="18.75" customHeight="1">
      <c r="A14" s="465"/>
      <c r="B14" s="146" t="s">
        <v>832</v>
      </c>
      <c r="C14" s="145" t="s">
        <v>360</v>
      </c>
      <c r="D14" s="146" t="s">
        <v>832</v>
      </c>
      <c r="E14" s="145" t="s">
        <v>774</v>
      </c>
      <c r="F14" s="471"/>
      <c r="G14" s="471"/>
    </row>
    <row r="15" spans="1:8" ht="12.75">
      <c r="A15" s="24" t="s">
        <v>439</v>
      </c>
      <c r="B15" s="115">
        <v>236000</v>
      </c>
      <c r="C15" s="123">
        <v>1285600</v>
      </c>
      <c r="D15" s="209">
        <v>-0.008403361344537785</v>
      </c>
      <c r="E15" s="220">
        <v>-0.011685116851168464</v>
      </c>
      <c r="F15" s="210">
        <v>0.1835718730553827</v>
      </c>
      <c r="G15" s="210">
        <v>0.17390022842826616</v>
      </c>
      <c r="H15" s="160"/>
    </row>
    <row r="16" spans="1:8" ht="12.75">
      <c r="A16" s="9" t="s">
        <v>440</v>
      </c>
      <c r="B16" s="117">
        <v>122600</v>
      </c>
      <c r="C16" s="118">
        <v>692100</v>
      </c>
      <c r="D16" s="212">
        <v>-0.061255742725880524</v>
      </c>
      <c r="E16" s="213">
        <v>-0.01508467340259001</v>
      </c>
      <c r="F16" s="213">
        <v>0.1771420314983384</v>
      </c>
      <c r="G16" s="213">
        <v>0.16116734586565007</v>
      </c>
      <c r="H16" s="160"/>
    </row>
    <row r="17" spans="1:8" ht="12.75">
      <c r="A17" s="9" t="s">
        <v>441</v>
      </c>
      <c r="B17" s="119">
        <v>77600</v>
      </c>
      <c r="C17" s="118">
        <v>417100</v>
      </c>
      <c r="D17" s="212">
        <v>0.04582210242587603</v>
      </c>
      <c r="E17" s="213">
        <v>0.06757102636293832</v>
      </c>
      <c r="F17" s="213">
        <v>0.18604651162790697</v>
      </c>
      <c r="G17" s="213">
        <v>0.13154771995253434</v>
      </c>
      <c r="H17" s="160"/>
    </row>
    <row r="18" spans="1:8" ht="12.75">
      <c r="A18" s="9" t="s">
        <v>442</v>
      </c>
      <c r="B18" s="117">
        <v>45000</v>
      </c>
      <c r="C18" s="123">
        <v>275000</v>
      </c>
      <c r="D18" s="219">
        <v>-0.20353982300884954</v>
      </c>
      <c r="E18" s="220">
        <v>-0.11858974358974361</v>
      </c>
      <c r="F18" s="220">
        <v>0.16363636363636364</v>
      </c>
      <c r="G18" s="220">
        <v>0.26362038664323373</v>
      </c>
      <c r="H18" s="160"/>
    </row>
    <row r="19" spans="1:8" ht="12.75">
      <c r="A19" s="9" t="s">
        <v>443</v>
      </c>
      <c r="B19" s="120">
        <v>113400</v>
      </c>
      <c r="C19" s="118">
        <v>593500</v>
      </c>
      <c r="D19" s="225">
        <v>0.05586592178770955</v>
      </c>
      <c r="E19" s="220">
        <v>-0.007691021568299594</v>
      </c>
      <c r="F19" s="275">
        <v>0.19106992417860152</v>
      </c>
      <c r="G19" s="275">
        <v>0.19010896898575022</v>
      </c>
      <c r="H19" s="160"/>
    </row>
    <row r="20" spans="1:7" ht="12.75">
      <c r="A20" s="154" t="s">
        <v>861</v>
      </c>
      <c r="B20" s="221"/>
      <c r="C20" s="222"/>
      <c r="D20" s="474" t="s">
        <v>862</v>
      </c>
      <c r="E20" s="475"/>
      <c r="F20" s="223"/>
      <c r="G20" s="223"/>
    </row>
    <row r="21" spans="1:9" ht="12.75">
      <c r="A21" s="9" t="s">
        <v>444</v>
      </c>
      <c r="B21" s="209">
        <v>0.3288135593220339</v>
      </c>
      <c r="C21" s="210">
        <v>0.32443995021779715</v>
      </c>
      <c r="D21" s="124">
        <v>1.7048853439680933</v>
      </c>
      <c r="E21" s="125">
        <v>2.4086321681511755</v>
      </c>
      <c r="F21" s="125" t="s">
        <v>837</v>
      </c>
      <c r="G21" s="125" t="s">
        <v>837</v>
      </c>
      <c r="I21" s="224"/>
    </row>
    <row r="22" spans="1:9" ht="12.75">
      <c r="A22" s="9" t="s">
        <v>445</v>
      </c>
      <c r="B22" s="219">
        <v>0.5194915254237288</v>
      </c>
      <c r="C22" s="213">
        <v>0.5383478531425016</v>
      </c>
      <c r="D22" s="126">
        <v>-2.9247970374590593</v>
      </c>
      <c r="E22" s="127">
        <v>-0.18581739177691015</v>
      </c>
      <c r="F22" s="127" t="s">
        <v>837</v>
      </c>
      <c r="G22" s="127" t="s">
        <v>837</v>
      </c>
      <c r="I22" s="224"/>
    </row>
    <row r="23" spans="1:9" ht="12.75">
      <c r="A23" s="14" t="s">
        <v>446</v>
      </c>
      <c r="B23" s="225">
        <v>0.367047308319739</v>
      </c>
      <c r="C23" s="217">
        <v>0.3973414246496171</v>
      </c>
      <c r="D23" s="128">
        <v>-6.557137468179242</v>
      </c>
      <c r="E23" s="129">
        <v>-4.6660283049258675</v>
      </c>
      <c r="F23" s="129" t="s">
        <v>837</v>
      </c>
      <c r="G23" s="129" t="s">
        <v>837</v>
      </c>
      <c r="I23" s="224"/>
    </row>
    <row r="24" spans="1:6" ht="12.75">
      <c r="A24" s="21"/>
      <c r="B24" s="148"/>
      <c r="C24" s="148"/>
      <c r="D24" s="269"/>
      <c r="E24" s="149"/>
      <c r="F24" s="150"/>
    </row>
    <row r="25" spans="1:6" ht="12.75">
      <c r="A25" s="21"/>
      <c r="B25" s="148"/>
      <c r="C25" s="148"/>
      <c r="D25" s="269"/>
      <c r="E25" s="149"/>
      <c r="F25" s="150"/>
    </row>
    <row r="26" spans="1:6" ht="12.75">
      <c r="A26" s="21"/>
      <c r="B26" s="148"/>
      <c r="C26" s="148"/>
      <c r="D26" s="269"/>
      <c r="E26" s="149"/>
      <c r="F26" s="150"/>
    </row>
    <row r="27" spans="1:12" ht="28.5" customHeight="1">
      <c r="A27" s="464" t="s">
        <v>780</v>
      </c>
      <c r="B27" s="472" t="s">
        <v>1248</v>
      </c>
      <c r="C27" s="467"/>
      <c r="D27" s="468" t="s">
        <v>773</v>
      </c>
      <c r="E27" s="469"/>
      <c r="F27" s="470" t="s">
        <v>946</v>
      </c>
      <c r="G27" s="470" t="s">
        <v>760</v>
      </c>
      <c r="H27" s="202"/>
      <c r="I27" s="205"/>
      <c r="K27" s="179"/>
      <c r="L27" s="1"/>
    </row>
    <row r="28" spans="1:12" ht="12.75">
      <c r="A28" s="465"/>
      <c r="B28" s="143" t="s">
        <v>832</v>
      </c>
      <c r="C28" s="145" t="s">
        <v>360</v>
      </c>
      <c r="D28" s="143" t="s">
        <v>832</v>
      </c>
      <c r="E28" s="145" t="s">
        <v>774</v>
      </c>
      <c r="F28" s="471"/>
      <c r="G28" s="471"/>
      <c r="K28" s="179"/>
      <c r="L28" s="1"/>
    </row>
    <row r="29" spans="1:12" ht="12.75">
      <c r="A29" s="154" t="s">
        <v>1089</v>
      </c>
      <c r="B29" s="203">
        <v>86894</v>
      </c>
      <c r="C29" s="204">
        <v>431332</v>
      </c>
      <c r="D29" s="226">
        <v>0.07437035571656425</v>
      </c>
      <c r="E29" s="227">
        <v>0.04981952621676822</v>
      </c>
      <c r="F29" s="228">
        <v>0.201455027681693</v>
      </c>
      <c r="G29" s="227">
        <v>0.14884844332148517</v>
      </c>
      <c r="H29" s="183"/>
      <c r="I29" s="182"/>
      <c r="K29" s="179"/>
      <c r="L29" s="1"/>
    </row>
    <row r="30" spans="1:12" ht="12.75">
      <c r="A30" s="185" t="s">
        <v>1090</v>
      </c>
      <c r="B30" s="186">
        <v>44914</v>
      </c>
      <c r="C30" s="187">
        <v>233107</v>
      </c>
      <c r="D30" s="230">
        <v>0.090754547441533</v>
      </c>
      <c r="E30" s="231">
        <v>0.05435343072956722</v>
      </c>
      <c r="F30" s="232">
        <v>0.1926754666312037</v>
      </c>
      <c r="G30" s="233">
        <v>0.14551286204885636</v>
      </c>
      <c r="H30" s="183"/>
      <c r="I30" s="182"/>
      <c r="K30" s="179"/>
      <c r="L30" s="1"/>
    </row>
    <row r="31" spans="1:12" ht="12.75">
      <c r="A31" s="185" t="s">
        <v>1091</v>
      </c>
      <c r="B31" s="188">
        <v>41981</v>
      </c>
      <c r="C31" s="189">
        <v>198226</v>
      </c>
      <c r="D31" s="234">
        <v>0.05742928389713109</v>
      </c>
      <c r="E31" s="235">
        <v>0.044542690477570535</v>
      </c>
      <c r="F31" s="228">
        <v>0.2117835198208106</v>
      </c>
      <c r="G31" s="236">
        <v>0.1525943696272468</v>
      </c>
      <c r="H31" s="183"/>
      <c r="I31" s="182"/>
      <c r="K31" s="179"/>
      <c r="L31" s="1"/>
    </row>
    <row r="32" spans="1:12" ht="12.75">
      <c r="A32" s="154" t="s">
        <v>1092</v>
      </c>
      <c r="B32" s="199"/>
      <c r="C32" s="200"/>
      <c r="D32" s="237"/>
      <c r="E32" s="238"/>
      <c r="F32" s="239"/>
      <c r="G32" s="238"/>
      <c r="H32" s="183"/>
      <c r="I32" s="182"/>
      <c r="K32" s="179"/>
      <c r="L32" s="1"/>
    </row>
    <row r="33" spans="1:12" ht="12.75">
      <c r="A33" s="190" t="s">
        <v>1093</v>
      </c>
      <c r="B33" s="191">
        <v>73423</v>
      </c>
      <c r="C33" s="192">
        <v>315372</v>
      </c>
      <c r="D33" s="230">
        <v>0.09392273424812636</v>
      </c>
      <c r="E33" s="231">
        <v>0.08437115330394662</v>
      </c>
      <c r="F33" s="232">
        <v>0.23281394670420963</v>
      </c>
      <c r="G33" s="233">
        <v>0.1742119024908769</v>
      </c>
      <c r="H33" s="183"/>
      <c r="I33" s="182"/>
      <c r="K33" s="193"/>
      <c r="L33" s="1"/>
    </row>
    <row r="34" spans="1:12" ht="12.75">
      <c r="A34" s="185" t="s">
        <v>1094</v>
      </c>
      <c r="B34" s="186">
        <v>3490</v>
      </c>
      <c r="C34" s="187">
        <v>71075</v>
      </c>
      <c r="D34" s="230">
        <v>-0.020763187429854058</v>
      </c>
      <c r="E34" s="231">
        <v>-0.03429394421119847</v>
      </c>
      <c r="F34" s="232">
        <v>0.04910306014773127</v>
      </c>
      <c r="G34" s="233">
        <v>0.1034196645528359</v>
      </c>
      <c r="H34" s="183"/>
      <c r="I34" s="183"/>
      <c r="K34" s="193"/>
      <c r="L34" s="1"/>
    </row>
    <row r="35" spans="1:12" ht="12.75">
      <c r="A35" s="185" t="s">
        <v>1095</v>
      </c>
      <c r="B35" s="186">
        <v>797</v>
      </c>
      <c r="C35" s="192">
        <v>3004</v>
      </c>
      <c r="D35" s="230">
        <v>-0.12896174863387977</v>
      </c>
      <c r="E35" s="231">
        <v>-0.12851755149405275</v>
      </c>
      <c r="F35" s="232">
        <v>0.26531291611185087</v>
      </c>
      <c r="G35" s="233">
        <v>0.05127050498552589</v>
      </c>
      <c r="H35" s="183"/>
      <c r="I35" s="183"/>
      <c r="K35" s="193"/>
      <c r="L35" s="1"/>
    </row>
    <row r="36" spans="1:12" ht="12.75">
      <c r="A36" s="185" t="s">
        <v>1096</v>
      </c>
      <c r="B36" s="195">
        <v>9037</v>
      </c>
      <c r="C36" s="192">
        <v>40989</v>
      </c>
      <c r="D36" s="230">
        <v>-0.010511332530384276</v>
      </c>
      <c r="E36" s="231">
        <v>-0.02722137839377259</v>
      </c>
      <c r="F36" s="232">
        <v>0.2204737856498085</v>
      </c>
      <c r="G36" s="233">
        <v>0.08076826826826827</v>
      </c>
      <c r="H36" s="183"/>
      <c r="I36" s="182"/>
      <c r="K36" s="193"/>
      <c r="L36" s="1"/>
    </row>
    <row r="37" spans="1:12" ht="12.75">
      <c r="A37" s="185" t="s">
        <v>223</v>
      </c>
      <c r="B37" s="195">
        <v>147</v>
      </c>
      <c r="C37" s="192">
        <v>894</v>
      </c>
      <c r="D37" s="230">
        <v>-0.006756756756756799</v>
      </c>
      <c r="E37" s="231">
        <v>0.05673758865248235</v>
      </c>
      <c r="F37" s="232">
        <v>0.1644295302013423</v>
      </c>
      <c r="G37" s="233">
        <v>0.12917398945518455</v>
      </c>
      <c r="H37" s="183"/>
      <c r="I37" s="182"/>
      <c r="K37" s="193"/>
      <c r="L37" s="1"/>
    </row>
    <row r="38" spans="1:12" ht="12.75">
      <c r="A38" s="196" t="s">
        <v>863</v>
      </c>
      <c r="B38" s="188" t="s">
        <v>837</v>
      </c>
      <c r="C38" s="189" t="s">
        <v>837</v>
      </c>
      <c r="D38" s="234" t="s">
        <v>837</v>
      </c>
      <c r="E38" s="235" t="s">
        <v>837</v>
      </c>
      <c r="F38" s="240" t="s">
        <v>837</v>
      </c>
      <c r="G38" s="235" t="s">
        <v>837</v>
      </c>
      <c r="H38" s="183"/>
      <c r="I38" s="183"/>
      <c r="K38" s="193"/>
      <c r="L38" s="1"/>
    </row>
    <row r="39" spans="1:6" ht="12.75">
      <c r="A39" s="21"/>
      <c r="B39" s="148"/>
      <c r="C39" s="148"/>
      <c r="D39" s="269"/>
      <c r="E39" s="149"/>
      <c r="F39" s="150"/>
    </row>
    <row r="40" spans="1:9" ht="12.75">
      <c r="A40" s="21"/>
      <c r="B40" s="148"/>
      <c r="C40" s="148"/>
      <c r="D40" s="269"/>
      <c r="E40" s="149"/>
      <c r="F40" s="150"/>
      <c r="I40" s="114"/>
    </row>
    <row r="41" spans="1:9" ht="12.75">
      <c r="A41" s="21"/>
      <c r="B41" s="148"/>
      <c r="C41" s="148"/>
      <c r="D41" s="269"/>
      <c r="E41" s="149"/>
      <c r="F41" s="150"/>
      <c r="I41" s="114"/>
    </row>
    <row r="42" spans="1:11" ht="24" customHeight="1">
      <c r="A42" s="464" t="s">
        <v>796</v>
      </c>
      <c r="B42" s="472" t="s">
        <v>1249</v>
      </c>
      <c r="C42" s="467"/>
      <c r="D42" s="468" t="s">
        <v>773</v>
      </c>
      <c r="E42" s="469"/>
      <c r="F42" s="470" t="s">
        <v>946</v>
      </c>
      <c r="G42" s="470" t="s">
        <v>760</v>
      </c>
      <c r="I42" s="114"/>
      <c r="K42" s="105"/>
    </row>
    <row r="43" spans="1:12" s="23" customFormat="1" ht="23.25" customHeight="1">
      <c r="A43" s="465"/>
      <c r="B43" s="146" t="s">
        <v>832</v>
      </c>
      <c r="C43" s="145" t="s">
        <v>360</v>
      </c>
      <c r="D43" s="143" t="s">
        <v>832</v>
      </c>
      <c r="E43" s="144" t="s">
        <v>774</v>
      </c>
      <c r="F43" s="471"/>
      <c r="G43" s="471"/>
      <c r="H43" s="106"/>
      <c r="I43" s="106"/>
      <c r="J43" s="103" t="s">
        <v>2</v>
      </c>
      <c r="K43" s="106"/>
      <c r="L43" s="103"/>
    </row>
    <row r="44" spans="1:12" s="23" customFormat="1" ht="12.75">
      <c r="A44" s="154" t="s">
        <v>448</v>
      </c>
      <c r="B44" s="130">
        <v>263034</v>
      </c>
      <c r="C44" s="131">
        <v>1582780</v>
      </c>
      <c r="D44" s="242">
        <v>0.10404835358559472</v>
      </c>
      <c r="E44" s="243">
        <v>0.09609740625783414</v>
      </c>
      <c r="F44" s="220">
        <v>0.16618481406133512</v>
      </c>
      <c r="G44" s="214">
        <v>0.3394083444949405</v>
      </c>
      <c r="H44" s="163"/>
      <c r="I44" s="104"/>
      <c r="J44" s="113"/>
      <c r="K44" s="106"/>
      <c r="L44" s="103"/>
    </row>
    <row r="45" spans="1:11" ht="12.75">
      <c r="A45" s="154" t="s">
        <v>1250</v>
      </c>
      <c r="B45" s="244"/>
      <c r="C45" s="245"/>
      <c r="D45" s="244"/>
      <c r="E45" s="245"/>
      <c r="F45" s="223"/>
      <c r="G45" s="223"/>
      <c r="H45" s="106"/>
      <c r="I45" s="104"/>
      <c r="J45" s="103"/>
      <c r="K45" s="105"/>
    </row>
    <row r="46" spans="1:11" ht="12.75">
      <c r="A46" s="9" t="s">
        <v>449</v>
      </c>
      <c r="B46" s="122">
        <v>140708</v>
      </c>
      <c r="C46" s="123">
        <v>916203</v>
      </c>
      <c r="D46" s="219">
        <v>0.11092864248606493</v>
      </c>
      <c r="E46" s="220">
        <v>0.08669450012453894</v>
      </c>
      <c r="F46" s="220">
        <v>0.15357731856368076</v>
      </c>
      <c r="G46" s="214">
        <v>0.3240223463687151</v>
      </c>
      <c r="H46" s="162"/>
      <c r="I46" s="104"/>
      <c r="J46" s="103"/>
      <c r="K46" s="105"/>
    </row>
    <row r="47" spans="1:11" ht="12.75">
      <c r="A47" s="9" t="s">
        <v>450</v>
      </c>
      <c r="B47" s="117">
        <v>122326</v>
      </c>
      <c r="C47" s="118">
        <v>666577</v>
      </c>
      <c r="D47" s="219">
        <v>0.09623880918028083</v>
      </c>
      <c r="E47" s="213">
        <v>0.1092903358939199</v>
      </c>
      <c r="F47" s="213">
        <v>0.1835136825903084</v>
      </c>
      <c r="G47" s="276">
        <v>0.359017856094669</v>
      </c>
      <c r="H47" s="162"/>
      <c r="I47" s="104"/>
      <c r="J47" s="103"/>
      <c r="K47" s="105"/>
    </row>
    <row r="48" spans="1:11" ht="12.75">
      <c r="A48" s="154" t="s">
        <v>355</v>
      </c>
      <c r="B48" s="221"/>
      <c r="C48" s="222"/>
      <c r="D48" s="221"/>
      <c r="E48" s="222"/>
      <c r="F48" s="223"/>
      <c r="G48" s="223"/>
      <c r="H48" s="106"/>
      <c r="I48" s="166"/>
      <c r="J48" s="103"/>
      <c r="K48" s="105"/>
    </row>
    <row r="49" spans="1:11" ht="12.75">
      <c r="A49" s="50" t="s">
        <v>821</v>
      </c>
      <c r="B49" s="122">
        <v>220</v>
      </c>
      <c r="C49" s="123">
        <v>685</v>
      </c>
      <c r="D49" s="246">
        <v>-0.2642140468227425</v>
      </c>
      <c r="E49" s="220">
        <v>-0.18452380952380953</v>
      </c>
      <c r="F49" s="220">
        <v>0.32116788321167883</v>
      </c>
      <c r="G49" s="214">
        <v>0.13897662665824384</v>
      </c>
      <c r="H49" s="162"/>
      <c r="I49" s="104"/>
      <c r="J49" s="113"/>
      <c r="K49" s="105"/>
    </row>
    <row r="50" spans="1:11" ht="12.75">
      <c r="A50" s="50" t="s">
        <v>764</v>
      </c>
      <c r="B50" s="122">
        <v>10510</v>
      </c>
      <c r="C50" s="123">
        <v>138819</v>
      </c>
      <c r="D50" s="246">
        <v>0.01594973417109724</v>
      </c>
      <c r="E50" s="220">
        <v>0.08472682377945873</v>
      </c>
      <c r="F50" s="220">
        <v>0.07571009732097192</v>
      </c>
      <c r="G50" s="214">
        <v>0.2523348779140957</v>
      </c>
      <c r="H50" s="162"/>
      <c r="I50" s="104"/>
      <c r="J50" s="113"/>
      <c r="K50" s="105"/>
    </row>
    <row r="51" spans="1:11" ht="12.75">
      <c r="A51" s="50" t="s">
        <v>454</v>
      </c>
      <c r="B51" s="117">
        <v>62168</v>
      </c>
      <c r="C51" s="118">
        <v>417696</v>
      </c>
      <c r="D51" s="246">
        <v>0.22917531684362458</v>
      </c>
      <c r="E51" s="213">
        <v>0.19111998289014043</v>
      </c>
      <c r="F51" s="220">
        <v>0.14883551673944687</v>
      </c>
      <c r="G51" s="214">
        <v>0.2977380376530764</v>
      </c>
      <c r="H51" s="162"/>
      <c r="I51" s="104"/>
      <c r="J51" s="113"/>
      <c r="K51" s="105"/>
    </row>
    <row r="52" spans="1:11" ht="12.75">
      <c r="A52" s="50" t="s">
        <v>767</v>
      </c>
      <c r="B52" s="117">
        <v>159426</v>
      </c>
      <c r="C52" s="118">
        <v>874169</v>
      </c>
      <c r="D52" s="246">
        <v>0.05833150777687046</v>
      </c>
      <c r="E52" s="213">
        <v>0.04633255930864433</v>
      </c>
      <c r="F52" s="220">
        <v>0.18237434637924704</v>
      </c>
      <c r="G52" s="214">
        <v>0.3548888315064956</v>
      </c>
      <c r="H52" s="162"/>
      <c r="I52" s="104"/>
      <c r="J52" s="113"/>
      <c r="K52" s="105"/>
    </row>
    <row r="53" spans="1:11" ht="12.75">
      <c r="A53" s="50" t="s">
        <v>347</v>
      </c>
      <c r="B53" s="132">
        <v>30710</v>
      </c>
      <c r="C53" s="133">
        <v>151411</v>
      </c>
      <c r="D53" s="246">
        <v>0.16391889331059306</v>
      </c>
      <c r="E53" s="220">
        <v>0.17315574564360037</v>
      </c>
      <c r="F53" s="220">
        <v>0.202825422195217</v>
      </c>
      <c r="G53" s="214">
        <v>0.4166044902665672</v>
      </c>
      <c r="H53" s="162"/>
      <c r="I53" s="104"/>
      <c r="J53" s="113"/>
      <c r="K53" s="105"/>
    </row>
    <row r="54" spans="1:11" ht="12.75">
      <c r="A54" s="155" t="s">
        <v>356</v>
      </c>
      <c r="B54" s="221"/>
      <c r="C54" s="222"/>
      <c r="D54" s="248"/>
      <c r="E54" s="222"/>
      <c r="F54" s="223"/>
      <c r="G54" s="223"/>
      <c r="H54" s="106"/>
      <c r="I54" s="106"/>
      <c r="J54" s="103"/>
      <c r="K54" s="105"/>
    </row>
    <row r="55" spans="1:11" ht="12.75">
      <c r="A55" s="9" t="s">
        <v>824</v>
      </c>
      <c r="B55" s="117">
        <v>22009</v>
      </c>
      <c r="C55" s="118">
        <v>367319</v>
      </c>
      <c r="D55" s="212">
        <v>0.07224982948455616</v>
      </c>
      <c r="E55" s="220">
        <v>0.09100332660092669</v>
      </c>
      <c r="F55" s="220">
        <v>0.059917945981558265</v>
      </c>
      <c r="G55" s="214">
        <v>0.22799457180446064</v>
      </c>
      <c r="H55" s="162"/>
      <c r="I55" s="104"/>
      <c r="J55" s="103"/>
      <c r="K55" s="105"/>
    </row>
    <row r="56" spans="1:11" ht="12.75">
      <c r="A56" s="9" t="s">
        <v>825</v>
      </c>
      <c r="B56" s="117">
        <v>10584</v>
      </c>
      <c r="C56" s="118">
        <v>61196</v>
      </c>
      <c r="D56" s="212">
        <v>0.14619883040935666</v>
      </c>
      <c r="E56" s="220">
        <v>0.06695027547248755</v>
      </c>
      <c r="F56" s="220">
        <v>0.17295248055428458</v>
      </c>
      <c r="G56" s="214">
        <v>0.14640016598658276</v>
      </c>
      <c r="H56" s="162"/>
      <c r="I56" s="104"/>
      <c r="J56" s="103"/>
      <c r="K56" s="105"/>
    </row>
    <row r="57" spans="1:11" ht="12.75">
      <c r="A57" s="9" t="s">
        <v>826</v>
      </c>
      <c r="B57" s="122">
        <v>9547</v>
      </c>
      <c r="C57" s="123">
        <v>76568</v>
      </c>
      <c r="D57" s="212">
        <v>0.09108571428571421</v>
      </c>
      <c r="E57" s="220">
        <v>0.10255450277913769</v>
      </c>
      <c r="F57" s="220">
        <v>0.12468655312924459</v>
      </c>
      <c r="G57" s="214">
        <v>0.2778117270478685</v>
      </c>
      <c r="H57" s="162"/>
      <c r="I57" s="104"/>
      <c r="J57" s="103"/>
      <c r="K57" s="105"/>
    </row>
    <row r="58" spans="1:11" ht="12.75">
      <c r="A58" s="9" t="s">
        <v>827</v>
      </c>
      <c r="B58" s="122">
        <v>220894</v>
      </c>
      <c r="C58" s="123">
        <v>1077697</v>
      </c>
      <c r="D58" s="212">
        <v>0.10593536435777406</v>
      </c>
      <c r="E58" s="220">
        <v>0.09909416520827463</v>
      </c>
      <c r="F58" s="220">
        <v>0.20496855795274552</v>
      </c>
      <c r="G58" s="214">
        <v>0.3863235306977273</v>
      </c>
      <c r="H58" s="162"/>
      <c r="I58" s="104"/>
      <c r="J58" s="103"/>
      <c r="K58" s="105"/>
    </row>
    <row r="59" spans="1:11" ht="12.75">
      <c r="A59" s="154" t="s">
        <v>357</v>
      </c>
      <c r="B59" s="221"/>
      <c r="C59" s="222"/>
      <c r="D59" s="221"/>
      <c r="E59" s="222"/>
      <c r="F59" s="223"/>
      <c r="G59" s="223"/>
      <c r="H59" s="106"/>
      <c r="I59" s="106"/>
      <c r="J59" s="103"/>
      <c r="K59" s="105"/>
    </row>
    <row r="60" spans="1:11" ht="12.75">
      <c r="A60" s="6" t="s">
        <v>332</v>
      </c>
      <c r="B60" s="122">
        <v>3</v>
      </c>
      <c r="C60" s="123">
        <v>17</v>
      </c>
      <c r="D60" s="246">
        <v>0.5</v>
      </c>
      <c r="E60" s="250">
        <v>0.8888888888888888</v>
      </c>
      <c r="F60" s="220">
        <v>0.17647058823529413</v>
      </c>
      <c r="G60" s="214">
        <v>0.2727272727272727</v>
      </c>
      <c r="H60" s="162"/>
      <c r="I60" s="104"/>
      <c r="J60" s="113"/>
      <c r="K60" s="105"/>
    </row>
    <row r="61" spans="1:11" ht="12.75">
      <c r="A61" s="9" t="s">
        <v>333</v>
      </c>
      <c r="B61" s="117">
        <v>314</v>
      </c>
      <c r="C61" s="118">
        <v>962</v>
      </c>
      <c r="D61" s="246">
        <v>0.35344827586206895</v>
      </c>
      <c r="E61" s="250">
        <v>0.2964959568733154</v>
      </c>
      <c r="F61" s="220">
        <v>0.3264033264033264</v>
      </c>
      <c r="G61" s="214">
        <v>0.20905459387483355</v>
      </c>
      <c r="H61" s="162"/>
      <c r="I61" s="104"/>
      <c r="J61" s="113"/>
      <c r="K61" s="105"/>
    </row>
    <row r="62" spans="1:11" ht="12.75">
      <c r="A62" s="9" t="s">
        <v>815</v>
      </c>
      <c r="B62" s="117">
        <v>14738</v>
      </c>
      <c r="C62" s="118">
        <v>76844</v>
      </c>
      <c r="D62" s="246">
        <v>0.10537763444086101</v>
      </c>
      <c r="E62" s="250">
        <v>0.17656785889269955</v>
      </c>
      <c r="F62" s="220">
        <v>0.19179116131383062</v>
      </c>
      <c r="G62" s="214">
        <v>0.3680175793442705</v>
      </c>
      <c r="H62" s="162"/>
      <c r="I62" s="104"/>
      <c r="J62" s="113"/>
      <c r="K62" s="105"/>
    </row>
    <row r="63" spans="1:11" ht="12.75">
      <c r="A63" s="9" t="s">
        <v>334</v>
      </c>
      <c r="B63" s="122">
        <v>19748</v>
      </c>
      <c r="C63" s="118">
        <v>97870</v>
      </c>
      <c r="D63" s="246">
        <v>0.09261923204603306</v>
      </c>
      <c r="E63" s="250">
        <v>0.16645213577421814</v>
      </c>
      <c r="F63" s="220">
        <v>0.20177786860120567</v>
      </c>
      <c r="G63" s="214">
        <v>0.4314333777554453</v>
      </c>
      <c r="H63" s="162"/>
      <c r="I63" s="104"/>
      <c r="J63" s="113"/>
      <c r="K63" s="105"/>
    </row>
    <row r="64" spans="1:11" ht="25.5">
      <c r="A64" s="9" t="s">
        <v>337</v>
      </c>
      <c r="B64" s="122">
        <v>22179</v>
      </c>
      <c r="C64" s="118">
        <v>73837</v>
      </c>
      <c r="D64" s="246">
        <v>0.1261805626079009</v>
      </c>
      <c r="E64" s="250">
        <v>0.15683018158459583</v>
      </c>
      <c r="F64" s="220">
        <v>0.3003778593388139</v>
      </c>
      <c r="G64" s="214">
        <v>0.4254066288169403</v>
      </c>
      <c r="H64" s="162"/>
      <c r="I64" s="104"/>
      <c r="J64" s="113"/>
      <c r="K64" s="105"/>
    </row>
    <row r="65" spans="1:11" ht="24.75" customHeight="1">
      <c r="A65" s="9" t="s">
        <v>338</v>
      </c>
      <c r="B65" s="122">
        <v>114829</v>
      </c>
      <c r="C65" s="118">
        <v>559371</v>
      </c>
      <c r="D65" s="246">
        <v>0.09969450004309555</v>
      </c>
      <c r="E65" s="250">
        <v>0.10864226893004725</v>
      </c>
      <c r="F65" s="220">
        <v>0.20528236179565976</v>
      </c>
      <c r="G65" s="214">
        <v>0.457016294008549</v>
      </c>
      <c r="H65" s="162"/>
      <c r="I65" s="104"/>
      <c r="J65" s="113"/>
      <c r="K65" s="105"/>
    </row>
    <row r="66" spans="1:11" ht="12.75" customHeight="1">
      <c r="A66" s="9" t="s">
        <v>339</v>
      </c>
      <c r="B66" s="117">
        <v>1494</v>
      </c>
      <c r="C66" s="118">
        <v>29160</v>
      </c>
      <c r="D66" s="246">
        <v>0.5291709314227226</v>
      </c>
      <c r="E66" s="250">
        <v>0.031153859754588176</v>
      </c>
      <c r="F66" s="220">
        <v>0.05123456790123457</v>
      </c>
      <c r="G66" s="214">
        <v>0.23770883054892603</v>
      </c>
      <c r="H66" s="162"/>
      <c r="I66" s="104"/>
      <c r="J66" s="113"/>
      <c r="K66" s="105"/>
    </row>
    <row r="67" spans="1:11" ht="37.5" customHeight="1">
      <c r="A67" s="9" t="s">
        <v>341</v>
      </c>
      <c r="B67" s="117">
        <v>11215</v>
      </c>
      <c r="C67" s="118">
        <v>80755</v>
      </c>
      <c r="D67" s="246">
        <v>0.18476653285442635</v>
      </c>
      <c r="E67" s="250">
        <v>0.10396445659603559</v>
      </c>
      <c r="F67" s="220">
        <v>0.13887684973066683</v>
      </c>
      <c r="G67" s="214">
        <v>0.1619401045426979</v>
      </c>
      <c r="H67" s="162"/>
      <c r="I67" s="104"/>
      <c r="J67" s="113"/>
      <c r="K67" s="105"/>
    </row>
    <row r="68" spans="1:11" ht="12.75" customHeight="1">
      <c r="A68" s="9" t="s">
        <v>342</v>
      </c>
      <c r="B68" s="122">
        <v>9699</v>
      </c>
      <c r="C68" s="118">
        <v>89225</v>
      </c>
      <c r="D68" s="246">
        <v>0.1349169201965832</v>
      </c>
      <c r="E68" s="250">
        <v>-0.1303521476817513</v>
      </c>
      <c r="F68" s="220">
        <v>0.10870271784813673</v>
      </c>
      <c r="G68" s="214">
        <v>0.22759591693065823</v>
      </c>
      <c r="H68" s="162"/>
      <c r="I68" s="104"/>
      <c r="J68" s="113"/>
      <c r="K68" s="105"/>
    </row>
    <row r="69" spans="1:11" ht="12.75">
      <c r="A69" s="12" t="s">
        <v>343</v>
      </c>
      <c r="B69" s="122">
        <v>68815</v>
      </c>
      <c r="C69" s="134">
        <v>574739</v>
      </c>
      <c r="D69" s="246">
        <v>0.0836666561683097</v>
      </c>
      <c r="E69" s="261">
        <v>0.10179876044068958</v>
      </c>
      <c r="F69" s="220">
        <v>0.11973260906254839</v>
      </c>
      <c r="G69" s="214">
        <v>0.25860870284144505</v>
      </c>
      <c r="H69" s="162"/>
      <c r="I69" s="104"/>
      <c r="J69" s="113"/>
      <c r="K69" s="105"/>
    </row>
    <row r="70" spans="1:11" ht="12.75">
      <c r="A70" s="154" t="s">
        <v>801</v>
      </c>
      <c r="B70" s="221"/>
      <c r="C70" s="222"/>
      <c r="D70" s="221"/>
      <c r="E70" s="222"/>
      <c r="F70" s="223"/>
      <c r="G70" s="223"/>
      <c r="H70" s="106"/>
      <c r="I70" s="166"/>
      <c r="J70" s="103"/>
      <c r="K70" s="105"/>
    </row>
    <row r="71" spans="1:11" ht="12.75">
      <c r="A71" s="6" t="s">
        <v>802</v>
      </c>
      <c r="B71" s="122">
        <v>15824</v>
      </c>
      <c r="C71" s="118">
        <v>57636</v>
      </c>
      <c r="D71" s="219">
        <v>0.17641811017768205</v>
      </c>
      <c r="E71" s="213">
        <v>0.19797967200848032</v>
      </c>
      <c r="F71" s="213">
        <v>0.27455062807967245</v>
      </c>
      <c r="G71" s="276">
        <v>0.3035429974487349</v>
      </c>
      <c r="H71" s="104"/>
      <c r="I71" s="104"/>
      <c r="J71" s="113"/>
      <c r="K71" s="105"/>
    </row>
    <row r="72" spans="1:12" s="23" customFormat="1" ht="12.75">
      <c r="A72" s="14" t="s">
        <v>803</v>
      </c>
      <c r="B72" s="117">
        <v>247210</v>
      </c>
      <c r="C72" s="134">
        <v>1525144</v>
      </c>
      <c r="D72" s="270">
        <v>0.09971796400259803</v>
      </c>
      <c r="E72" s="251">
        <v>0.09258594615814997</v>
      </c>
      <c r="F72" s="251">
        <v>0.16208961252183401</v>
      </c>
      <c r="G72" s="277">
        <v>0.3419949173199861</v>
      </c>
      <c r="H72" s="104"/>
      <c r="I72" s="104"/>
      <c r="J72" s="113"/>
      <c r="K72" s="106"/>
      <c r="L72" s="103"/>
    </row>
    <row r="73" spans="1:12" s="23" customFormat="1" ht="12.75">
      <c r="A73" s="154" t="s">
        <v>451</v>
      </c>
      <c r="B73" s="130">
        <v>25592</v>
      </c>
      <c r="C73" s="135">
        <v>145168</v>
      </c>
      <c r="D73" s="252">
        <v>0.1293909973521623</v>
      </c>
      <c r="E73" s="243">
        <v>0.10159356503263006</v>
      </c>
      <c r="F73" s="253">
        <v>0.17629229582277087</v>
      </c>
      <c r="G73" s="253">
        <v>0.29704602170506644</v>
      </c>
      <c r="H73" s="162"/>
      <c r="I73" s="104"/>
      <c r="J73" s="113"/>
      <c r="K73" s="106"/>
      <c r="L73" s="103"/>
    </row>
    <row r="74" spans="1:12" s="23" customFormat="1" ht="12.75">
      <c r="A74" s="21"/>
      <c r="B74" s="148"/>
      <c r="C74" s="148"/>
      <c r="D74" s="241"/>
      <c r="E74" s="241"/>
      <c r="F74" s="241"/>
      <c r="G74" s="241"/>
      <c r="H74" s="106"/>
      <c r="I74" s="106"/>
      <c r="J74" s="106"/>
      <c r="K74" s="103"/>
      <c r="L74" s="103"/>
    </row>
    <row r="75" spans="1:12" s="23" customFormat="1" ht="12.75">
      <c r="A75" s="21"/>
      <c r="B75" s="148"/>
      <c r="C75" s="148"/>
      <c r="D75" s="241"/>
      <c r="E75" s="241"/>
      <c r="F75" s="241"/>
      <c r="G75" s="241"/>
      <c r="H75" s="106"/>
      <c r="I75" s="106"/>
      <c r="J75" s="106"/>
      <c r="K75" s="103"/>
      <c r="L75" s="103"/>
    </row>
    <row r="76" spans="1:12" s="23" customFormat="1" ht="12.75">
      <c r="A76" s="21"/>
      <c r="B76" s="148"/>
      <c r="C76" s="148"/>
      <c r="D76" s="241"/>
      <c r="E76" s="241"/>
      <c r="F76" s="241"/>
      <c r="G76" s="241"/>
      <c r="H76" s="106"/>
      <c r="I76" s="106"/>
      <c r="J76" s="106"/>
      <c r="K76" s="103"/>
      <c r="L76" s="103"/>
    </row>
    <row r="77" spans="1:3" ht="23.25" customHeight="1">
      <c r="A77" s="476" t="s">
        <v>1251</v>
      </c>
      <c r="B77" s="472" t="s">
        <v>1249</v>
      </c>
      <c r="C77" s="467"/>
    </row>
    <row r="78" spans="1:3" ht="63">
      <c r="A78" s="465"/>
      <c r="B78" s="146" t="s">
        <v>807</v>
      </c>
      <c r="C78" s="170" t="s">
        <v>346</v>
      </c>
    </row>
    <row r="79" spans="1:3" ht="12.75">
      <c r="A79" s="107" t="s">
        <v>714</v>
      </c>
      <c r="B79" s="115">
        <v>54677</v>
      </c>
      <c r="C79" s="210">
        <v>0.20787046541511744</v>
      </c>
    </row>
    <row r="80" spans="1:3" ht="12.75">
      <c r="A80" s="108" t="s">
        <v>717</v>
      </c>
      <c r="B80" s="117">
        <v>25232</v>
      </c>
      <c r="C80" s="213">
        <v>0.09592676231970011</v>
      </c>
    </row>
    <row r="81" spans="1:3" ht="25.5">
      <c r="A81" s="108" t="s">
        <v>716</v>
      </c>
      <c r="B81" s="117">
        <v>14092</v>
      </c>
      <c r="C81" s="213">
        <v>0.053574823026680964</v>
      </c>
    </row>
    <row r="82" spans="1:3" ht="12.75">
      <c r="A82" s="108" t="s">
        <v>719</v>
      </c>
      <c r="B82" s="122">
        <v>8555</v>
      </c>
      <c r="C82" s="213">
        <v>0.03252431244629972</v>
      </c>
    </row>
    <row r="83" spans="1:3" ht="25.5">
      <c r="A83" s="108" t="s">
        <v>718</v>
      </c>
      <c r="B83" s="122">
        <v>8466</v>
      </c>
      <c r="C83" s="213">
        <v>0.03218595314674148</v>
      </c>
    </row>
    <row r="84" spans="1:3" ht="12.75">
      <c r="A84" s="108" t="s">
        <v>721</v>
      </c>
      <c r="B84" s="122">
        <v>8451</v>
      </c>
      <c r="C84" s="213">
        <v>0.03212892629850134</v>
      </c>
    </row>
    <row r="85" spans="1:3" ht="12.75">
      <c r="A85" s="108" t="s">
        <v>715</v>
      </c>
      <c r="B85" s="117">
        <v>7104</v>
      </c>
      <c r="C85" s="213">
        <v>0.027007915326535733</v>
      </c>
    </row>
    <row r="86" spans="1:3" ht="12.75">
      <c r="A86" s="108" t="s">
        <v>720</v>
      </c>
      <c r="B86" s="117">
        <v>5020</v>
      </c>
      <c r="C86" s="213">
        <v>0.019084985211037356</v>
      </c>
    </row>
    <row r="87" spans="1:3" ht="25.5">
      <c r="A87" s="108" t="s">
        <v>1102</v>
      </c>
      <c r="B87" s="122">
        <v>4855</v>
      </c>
      <c r="C87" s="213">
        <v>0.01845768988039569</v>
      </c>
    </row>
    <row r="88" spans="1:3" ht="12.75">
      <c r="A88" s="109" t="s">
        <v>722</v>
      </c>
      <c r="B88" s="136">
        <v>4544</v>
      </c>
      <c r="C88" s="217">
        <v>0.017275333226883217</v>
      </c>
    </row>
    <row r="89" ht="12.75">
      <c r="D89" s="208" t="s">
        <v>163</v>
      </c>
    </row>
    <row r="92" spans="1:3" ht="23.25" customHeight="1">
      <c r="A92" s="476" t="s">
        <v>1252</v>
      </c>
      <c r="B92" s="472" t="s">
        <v>1249</v>
      </c>
      <c r="C92" s="467"/>
    </row>
    <row r="93" spans="1:5" ht="54.75" customHeight="1">
      <c r="A93" s="465"/>
      <c r="B93" s="169" t="s">
        <v>839</v>
      </c>
      <c r="C93" s="170" t="s">
        <v>346</v>
      </c>
      <c r="E93" s="281"/>
    </row>
    <row r="94" spans="1:5" ht="12.75">
      <c r="A94" s="107" t="s">
        <v>714</v>
      </c>
      <c r="B94" s="115">
        <v>5252</v>
      </c>
      <c r="C94" s="210">
        <v>0.20787046541511744</v>
      </c>
      <c r="E94" s="280"/>
    </row>
    <row r="95" spans="1:5" ht="12.75">
      <c r="A95" s="108" t="s">
        <v>717</v>
      </c>
      <c r="B95" s="117">
        <v>1960</v>
      </c>
      <c r="C95" s="213">
        <v>0.09592676231970011</v>
      </c>
      <c r="E95" s="280"/>
    </row>
    <row r="96" spans="1:5" ht="12.75">
      <c r="A96" s="108" t="s">
        <v>713</v>
      </c>
      <c r="B96" s="117">
        <v>959</v>
      </c>
      <c r="C96" s="213">
        <v>0.01389934381106625</v>
      </c>
      <c r="E96" s="280"/>
    </row>
    <row r="97" spans="1:5" ht="12.75">
      <c r="A97" s="108" t="s">
        <v>719</v>
      </c>
      <c r="B97" s="122">
        <v>841</v>
      </c>
      <c r="C97" s="213">
        <v>0.03252431244629972</v>
      </c>
      <c r="E97" s="280"/>
    </row>
    <row r="98" spans="1:5" ht="25.5">
      <c r="A98" s="108" t="s">
        <v>1266</v>
      </c>
      <c r="B98" s="122">
        <v>832</v>
      </c>
      <c r="C98" s="213">
        <v>0.006272953306416661</v>
      </c>
      <c r="E98" s="280"/>
    </row>
    <row r="99" spans="1:5" ht="12.75">
      <c r="A99" s="108" t="s">
        <v>721</v>
      </c>
      <c r="B99" s="122">
        <v>802</v>
      </c>
      <c r="C99" s="213">
        <v>0.03212892629850134</v>
      </c>
      <c r="E99" s="280"/>
    </row>
    <row r="100" spans="1:5" ht="25.5">
      <c r="A100" s="108" t="s">
        <v>1102</v>
      </c>
      <c r="B100" s="117">
        <v>738</v>
      </c>
      <c r="C100" s="213">
        <v>0.01845768988039569</v>
      </c>
      <c r="E100" s="280"/>
    </row>
    <row r="101" spans="1:5" ht="25.5">
      <c r="A101" s="108" t="s">
        <v>716</v>
      </c>
      <c r="B101" s="117">
        <v>735</v>
      </c>
      <c r="C101" s="213">
        <v>0.053574823026680964</v>
      </c>
      <c r="E101" s="280"/>
    </row>
    <row r="102" spans="1:5" ht="12.75">
      <c r="A102" s="108" t="s">
        <v>715</v>
      </c>
      <c r="B102" s="122">
        <v>651</v>
      </c>
      <c r="C102" s="213">
        <v>0.027007915326535733</v>
      </c>
      <c r="E102" s="280"/>
    </row>
    <row r="103" spans="1:5" ht="25.5">
      <c r="A103" s="109" t="s">
        <v>718</v>
      </c>
      <c r="B103" s="136">
        <v>627</v>
      </c>
      <c r="C103" s="217">
        <v>0.03218595314674148</v>
      </c>
      <c r="E103" s="280"/>
    </row>
    <row r="104" ht="12.75">
      <c r="E104" s="281"/>
    </row>
    <row r="105" ht="12.75">
      <c r="D105" s="208" t="s">
        <v>163</v>
      </c>
    </row>
    <row r="107" spans="1:7" ht="27" customHeight="1">
      <c r="A107" s="464" t="s">
        <v>806</v>
      </c>
      <c r="B107" s="472" t="s">
        <v>1253</v>
      </c>
      <c r="C107" s="467"/>
      <c r="D107" s="468" t="s">
        <v>773</v>
      </c>
      <c r="E107" s="469"/>
      <c r="F107" s="470" t="s">
        <v>946</v>
      </c>
      <c r="G107" s="470" t="s">
        <v>760</v>
      </c>
    </row>
    <row r="108" spans="1:7" ht="18.75" customHeight="1">
      <c r="A108" s="465"/>
      <c r="B108" s="146" t="s">
        <v>832</v>
      </c>
      <c r="C108" s="145" t="s">
        <v>360</v>
      </c>
      <c r="D108" s="146" t="s">
        <v>832</v>
      </c>
      <c r="E108" s="145" t="s">
        <v>774</v>
      </c>
      <c r="F108" s="471"/>
      <c r="G108" s="471"/>
    </row>
    <row r="109" spans="1:12" ht="12.75">
      <c r="A109" s="154" t="s">
        <v>452</v>
      </c>
      <c r="B109" s="130">
        <v>27825</v>
      </c>
      <c r="C109" s="123">
        <v>159673</v>
      </c>
      <c r="D109" s="242">
        <v>-0.10294022825456184</v>
      </c>
      <c r="E109" s="243">
        <v>-0.10777268663388462</v>
      </c>
      <c r="F109" s="214">
        <v>0.17426239877750152</v>
      </c>
      <c r="G109" s="253">
        <v>0.17658482100359832</v>
      </c>
      <c r="H109" s="163"/>
      <c r="I109" s="163"/>
      <c r="J109" s="112"/>
      <c r="K109" s="208"/>
      <c r="L109" s="208"/>
    </row>
    <row r="110" spans="1:12" ht="12.75">
      <c r="A110" s="154" t="s">
        <v>1250</v>
      </c>
      <c r="B110" s="221"/>
      <c r="C110" s="222"/>
      <c r="D110" s="244"/>
      <c r="E110" s="245"/>
      <c r="F110" s="223"/>
      <c r="G110" s="223"/>
      <c r="H110" s="106"/>
      <c r="K110" s="208"/>
      <c r="L110" s="208"/>
    </row>
    <row r="111" spans="1:12" ht="12.75">
      <c r="A111" s="9" t="s">
        <v>449</v>
      </c>
      <c r="B111" s="122">
        <v>13204</v>
      </c>
      <c r="C111" s="123">
        <v>72402</v>
      </c>
      <c r="D111" s="219">
        <v>-0.10371979364648387</v>
      </c>
      <c r="E111" s="220">
        <v>-0.11874680493682899</v>
      </c>
      <c r="F111" s="214">
        <v>0.18237065274439931</v>
      </c>
      <c r="G111" s="220">
        <v>0.19615241773750278</v>
      </c>
      <c r="H111" s="104"/>
      <c r="I111" s="112"/>
      <c r="J111" s="112"/>
      <c r="K111" s="22"/>
      <c r="L111" s="208"/>
    </row>
    <row r="112" spans="1:12" ht="12.75">
      <c r="A112" s="9" t="s">
        <v>450</v>
      </c>
      <c r="B112" s="117">
        <v>14621</v>
      </c>
      <c r="C112" s="118">
        <v>87271</v>
      </c>
      <c r="D112" s="219">
        <v>-0.10223504850792087</v>
      </c>
      <c r="E112" s="220">
        <v>-0.09845870953079483</v>
      </c>
      <c r="F112" s="214">
        <v>0.16753560747556462</v>
      </c>
      <c r="G112" s="220">
        <v>0.16199118083715572</v>
      </c>
      <c r="H112" s="104"/>
      <c r="I112" s="112"/>
      <c r="J112" s="112"/>
      <c r="K112" s="22"/>
      <c r="L112" s="208"/>
    </row>
    <row r="113" spans="1:12" ht="12.75">
      <c r="A113" s="154" t="s">
        <v>355</v>
      </c>
      <c r="B113" s="221"/>
      <c r="C113" s="222"/>
      <c r="D113" s="221"/>
      <c r="E113" s="222"/>
      <c r="F113" s="223"/>
      <c r="G113" s="223"/>
      <c r="K113" s="241"/>
      <c r="L113" s="208"/>
    </row>
    <row r="114" spans="1:12" ht="12.75">
      <c r="A114" s="9" t="s">
        <v>764</v>
      </c>
      <c r="B114" s="117">
        <v>634</v>
      </c>
      <c r="C114" s="118">
        <v>2878</v>
      </c>
      <c r="D114" s="219">
        <v>0.14234234234234244</v>
      </c>
      <c r="E114" s="220">
        <v>0.038239538239538184</v>
      </c>
      <c r="F114" s="214">
        <v>0.22029186935371786</v>
      </c>
      <c r="G114" s="220">
        <v>0.15314009661835748</v>
      </c>
      <c r="H114" s="104"/>
      <c r="I114" s="112"/>
      <c r="J114" s="112"/>
      <c r="K114" s="241"/>
      <c r="L114" s="208"/>
    </row>
    <row r="115" spans="1:12" ht="12.75">
      <c r="A115" s="9" t="s">
        <v>454</v>
      </c>
      <c r="B115" s="117">
        <v>5784</v>
      </c>
      <c r="C115" s="118">
        <v>23358</v>
      </c>
      <c r="D115" s="219">
        <v>0.004864489228630919</v>
      </c>
      <c r="E115" s="220">
        <v>0.029939591692755396</v>
      </c>
      <c r="F115" s="214">
        <v>0.24762394040585667</v>
      </c>
      <c r="G115" s="220">
        <v>0.1570757407055373</v>
      </c>
      <c r="H115" s="104"/>
      <c r="I115" s="104"/>
      <c r="J115" s="112"/>
      <c r="K115" s="241"/>
      <c r="L115" s="208"/>
    </row>
    <row r="116" spans="1:12" ht="12.75">
      <c r="A116" s="9" t="s">
        <v>767</v>
      </c>
      <c r="B116" s="117">
        <v>18134</v>
      </c>
      <c r="C116" s="118">
        <v>106618</v>
      </c>
      <c r="D116" s="219">
        <v>-0.12442663319009217</v>
      </c>
      <c r="E116" s="220">
        <v>-0.1328838537049538</v>
      </c>
      <c r="F116" s="214">
        <v>0.17008385075690785</v>
      </c>
      <c r="G116" s="220">
        <v>0.1839614506720771</v>
      </c>
      <c r="H116" s="104"/>
      <c r="I116" s="112"/>
      <c r="J116" s="112"/>
      <c r="K116" s="208"/>
      <c r="L116" s="208"/>
    </row>
    <row r="117" spans="1:12" ht="12.75">
      <c r="A117" s="9" t="s">
        <v>347</v>
      </c>
      <c r="B117" s="117">
        <v>3273</v>
      </c>
      <c r="C117" s="118">
        <v>26819</v>
      </c>
      <c r="D117" s="219">
        <v>-0.18093093093093093</v>
      </c>
      <c r="E117" s="220">
        <v>-0.122185126996596</v>
      </c>
      <c r="F117" s="214">
        <v>0.12204034453186174</v>
      </c>
      <c r="G117" s="262">
        <v>0.18148045467147214</v>
      </c>
      <c r="H117" s="104"/>
      <c r="I117" s="112"/>
      <c r="J117" s="112"/>
      <c r="K117" s="208"/>
      <c r="L117" s="208"/>
    </row>
    <row r="118" spans="1:12" ht="12.75">
      <c r="A118" s="154" t="s">
        <v>356</v>
      </c>
      <c r="B118" s="221"/>
      <c r="C118" s="222"/>
      <c r="D118" s="221"/>
      <c r="E118" s="222"/>
      <c r="F118" s="223"/>
      <c r="G118" s="223"/>
      <c r="K118" s="208"/>
      <c r="L118" s="208"/>
    </row>
    <row r="119" spans="1:12" ht="12.75">
      <c r="A119" s="9" t="s">
        <v>824</v>
      </c>
      <c r="B119" s="117">
        <v>541</v>
      </c>
      <c r="C119" s="118">
        <v>10671</v>
      </c>
      <c r="D119" s="246">
        <v>-0.1357827476038339</v>
      </c>
      <c r="E119" s="247">
        <v>-0.05965808953119489</v>
      </c>
      <c r="F119" s="214">
        <v>0.050698153874988286</v>
      </c>
      <c r="G119" s="220">
        <v>0.15094866071428573</v>
      </c>
      <c r="H119" s="104"/>
      <c r="K119" s="208"/>
      <c r="L119" s="208"/>
    </row>
    <row r="120" spans="1:12" ht="12.75">
      <c r="A120" s="9" t="s">
        <v>825</v>
      </c>
      <c r="B120" s="117">
        <v>968</v>
      </c>
      <c r="C120" s="118">
        <v>5815</v>
      </c>
      <c r="D120" s="246">
        <v>-0.22560000000000002</v>
      </c>
      <c r="E120" s="247">
        <v>-0.20841274162809698</v>
      </c>
      <c r="F120" s="214">
        <v>0.16646603611349958</v>
      </c>
      <c r="G120" s="220">
        <v>0.05847529298054851</v>
      </c>
      <c r="H120" s="104"/>
      <c r="K120" s="208"/>
      <c r="L120" s="208"/>
    </row>
    <row r="121" spans="1:12" ht="12.75">
      <c r="A121" s="9" t="s">
        <v>826</v>
      </c>
      <c r="B121" s="117">
        <v>829</v>
      </c>
      <c r="C121" s="118">
        <v>5839</v>
      </c>
      <c r="D121" s="246">
        <v>-0.1355578727841501</v>
      </c>
      <c r="E121" s="247">
        <v>-0.10224477244772445</v>
      </c>
      <c r="F121" s="214">
        <v>0.1419763658160644</v>
      </c>
      <c r="G121" s="262">
        <v>0.1076903091712133</v>
      </c>
      <c r="H121" s="104"/>
      <c r="K121" s="208"/>
      <c r="L121" s="208"/>
    </row>
    <row r="122" spans="1:12" ht="12.75">
      <c r="A122" s="9" t="s">
        <v>827</v>
      </c>
      <c r="B122" s="117">
        <v>17693</v>
      </c>
      <c r="C122" s="118">
        <v>90031</v>
      </c>
      <c r="D122" s="246">
        <v>-0.0665294924554184</v>
      </c>
      <c r="E122" s="247">
        <v>-0.0773243420513241</v>
      </c>
      <c r="F122" s="214">
        <v>0.19652119825393474</v>
      </c>
      <c r="G122" s="220">
        <v>0.15734104046242775</v>
      </c>
      <c r="H122" s="104"/>
      <c r="K122" s="208"/>
      <c r="L122" s="208"/>
    </row>
    <row r="123" spans="1:12" ht="12.75">
      <c r="A123" s="41" t="s">
        <v>809</v>
      </c>
      <c r="B123" s="117">
        <v>7794</v>
      </c>
      <c r="C123" s="118">
        <v>47317</v>
      </c>
      <c r="D123" s="246">
        <v>-0.1554881352259183</v>
      </c>
      <c r="E123" s="247">
        <v>-0.15785071014131635</v>
      </c>
      <c r="F123" s="214">
        <v>0.1647188114208424</v>
      </c>
      <c r="G123" s="220">
        <v>0.4508590270145196</v>
      </c>
      <c r="H123" s="104"/>
      <c r="K123" s="208"/>
      <c r="L123" s="208"/>
    </row>
    <row r="124" spans="1:12" ht="12.75">
      <c r="A124" s="154" t="s">
        <v>358</v>
      </c>
      <c r="B124" s="221"/>
      <c r="C124" s="222"/>
      <c r="D124" s="221"/>
      <c r="E124" s="222"/>
      <c r="F124" s="223"/>
      <c r="G124" s="223"/>
      <c r="K124" s="208"/>
      <c r="L124" s="208"/>
    </row>
    <row r="125" spans="1:12" ht="12.75">
      <c r="A125" s="9" t="s">
        <v>349</v>
      </c>
      <c r="B125" s="117">
        <v>13978</v>
      </c>
      <c r="C125" s="118">
        <v>74558</v>
      </c>
      <c r="D125" s="219">
        <v>0.07514806553342046</v>
      </c>
      <c r="E125" s="220">
        <v>0.047516016634820746</v>
      </c>
      <c r="F125" s="214">
        <v>0.18747820488747016</v>
      </c>
      <c r="G125" s="220">
        <v>0.2920357680093599</v>
      </c>
      <c r="H125" s="104"/>
      <c r="I125" s="104"/>
      <c r="J125" s="112"/>
      <c r="K125" s="208"/>
      <c r="L125" s="208"/>
    </row>
    <row r="126" spans="1:12" ht="12.75">
      <c r="A126" s="9" t="s">
        <v>350</v>
      </c>
      <c r="B126" s="117">
        <v>5795</v>
      </c>
      <c r="C126" s="118">
        <v>34974</v>
      </c>
      <c r="D126" s="219">
        <v>-0.07708233795190322</v>
      </c>
      <c r="E126" s="220">
        <v>-0.02394507702612192</v>
      </c>
      <c r="F126" s="214">
        <v>0.16569451592611653</v>
      </c>
      <c r="G126" s="220">
        <v>0.2512682651866626</v>
      </c>
      <c r="H126" s="104"/>
      <c r="I126" s="104"/>
      <c r="J126" s="112"/>
      <c r="K126" s="208"/>
      <c r="L126" s="208"/>
    </row>
    <row r="127" spans="1:12" ht="12.75">
      <c r="A127" s="9" t="s">
        <v>351</v>
      </c>
      <c r="B127" s="117">
        <v>2070</v>
      </c>
      <c r="C127" s="118">
        <v>13506</v>
      </c>
      <c r="D127" s="219">
        <v>-0.1470951792336218</v>
      </c>
      <c r="E127" s="220">
        <v>-0.12808263395739183</v>
      </c>
      <c r="F127" s="214">
        <v>0.15326521545979566</v>
      </c>
      <c r="G127" s="220">
        <v>0.18072289156626506</v>
      </c>
      <c r="H127" s="104"/>
      <c r="I127" s="104"/>
      <c r="J127" s="112"/>
      <c r="K127" s="208"/>
      <c r="L127" s="208"/>
    </row>
    <row r="128" spans="1:12" ht="12.75">
      <c r="A128" s="9" t="s">
        <v>352</v>
      </c>
      <c r="B128" s="117">
        <v>1377</v>
      </c>
      <c r="C128" s="118">
        <v>8592</v>
      </c>
      <c r="D128" s="219">
        <v>-0.3282926829268292</v>
      </c>
      <c r="E128" s="220">
        <v>-0.2909721076085162</v>
      </c>
      <c r="F128" s="214">
        <v>0.16026536312849163</v>
      </c>
      <c r="G128" s="220">
        <v>0.14867199309004533</v>
      </c>
      <c r="H128" s="104"/>
      <c r="I128" s="104"/>
      <c r="J128" s="112"/>
      <c r="K128" s="208"/>
      <c r="L128" s="208"/>
    </row>
    <row r="129" spans="1:12" ht="12.75">
      <c r="A129" s="14" t="s">
        <v>353</v>
      </c>
      <c r="B129" s="120">
        <v>4605</v>
      </c>
      <c r="C129" s="121">
        <v>28043</v>
      </c>
      <c r="D129" s="270">
        <v>-0.3657898361107286</v>
      </c>
      <c r="E129" s="220">
        <v>-0.3676032834205304</v>
      </c>
      <c r="F129" s="215">
        <v>0.16421210284206397</v>
      </c>
      <c r="G129" s="262">
        <v>0.06984680721977855</v>
      </c>
      <c r="H129" s="104"/>
      <c r="I129" s="104"/>
      <c r="J129" s="112"/>
      <c r="K129" s="208"/>
      <c r="L129" s="208"/>
    </row>
    <row r="130" spans="1:12" ht="12.75">
      <c r="A130" s="154" t="s">
        <v>453</v>
      </c>
      <c r="B130" s="120">
        <v>2538</v>
      </c>
      <c r="C130" s="121">
        <v>8905</v>
      </c>
      <c r="D130" s="252">
        <v>0.05486284289276799</v>
      </c>
      <c r="E130" s="243">
        <v>-0.008572700957470536</v>
      </c>
      <c r="F130" s="253">
        <v>0.28500842223469963</v>
      </c>
      <c r="G130" s="243">
        <v>0.1419939577039275</v>
      </c>
      <c r="H130" s="104"/>
      <c r="I130" s="112"/>
      <c r="J130" s="112"/>
      <c r="K130" s="208"/>
      <c r="L130" s="208"/>
    </row>
    <row r="131" ht="12.75">
      <c r="H131" s="106"/>
    </row>
    <row r="132" ht="12.75">
      <c r="A132" s="1"/>
    </row>
    <row r="134" spans="1:4" ht="36.75" customHeight="1">
      <c r="A134" s="142" t="s">
        <v>864</v>
      </c>
      <c r="B134" s="263" t="s">
        <v>1256</v>
      </c>
      <c r="C134" s="263" t="s">
        <v>1257</v>
      </c>
      <c r="D134" s="264" t="s">
        <v>1258</v>
      </c>
    </row>
    <row r="135" spans="1:4" ht="12.75">
      <c r="A135" s="154" t="s">
        <v>947</v>
      </c>
      <c r="B135" s="137">
        <v>240358</v>
      </c>
      <c r="C135" s="137">
        <v>263034</v>
      </c>
      <c r="D135" s="137">
        <v>27825</v>
      </c>
    </row>
    <row r="136" spans="1:12" ht="12.75">
      <c r="A136" s="84" t="s">
        <v>506</v>
      </c>
      <c r="B136" s="122">
        <v>912</v>
      </c>
      <c r="C136" s="255">
        <v>1669</v>
      </c>
      <c r="D136" s="138">
        <v>71</v>
      </c>
      <c r="L136" s="1"/>
    </row>
    <row r="137" spans="1:12" ht="12.75">
      <c r="A137" s="85" t="s">
        <v>41</v>
      </c>
      <c r="B137" s="117">
        <v>267</v>
      </c>
      <c r="C137" s="256">
        <v>153</v>
      </c>
      <c r="D137" s="139">
        <v>42</v>
      </c>
      <c r="L137" s="1"/>
    </row>
    <row r="138" spans="1:12" ht="12.75">
      <c r="A138" s="85" t="s">
        <v>507</v>
      </c>
      <c r="B138" s="117">
        <v>149</v>
      </c>
      <c r="C138" s="256">
        <v>123</v>
      </c>
      <c r="D138" s="139">
        <v>11</v>
      </c>
      <c r="L138" s="1"/>
    </row>
    <row r="139" spans="1:12" ht="12.75">
      <c r="A139" s="85" t="s">
        <v>508</v>
      </c>
      <c r="B139" s="117">
        <v>47</v>
      </c>
      <c r="C139" s="256">
        <v>109</v>
      </c>
      <c r="D139" s="139">
        <v>10</v>
      </c>
      <c r="L139" s="1"/>
    </row>
    <row r="140" spans="1:12" ht="12.75">
      <c r="A140" s="85" t="s">
        <v>509</v>
      </c>
      <c r="B140" s="117">
        <v>910</v>
      </c>
      <c r="C140" s="256">
        <v>940</v>
      </c>
      <c r="D140" s="139">
        <v>127</v>
      </c>
      <c r="L140" s="1"/>
    </row>
    <row r="141" spans="1:12" ht="12.75">
      <c r="A141" s="85" t="s">
        <v>42</v>
      </c>
      <c r="B141" s="117">
        <v>117</v>
      </c>
      <c r="C141" s="256">
        <v>78</v>
      </c>
      <c r="D141" s="139">
        <v>13</v>
      </c>
      <c r="L141" s="1"/>
    </row>
    <row r="142" spans="1:12" ht="12.75">
      <c r="A142" s="85" t="s">
        <v>43</v>
      </c>
      <c r="B142" s="117">
        <v>5861</v>
      </c>
      <c r="C142" s="256">
        <v>3555</v>
      </c>
      <c r="D142" s="139">
        <v>636</v>
      </c>
      <c r="L142" s="1"/>
    </row>
    <row r="143" spans="1:12" ht="12.75">
      <c r="A143" s="85" t="s">
        <v>44</v>
      </c>
      <c r="B143" s="117">
        <v>3990</v>
      </c>
      <c r="C143" s="256">
        <v>1442</v>
      </c>
      <c r="D143" s="139">
        <v>435</v>
      </c>
      <c r="L143" s="1"/>
    </row>
    <row r="144" spans="1:12" ht="12.75">
      <c r="A144" s="85" t="s">
        <v>45</v>
      </c>
      <c r="B144" s="117">
        <v>274</v>
      </c>
      <c r="C144" s="256">
        <v>145</v>
      </c>
      <c r="D144" s="139">
        <v>33</v>
      </c>
      <c r="L144" s="1"/>
    </row>
    <row r="145" spans="1:12" ht="12.75">
      <c r="A145" s="85" t="s">
        <v>510</v>
      </c>
      <c r="B145" s="117">
        <v>328</v>
      </c>
      <c r="C145" s="256">
        <v>418</v>
      </c>
      <c r="D145" s="139">
        <v>39</v>
      </c>
      <c r="L145" s="1"/>
    </row>
    <row r="146" spans="1:12" ht="12.75">
      <c r="A146" s="85" t="s">
        <v>46</v>
      </c>
      <c r="B146" s="117">
        <v>598</v>
      </c>
      <c r="C146" s="256">
        <v>124</v>
      </c>
      <c r="D146" s="139">
        <v>68</v>
      </c>
      <c r="L146" s="1"/>
    </row>
    <row r="147" spans="1:12" ht="12.75">
      <c r="A147" s="85" t="s">
        <v>47</v>
      </c>
      <c r="B147" s="117">
        <v>2086</v>
      </c>
      <c r="C147" s="256">
        <v>2269</v>
      </c>
      <c r="D147" s="139">
        <v>291</v>
      </c>
      <c r="L147" s="1"/>
    </row>
    <row r="148" spans="1:12" ht="12.75">
      <c r="A148" s="85" t="s">
        <v>511</v>
      </c>
      <c r="B148" s="117">
        <v>302</v>
      </c>
      <c r="C148" s="256">
        <v>173</v>
      </c>
      <c r="D148" s="139">
        <v>38</v>
      </c>
      <c r="L148" s="1"/>
    </row>
    <row r="149" spans="1:12" ht="12.75">
      <c r="A149" s="85" t="s">
        <v>512</v>
      </c>
      <c r="B149" s="117">
        <v>21</v>
      </c>
      <c r="C149" s="256">
        <v>50</v>
      </c>
      <c r="D149" s="139">
        <v>2</v>
      </c>
      <c r="L149" s="1"/>
    </row>
    <row r="150" spans="1:12" ht="12.75">
      <c r="A150" s="85" t="s">
        <v>513</v>
      </c>
      <c r="B150" s="117">
        <v>6887</v>
      </c>
      <c r="C150" s="256">
        <v>11800</v>
      </c>
      <c r="D150" s="139">
        <v>815</v>
      </c>
      <c r="L150" s="1"/>
    </row>
    <row r="151" spans="1:12" ht="12.75">
      <c r="A151" s="85" t="s">
        <v>48</v>
      </c>
      <c r="B151" s="117">
        <v>60</v>
      </c>
      <c r="C151" s="256">
        <v>35</v>
      </c>
      <c r="D151" s="139">
        <v>12</v>
      </c>
      <c r="L151" s="1"/>
    </row>
    <row r="152" spans="1:12" ht="12.75">
      <c r="A152" s="85" t="s">
        <v>514</v>
      </c>
      <c r="B152" s="117">
        <v>1366</v>
      </c>
      <c r="C152" s="256">
        <v>2223</v>
      </c>
      <c r="D152" s="139">
        <v>145</v>
      </c>
      <c r="L152" s="1"/>
    </row>
    <row r="153" spans="1:12" ht="12.75">
      <c r="A153" s="85" t="s">
        <v>515</v>
      </c>
      <c r="B153" s="117">
        <v>405</v>
      </c>
      <c r="C153" s="256">
        <v>403</v>
      </c>
      <c r="D153" s="139">
        <v>42</v>
      </c>
      <c r="L153" s="1"/>
    </row>
    <row r="154" spans="1:12" ht="12.75">
      <c r="A154" s="85" t="s">
        <v>516</v>
      </c>
      <c r="B154" s="117">
        <v>163</v>
      </c>
      <c r="C154" s="256">
        <v>111</v>
      </c>
      <c r="D154" s="139">
        <v>24</v>
      </c>
      <c r="L154" s="1"/>
    </row>
    <row r="155" spans="1:12" ht="12.75">
      <c r="A155" s="85" t="s">
        <v>517</v>
      </c>
      <c r="B155" s="117">
        <v>618</v>
      </c>
      <c r="C155" s="256">
        <v>527</v>
      </c>
      <c r="D155" s="139">
        <v>73</v>
      </c>
      <c r="L155" s="1"/>
    </row>
    <row r="156" spans="1:12" ht="12.75">
      <c r="A156" s="85" t="s">
        <v>518</v>
      </c>
      <c r="B156" s="117">
        <v>28</v>
      </c>
      <c r="C156" s="256">
        <v>19</v>
      </c>
      <c r="D156" s="139">
        <v>3</v>
      </c>
      <c r="L156" s="1"/>
    </row>
    <row r="157" spans="1:12" ht="12.75">
      <c r="A157" s="85" t="s">
        <v>519</v>
      </c>
      <c r="B157" s="117">
        <v>31</v>
      </c>
      <c r="C157" s="256">
        <v>18</v>
      </c>
      <c r="D157" s="139">
        <v>0</v>
      </c>
      <c r="L157" s="1"/>
    </row>
    <row r="158" spans="1:12" ht="12.75">
      <c r="A158" s="85" t="s">
        <v>49</v>
      </c>
      <c r="B158" s="117">
        <v>909</v>
      </c>
      <c r="C158" s="256">
        <v>819</v>
      </c>
      <c r="D158" s="139">
        <v>40</v>
      </c>
      <c r="L158" s="1"/>
    </row>
    <row r="159" spans="1:12" ht="12.75">
      <c r="A159" s="85" t="s">
        <v>50</v>
      </c>
      <c r="B159" s="117">
        <v>65</v>
      </c>
      <c r="C159" s="256">
        <v>17</v>
      </c>
      <c r="D159" s="139">
        <v>11</v>
      </c>
      <c r="L159" s="1"/>
    </row>
    <row r="160" spans="1:12" ht="12.75">
      <c r="A160" s="85" t="s">
        <v>51</v>
      </c>
      <c r="B160" s="117">
        <v>8966</v>
      </c>
      <c r="C160" s="256">
        <v>10189</v>
      </c>
      <c r="D160" s="139">
        <v>1025</v>
      </c>
      <c r="L160" s="1"/>
    </row>
    <row r="161" spans="1:12" ht="12.75">
      <c r="A161" s="85" t="s">
        <v>520</v>
      </c>
      <c r="B161" s="117">
        <v>231</v>
      </c>
      <c r="C161" s="256">
        <v>179</v>
      </c>
      <c r="D161" s="139">
        <v>30</v>
      </c>
      <c r="L161" s="1"/>
    </row>
    <row r="162" spans="1:12" ht="12.75">
      <c r="A162" s="85" t="s">
        <v>521</v>
      </c>
      <c r="B162" s="117">
        <v>443</v>
      </c>
      <c r="C162" s="256">
        <v>323</v>
      </c>
      <c r="D162" s="139">
        <v>70</v>
      </c>
      <c r="L162" s="1"/>
    </row>
    <row r="163" spans="1:12" ht="12.75">
      <c r="A163" s="85" t="s">
        <v>52</v>
      </c>
      <c r="B163" s="117">
        <v>249</v>
      </c>
      <c r="C163" s="256">
        <v>206</v>
      </c>
      <c r="D163" s="139">
        <v>46</v>
      </c>
      <c r="L163" s="1"/>
    </row>
    <row r="164" spans="1:12" ht="12.75">
      <c r="A164" s="85" t="s">
        <v>53</v>
      </c>
      <c r="B164" s="117">
        <v>63</v>
      </c>
      <c r="C164" s="256">
        <v>38</v>
      </c>
      <c r="D164" s="139">
        <v>6</v>
      </c>
      <c r="L164" s="1"/>
    </row>
    <row r="165" spans="1:12" ht="12.75">
      <c r="A165" s="85" t="s">
        <v>54</v>
      </c>
      <c r="B165" s="117">
        <v>142</v>
      </c>
      <c r="C165" s="256">
        <v>42</v>
      </c>
      <c r="D165" s="139">
        <v>21</v>
      </c>
      <c r="L165" s="1"/>
    </row>
    <row r="166" spans="1:12" ht="12.75">
      <c r="A166" s="85" t="s">
        <v>55</v>
      </c>
      <c r="B166" s="117">
        <v>321</v>
      </c>
      <c r="C166" s="256">
        <v>179</v>
      </c>
      <c r="D166" s="139">
        <v>35</v>
      </c>
      <c r="L166" s="1"/>
    </row>
    <row r="167" spans="1:12" ht="12.75">
      <c r="A167" s="85" t="s">
        <v>522</v>
      </c>
      <c r="B167" s="117">
        <v>1437</v>
      </c>
      <c r="C167" s="256">
        <v>2019</v>
      </c>
      <c r="D167" s="139">
        <v>174</v>
      </c>
      <c r="L167" s="1"/>
    </row>
    <row r="168" spans="1:12" ht="12.75">
      <c r="A168" s="85" t="s">
        <v>56</v>
      </c>
      <c r="B168" s="117">
        <v>204</v>
      </c>
      <c r="C168" s="256">
        <v>117</v>
      </c>
      <c r="D168" s="139">
        <v>23</v>
      </c>
      <c r="L168" s="1"/>
    </row>
    <row r="169" spans="1:12" ht="12.75">
      <c r="A169" s="85" t="s">
        <v>57</v>
      </c>
      <c r="B169" s="117">
        <v>103</v>
      </c>
      <c r="C169" s="256">
        <v>75</v>
      </c>
      <c r="D169" s="139">
        <v>11</v>
      </c>
      <c r="L169" s="1"/>
    </row>
    <row r="170" spans="1:12" ht="12.75">
      <c r="A170" s="85" t="s">
        <v>58</v>
      </c>
      <c r="B170" s="117">
        <v>242</v>
      </c>
      <c r="C170" s="256">
        <v>229</v>
      </c>
      <c r="D170" s="139">
        <v>32</v>
      </c>
      <c r="L170" s="1"/>
    </row>
    <row r="171" spans="1:12" ht="12.75">
      <c r="A171" s="85" t="s">
        <v>523</v>
      </c>
      <c r="B171" s="117">
        <v>125</v>
      </c>
      <c r="C171" s="256">
        <v>143</v>
      </c>
      <c r="D171" s="139">
        <v>18</v>
      </c>
      <c r="L171" s="1"/>
    </row>
    <row r="172" spans="1:12" ht="12.75">
      <c r="A172" s="85" t="s">
        <v>524</v>
      </c>
      <c r="B172" s="117">
        <v>29</v>
      </c>
      <c r="C172" s="256">
        <v>24</v>
      </c>
      <c r="D172" s="139">
        <v>0</v>
      </c>
      <c r="L172" s="1"/>
    </row>
    <row r="173" spans="1:12" ht="12.75">
      <c r="A173" s="85" t="s">
        <v>59</v>
      </c>
      <c r="B173" s="117">
        <v>3647</v>
      </c>
      <c r="C173" s="256">
        <v>1259</v>
      </c>
      <c r="D173" s="139">
        <v>411</v>
      </c>
      <c r="L173" s="1"/>
    </row>
    <row r="174" spans="1:12" ht="12.75">
      <c r="A174" s="85" t="s">
        <v>525</v>
      </c>
      <c r="B174" s="117">
        <v>491</v>
      </c>
      <c r="C174" s="256">
        <v>292</v>
      </c>
      <c r="D174" s="139">
        <v>39</v>
      </c>
      <c r="L174" s="1"/>
    </row>
    <row r="175" spans="1:12" ht="12.75">
      <c r="A175" s="85" t="s">
        <v>526</v>
      </c>
      <c r="B175" s="117">
        <v>400</v>
      </c>
      <c r="C175" s="256">
        <v>234</v>
      </c>
      <c r="D175" s="139">
        <v>46</v>
      </c>
      <c r="L175" s="1"/>
    </row>
    <row r="176" spans="1:12" ht="12.75">
      <c r="A176" s="85" t="s">
        <v>527</v>
      </c>
      <c r="B176" s="117">
        <v>779</v>
      </c>
      <c r="C176" s="256">
        <v>647</v>
      </c>
      <c r="D176" s="139">
        <v>108</v>
      </c>
      <c r="L176" s="1"/>
    </row>
    <row r="177" spans="1:12" ht="12.75">
      <c r="A177" s="85" t="s">
        <v>60</v>
      </c>
      <c r="B177" s="117">
        <v>3356</v>
      </c>
      <c r="C177" s="256">
        <v>2410</v>
      </c>
      <c r="D177" s="139">
        <v>407</v>
      </c>
      <c r="L177" s="1"/>
    </row>
    <row r="178" spans="1:12" ht="12.75">
      <c r="A178" s="85" t="s">
        <v>528</v>
      </c>
      <c r="B178" s="117">
        <v>529</v>
      </c>
      <c r="C178" s="256">
        <v>368</v>
      </c>
      <c r="D178" s="139">
        <v>58</v>
      </c>
      <c r="L178" s="1"/>
    </row>
    <row r="179" spans="1:12" ht="12.75">
      <c r="A179" s="85" t="s">
        <v>529</v>
      </c>
      <c r="B179" s="117">
        <v>121</v>
      </c>
      <c r="C179" s="256">
        <v>69</v>
      </c>
      <c r="D179" s="139">
        <v>9</v>
      </c>
      <c r="L179" s="1"/>
    </row>
    <row r="180" spans="1:12" ht="12.75">
      <c r="A180" s="85" t="s">
        <v>61</v>
      </c>
      <c r="B180" s="117">
        <v>472</v>
      </c>
      <c r="C180" s="256">
        <v>274</v>
      </c>
      <c r="D180" s="139">
        <v>66</v>
      </c>
      <c r="L180" s="1"/>
    </row>
    <row r="181" spans="1:12" ht="12.75">
      <c r="A181" s="85" t="s">
        <v>62</v>
      </c>
      <c r="B181" s="117">
        <v>564</v>
      </c>
      <c r="C181" s="256">
        <v>142</v>
      </c>
      <c r="D181" s="139">
        <v>83</v>
      </c>
      <c r="L181" s="1"/>
    </row>
    <row r="182" spans="1:12" ht="12.75">
      <c r="A182" s="85" t="s">
        <v>63</v>
      </c>
      <c r="B182" s="117">
        <v>225</v>
      </c>
      <c r="C182" s="256">
        <v>445</v>
      </c>
      <c r="D182" s="139">
        <v>18</v>
      </c>
      <c r="L182" s="1"/>
    </row>
    <row r="183" spans="1:12" ht="12.75">
      <c r="A183" s="85" t="s">
        <v>64</v>
      </c>
      <c r="B183" s="117">
        <v>251</v>
      </c>
      <c r="C183" s="256">
        <v>156</v>
      </c>
      <c r="D183" s="139">
        <v>36</v>
      </c>
      <c r="L183" s="1"/>
    </row>
    <row r="184" spans="1:12" ht="12.75">
      <c r="A184" s="85" t="s">
        <v>65</v>
      </c>
      <c r="B184" s="117">
        <v>637</v>
      </c>
      <c r="C184" s="256">
        <v>724</v>
      </c>
      <c r="D184" s="139">
        <v>72</v>
      </c>
      <c r="L184" s="1"/>
    </row>
    <row r="185" spans="1:12" ht="12.75">
      <c r="A185" s="85" t="s">
        <v>66</v>
      </c>
      <c r="B185" s="117">
        <v>80</v>
      </c>
      <c r="C185" s="256">
        <v>21</v>
      </c>
      <c r="D185" s="139">
        <v>7</v>
      </c>
      <c r="L185" s="1"/>
    </row>
    <row r="186" spans="1:12" ht="12.75">
      <c r="A186" s="85" t="s">
        <v>530</v>
      </c>
      <c r="B186" s="117">
        <v>9348</v>
      </c>
      <c r="C186" s="256">
        <v>7236</v>
      </c>
      <c r="D186" s="139">
        <v>934</v>
      </c>
      <c r="L186" s="1"/>
    </row>
    <row r="187" spans="1:12" ht="12.75">
      <c r="A187" s="85" t="s">
        <v>67</v>
      </c>
      <c r="B187" s="117">
        <v>37</v>
      </c>
      <c r="C187" s="256">
        <v>42</v>
      </c>
      <c r="D187" s="139">
        <v>7</v>
      </c>
      <c r="L187" s="1"/>
    </row>
    <row r="188" spans="1:12" ht="12.75">
      <c r="A188" s="85" t="s">
        <v>531</v>
      </c>
      <c r="B188" s="117">
        <v>377</v>
      </c>
      <c r="C188" s="256">
        <v>367</v>
      </c>
      <c r="D188" s="139">
        <v>39</v>
      </c>
      <c r="L188" s="1"/>
    </row>
    <row r="189" spans="1:12" ht="12.75">
      <c r="A189" s="85" t="s">
        <v>532</v>
      </c>
      <c r="B189" s="117">
        <v>10326</v>
      </c>
      <c r="C189" s="256">
        <v>12636</v>
      </c>
      <c r="D189" s="139">
        <v>991</v>
      </c>
      <c r="L189" s="1"/>
    </row>
    <row r="190" spans="1:12" ht="12.75">
      <c r="A190" s="85" t="s">
        <v>68</v>
      </c>
      <c r="B190" s="117">
        <v>384</v>
      </c>
      <c r="C190" s="256">
        <v>842</v>
      </c>
      <c r="D190" s="139">
        <v>44</v>
      </c>
      <c r="L190" s="1"/>
    </row>
    <row r="191" spans="1:12" ht="12.75">
      <c r="A191" s="85" t="s">
        <v>69</v>
      </c>
      <c r="B191" s="117">
        <v>202</v>
      </c>
      <c r="C191" s="256">
        <v>131</v>
      </c>
      <c r="D191" s="139">
        <v>33</v>
      </c>
      <c r="L191" s="1"/>
    </row>
    <row r="192" spans="1:12" ht="12.75">
      <c r="A192" s="85" t="s">
        <v>533</v>
      </c>
      <c r="B192" s="117">
        <v>55</v>
      </c>
      <c r="C192" s="256">
        <v>28</v>
      </c>
      <c r="D192" s="139">
        <v>8</v>
      </c>
      <c r="L192" s="1"/>
    </row>
    <row r="193" spans="1:12" ht="12.75">
      <c r="A193" s="85" t="s">
        <v>534</v>
      </c>
      <c r="B193" s="117">
        <v>278</v>
      </c>
      <c r="C193" s="256">
        <v>426</v>
      </c>
      <c r="D193" s="139">
        <v>28</v>
      </c>
      <c r="L193" s="1"/>
    </row>
    <row r="194" spans="1:12" ht="12.75">
      <c r="A194" s="85" t="s">
        <v>535</v>
      </c>
      <c r="B194" s="117">
        <v>587</v>
      </c>
      <c r="C194" s="256">
        <v>509</v>
      </c>
      <c r="D194" s="139">
        <v>77</v>
      </c>
      <c r="L194" s="1"/>
    </row>
    <row r="195" spans="1:12" ht="12.75">
      <c r="A195" s="85" t="s">
        <v>536</v>
      </c>
      <c r="B195" s="117">
        <v>109</v>
      </c>
      <c r="C195" s="256">
        <v>509</v>
      </c>
      <c r="D195" s="139">
        <v>16</v>
      </c>
      <c r="L195" s="1"/>
    </row>
    <row r="196" spans="1:12" ht="12.75">
      <c r="A196" s="85" t="s">
        <v>70</v>
      </c>
      <c r="B196" s="117">
        <v>209</v>
      </c>
      <c r="C196" s="256">
        <v>935</v>
      </c>
      <c r="D196" s="139">
        <v>29</v>
      </c>
      <c r="L196" s="1"/>
    </row>
    <row r="197" spans="1:12" ht="12.75">
      <c r="A197" s="85" t="s">
        <v>537</v>
      </c>
      <c r="B197" s="117">
        <v>141</v>
      </c>
      <c r="C197" s="256">
        <v>113</v>
      </c>
      <c r="D197" s="139">
        <v>17</v>
      </c>
      <c r="L197" s="1"/>
    </row>
    <row r="198" spans="1:12" ht="12.75">
      <c r="A198" s="85" t="s">
        <v>71</v>
      </c>
      <c r="B198" s="117">
        <v>48</v>
      </c>
      <c r="C198" s="256">
        <v>16</v>
      </c>
      <c r="D198" s="139">
        <v>6</v>
      </c>
      <c r="L198" s="1"/>
    </row>
    <row r="199" spans="1:12" ht="12.75">
      <c r="A199" s="85" t="s">
        <v>538</v>
      </c>
      <c r="B199" s="117">
        <v>82</v>
      </c>
      <c r="C199" s="256">
        <v>24</v>
      </c>
      <c r="D199" s="139">
        <v>11</v>
      </c>
      <c r="L199" s="1"/>
    </row>
    <row r="200" spans="1:12" ht="12.75">
      <c r="A200" s="85" t="s">
        <v>72</v>
      </c>
      <c r="B200" s="117">
        <v>35</v>
      </c>
      <c r="C200" s="256">
        <v>60</v>
      </c>
      <c r="D200" s="139">
        <v>3</v>
      </c>
      <c r="L200" s="1"/>
    </row>
    <row r="201" spans="1:12" ht="12.75">
      <c r="A201" s="85" t="s">
        <v>539</v>
      </c>
      <c r="B201" s="117">
        <v>75</v>
      </c>
      <c r="C201" s="256">
        <v>48</v>
      </c>
      <c r="D201" s="139">
        <v>6</v>
      </c>
      <c r="L201" s="1"/>
    </row>
    <row r="202" spans="1:12" ht="12.75">
      <c r="A202" s="85" t="s">
        <v>73</v>
      </c>
      <c r="B202" s="117">
        <v>86125</v>
      </c>
      <c r="C202" s="256">
        <v>108050</v>
      </c>
      <c r="D202" s="139">
        <v>10630</v>
      </c>
      <c r="L202" s="1"/>
    </row>
    <row r="203" spans="1:12" ht="12.75">
      <c r="A203" s="85" t="s">
        <v>540</v>
      </c>
      <c r="B203" s="117">
        <v>1904</v>
      </c>
      <c r="C203" s="256">
        <v>2050</v>
      </c>
      <c r="D203" s="139">
        <v>221</v>
      </c>
      <c r="L203" s="1"/>
    </row>
    <row r="204" spans="1:12" ht="12.75">
      <c r="A204" s="85" t="s">
        <v>541</v>
      </c>
      <c r="B204" s="117">
        <v>21256</v>
      </c>
      <c r="C204" s="256">
        <v>29407</v>
      </c>
      <c r="D204" s="139">
        <v>1934</v>
      </c>
      <c r="L204" s="1"/>
    </row>
    <row r="205" spans="1:12" ht="12.75">
      <c r="A205" s="85" t="s">
        <v>542</v>
      </c>
      <c r="B205" s="117">
        <v>10928</v>
      </c>
      <c r="C205" s="256">
        <v>7720</v>
      </c>
      <c r="D205" s="139">
        <v>1253</v>
      </c>
      <c r="L205" s="1"/>
    </row>
    <row r="206" spans="1:12" ht="12.75">
      <c r="A206" s="85" t="s">
        <v>543</v>
      </c>
      <c r="B206" s="117">
        <v>234</v>
      </c>
      <c r="C206" s="256">
        <v>94</v>
      </c>
      <c r="D206" s="139">
        <v>24</v>
      </c>
      <c r="L206" s="1"/>
    </row>
    <row r="207" spans="1:12" ht="12.75">
      <c r="A207" s="85" t="s">
        <v>544</v>
      </c>
      <c r="B207" s="117">
        <v>686</v>
      </c>
      <c r="C207" s="256">
        <v>1099</v>
      </c>
      <c r="D207" s="139">
        <v>75</v>
      </c>
      <c r="L207" s="1"/>
    </row>
    <row r="208" spans="1:12" ht="12.75">
      <c r="A208" s="85" t="s">
        <v>545</v>
      </c>
      <c r="B208" s="117">
        <v>401</v>
      </c>
      <c r="C208" s="256">
        <v>268</v>
      </c>
      <c r="D208" s="139">
        <v>34</v>
      </c>
      <c r="L208" s="1"/>
    </row>
    <row r="209" spans="1:12" ht="12.75">
      <c r="A209" s="85" t="s">
        <v>546</v>
      </c>
      <c r="B209" s="117">
        <v>141</v>
      </c>
      <c r="C209" s="256">
        <v>54</v>
      </c>
      <c r="D209" s="139">
        <v>22</v>
      </c>
      <c r="L209" s="1"/>
    </row>
    <row r="210" spans="1:12" ht="12.75">
      <c r="A210" s="85" t="s">
        <v>547</v>
      </c>
      <c r="B210" s="117">
        <v>2801</v>
      </c>
      <c r="C210" s="256">
        <v>3391</v>
      </c>
      <c r="D210" s="139">
        <v>409</v>
      </c>
      <c r="L210" s="1"/>
    </row>
    <row r="211" spans="1:12" ht="12.75">
      <c r="A211" s="85" t="s">
        <v>74</v>
      </c>
      <c r="B211" s="117">
        <v>445</v>
      </c>
      <c r="C211" s="256">
        <v>147</v>
      </c>
      <c r="D211" s="139">
        <v>42</v>
      </c>
      <c r="L211" s="1"/>
    </row>
    <row r="212" spans="1:12" ht="12.75">
      <c r="A212" s="85" t="s">
        <v>548</v>
      </c>
      <c r="B212" s="117">
        <v>27</v>
      </c>
      <c r="C212" s="256">
        <v>26</v>
      </c>
      <c r="D212" s="139">
        <v>7</v>
      </c>
      <c r="L212" s="1"/>
    </row>
    <row r="213" spans="1:12" ht="12.75">
      <c r="A213" s="85" t="s">
        <v>549</v>
      </c>
      <c r="B213" s="117">
        <v>513</v>
      </c>
      <c r="C213" s="256">
        <v>402</v>
      </c>
      <c r="D213" s="139">
        <v>74</v>
      </c>
      <c r="L213" s="1"/>
    </row>
    <row r="214" spans="1:12" ht="12.75">
      <c r="A214" s="85" t="s">
        <v>550</v>
      </c>
      <c r="B214" s="117">
        <v>1341</v>
      </c>
      <c r="C214" s="256">
        <v>696</v>
      </c>
      <c r="D214" s="139">
        <v>167</v>
      </c>
      <c r="L214" s="1"/>
    </row>
    <row r="215" spans="1:12" ht="12.75">
      <c r="A215" s="85" t="s">
        <v>551</v>
      </c>
      <c r="B215" s="117">
        <v>39</v>
      </c>
      <c r="C215" s="256">
        <v>114</v>
      </c>
      <c r="D215" s="139">
        <v>1</v>
      </c>
      <c r="L215" s="1"/>
    </row>
    <row r="216" spans="1:12" ht="12.75">
      <c r="A216" s="85" t="s">
        <v>75</v>
      </c>
      <c r="B216" s="117">
        <v>6116</v>
      </c>
      <c r="C216" s="256">
        <v>3385</v>
      </c>
      <c r="D216" s="139">
        <v>592</v>
      </c>
      <c r="L216" s="1"/>
    </row>
    <row r="217" spans="1:12" ht="12.75">
      <c r="A217" s="85" t="s">
        <v>552</v>
      </c>
      <c r="B217" s="117">
        <v>408</v>
      </c>
      <c r="C217" s="256">
        <v>168</v>
      </c>
      <c r="D217" s="139">
        <v>43</v>
      </c>
      <c r="L217" s="1"/>
    </row>
    <row r="218" spans="1:12" ht="12.75">
      <c r="A218" s="85" t="s">
        <v>553</v>
      </c>
      <c r="B218" s="117">
        <v>5522</v>
      </c>
      <c r="C218" s="256">
        <v>4930</v>
      </c>
      <c r="D218" s="139">
        <v>601</v>
      </c>
      <c r="L218" s="1"/>
    </row>
    <row r="219" spans="1:12" ht="12.75">
      <c r="A219" s="85" t="s">
        <v>554</v>
      </c>
      <c r="B219" s="117">
        <v>17</v>
      </c>
      <c r="C219" s="256">
        <v>13</v>
      </c>
      <c r="D219" s="139">
        <v>2</v>
      </c>
      <c r="L219" s="1"/>
    </row>
    <row r="220" spans="1:12" ht="12.75">
      <c r="A220" s="85" t="s">
        <v>555</v>
      </c>
      <c r="B220" s="117">
        <v>208</v>
      </c>
      <c r="C220" s="256">
        <v>95</v>
      </c>
      <c r="D220" s="139">
        <v>27</v>
      </c>
      <c r="L220" s="1"/>
    </row>
    <row r="221" spans="1:12" ht="12.75">
      <c r="A221" s="85" t="s">
        <v>556</v>
      </c>
      <c r="B221" s="117">
        <v>69</v>
      </c>
      <c r="C221" s="256">
        <v>28</v>
      </c>
      <c r="D221" s="139">
        <v>13</v>
      </c>
      <c r="L221" s="1"/>
    </row>
    <row r="222" spans="1:12" ht="12.75">
      <c r="A222" s="85" t="s">
        <v>76</v>
      </c>
      <c r="B222" s="117">
        <v>531</v>
      </c>
      <c r="C222" s="256">
        <v>1272</v>
      </c>
      <c r="D222" s="139">
        <v>60</v>
      </c>
      <c r="L222" s="1"/>
    </row>
    <row r="223" spans="1:12" ht="12.75">
      <c r="A223" s="85" t="s">
        <v>557</v>
      </c>
      <c r="B223" s="117">
        <v>672</v>
      </c>
      <c r="C223" s="256">
        <v>759</v>
      </c>
      <c r="D223" s="139">
        <v>66</v>
      </c>
      <c r="L223" s="1"/>
    </row>
    <row r="224" spans="1:12" ht="12.75">
      <c r="A224" s="85" t="s">
        <v>558</v>
      </c>
      <c r="B224" s="117">
        <v>303</v>
      </c>
      <c r="C224" s="256">
        <v>173</v>
      </c>
      <c r="D224" s="139">
        <v>29</v>
      </c>
      <c r="L224" s="1"/>
    </row>
    <row r="225" spans="1:12" ht="12.75">
      <c r="A225" s="85" t="s">
        <v>559</v>
      </c>
      <c r="B225" s="117">
        <v>2032</v>
      </c>
      <c r="C225" s="256">
        <v>1449</v>
      </c>
      <c r="D225" s="139">
        <v>300</v>
      </c>
      <c r="L225" s="1"/>
    </row>
    <row r="226" spans="1:12" ht="12.75">
      <c r="A226" s="85" t="s">
        <v>77</v>
      </c>
      <c r="B226" s="117">
        <v>107</v>
      </c>
      <c r="C226" s="256">
        <v>56</v>
      </c>
      <c r="D226" s="139">
        <v>20</v>
      </c>
      <c r="L226" s="1"/>
    </row>
    <row r="227" spans="1:12" ht="12.75">
      <c r="A227" s="85" t="s">
        <v>78</v>
      </c>
      <c r="B227" s="117">
        <v>411</v>
      </c>
      <c r="C227" s="256">
        <v>306</v>
      </c>
      <c r="D227" s="139">
        <v>60</v>
      </c>
      <c r="L227" s="1"/>
    </row>
    <row r="228" spans="1:12" ht="12.75">
      <c r="A228" s="85" t="s">
        <v>79</v>
      </c>
      <c r="B228" s="117">
        <v>11896</v>
      </c>
      <c r="C228" s="256">
        <v>9725</v>
      </c>
      <c r="D228" s="139">
        <v>1599</v>
      </c>
      <c r="L228" s="1"/>
    </row>
    <row r="229" spans="1:12" ht="12.75">
      <c r="A229" s="85" t="s">
        <v>80</v>
      </c>
      <c r="B229" s="117">
        <v>662</v>
      </c>
      <c r="C229" s="256">
        <v>1660</v>
      </c>
      <c r="D229" s="139">
        <v>42</v>
      </c>
      <c r="L229" s="1"/>
    </row>
    <row r="230" spans="1:12" ht="12.75">
      <c r="A230" s="85" t="s">
        <v>82</v>
      </c>
      <c r="B230" s="117">
        <v>517</v>
      </c>
      <c r="C230" s="256">
        <v>455</v>
      </c>
      <c r="D230" s="139">
        <v>43</v>
      </c>
      <c r="L230" s="1"/>
    </row>
    <row r="231" spans="1:12" ht="12.75">
      <c r="A231" s="85" t="s">
        <v>83</v>
      </c>
      <c r="B231" s="117">
        <v>875</v>
      </c>
      <c r="C231" s="256">
        <v>1375</v>
      </c>
      <c r="D231" s="139">
        <v>66</v>
      </c>
      <c r="L231" s="1"/>
    </row>
    <row r="232" spans="1:12" ht="12.75">
      <c r="A232" s="85" t="s">
        <v>81</v>
      </c>
      <c r="B232" s="117">
        <v>231</v>
      </c>
      <c r="C232" s="256">
        <v>306</v>
      </c>
      <c r="D232" s="139">
        <v>16</v>
      </c>
      <c r="L232" s="1"/>
    </row>
    <row r="233" spans="1:12" ht="12.75">
      <c r="A233" s="85" t="s">
        <v>560</v>
      </c>
      <c r="B233" s="117">
        <v>243</v>
      </c>
      <c r="C233" s="256">
        <v>133</v>
      </c>
      <c r="D233" s="139">
        <v>31</v>
      </c>
      <c r="L233" s="1"/>
    </row>
    <row r="234" spans="1:12" ht="12.75">
      <c r="A234" s="85" t="s">
        <v>561</v>
      </c>
      <c r="B234" s="117">
        <v>527</v>
      </c>
      <c r="C234" s="256">
        <v>196</v>
      </c>
      <c r="D234" s="139">
        <v>76</v>
      </c>
      <c r="L234" s="1"/>
    </row>
    <row r="235" spans="1:12" ht="12.75">
      <c r="A235" s="85" t="s">
        <v>562</v>
      </c>
      <c r="B235" s="117">
        <v>8634</v>
      </c>
      <c r="C235" s="256">
        <v>10948</v>
      </c>
      <c r="D235" s="139">
        <v>1094</v>
      </c>
      <c r="L235" s="1"/>
    </row>
    <row r="236" spans="1:4" ht="12.75">
      <c r="A236" s="176" t="s">
        <v>340</v>
      </c>
      <c r="B236" s="119">
        <v>548</v>
      </c>
      <c r="C236" s="272">
        <v>114</v>
      </c>
      <c r="D236" s="177">
        <v>49</v>
      </c>
    </row>
    <row r="237" spans="1:4" ht="12.75">
      <c r="A237" s="176" t="s">
        <v>6</v>
      </c>
      <c r="B237" s="207">
        <v>101</v>
      </c>
      <c r="C237" s="272">
        <v>1</v>
      </c>
      <c r="D237" s="177">
        <v>12</v>
      </c>
    </row>
    <row r="238" spans="1:4" ht="12.75">
      <c r="A238" s="86" t="s">
        <v>7</v>
      </c>
      <c r="B238" s="178">
        <v>93</v>
      </c>
      <c r="C238" s="257">
        <v>23</v>
      </c>
      <c r="D238" s="140">
        <v>10</v>
      </c>
    </row>
    <row r="240" ht="12.75">
      <c r="A240" s="258"/>
    </row>
  </sheetData>
  <sheetProtection/>
  <mergeCells count="30">
    <mergeCell ref="G107:G108"/>
    <mergeCell ref="A92:A93"/>
    <mergeCell ref="B92:C92"/>
    <mergeCell ref="A107:A108"/>
    <mergeCell ref="B107:C107"/>
    <mergeCell ref="D107:E107"/>
    <mergeCell ref="F107:F108"/>
    <mergeCell ref="A42:A43"/>
    <mergeCell ref="B42:C42"/>
    <mergeCell ref="D42:E42"/>
    <mergeCell ref="F42:F43"/>
    <mergeCell ref="G42:G43"/>
    <mergeCell ref="A77:A78"/>
    <mergeCell ref="B77:C77"/>
    <mergeCell ref="D20:E20"/>
    <mergeCell ref="A27:A28"/>
    <mergeCell ref="B27:C27"/>
    <mergeCell ref="D27:E27"/>
    <mergeCell ref="F27:F28"/>
    <mergeCell ref="G27:G28"/>
    <mergeCell ref="A4:A5"/>
    <mergeCell ref="B4:C4"/>
    <mergeCell ref="D4:E4"/>
    <mergeCell ref="F4:F5"/>
    <mergeCell ref="G4:G5"/>
    <mergeCell ref="A13:A14"/>
    <mergeCell ref="B13:C13"/>
    <mergeCell ref="D13:E13"/>
    <mergeCell ref="F13:F14"/>
    <mergeCell ref="G13:G14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0"/>
  <sheetViews>
    <sheetView zoomScale="85" zoomScaleNormal="8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57.7109375" style="208" customWidth="1"/>
    <col min="2" max="2" width="14.28125" style="1" customWidth="1"/>
    <col min="3" max="3" width="11.421875" style="1" customWidth="1"/>
    <col min="4" max="4" width="12.421875" style="1" bestFit="1" customWidth="1"/>
    <col min="5" max="5" width="11.57421875" style="1" customWidth="1"/>
    <col min="6" max="6" width="18.140625" style="1" customWidth="1"/>
    <col min="7" max="7" width="18.7109375" style="1" customWidth="1"/>
    <col min="8" max="8" width="12.57421875" style="105" bestFit="1" customWidth="1"/>
    <col min="9" max="9" width="8.8515625" style="105" customWidth="1"/>
    <col min="10" max="10" width="11.421875" style="105" customWidth="1"/>
    <col min="11" max="11" width="11.421875" style="102" customWidth="1"/>
    <col min="12" max="12" width="11.421875" style="208" customWidth="1"/>
    <col min="13" max="16384" width="11.421875" style="1" customWidth="1"/>
  </cols>
  <sheetData>
    <row r="1" ht="15.75">
      <c r="A1" s="36" t="s">
        <v>860</v>
      </c>
    </row>
    <row r="4" spans="1:7" ht="26.25" customHeight="1">
      <c r="A4" s="464" t="s">
        <v>775</v>
      </c>
      <c r="B4" s="472" t="s">
        <v>1247</v>
      </c>
      <c r="C4" s="467"/>
      <c r="D4" s="468" t="s">
        <v>773</v>
      </c>
      <c r="E4" s="469"/>
      <c r="F4" s="470" t="s">
        <v>946</v>
      </c>
      <c r="G4" s="470" t="s">
        <v>760</v>
      </c>
    </row>
    <row r="5" spans="1:7" ht="18" customHeight="1">
      <c r="A5" s="465"/>
      <c r="B5" s="143" t="s">
        <v>833</v>
      </c>
      <c r="C5" s="144" t="s">
        <v>360</v>
      </c>
      <c r="D5" s="146" t="s">
        <v>833</v>
      </c>
      <c r="E5" s="145" t="s">
        <v>774</v>
      </c>
      <c r="F5" s="471"/>
      <c r="G5" s="471"/>
    </row>
    <row r="6" spans="1:10" ht="12.75">
      <c r="A6" s="28" t="s">
        <v>761</v>
      </c>
      <c r="B6" s="115">
        <v>296689</v>
      </c>
      <c r="C6" s="116">
        <v>1305104</v>
      </c>
      <c r="D6" s="209">
        <v>-0.011652736460939339</v>
      </c>
      <c r="E6" s="210">
        <v>-0.015000237739617006</v>
      </c>
      <c r="F6" s="211">
        <v>0.22732977601784993</v>
      </c>
      <c r="G6" s="211">
        <v>0.15296977046465451</v>
      </c>
      <c r="H6" s="111"/>
      <c r="I6" s="164"/>
      <c r="J6" s="111"/>
    </row>
    <row r="7" spans="1:10" ht="12.75">
      <c r="A7" s="9" t="s">
        <v>763</v>
      </c>
      <c r="B7" s="117">
        <v>151467</v>
      </c>
      <c r="C7" s="118">
        <v>669101</v>
      </c>
      <c r="D7" s="212">
        <v>-0.009048086359175644</v>
      </c>
      <c r="E7" s="213">
        <v>-0.012844364251180629</v>
      </c>
      <c r="F7" s="214">
        <v>0.22637389571977923</v>
      </c>
      <c r="G7" s="214">
        <v>0.15963773836261366</v>
      </c>
      <c r="H7" s="111"/>
      <c r="J7" s="111"/>
    </row>
    <row r="8" spans="1:10" ht="12.75">
      <c r="A8" s="9" t="s">
        <v>759</v>
      </c>
      <c r="B8" s="119">
        <v>145222</v>
      </c>
      <c r="C8" s="118">
        <v>636003</v>
      </c>
      <c r="D8" s="212">
        <v>-0.014354846372601537</v>
      </c>
      <c r="E8" s="213">
        <v>-0.01725816320854423</v>
      </c>
      <c r="F8" s="215">
        <v>0.2283354009336434</v>
      </c>
      <c r="G8" s="215">
        <v>0.1465837631597541</v>
      </c>
      <c r="J8" s="111"/>
    </row>
    <row r="9" spans="1:10" ht="12.75">
      <c r="A9" s="29" t="s">
        <v>762</v>
      </c>
      <c r="B9" s="120">
        <v>13605</v>
      </c>
      <c r="C9" s="121">
        <v>106092</v>
      </c>
      <c r="D9" s="216">
        <v>-0.06094699061292108</v>
      </c>
      <c r="E9" s="259">
        <v>-0.04531711179900655</v>
      </c>
      <c r="F9" s="218">
        <v>0.12823775590996495</v>
      </c>
      <c r="G9" s="218">
        <v>0.21665392700171984</v>
      </c>
      <c r="H9" s="165"/>
      <c r="J9" s="111"/>
    </row>
    <row r="10" spans="1:7" ht="12.75">
      <c r="A10" s="21"/>
      <c r="B10" s="148"/>
      <c r="C10" s="148"/>
      <c r="D10" s="265"/>
      <c r="E10" s="265"/>
      <c r="F10" s="265"/>
      <c r="G10" s="266"/>
    </row>
    <row r="11" spans="1:7" ht="12.75">
      <c r="A11" s="173"/>
      <c r="B11" s="148"/>
      <c r="C11" s="148"/>
      <c r="D11" s="265"/>
      <c r="E11" s="265"/>
      <c r="F11" s="265"/>
      <c r="G11" s="266"/>
    </row>
    <row r="12" spans="1:7" ht="12.75">
      <c r="A12" s="21"/>
      <c r="B12" s="148"/>
      <c r="C12" s="148"/>
      <c r="D12" s="21"/>
      <c r="E12" s="148"/>
      <c r="F12" s="148"/>
      <c r="G12" s="208"/>
    </row>
    <row r="13" spans="1:7" ht="22.5" customHeight="1">
      <c r="A13" s="464" t="s">
        <v>787</v>
      </c>
      <c r="B13" s="472" t="s">
        <v>1248</v>
      </c>
      <c r="C13" s="467"/>
      <c r="D13" s="468" t="s">
        <v>773</v>
      </c>
      <c r="E13" s="469"/>
      <c r="F13" s="470" t="s">
        <v>946</v>
      </c>
      <c r="G13" s="470" t="s">
        <v>760</v>
      </c>
    </row>
    <row r="14" spans="1:7" ht="18.75" customHeight="1">
      <c r="A14" s="465"/>
      <c r="B14" s="146" t="s">
        <v>833</v>
      </c>
      <c r="C14" s="145" t="s">
        <v>360</v>
      </c>
      <c r="D14" s="146" t="s">
        <v>833</v>
      </c>
      <c r="E14" s="145" t="s">
        <v>774</v>
      </c>
      <c r="F14" s="471"/>
      <c r="G14" s="471"/>
    </row>
    <row r="15" spans="1:8" ht="12.75">
      <c r="A15" s="24" t="s">
        <v>439</v>
      </c>
      <c r="B15" s="122">
        <v>293500</v>
      </c>
      <c r="C15" s="123">
        <v>1285600</v>
      </c>
      <c r="D15" s="219">
        <v>-0.008780817291455634</v>
      </c>
      <c r="E15" s="220">
        <v>-0.011685116851168464</v>
      </c>
      <c r="F15" s="220">
        <v>0.22829807093963908</v>
      </c>
      <c r="G15" s="220">
        <v>0.18565374153962932</v>
      </c>
      <c r="H15" s="160"/>
    </row>
    <row r="16" spans="1:8" ht="12.75">
      <c r="A16" s="9" t="s">
        <v>440</v>
      </c>
      <c r="B16" s="117">
        <v>160500</v>
      </c>
      <c r="C16" s="118">
        <v>692100</v>
      </c>
      <c r="D16" s="212">
        <v>0.0012476606363069909</v>
      </c>
      <c r="E16" s="213">
        <v>-0.01508467340259001</v>
      </c>
      <c r="F16" s="213">
        <v>0.23190290420459472</v>
      </c>
      <c r="G16" s="213">
        <v>0.1737012987012987</v>
      </c>
      <c r="H16" s="160"/>
    </row>
    <row r="17" spans="1:8" ht="12.75">
      <c r="A17" s="9" t="s">
        <v>441</v>
      </c>
      <c r="B17" s="119">
        <v>104600</v>
      </c>
      <c r="C17" s="118">
        <v>417100</v>
      </c>
      <c r="D17" s="212">
        <v>0.17528089887640452</v>
      </c>
      <c r="E17" s="213">
        <v>0.06757102636293832</v>
      </c>
      <c r="F17" s="213">
        <v>0.2507791896427715</v>
      </c>
      <c r="G17" s="213">
        <v>0.14949263970272975</v>
      </c>
      <c r="H17" s="160"/>
    </row>
    <row r="18" spans="1:8" ht="12.75">
      <c r="A18" s="9" t="s">
        <v>442</v>
      </c>
      <c r="B18" s="117">
        <v>55900</v>
      </c>
      <c r="C18" s="123">
        <v>275000</v>
      </c>
      <c r="D18" s="219">
        <v>-0.2159887798036466</v>
      </c>
      <c r="E18" s="220">
        <v>-0.11858974358974361</v>
      </c>
      <c r="F18" s="220">
        <v>0.20327272727272727</v>
      </c>
      <c r="G18" s="220">
        <v>0.24921979491752116</v>
      </c>
      <c r="H18" s="160"/>
    </row>
    <row r="19" spans="1:8" ht="12.75">
      <c r="A19" s="9" t="s">
        <v>443</v>
      </c>
      <c r="B19" s="117">
        <v>133000</v>
      </c>
      <c r="C19" s="118">
        <v>593500</v>
      </c>
      <c r="D19" s="219">
        <v>-0.020618556701030966</v>
      </c>
      <c r="E19" s="220">
        <v>-0.007691021568299594</v>
      </c>
      <c r="F19" s="220">
        <v>0.22409435551811288</v>
      </c>
      <c r="G19" s="262">
        <v>0.20246612878672554</v>
      </c>
      <c r="H19" s="160"/>
    </row>
    <row r="20" spans="1:7" ht="12.75">
      <c r="A20" s="154" t="s">
        <v>861</v>
      </c>
      <c r="B20" s="221"/>
      <c r="C20" s="222"/>
      <c r="D20" s="474" t="s">
        <v>862</v>
      </c>
      <c r="E20" s="475"/>
      <c r="F20" s="223"/>
      <c r="G20" s="223"/>
    </row>
    <row r="21" spans="1:9" ht="12.75">
      <c r="A21" s="9" t="s">
        <v>444</v>
      </c>
      <c r="B21" s="209">
        <v>0.35638841567291313</v>
      </c>
      <c r="C21" s="210">
        <v>0.32443995021779715</v>
      </c>
      <c r="D21" s="124">
        <v>5.5814285311548755</v>
      </c>
      <c r="E21" s="125">
        <v>2.4086321681511755</v>
      </c>
      <c r="F21" s="125" t="s">
        <v>837</v>
      </c>
      <c r="G21" s="125" t="s">
        <v>837</v>
      </c>
      <c r="I21" s="224"/>
    </row>
    <row r="22" spans="1:9" ht="12.75">
      <c r="A22" s="9" t="s">
        <v>445</v>
      </c>
      <c r="B22" s="219">
        <v>0.5468483816013628</v>
      </c>
      <c r="C22" s="213">
        <v>0.5383478531425016</v>
      </c>
      <c r="D22" s="126">
        <v>0.547722320892785</v>
      </c>
      <c r="E22" s="127">
        <v>-0.18581739177691015</v>
      </c>
      <c r="F22" s="127" t="s">
        <v>837</v>
      </c>
      <c r="G22" s="127" t="s">
        <v>837</v>
      </c>
      <c r="I22" s="224"/>
    </row>
    <row r="23" spans="1:9" ht="12.75">
      <c r="A23" s="14" t="s">
        <v>446</v>
      </c>
      <c r="B23" s="225">
        <v>0.3482866043613707</v>
      </c>
      <c r="C23" s="217">
        <v>0.3973414246496171</v>
      </c>
      <c r="D23" s="128">
        <v>-9.650441248204789</v>
      </c>
      <c r="E23" s="129">
        <v>-4.6660283049258675</v>
      </c>
      <c r="F23" s="129" t="s">
        <v>837</v>
      </c>
      <c r="G23" s="129" t="s">
        <v>837</v>
      </c>
      <c r="I23" s="224"/>
    </row>
    <row r="24" spans="1:7" ht="12.75">
      <c r="A24" s="21"/>
      <c r="B24" s="148"/>
      <c r="C24" s="148"/>
      <c r="D24" s="269"/>
      <c r="E24" s="149"/>
      <c r="F24" s="150"/>
      <c r="G24" s="208"/>
    </row>
    <row r="25" spans="1:7" ht="12.75">
      <c r="A25" s="21"/>
      <c r="B25" s="148"/>
      <c r="C25" s="148"/>
      <c r="D25" s="269"/>
      <c r="E25" s="149"/>
      <c r="F25" s="150"/>
      <c r="G25" s="208"/>
    </row>
    <row r="26" spans="1:7" ht="12.75">
      <c r="A26" s="21"/>
      <c r="B26" s="148"/>
      <c r="C26" s="148"/>
      <c r="D26" s="269"/>
      <c r="E26" s="149"/>
      <c r="F26" s="150"/>
      <c r="G26" s="208"/>
    </row>
    <row r="27" spans="1:12" ht="27" customHeight="1">
      <c r="A27" s="464" t="s">
        <v>780</v>
      </c>
      <c r="B27" s="472" t="s">
        <v>1248</v>
      </c>
      <c r="C27" s="467"/>
      <c r="D27" s="468" t="s">
        <v>773</v>
      </c>
      <c r="E27" s="469"/>
      <c r="F27" s="470" t="s">
        <v>946</v>
      </c>
      <c r="G27" s="470" t="s">
        <v>760</v>
      </c>
      <c r="H27" s="202"/>
      <c r="I27" s="205"/>
      <c r="K27" s="179"/>
      <c r="L27" s="1"/>
    </row>
    <row r="28" spans="1:12" ht="19.5" customHeight="1">
      <c r="A28" s="465"/>
      <c r="B28" s="143" t="s">
        <v>833</v>
      </c>
      <c r="C28" s="145" t="s">
        <v>360</v>
      </c>
      <c r="D28" s="143" t="s">
        <v>833</v>
      </c>
      <c r="E28" s="145" t="s">
        <v>774</v>
      </c>
      <c r="F28" s="471"/>
      <c r="G28" s="471"/>
      <c r="K28" s="179"/>
      <c r="L28" s="1"/>
    </row>
    <row r="29" spans="1:12" ht="12.75">
      <c r="A29" s="154" t="s">
        <v>1089</v>
      </c>
      <c r="B29" s="203">
        <v>98069</v>
      </c>
      <c r="C29" s="204">
        <v>431332</v>
      </c>
      <c r="D29" s="226">
        <v>0.04736527329816087</v>
      </c>
      <c r="E29" s="227">
        <v>0.04981952621676822</v>
      </c>
      <c r="F29" s="228">
        <v>0.22736314486288983</v>
      </c>
      <c r="G29" s="227">
        <v>0.14030321368739262</v>
      </c>
      <c r="H29" s="183"/>
      <c r="I29" s="182"/>
      <c r="K29" s="179"/>
      <c r="L29" s="1"/>
    </row>
    <row r="30" spans="1:12" ht="12.75">
      <c r="A30" s="185" t="s">
        <v>1090</v>
      </c>
      <c r="B30" s="186">
        <v>52444</v>
      </c>
      <c r="C30" s="187">
        <v>233107</v>
      </c>
      <c r="D30" s="230">
        <v>0.05574232511323607</v>
      </c>
      <c r="E30" s="231">
        <v>0.05435343072956722</v>
      </c>
      <c r="F30" s="232">
        <v>0.22497822888201555</v>
      </c>
      <c r="G30" s="233">
        <v>0.13968527929598024</v>
      </c>
      <c r="H30" s="183"/>
      <c r="I30" s="182"/>
      <c r="K30" s="179"/>
      <c r="L30" s="1"/>
    </row>
    <row r="31" spans="1:12" ht="12.75">
      <c r="A31" s="185" t="s">
        <v>1091</v>
      </c>
      <c r="B31" s="188">
        <v>45625</v>
      </c>
      <c r="C31" s="189">
        <v>198226</v>
      </c>
      <c r="D31" s="234">
        <v>0.03789895129552545</v>
      </c>
      <c r="E31" s="235">
        <v>0.044542690477570535</v>
      </c>
      <c r="F31" s="228">
        <v>0.23016657754280467</v>
      </c>
      <c r="G31" s="236">
        <v>0.14102072734241222</v>
      </c>
      <c r="H31" s="183"/>
      <c r="I31" s="182"/>
      <c r="K31" s="179"/>
      <c r="L31" s="1"/>
    </row>
    <row r="32" spans="1:12" ht="12.75">
      <c r="A32" s="154" t="s">
        <v>1092</v>
      </c>
      <c r="B32" s="199"/>
      <c r="C32" s="200"/>
      <c r="D32" s="237"/>
      <c r="E32" s="238"/>
      <c r="F32" s="239"/>
      <c r="G32" s="238"/>
      <c r="H32" s="183"/>
      <c r="I32" s="182"/>
      <c r="K32" s="179"/>
      <c r="L32" s="1"/>
    </row>
    <row r="33" spans="1:12" ht="12.75">
      <c r="A33" s="190" t="s">
        <v>1093</v>
      </c>
      <c r="B33" s="191">
        <v>76348</v>
      </c>
      <c r="C33" s="192">
        <v>315372</v>
      </c>
      <c r="D33" s="230">
        <v>0.07502112081103918</v>
      </c>
      <c r="E33" s="231">
        <v>0.08437115330394662</v>
      </c>
      <c r="F33" s="232">
        <v>0.24208870793856144</v>
      </c>
      <c r="G33" s="233">
        <v>0.15809657914354344</v>
      </c>
      <c r="H33" s="183"/>
      <c r="I33" s="182"/>
      <c r="K33" s="193"/>
      <c r="L33" s="1"/>
    </row>
    <row r="34" spans="1:12" ht="12.75">
      <c r="A34" s="185" t="s">
        <v>1094</v>
      </c>
      <c r="B34" s="186">
        <v>12478</v>
      </c>
      <c r="C34" s="187">
        <v>71075</v>
      </c>
      <c r="D34" s="230">
        <v>-0.04478297481436122</v>
      </c>
      <c r="E34" s="231">
        <v>-0.03429394421119847</v>
      </c>
      <c r="F34" s="232">
        <v>0.17556102708406612</v>
      </c>
      <c r="G34" s="233">
        <v>0.13231115069771388</v>
      </c>
      <c r="H34" s="183"/>
      <c r="I34" s="183"/>
      <c r="K34" s="193"/>
      <c r="L34" s="1"/>
    </row>
    <row r="35" spans="1:12" ht="12.75">
      <c r="A35" s="185" t="s">
        <v>1095</v>
      </c>
      <c r="B35" s="186">
        <v>1035</v>
      </c>
      <c r="C35" s="192">
        <v>3004</v>
      </c>
      <c r="D35" s="230">
        <v>-0.09130816505706763</v>
      </c>
      <c r="E35" s="231">
        <v>-0.12851755149405275</v>
      </c>
      <c r="F35" s="232">
        <v>0.3445406125166445</v>
      </c>
      <c r="G35" s="233">
        <v>0.06660660274148916</v>
      </c>
      <c r="H35" s="183"/>
      <c r="I35" s="183"/>
      <c r="K35" s="193"/>
      <c r="L35" s="1"/>
    </row>
    <row r="36" spans="1:12" ht="12.75">
      <c r="A36" s="185" t="s">
        <v>1096</v>
      </c>
      <c r="B36" s="195">
        <v>8180</v>
      </c>
      <c r="C36" s="192">
        <v>40989</v>
      </c>
      <c r="D36" s="230">
        <v>-0.024797329518359557</v>
      </c>
      <c r="E36" s="231">
        <v>-0.02722137839377259</v>
      </c>
      <c r="F36" s="232">
        <v>0.1995657371489912</v>
      </c>
      <c r="G36" s="233">
        <v>0.0773420067319693</v>
      </c>
      <c r="H36" s="183"/>
      <c r="I36" s="182"/>
      <c r="K36" s="193"/>
      <c r="L36" s="1"/>
    </row>
    <row r="37" spans="1:12" ht="12.75">
      <c r="A37" s="185" t="s">
        <v>223</v>
      </c>
      <c r="B37" s="195">
        <v>28</v>
      </c>
      <c r="C37" s="192">
        <v>894</v>
      </c>
      <c r="D37" s="230">
        <v>0.07692307692307687</v>
      </c>
      <c r="E37" s="231">
        <v>0.05673758865248235</v>
      </c>
      <c r="F37" s="232">
        <v>0.03131991051454139</v>
      </c>
      <c r="G37" s="233">
        <v>0.0625</v>
      </c>
      <c r="H37" s="183"/>
      <c r="I37" s="182"/>
      <c r="K37" s="193"/>
      <c r="L37" s="1"/>
    </row>
    <row r="38" spans="1:12" ht="12.75">
      <c r="A38" s="196" t="s">
        <v>863</v>
      </c>
      <c r="B38" s="188" t="s">
        <v>837</v>
      </c>
      <c r="C38" s="189" t="s">
        <v>837</v>
      </c>
      <c r="D38" s="234" t="s">
        <v>837</v>
      </c>
      <c r="E38" s="235" t="s">
        <v>837</v>
      </c>
      <c r="F38" s="240" t="s">
        <v>837</v>
      </c>
      <c r="G38" s="235" t="s">
        <v>837</v>
      </c>
      <c r="H38" s="183"/>
      <c r="I38" s="183"/>
      <c r="K38" s="193"/>
      <c r="L38" s="1"/>
    </row>
    <row r="39" spans="1:7" ht="12.75">
      <c r="A39" s="21"/>
      <c r="B39" s="148"/>
      <c r="C39" s="148"/>
      <c r="D39" s="269"/>
      <c r="E39" s="149"/>
      <c r="F39" s="150"/>
      <c r="G39" s="208"/>
    </row>
    <row r="40" spans="1:9" ht="12.75">
      <c r="A40" s="21"/>
      <c r="B40" s="148"/>
      <c r="C40" s="148"/>
      <c r="D40" s="269"/>
      <c r="E40" s="149"/>
      <c r="F40" s="150"/>
      <c r="G40" s="208"/>
      <c r="I40" s="114"/>
    </row>
    <row r="41" spans="1:9" ht="12.75">
      <c r="A41" s="21"/>
      <c r="B41" s="148"/>
      <c r="C41" s="148"/>
      <c r="D41" s="269"/>
      <c r="E41" s="149"/>
      <c r="F41" s="150"/>
      <c r="G41" s="208"/>
      <c r="I41" s="114"/>
    </row>
    <row r="42" spans="1:10" ht="24" customHeight="1">
      <c r="A42" s="464" t="s">
        <v>796</v>
      </c>
      <c r="B42" s="472" t="s">
        <v>1249</v>
      </c>
      <c r="C42" s="467"/>
      <c r="D42" s="468" t="s">
        <v>773</v>
      </c>
      <c r="E42" s="469"/>
      <c r="F42" s="470" t="s">
        <v>946</v>
      </c>
      <c r="G42" s="470" t="s">
        <v>760</v>
      </c>
      <c r="H42" s="106"/>
      <c r="I42" s="114"/>
      <c r="J42" s="106"/>
    </row>
    <row r="43" spans="1:12" s="23" customFormat="1" ht="23.25" customHeight="1">
      <c r="A43" s="465"/>
      <c r="B43" s="146" t="s">
        <v>833</v>
      </c>
      <c r="C43" s="145" t="s">
        <v>360</v>
      </c>
      <c r="D43" s="143" t="s">
        <v>833</v>
      </c>
      <c r="E43" s="144" t="s">
        <v>774</v>
      </c>
      <c r="F43" s="471"/>
      <c r="G43" s="471"/>
      <c r="H43" s="106"/>
      <c r="I43" s="106"/>
      <c r="J43" s="106"/>
      <c r="K43" s="103"/>
      <c r="L43" s="241"/>
    </row>
    <row r="44" spans="1:12" s="23" customFormat="1" ht="12.75">
      <c r="A44" s="154" t="s">
        <v>448</v>
      </c>
      <c r="B44" s="130">
        <v>364044</v>
      </c>
      <c r="C44" s="131">
        <v>1582780</v>
      </c>
      <c r="D44" s="242">
        <v>0.09818850963061276</v>
      </c>
      <c r="E44" s="243">
        <v>0.09609740625783414</v>
      </c>
      <c r="F44" s="220">
        <v>0.23000290627882586</v>
      </c>
      <c r="G44" s="214">
        <v>0.33039402894047093</v>
      </c>
      <c r="H44" s="163"/>
      <c r="I44" s="104"/>
      <c r="J44" s="112"/>
      <c r="K44" s="103"/>
      <c r="L44" s="241"/>
    </row>
    <row r="45" spans="1:10" ht="12.75">
      <c r="A45" s="154" t="s">
        <v>1250</v>
      </c>
      <c r="B45" s="244"/>
      <c r="C45" s="245"/>
      <c r="D45" s="244"/>
      <c r="E45" s="245"/>
      <c r="F45" s="223"/>
      <c r="G45" s="223"/>
      <c r="H45" s="106"/>
      <c r="I45" s="104"/>
      <c r="J45" s="106"/>
    </row>
    <row r="46" spans="1:10" ht="12.75">
      <c r="A46" s="9" t="s">
        <v>449</v>
      </c>
      <c r="B46" s="122">
        <v>200120</v>
      </c>
      <c r="C46" s="123">
        <v>916203</v>
      </c>
      <c r="D46" s="219">
        <v>0.09334280328898847</v>
      </c>
      <c r="E46" s="220">
        <v>0.08669450012453894</v>
      </c>
      <c r="F46" s="220">
        <v>0.2184232097035264</v>
      </c>
      <c r="G46" s="214">
        <v>0.3130298764273424</v>
      </c>
      <c r="H46" s="162"/>
      <c r="I46" s="104"/>
      <c r="J46" s="106"/>
    </row>
    <row r="47" spans="1:10" ht="12.75">
      <c r="A47" s="9" t="s">
        <v>450</v>
      </c>
      <c r="B47" s="117">
        <v>163924</v>
      </c>
      <c r="C47" s="118">
        <v>666577</v>
      </c>
      <c r="D47" s="219">
        <v>0.10416273743769366</v>
      </c>
      <c r="E47" s="213">
        <v>0.1092903358939199</v>
      </c>
      <c r="F47" s="213">
        <v>0.24591907611573757</v>
      </c>
      <c r="G47" s="276">
        <v>0.3543934899729325</v>
      </c>
      <c r="H47" s="162"/>
      <c r="I47" s="104"/>
      <c r="J47" s="106"/>
    </row>
    <row r="48" spans="1:10" ht="12.75">
      <c r="A48" s="154" t="s">
        <v>355</v>
      </c>
      <c r="B48" s="221"/>
      <c r="C48" s="222"/>
      <c r="D48" s="221"/>
      <c r="E48" s="222"/>
      <c r="F48" s="223"/>
      <c r="G48" s="223"/>
      <c r="H48" s="106"/>
      <c r="J48" s="106"/>
    </row>
    <row r="49" spans="1:10" ht="12.75">
      <c r="A49" s="50" t="s">
        <v>821</v>
      </c>
      <c r="B49" s="122">
        <v>225</v>
      </c>
      <c r="C49" s="123">
        <v>685</v>
      </c>
      <c r="D49" s="246">
        <v>-0.2834394904458599</v>
      </c>
      <c r="E49" s="220">
        <v>-0.18452380952380953</v>
      </c>
      <c r="F49" s="220">
        <v>0.3284671532846715</v>
      </c>
      <c r="G49" s="214">
        <v>0.17267843438219493</v>
      </c>
      <c r="H49" s="104"/>
      <c r="I49" s="104"/>
      <c r="J49" s="112"/>
    </row>
    <row r="50" spans="1:10" ht="12.75">
      <c r="A50" s="50" t="s">
        <v>764</v>
      </c>
      <c r="B50" s="122">
        <v>24119</v>
      </c>
      <c r="C50" s="123">
        <v>138819</v>
      </c>
      <c r="D50" s="246">
        <v>-0.025731135886249756</v>
      </c>
      <c r="E50" s="220">
        <v>0.08472682377945873</v>
      </c>
      <c r="F50" s="220">
        <v>0.17374422809557769</v>
      </c>
      <c r="G50" s="214">
        <v>0.2775808493497526</v>
      </c>
      <c r="H50" s="104"/>
      <c r="I50" s="104"/>
      <c r="J50" s="112"/>
    </row>
    <row r="51" spans="1:10" ht="12.75">
      <c r="A51" s="50" t="s">
        <v>454</v>
      </c>
      <c r="B51" s="117">
        <v>96485</v>
      </c>
      <c r="C51" s="118">
        <v>417696</v>
      </c>
      <c r="D51" s="246">
        <v>0.15924355108072707</v>
      </c>
      <c r="E51" s="213">
        <v>0.19111998289014043</v>
      </c>
      <c r="F51" s="220">
        <v>0.23099335401823334</v>
      </c>
      <c r="G51" s="214">
        <v>0.28491824675689004</v>
      </c>
      <c r="H51" s="104"/>
      <c r="I51" s="104"/>
      <c r="J51" s="112"/>
    </row>
    <row r="52" spans="1:10" ht="12.75">
      <c r="A52" s="50" t="s">
        <v>767</v>
      </c>
      <c r="B52" s="117">
        <v>201970</v>
      </c>
      <c r="C52" s="118">
        <v>874169</v>
      </c>
      <c r="D52" s="246">
        <v>0.07804151610096666</v>
      </c>
      <c r="E52" s="213">
        <v>0.04633255930864433</v>
      </c>
      <c r="F52" s="220">
        <v>0.23104228129800988</v>
      </c>
      <c r="G52" s="214">
        <v>0.35089578584533276</v>
      </c>
      <c r="H52" s="104"/>
      <c r="I52" s="104"/>
      <c r="J52" s="112"/>
    </row>
    <row r="53" spans="1:10" ht="12.75">
      <c r="A53" s="50" t="s">
        <v>347</v>
      </c>
      <c r="B53" s="132">
        <v>41245</v>
      </c>
      <c r="C53" s="133">
        <v>151411</v>
      </c>
      <c r="D53" s="246">
        <v>0.15064862602873474</v>
      </c>
      <c r="E53" s="220">
        <v>0.17315574564360037</v>
      </c>
      <c r="F53" s="220">
        <v>0.27240425068191876</v>
      </c>
      <c r="G53" s="214">
        <v>0.414814442321231</v>
      </c>
      <c r="H53" s="104"/>
      <c r="I53" s="104"/>
      <c r="J53" s="112"/>
    </row>
    <row r="54" spans="1:10" ht="12.75">
      <c r="A54" s="155" t="s">
        <v>356</v>
      </c>
      <c r="B54" s="221"/>
      <c r="C54" s="222"/>
      <c r="D54" s="248"/>
      <c r="E54" s="222"/>
      <c r="F54" s="223"/>
      <c r="G54" s="223"/>
      <c r="H54" s="106"/>
      <c r="I54" s="166"/>
      <c r="J54" s="106"/>
    </row>
    <row r="55" spans="1:10" ht="12.75">
      <c r="A55" s="9" t="s">
        <v>824</v>
      </c>
      <c r="B55" s="151">
        <v>64224</v>
      </c>
      <c r="C55" s="118">
        <v>367319</v>
      </c>
      <c r="D55" s="212">
        <v>-0.0015546296872085419</v>
      </c>
      <c r="E55" s="220">
        <v>0.09100332660092669</v>
      </c>
      <c r="F55" s="220">
        <v>0.17484529795627235</v>
      </c>
      <c r="G55" s="214">
        <v>0.24897751898616405</v>
      </c>
      <c r="H55" s="104"/>
      <c r="I55" s="104"/>
      <c r="J55" s="106"/>
    </row>
    <row r="56" spans="1:10" ht="12.75">
      <c r="A56" s="9" t="s">
        <v>825</v>
      </c>
      <c r="B56" s="151">
        <v>17737</v>
      </c>
      <c r="C56" s="118">
        <v>61196</v>
      </c>
      <c r="D56" s="212">
        <v>0.05077014218009479</v>
      </c>
      <c r="E56" s="220">
        <v>0.06695027547248755</v>
      </c>
      <c r="F56" s="220">
        <v>0.28983920517680895</v>
      </c>
      <c r="G56" s="214">
        <v>0.15563823346173758</v>
      </c>
      <c r="H56" s="104"/>
      <c r="I56" s="104"/>
      <c r="J56" s="106"/>
    </row>
    <row r="57" spans="1:10" ht="12.75">
      <c r="A57" s="9" t="s">
        <v>826</v>
      </c>
      <c r="B57" s="152">
        <v>23350</v>
      </c>
      <c r="C57" s="123">
        <v>76568</v>
      </c>
      <c r="D57" s="212">
        <v>0.12769245629286208</v>
      </c>
      <c r="E57" s="220">
        <v>0.10255450277913769</v>
      </c>
      <c r="F57" s="220">
        <v>0.304957684672448</v>
      </c>
      <c r="G57" s="214">
        <v>0.3128433237760926</v>
      </c>
      <c r="H57" s="104"/>
      <c r="I57" s="104"/>
      <c r="J57" s="106"/>
    </row>
    <row r="58" spans="1:10" ht="12.75">
      <c r="A58" s="9" t="s">
        <v>827</v>
      </c>
      <c r="B58" s="152">
        <v>258733</v>
      </c>
      <c r="C58" s="123">
        <v>1077697</v>
      </c>
      <c r="D58" s="212">
        <v>0.1269595139055253</v>
      </c>
      <c r="E58" s="220">
        <v>0.09909416520827463</v>
      </c>
      <c r="F58" s="220">
        <v>0.2400795399820172</v>
      </c>
      <c r="G58" s="214">
        <v>0.3948337850376013</v>
      </c>
      <c r="H58" s="104"/>
      <c r="I58" s="104"/>
      <c r="J58" s="106"/>
    </row>
    <row r="59" spans="1:10" ht="12.75">
      <c r="A59" s="154" t="s">
        <v>357</v>
      </c>
      <c r="B59" s="221"/>
      <c r="C59" s="222"/>
      <c r="D59" s="221"/>
      <c r="E59" s="222"/>
      <c r="F59" s="223"/>
      <c r="G59" s="223"/>
      <c r="I59" s="106"/>
      <c r="J59" s="106"/>
    </row>
    <row r="60" spans="1:10" ht="12.75">
      <c r="A60" s="6" t="s">
        <v>332</v>
      </c>
      <c r="B60" s="122">
        <v>5</v>
      </c>
      <c r="C60" s="123">
        <v>17</v>
      </c>
      <c r="D60" s="246" t="s">
        <v>837</v>
      </c>
      <c r="E60" s="250">
        <v>0.8888888888888888</v>
      </c>
      <c r="F60" s="220">
        <v>0.29411764705882354</v>
      </c>
      <c r="G60" s="214">
        <v>0.3125</v>
      </c>
      <c r="H60" s="104"/>
      <c r="I60" s="104"/>
      <c r="J60" s="112"/>
    </row>
    <row r="61" spans="1:10" ht="12.75">
      <c r="A61" s="9" t="s">
        <v>333</v>
      </c>
      <c r="B61" s="117">
        <v>306</v>
      </c>
      <c r="C61" s="118">
        <v>962</v>
      </c>
      <c r="D61" s="246">
        <v>0.5454545454545454</v>
      </c>
      <c r="E61" s="250">
        <v>0.2964959568733154</v>
      </c>
      <c r="F61" s="220">
        <v>0.3180873180873181</v>
      </c>
      <c r="G61" s="214">
        <v>0.20039292730844793</v>
      </c>
      <c r="H61" s="104"/>
      <c r="I61" s="104"/>
      <c r="J61" s="112"/>
    </row>
    <row r="62" spans="1:10" ht="12.75">
      <c r="A62" s="9" t="s">
        <v>815</v>
      </c>
      <c r="B62" s="117">
        <v>20287</v>
      </c>
      <c r="C62" s="118">
        <v>76844</v>
      </c>
      <c r="D62" s="246">
        <v>0.18630489445061693</v>
      </c>
      <c r="E62" s="250">
        <v>0.17656785889269955</v>
      </c>
      <c r="F62" s="220">
        <v>0.2640023944615064</v>
      </c>
      <c r="G62" s="214">
        <v>0.3647494561211097</v>
      </c>
      <c r="H62" s="104"/>
      <c r="I62" s="104"/>
      <c r="J62" s="112"/>
    </row>
    <row r="63" spans="1:10" ht="12.75">
      <c r="A63" s="9" t="s">
        <v>334</v>
      </c>
      <c r="B63" s="122">
        <v>25665</v>
      </c>
      <c r="C63" s="118">
        <v>97870</v>
      </c>
      <c r="D63" s="246">
        <v>0.24787280595128114</v>
      </c>
      <c r="E63" s="250">
        <v>0.16645213577421814</v>
      </c>
      <c r="F63" s="220">
        <v>0.26223561867783796</v>
      </c>
      <c r="G63" s="214">
        <v>0.4408354660849551</v>
      </c>
      <c r="H63" s="104"/>
      <c r="I63" s="104"/>
      <c r="J63" s="112"/>
    </row>
    <row r="64" spans="1:10" ht="25.5">
      <c r="A64" s="9" t="s">
        <v>337</v>
      </c>
      <c r="B64" s="122">
        <v>19844</v>
      </c>
      <c r="C64" s="118">
        <v>73837</v>
      </c>
      <c r="D64" s="246">
        <v>0.14691943127962093</v>
      </c>
      <c r="E64" s="250">
        <v>0.15683018158459583</v>
      </c>
      <c r="F64" s="220">
        <v>0.2687541476495524</v>
      </c>
      <c r="G64" s="214">
        <v>0.3557866427610937</v>
      </c>
      <c r="H64" s="104"/>
      <c r="I64" s="104"/>
      <c r="J64" s="112"/>
    </row>
    <row r="65" spans="1:10" ht="24.75" customHeight="1">
      <c r="A65" s="9" t="s">
        <v>338</v>
      </c>
      <c r="B65" s="122">
        <v>139940</v>
      </c>
      <c r="C65" s="118">
        <v>559371</v>
      </c>
      <c r="D65" s="246">
        <v>0.09834392904795553</v>
      </c>
      <c r="E65" s="250">
        <v>0.10864226893004725</v>
      </c>
      <c r="F65" s="220">
        <v>0.2501738559918194</v>
      </c>
      <c r="G65" s="214">
        <v>0.4843303857268936</v>
      </c>
      <c r="H65" s="104"/>
      <c r="I65" s="104"/>
      <c r="J65" s="112"/>
    </row>
    <row r="66" spans="1:10" ht="12.75" customHeight="1">
      <c r="A66" s="9" t="s">
        <v>339</v>
      </c>
      <c r="B66" s="117">
        <v>2934</v>
      </c>
      <c r="C66" s="118">
        <v>29160</v>
      </c>
      <c r="D66" s="246">
        <v>0.13150790590050132</v>
      </c>
      <c r="E66" s="250">
        <v>0.031153859754588176</v>
      </c>
      <c r="F66" s="220">
        <v>0.10061728395061728</v>
      </c>
      <c r="G66" s="214">
        <v>0.23000940733772343</v>
      </c>
      <c r="H66" s="104"/>
      <c r="I66" s="104"/>
      <c r="J66" s="112"/>
    </row>
    <row r="67" spans="1:10" ht="37.5" customHeight="1">
      <c r="A67" s="9" t="s">
        <v>341</v>
      </c>
      <c r="B67" s="117">
        <v>24337</v>
      </c>
      <c r="C67" s="118">
        <v>80755</v>
      </c>
      <c r="D67" s="246">
        <v>0.12686947261193682</v>
      </c>
      <c r="E67" s="250">
        <v>0.10396445659603559</v>
      </c>
      <c r="F67" s="220">
        <v>0.3013683363259241</v>
      </c>
      <c r="G67" s="214">
        <v>0.189895443196005</v>
      </c>
      <c r="H67" s="104"/>
      <c r="I67" s="104"/>
      <c r="J67" s="112"/>
    </row>
    <row r="68" spans="1:10" ht="12.75" customHeight="1">
      <c r="A68" s="9" t="s">
        <v>342</v>
      </c>
      <c r="B68" s="122">
        <v>14015</v>
      </c>
      <c r="C68" s="118">
        <v>89225</v>
      </c>
      <c r="D68" s="246">
        <v>0.1170891120675912</v>
      </c>
      <c r="E68" s="250">
        <v>-0.1303521476817513</v>
      </c>
      <c r="F68" s="220">
        <v>0.15707481087139255</v>
      </c>
      <c r="G68" s="214">
        <v>0.22146548046078726</v>
      </c>
      <c r="H68" s="104"/>
      <c r="I68" s="104"/>
      <c r="J68" s="112"/>
    </row>
    <row r="69" spans="1:10" ht="12.75">
      <c r="A69" s="12" t="s">
        <v>343</v>
      </c>
      <c r="B69" s="122">
        <v>116711</v>
      </c>
      <c r="C69" s="134">
        <v>574739</v>
      </c>
      <c r="D69" s="246">
        <v>0.04038116971679706</v>
      </c>
      <c r="E69" s="261">
        <v>0.10179876044068958</v>
      </c>
      <c r="F69" s="220">
        <v>0.2030678273094396</v>
      </c>
      <c r="G69" s="214">
        <v>0.26673263887301796</v>
      </c>
      <c r="H69" s="104"/>
      <c r="I69" s="104"/>
      <c r="J69" s="112"/>
    </row>
    <row r="70" spans="1:10" ht="12.75">
      <c r="A70" s="154" t="s">
        <v>801</v>
      </c>
      <c r="B70" s="221"/>
      <c r="C70" s="222"/>
      <c r="D70" s="221"/>
      <c r="E70" s="222"/>
      <c r="F70" s="223"/>
      <c r="G70" s="223"/>
      <c r="H70" s="106"/>
      <c r="I70" s="166"/>
      <c r="J70" s="106"/>
    </row>
    <row r="71" spans="1:10" ht="12.75">
      <c r="A71" s="6" t="s">
        <v>802</v>
      </c>
      <c r="B71" s="122">
        <v>13309</v>
      </c>
      <c r="C71" s="118">
        <v>57636</v>
      </c>
      <c r="D71" s="219">
        <v>0.19749865035090886</v>
      </c>
      <c r="E71" s="213">
        <v>0.19797967200848032</v>
      </c>
      <c r="F71" s="213">
        <v>0.23091470608647374</v>
      </c>
      <c r="G71" s="276">
        <v>0.2807272880676665</v>
      </c>
      <c r="H71" s="104"/>
      <c r="I71" s="104"/>
      <c r="J71" s="112"/>
    </row>
    <row r="72" spans="1:12" s="23" customFormat="1" ht="12.75">
      <c r="A72" s="14" t="s">
        <v>803</v>
      </c>
      <c r="B72" s="117">
        <v>350735</v>
      </c>
      <c r="C72" s="134">
        <v>1525144</v>
      </c>
      <c r="D72" s="270">
        <v>0.09474344608450558</v>
      </c>
      <c r="E72" s="251">
        <v>0.09258594615814997</v>
      </c>
      <c r="F72" s="251">
        <v>0.22996844888089255</v>
      </c>
      <c r="G72" s="277">
        <v>0.3326271126162822</v>
      </c>
      <c r="H72" s="104"/>
      <c r="I72" s="104"/>
      <c r="J72" s="112"/>
      <c r="K72" s="103"/>
      <c r="L72" s="241"/>
    </row>
    <row r="73" spans="1:12" s="23" customFormat="1" ht="12.75">
      <c r="A73" s="154" t="s">
        <v>451</v>
      </c>
      <c r="B73" s="130">
        <v>17272</v>
      </c>
      <c r="C73" s="135">
        <v>145168</v>
      </c>
      <c r="D73" s="252">
        <v>0.02382928275044449</v>
      </c>
      <c r="E73" s="243">
        <v>0.10159356503263006</v>
      </c>
      <c r="F73" s="253">
        <v>0.1189793893971123</v>
      </c>
      <c r="G73" s="253">
        <v>0.30985612285170966</v>
      </c>
      <c r="H73" s="104"/>
      <c r="I73" s="104"/>
      <c r="J73" s="112"/>
      <c r="K73" s="103"/>
      <c r="L73" s="241"/>
    </row>
    <row r="74" spans="1:12" s="23" customFormat="1" ht="12.75">
      <c r="A74" s="21"/>
      <c r="B74" s="148"/>
      <c r="C74" s="148"/>
      <c r="D74" s="241"/>
      <c r="E74" s="241"/>
      <c r="F74" s="241"/>
      <c r="G74" s="241"/>
      <c r="H74" s="106"/>
      <c r="I74" s="106"/>
      <c r="J74" s="106"/>
      <c r="K74" s="103"/>
      <c r="L74" s="241"/>
    </row>
    <row r="75" spans="1:12" s="23" customFormat="1" ht="12.75">
      <c r="A75" s="21"/>
      <c r="B75" s="148"/>
      <c r="C75" s="148"/>
      <c r="D75" s="241"/>
      <c r="E75" s="241"/>
      <c r="F75" s="241"/>
      <c r="G75" s="241"/>
      <c r="H75" s="106"/>
      <c r="I75" s="106"/>
      <c r="J75" s="106"/>
      <c r="K75" s="103"/>
      <c r="L75" s="241"/>
    </row>
    <row r="76" spans="2:7" ht="12.75">
      <c r="B76" s="208"/>
      <c r="C76" s="208"/>
      <c r="D76" s="208"/>
      <c r="E76" s="208"/>
      <c r="F76" s="208"/>
      <c r="G76" s="208"/>
    </row>
    <row r="77" spans="1:7" ht="23.25" customHeight="1">
      <c r="A77" s="476" t="s">
        <v>1251</v>
      </c>
      <c r="B77" s="472" t="s">
        <v>1249</v>
      </c>
      <c r="C77" s="467"/>
      <c r="D77" s="208"/>
      <c r="E77" s="208"/>
      <c r="F77" s="208"/>
      <c r="G77" s="208"/>
    </row>
    <row r="78" spans="1:7" ht="42">
      <c r="A78" s="465"/>
      <c r="B78" s="146" t="s">
        <v>807</v>
      </c>
      <c r="C78" s="170" t="s">
        <v>346</v>
      </c>
      <c r="D78" s="208"/>
      <c r="E78" s="208"/>
      <c r="F78" s="208"/>
      <c r="G78" s="208"/>
    </row>
    <row r="79" spans="1:7" ht="12.75">
      <c r="A79" s="107" t="s">
        <v>714</v>
      </c>
      <c r="B79" s="115">
        <v>74558</v>
      </c>
      <c r="C79" s="210">
        <v>0.20480491369175155</v>
      </c>
      <c r="D79" s="208"/>
      <c r="E79" s="208"/>
      <c r="F79" s="208"/>
      <c r="G79" s="208"/>
    </row>
    <row r="80" spans="1:7" ht="25.5">
      <c r="A80" s="108" t="s">
        <v>716</v>
      </c>
      <c r="B80" s="117">
        <v>47623</v>
      </c>
      <c r="C80" s="213">
        <v>0.1308166045862588</v>
      </c>
      <c r="D80" s="208"/>
      <c r="E80" s="208"/>
      <c r="F80" s="208"/>
      <c r="G80" s="208"/>
    </row>
    <row r="81" spans="1:7" ht="12.75">
      <c r="A81" s="108" t="s">
        <v>717</v>
      </c>
      <c r="B81" s="117">
        <v>22161</v>
      </c>
      <c r="C81" s="213">
        <v>0.060874509674654714</v>
      </c>
      <c r="D81" s="208"/>
      <c r="E81" s="208"/>
      <c r="F81" s="208"/>
      <c r="G81" s="208"/>
    </row>
    <row r="82" spans="1:7" ht="25.5">
      <c r="A82" s="108" t="s">
        <v>718</v>
      </c>
      <c r="B82" s="122">
        <v>11115</v>
      </c>
      <c r="C82" s="213">
        <v>0.03053202360154267</v>
      </c>
      <c r="D82" s="208"/>
      <c r="E82" s="208"/>
      <c r="F82" s="208"/>
      <c r="G82" s="208"/>
    </row>
    <row r="83" spans="1:7" ht="12.75">
      <c r="A83" s="108" t="s">
        <v>719</v>
      </c>
      <c r="B83" s="122">
        <v>10987</v>
      </c>
      <c r="C83" s="213">
        <v>0.030180417751700345</v>
      </c>
      <c r="D83" s="208"/>
      <c r="E83" s="208"/>
      <c r="F83" s="208"/>
      <c r="G83" s="208"/>
    </row>
    <row r="84" spans="1:7" ht="12.75">
      <c r="A84" s="108" t="s">
        <v>715</v>
      </c>
      <c r="B84" s="122">
        <v>9750</v>
      </c>
      <c r="C84" s="213">
        <v>0.026782476843458483</v>
      </c>
      <c r="D84" s="208"/>
      <c r="E84" s="208"/>
      <c r="F84" s="208"/>
      <c r="G84" s="208"/>
    </row>
    <row r="85" spans="1:7" ht="12.75">
      <c r="A85" s="108" t="s">
        <v>724</v>
      </c>
      <c r="B85" s="117">
        <v>8810</v>
      </c>
      <c r="C85" s="213">
        <v>0.024200371383678896</v>
      </c>
      <c r="D85" s="208"/>
      <c r="E85" s="208"/>
      <c r="F85" s="208"/>
      <c r="G85" s="208"/>
    </row>
    <row r="86" spans="1:7" ht="12.75">
      <c r="A86" s="108" t="s">
        <v>720</v>
      </c>
      <c r="B86" s="117">
        <v>8667</v>
      </c>
      <c r="C86" s="213">
        <v>0.02380756172330817</v>
      </c>
      <c r="D86" s="208"/>
      <c r="E86" s="208"/>
      <c r="F86" s="208"/>
      <c r="G86" s="208"/>
    </row>
    <row r="87" spans="1:7" ht="12.75">
      <c r="A87" s="108" t="s">
        <v>850</v>
      </c>
      <c r="B87" s="122">
        <v>6578</v>
      </c>
      <c r="C87" s="213">
        <v>0.018069244377053324</v>
      </c>
      <c r="D87" s="208"/>
      <c r="E87" s="208"/>
      <c r="F87" s="208"/>
      <c r="G87" s="208"/>
    </row>
    <row r="88" spans="1:7" ht="12.75">
      <c r="A88" s="109" t="s">
        <v>713</v>
      </c>
      <c r="B88" s="136">
        <v>6452</v>
      </c>
      <c r="C88" s="217">
        <v>0.017723132368614784</v>
      </c>
      <c r="D88" s="208"/>
      <c r="E88" s="208"/>
      <c r="F88" s="208"/>
      <c r="G88" s="208"/>
    </row>
    <row r="89" spans="2:7" ht="12.75">
      <c r="B89" s="208"/>
      <c r="C89" s="208"/>
      <c r="D89" s="208" t="s">
        <v>163</v>
      </c>
      <c r="E89" s="208"/>
      <c r="F89" s="208"/>
      <c r="G89" s="208"/>
    </row>
    <row r="90" spans="2:7" ht="12.75">
      <c r="B90" s="208"/>
      <c r="C90" s="208"/>
      <c r="D90" s="208"/>
      <c r="E90" s="208"/>
      <c r="F90" s="208"/>
      <c r="G90" s="208"/>
    </row>
    <row r="91" spans="2:7" ht="12.75">
      <c r="B91" s="208"/>
      <c r="C91" s="208"/>
      <c r="D91" s="208"/>
      <c r="E91" s="208"/>
      <c r="F91" s="208"/>
      <c r="G91" s="208"/>
    </row>
    <row r="92" spans="1:7" ht="21.75" customHeight="1">
      <c r="A92" s="476" t="s">
        <v>1252</v>
      </c>
      <c r="B92" s="472" t="s">
        <v>1249</v>
      </c>
      <c r="C92" s="467"/>
      <c r="D92" s="208"/>
      <c r="E92" s="208"/>
      <c r="F92" s="208"/>
      <c r="G92" s="208"/>
    </row>
    <row r="93" spans="1:7" ht="42">
      <c r="A93" s="465"/>
      <c r="B93" s="169" t="s">
        <v>839</v>
      </c>
      <c r="C93" s="170" t="s">
        <v>346</v>
      </c>
      <c r="D93" s="208"/>
      <c r="E93" s="281"/>
      <c r="F93" s="281"/>
      <c r="G93" s="208"/>
    </row>
    <row r="94" spans="1:7" ht="12.75">
      <c r="A94" s="107" t="s">
        <v>714</v>
      </c>
      <c r="B94" s="115">
        <v>5775</v>
      </c>
      <c r="C94" s="210">
        <v>0.20480491369175155</v>
      </c>
      <c r="D94" s="208"/>
      <c r="E94" s="280"/>
      <c r="F94" s="282"/>
      <c r="G94" s="208"/>
    </row>
    <row r="95" spans="1:7" ht="12.75">
      <c r="A95" s="108" t="s">
        <v>719</v>
      </c>
      <c r="B95" s="117">
        <v>2218</v>
      </c>
      <c r="C95" s="213">
        <v>0.030180417751700345</v>
      </c>
      <c r="D95" s="208"/>
      <c r="E95" s="280"/>
      <c r="F95" s="282"/>
      <c r="G95" s="208"/>
    </row>
    <row r="96" spans="1:7" ht="12.75">
      <c r="A96" s="108" t="s">
        <v>717</v>
      </c>
      <c r="B96" s="117">
        <v>2158</v>
      </c>
      <c r="C96" s="213">
        <v>0.060874509674654714</v>
      </c>
      <c r="D96" s="208"/>
      <c r="E96" s="280"/>
      <c r="F96" s="282"/>
      <c r="G96" s="208"/>
    </row>
    <row r="97" spans="1:7" ht="12.75">
      <c r="A97" s="108" t="s">
        <v>724</v>
      </c>
      <c r="B97" s="122">
        <v>1781</v>
      </c>
      <c r="C97" s="213">
        <v>0.024200371383678896</v>
      </c>
      <c r="D97" s="208"/>
      <c r="E97" s="280"/>
      <c r="F97" s="282"/>
      <c r="G97" s="208"/>
    </row>
    <row r="98" spans="1:7" ht="12.75">
      <c r="A98" s="108" t="s">
        <v>715</v>
      </c>
      <c r="B98" s="122">
        <v>1658</v>
      </c>
      <c r="C98" s="213">
        <v>0.026782476843458483</v>
      </c>
      <c r="D98" s="208"/>
      <c r="E98" s="280"/>
      <c r="F98" s="282"/>
      <c r="G98" s="208"/>
    </row>
    <row r="99" spans="1:7" ht="12.75">
      <c r="A99" s="108" t="s">
        <v>1267</v>
      </c>
      <c r="B99" s="122">
        <v>1145</v>
      </c>
      <c r="C99" s="213">
        <v>0.004647789827603257</v>
      </c>
      <c r="D99" s="208"/>
      <c r="E99" s="280"/>
      <c r="F99" s="282"/>
      <c r="G99" s="208"/>
    </row>
    <row r="100" spans="1:7" ht="12.75">
      <c r="A100" s="108" t="s">
        <v>713</v>
      </c>
      <c r="B100" s="117">
        <v>985</v>
      </c>
      <c r="C100" s="213">
        <v>0.017723132368614784</v>
      </c>
      <c r="D100" s="208"/>
      <c r="E100" s="280"/>
      <c r="F100" s="282"/>
      <c r="G100" s="208"/>
    </row>
    <row r="101" spans="1:7" ht="25.5">
      <c r="A101" s="108" t="s">
        <v>718</v>
      </c>
      <c r="B101" s="117">
        <v>822</v>
      </c>
      <c r="C101" s="213">
        <v>0.03053202360154267</v>
      </c>
      <c r="D101" s="208"/>
      <c r="E101" s="280"/>
      <c r="F101" s="282"/>
      <c r="G101" s="208"/>
    </row>
    <row r="102" spans="1:7" ht="12.75">
      <c r="A102" s="108" t="s">
        <v>1268</v>
      </c>
      <c r="B102" s="122">
        <v>743</v>
      </c>
      <c r="C102" s="213">
        <v>0.0020601905264198833</v>
      </c>
      <c r="D102" s="208"/>
      <c r="E102" s="280"/>
      <c r="F102" s="282"/>
      <c r="G102" s="208"/>
    </row>
    <row r="103" spans="1:7" ht="12.75">
      <c r="A103" s="109" t="s">
        <v>1269</v>
      </c>
      <c r="B103" s="136">
        <v>688</v>
      </c>
      <c r="C103" s="217">
        <v>0.004543406840931316</v>
      </c>
      <c r="D103" s="208"/>
      <c r="E103" s="280"/>
      <c r="F103" s="282"/>
      <c r="G103" s="208"/>
    </row>
    <row r="104" spans="2:7" ht="12.75">
      <c r="B104" s="208"/>
      <c r="C104" s="208"/>
      <c r="D104" s="208"/>
      <c r="E104" s="281"/>
      <c r="F104" s="281"/>
      <c r="G104" s="208"/>
    </row>
    <row r="105" spans="2:7" ht="12.75">
      <c r="B105" s="208"/>
      <c r="C105" s="208"/>
      <c r="D105" s="208"/>
      <c r="E105" s="208"/>
      <c r="F105" s="208"/>
      <c r="G105" s="208"/>
    </row>
    <row r="106" spans="2:7" ht="12.75">
      <c r="B106" s="208"/>
      <c r="C106" s="208"/>
      <c r="D106" s="208"/>
      <c r="E106" s="208"/>
      <c r="F106" s="208"/>
      <c r="G106" s="208"/>
    </row>
    <row r="107" spans="1:7" ht="27" customHeight="1">
      <c r="A107" s="464" t="s">
        <v>806</v>
      </c>
      <c r="B107" s="472" t="s">
        <v>1253</v>
      </c>
      <c r="C107" s="467"/>
      <c r="D107" s="468" t="s">
        <v>773</v>
      </c>
      <c r="E107" s="469"/>
      <c r="F107" s="470" t="s">
        <v>946</v>
      </c>
      <c r="G107" s="470" t="s">
        <v>760</v>
      </c>
    </row>
    <row r="108" spans="1:7" ht="18.75" customHeight="1">
      <c r="A108" s="465"/>
      <c r="B108" s="146" t="s">
        <v>833</v>
      </c>
      <c r="C108" s="145" t="s">
        <v>360</v>
      </c>
      <c r="D108" s="146" t="s">
        <v>833</v>
      </c>
      <c r="E108" s="145" t="s">
        <v>774</v>
      </c>
      <c r="F108" s="471"/>
      <c r="G108" s="471"/>
    </row>
    <row r="109" spans="1:10" ht="12.75">
      <c r="A109" s="154" t="s">
        <v>452</v>
      </c>
      <c r="B109" s="130">
        <v>38224</v>
      </c>
      <c r="C109" s="123">
        <v>159673</v>
      </c>
      <c r="D109" s="242">
        <v>-0.11635111080287586</v>
      </c>
      <c r="E109" s="243">
        <v>-0.10777268663388462</v>
      </c>
      <c r="F109" s="214">
        <v>0.23938925178333217</v>
      </c>
      <c r="G109" s="253">
        <v>0.18998106352417257</v>
      </c>
      <c r="H109" s="104"/>
      <c r="I109" s="112"/>
      <c r="J109" s="112"/>
    </row>
    <row r="110" spans="1:9" ht="12.75">
      <c r="A110" s="154" t="s">
        <v>1250</v>
      </c>
      <c r="B110" s="221"/>
      <c r="C110" s="222"/>
      <c r="D110" s="244"/>
      <c r="E110" s="245"/>
      <c r="F110" s="223"/>
      <c r="G110" s="223"/>
      <c r="H110" s="104"/>
      <c r="I110" s="112"/>
    </row>
    <row r="111" spans="1:11" ht="12.75">
      <c r="A111" s="9" t="s">
        <v>449</v>
      </c>
      <c r="B111" s="122">
        <v>17564</v>
      </c>
      <c r="C111" s="123">
        <v>72402</v>
      </c>
      <c r="D111" s="219">
        <v>-0.13575751611474685</v>
      </c>
      <c r="E111" s="220">
        <v>-0.11874680493682899</v>
      </c>
      <c r="F111" s="214">
        <v>0.2425899837021077</v>
      </c>
      <c r="G111" s="220">
        <v>0.20520129915648294</v>
      </c>
      <c r="H111" s="104"/>
      <c r="I111" s="112"/>
      <c r="J111" s="112"/>
      <c r="K111" s="110"/>
    </row>
    <row r="112" spans="1:11" ht="12.75">
      <c r="A112" s="9" t="s">
        <v>450</v>
      </c>
      <c r="B112" s="117">
        <v>20660</v>
      </c>
      <c r="C112" s="118">
        <v>87271</v>
      </c>
      <c r="D112" s="219">
        <v>-0.09915409435772216</v>
      </c>
      <c r="E112" s="220">
        <v>-0.09845870953079483</v>
      </c>
      <c r="F112" s="214">
        <v>0.23673385202415465</v>
      </c>
      <c r="G112" s="220">
        <v>0.1787119934258899</v>
      </c>
      <c r="H112" s="104"/>
      <c r="I112" s="112"/>
      <c r="J112" s="112"/>
      <c r="K112" s="110"/>
    </row>
    <row r="113" spans="1:11" ht="12.75">
      <c r="A113" s="154" t="s">
        <v>355</v>
      </c>
      <c r="B113" s="221"/>
      <c r="C113" s="222"/>
      <c r="D113" s="221"/>
      <c r="E113" s="222"/>
      <c r="F113" s="223"/>
      <c r="G113" s="223"/>
      <c r="H113" s="104"/>
      <c r="I113" s="112"/>
      <c r="K113" s="103"/>
    </row>
    <row r="114" spans="1:11" ht="12.75">
      <c r="A114" s="9" t="s">
        <v>764</v>
      </c>
      <c r="B114" s="117">
        <v>236</v>
      </c>
      <c r="C114" s="118">
        <v>2878</v>
      </c>
      <c r="D114" s="219">
        <v>-0.1945392491467577</v>
      </c>
      <c r="E114" s="220">
        <v>0.038239538239538184</v>
      </c>
      <c r="F114" s="214">
        <v>0.08200138985406533</v>
      </c>
      <c r="G114" s="220">
        <v>0.11174242424242424</v>
      </c>
      <c r="H114" s="104"/>
      <c r="I114" s="112"/>
      <c r="J114" s="112"/>
      <c r="K114" s="103"/>
    </row>
    <row r="115" spans="1:11" ht="12.75">
      <c r="A115" s="9" t="s">
        <v>454</v>
      </c>
      <c r="B115" s="117">
        <v>5434</v>
      </c>
      <c r="C115" s="118">
        <v>23358</v>
      </c>
      <c r="D115" s="219">
        <v>0.12435340368301273</v>
      </c>
      <c r="E115" s="220">
        <v>0.029939591692755396</v>
      </c>
      <c r="F115" s="214">
        <v>0.23263978080315095</v>
      </c>
      <c r="G115" s="220">
        <v>0.17288664057777353</v>
      </c>
      <c r="H115" s="104"/>
      <c r="I115" s="112"/>
      <c r="J115" s="112"/>
      <c r="K115" s="103"/>
    </row>
    <row r="116" spans="1:10" ht="12.75">
      <c r="A116" s="9" t="s">
        <v>767</v>
      </c>
      <c r="B116" s="117">
        <v>26202</v>
      </c>
      <c r="C116" s="118">
        <v>106618</v>
      </c>
      <c r="D116" s="219">
        <v>-0.15063697364582318</v>
      </c>
      <c r="E116" s="220">
        <v>-0.1328838537049538</v>
      </c>
      <c r="F116" s="214">
        <v>0.24575587611847904</v>
      </c>
      <c r="G116" s="220">
        <v>0.19042012776069941</v>
      </c>
      <c r="H116" s="104"/>
      <c r="I116" s="112"/>
      <c r="J116" s="112"/>
    </row>
    <row r="117" spans="1:10" ht="12.75">
      <c r="A117" s="9" t="s">
        <v>347</v>
      </c>
      <c r="B117" s="117">
        <v>6352</v>
      </c>
      <c r="C117" s="118">
        <v>26819</v>
      </c>
      <c r="D117" s="219">
        <v>-0.12771216698709142</v>
      </c>
      <c r="E117" s="220">
        <v>-0.122185126996596</v>
      </c>
      <c r="F117" s="214">
        <v>0.2368470114471084</v>
      </c>
      <c r="G117" s="262">
        <v>0.21134586591249377</v>
      </c>
      <c r="H117" s="104"/>
      <c r="I117" s="112"/>
      <c r="J117" s="112"/>
    </row>
    <row r="118" spans="1:9" ht="12.75">
      <c r="A118" s="154" t="s">
        <v>356</v>
      </c>
      <c r="B118" s="221"/>
      <c r="C118" s="222"/>
      <c r="D118" s="221"/>
      <c r="E118" s="222"/>
      <c r="F118" s="223"/>
      <c r="G118" s="223"/>
      <c r="H118" s="104"/>
      <c r="I118" s="112"/>
    </row>
    <row r="119" spans="1:9" ht="12.75">
      <c r="A119" s="9" t="s">
        <v>824</v>
      </c>
      <c r="B119" s="117">
        <v>2428</v>
      </c>
      <c r="C119" s="118">
        <v>10671</v>
      </c>
      <c r="D119" s="246">
        <v>-0.078907435508346</v>
      </c>
      <c r="E119" s="247">
        <v>-0.05965808953119489</v>
      </c>
      <c r="F119" s="214">
        <v>0.22753256489551119</v>
      </c>
      <c r="G119" s="220">
        <v>0.20084374224501614</v>
      </c>
      <c r="H119" s="104"/>
      <c r="I119" s="112"/>
    </row>
    <row r="120" spans="1:9" ht="12.75">
      <c r="A120" s="9" t="s">
        <v>825</v>
      </c>
      <c r="B120" s="117">
        <v>1521</v>
      </c>
      <c r="C120" s="118">
        <v>5815</v>
      </c>
      <c r="D120" s="246">
        <v>-0.16611842105263153</v>
      </c>
      <c r="E120" s="247">
        <v>-0.20841274162809698</v>
      </c>
      <c r="F120" s="214">
        <v>0.26156491831470335</v>
      </c>
      <c r="G120" s="220">
        <v>0.07462466882543421</v>
      </c>
      <c r="H120" s="104"/>
      <c r="I120" s="112"/>
    </row>
    <row r="121" spans="1:9" ht="12.75">
      <c r="A121" s="9" t="s">
        <v>826</v>
      </c>
      <c r="B121" s="117">
        <v>1568</v>
      </c>
      <c r="C121" s="118">
        <v>5839</v>
      </c>
      <c r="D121" s="246">
        <v>-0.11959573273441881</v>
      </c>
      <c r="E121" s="247">
        <v>-0.10224477244772445</v>
      </c>
      <c r="F121" s="214">
        <v>0.2685391334132557</v>
      </c>
      <c r="G121" s="262">
        <v>0.11139528275078148</v>
      </c>
      <c r="H121" s="104"/>
      <c r="I121" s="112"/>
    </row>
    <row r="122" spans="1:9" ht="12.75">
      <c r="A122" s="9" t="s">
        <v>827</v>
      </c>
      <c r="B122" s="117">
        <v>20597</v>
      </c>
      <c r="C122" s="118">
        <v>90031</v>
      </c>
      <c r="D122" s="246">
        <v>-0.08413001912045892</v>
      </c>
      <c r="E122" s="247">
        <v>-0.0773243420513241</v>
      </c>
      <c r="F122" s="214">
        <v>0.2287767546733903</v>
      </c>
      <c r="G122" s="220">
        <v>0.15603433255304805</v>
      </c>
      <c r="H122" s="104"/>
      <c r="I122" s="112"/>
    </row>
    <row r="123" spans="1:9" ht="12.75">
      <c r="A123" s="41" t="s">
        <v>809</v>
      </c>
      <c r="B123" s="117">
        <v>12110</v>
      </c>
      <c r="C123" s="118">
        <v>47317</v>
      </c>
      <c r="D123" s="246">
        <v>-0.16637984442761755</v>
      </c>
      <c r="E123" s="247">
        <v>-0.15785071014131635</v>
      </c>
      <c r="F123" s="214">
        <v>0.25593338546399813</v>
      </c>
      <c r="G123" s="220">
        <v>0.5346814428893107</v>
      </c>
      <c r="H123" s="104"/>
      <c r="I123" s="112"/>
    </row>
    <row r="124" spans="1:9" ht="12.75">
      <c r="A124" s="154" t="s">
        <v>358</v>
      </c>
      <c r="B124" s="221"/>
      <c r="C124" s="222"/>
      <c r="D124" s="221"/>
      <c r="E124" s="222"/>
      <c r="F124" s="223"/>
      <c r="G124" s="223"/>
      <c r="H124" s="104"/>
      <c r="I124" s="112"/>
    </row>
    <row r="125" spans="1:10" ht="12.75">
      <c r="A125" s="9" t="s">
        <v>349</v>
      </c>
      <c r="B125" s="117">
        <v>17270</v>
      </c>
      <c r="C125" s="118">
        <v>74558</v>
      </c>
      <c r="D125" s="219">
        <v>0.038984478402117606</v>
      </c>
      <c r="E125" s="220">
        <v>0.047516016634820746</v>
      </c>
      <c r="F125" s="214">
        <v>0.23163174977869577</v>
      </c>
      <c r="G125" s="220">
        <v>0.3073008416519867</v>
      </c>
      <c r="H125" s="104"/>
      <c r="I125" s="112"/>
      <c r="J125" s="112"/>
    </row>
    <row r="126" spans="1:10" ht="12.75">
      <c r="A126" s="9" t="s">
        <v>350</v>
      </c>
      <c r="B126" s="117">
        <v>8029</v>
      </c>
      <c r="C126" s="118">
        <v>34974</v>
      </c>
      <c r="D126" s="219">
        <v>-0.00790806870134686</v>
      </c>
      <c r="E126" s="220">
        <v>-0.02394507702612192</v>
      </c>
      <c r="F126" s="214">
        <v>0.22957053811402756</v>
      </c>
      <c r="G126" s="220">
        <v>0.28166000140321334</v>
      </c>
      <c r="H126" s="104"/>
      <c r="I126" s="112"/>
      <c r="J126" s="112"/>
    </row>
    <row r="127" spans="1:10" ht="12.75">
      <c r="A127" s="9" t="s">
        <v>351</v>
      </c>
      <c r="B127" s="117">
        <v>3501</v>
      </c>
      <c r="C127" s="118">
        <v>13506</v>
      </c>
      <c r="D127" s="219">
        <v>-0.12167586552935272</v>
      </c>
      <c r="E127" s="220">
        <v>-0.12808263395739183</v>
      </c>
      <c r="F127" s="214">
        <v>0.25921812527765437</v>
      </c>
      <c r="G127" s="220">
        <v>0.21273622166859088</v>
      </c>
      <c r="H127" s="104"/>
      <c r="I127" s="112"/>
      <c r="J127" s="112"/>
    </row>
    <row r="128" spans="1:10" ht="12.75">
      <c r="A128" s="9" t="s">
        <v>352</v>
      </c>
      <c r="B128" s="117">
        <v>2134</v>
      </c>
      <c r="C128" s="118">
        <v>8592</v>
      </c>
      <c r="D128" s="219">
        <v>-0.28268907563025214</v>
      </c>
      <c r="E128" s="220">
        <v>-0.2909721076085162</v>
      </c>
      <c r="F128" s="214">
        <v>0.2483705772811918</v>
      </c>
      <c r="G128" s="220">
        <v>0.17341134405980824</v>
      </c>
      <c r="H128" s="104"/>
      <c r="I128" s="112"/>
      <c r="J128" s="112"/>
    </row>
    <row r="129" spans="1:10" ht="12.75">
      <c r="A129" s="14" t="s">
        <v>353</v>
      </c>
      <c r="B129" s="120">
        <v>7290</v>
      </c>
      <c r="C129" s="121">
        <v>28043</v>
      </c>
      <c r="D129" s="270">
        <v>-0.37052068042483377</v>
      </c>
      <c r="E129" s="220">
        <v>-0.3676032834205304</v>
      </c>
      <c r="F129" s="215">
        <v>0.2599579217630068</v>
      </c>
      <c r="G129" s="262">
        <v>0.08309491513832055</v>
      </c>
      <c r="H129" s="104"/>
      <c r="I129" s="112"/>
      <c r="J129" s="112"/>
    </row>
    <row r="130" spans="1:10" ht="12.75">
      <c r="A130" s="154" t="s">
        <v>453</v>
      </c>
      <c r="B130" s="120">
        <v>1255</v>
      </c>
      <c r="C130" s="121">
        <v>8905</v>
      </c>
      <c r="D130" s="252">
        <v>-0.008688783570300118</v>
      </c>
      <c r="E130" s="243">
        <v>-0.008572700957470536</v>
      </c>
      <c r="F130" s="253">
        <v>0.14093206064008984</v>
      </c>
      <c r="G130" s="243">
        <v>0.16973221530971058</v>
      </c>
      <c r="H130" s="104"/>
      <c r="I130" s="112"/>
      <c r="J130" s="112"/>
    </row>
    <row r="131" spans="2:9" ht="12.75">
      <c r="B131" s="208"/>
      <c r="C131" s="208"/>
      <c r="D131" s="208"/>
      <c r="E131" s="208"/>
      <c r="F131" s="208"/>
      <c r="G131" s="208"/>
      <c r="H131" s="106"/>
      <c r="I131" s="106"/>
    </row>
    <row r="132" spans="1:7" ht="12.75">
      <c r="A132" s="1"/>
      <c r="B132" s="208"/>
      <c r="C132" s="208"/>
      <c r="D132" s="208"/>
      <c r="E132" s="208"/>
      <c r="F132" s="208"/>
      <c r="G132" s="208"/>
    </row>
    <row r="133" spans="2:7" ht="12.75">
      <c r="B133" s="208"/>
      <c r="C133" s="208"/>
      <c r="D133" s="208"/>
      <c r="E133" s="208"/>
      <c r="F133" s="208"/>
      <c r="G133" s="208"/>
    </row>
    <row r="134" spans="1:7" ht="33.75" customHeight="1">
      <c r="A134" s="142" t="s">
        <v>864</v>
      </c>
      <c r="B134" s="263" t="s">
        <v>1256</v>
      </c>
      <c r="C134" s="263" t="s">
        <v>1257</v>
      </c>
      <c r="D134" s="264" t="s">
        <v>1258</v>
      </c>
      <c r="E134" s="208"/>
      <c r="F134" s="208"/>
      <c r="G134" s="208"/>
    </row>
    <row r="135" spans="1:7" ht="12.75">
      <c r="A135" s="154" t="s">
        <v>947</v>
      </c>
      <c r="B135" s="137">
        <v>296689</v>
      </c>
      <c r="C135" s="137">
        <v>364044</v>
      </c>
      <c r="D135" s="137">
        <v>38224</v>
      </c>
      <c r="E135" s="208"/>
      <c r="F135" s="208"/>
      <c r="G135" s="208"/>
    </row>
    <row r="136" spans="1:12" ht="12.75">
      <c r="A136" s="85" t="s">
        <v>866</v>
      </c>
      <c r="B136" s="117">
        <v>341</v>
      </c>
      <c r="C136" s="256">
        <v>933</v>
      </c>
      <c r="D136" s="139">
        <v>37</v>
      </c>
      <c r="E136" s="208"/>
      <c r="L136" s="1"/>
    </row>
    <row r="137" spans="1:12" ht="12.75">
      <c r="A137" s="85" t="s">
        <v>84</v>
      </c>
      <c r="B137" s="117">
        <v>299</v>
      </c>
      <c r="C137" s="256">
        <v>420</v>
      </c>
      <c r="D137" s="139">
        <v>33</v>
      </c>
      <c r="E137" s="208"/>
      <c r="L137" s="1"/>
    </row>
    <row r="138" spans="1:12" ht="12.75">
      <c r="A138" s="85" t="s">
        <v>85</v>
      </c>
      <c r="B138" s="117">
        <v>484</v>
      </c>
      <c r="C138" s="256">
        <v>451</v>
      </c>
      <c r="D138" s="139">
        <v>69</v>
      </c>
      <c r="E138" s="208"/>
      <c r="L138" s="1"/>
    </row>
    <row r="139" spans="1:12" ht="12.75">
      <c r="A139" s="85" t="s">
        <v>86</v>
      </c>
      <c r="B139" s="117">
        <v>10780</v>
      </c>
      <c r="C139" s="256">
        <v>11328</v>
      </c>
      <c r="D139" s="139">
        <v>1488</v>
      </c>
      <c r="E139" s="208"/>
      <c r="L139" s="1"/>
    </row>
    <row r="140" spans="1:12" ht="12.75">
      <c r="A140" s="85" t="s">
        <v>87</v>
      </c>
      <c r="B140" s="117">
        <v>1763</v>
      </c>
      <c r="C140" s="256">
        <v>1224</v>
      </c>
      <c r="D140" s="139">
        <v>229</v>
      </c>
      <c r="E140" s="208"/>
      <c r="L140" s="1"/>
    </row>
    <row r="141" spans="1:12" ht="12.75">
      <c r="A141" s="85" t="s">
        <v>88</v>
      </c>
      <c r="B141" s="117">
        <v>569</v>
      </c>
      <c r="C141" s="256">
        <v>1028</v>
      </c>
      <c r="D141" s="139">
        <v>51</v>
      </c>
      <c r="E141" s="208"/>
      <c r="L141" s="1"/>
    </row>
    <row r="142" spans="1:12" ht="12.75">
      <c r="A142" s="85" t="s">
        <v>89</v>
      </c>
      <c r="B142" s="117">
        <v>2329</v>
      </c>
      <c r="C142" s="256">
        <v>1261</v>
      </c>
      <c r="D142" s="139">
        <v>398</v>
      </c>
      <c r="E142" s="208"/>
      <c r="L142" s="1"/>
    </row>
    <row r="143" spans="1:12" ht="12.75">
      <c r="A143" s="85" t="s">
        <v>90</v>
      </c>
      <c r="B143" s="117">
        <v>223</v>
      </c>
      <c r="C143" s="256">
        <v>434</v>
      </c>
      <c r="D143" s="139">
        <v>18</v>
      </c>
      <c r="E143" s="208"/>
      <c r="L143" s="1"/>
    </row>
    <row r="144" spans="1:12" ht="12.75">
      <c r="A144" s="85" t="s">
        <v>91</v>
      </c>
      <c r="B144" s="117">
        <v>217</v>
      </c>
      <c r="C144" s="256">
        <v>207</v>
      </c>
      <c r="D144" s="139">
        <v>48</v>
      </c>
      <c r="E144" s="208"/>
      <c r="L144" s="1"/>
    </row>
    <row r="145" spans="1:12" ht="12.75">
      <c r="A145" s="85" t="s">
        <v>875</v>
      </c>
      <c r="B145" s="117">
        <v>833</v>
      </c>
      <c r="C145" s="256">
        <v>389</v>
      </c>
      <c r="D145" s="139">
        <v>95</v>
      </c>
      <c r="E145" s="208"/>
      <c r="L145" s="1"/>
    </row>
    <row r="146" spans="1:12" ht="12.75">
      <c r="A146" s="85" t="s">
        <v>876</v>
      </c>
      <c r="B146" s="117">
        <v>3340</v>
      </c>
      <c r="C146" s="256">
        <v>7043</v>
      </c>
      <c r="D146" s="139">
        <v>372</v>
      </c>
      <c r="E146" s="208"/>
      <c r="L146" s="1"/>
    </row>
    <row r="147" spans="1:12" ht="12.75">
      <c r="A147" s="85" t="s">
        <v>92</v>
      </c>
      <c r="B147" s="117">
        <v>732</v>
      </c>
      <c r="C147" s="256">
        <v>2276</v>
      </c>
      <c r="D147" s="139">
        <v>91</v>
      </c>
      <c r="E147" s="208"/>
      <c r="L147" s="1"/>
    </row>
    <row r="148" spans="1:12" ht="12.75">
      <c r="A148" s="85" t="s">
        <v>93</v>
      </c>
      <c r="B148" s="117">
        <v>1036</v>
      </c>
      <c r="C148" s="256">
        <v>688</v>
      </c>
      <c r="D148" s="139">
        <v>189</v>
      </c>
      <c r="E148" s="208"/>
      <c r="L148" s="1"/>
    </row>
    <row r="149" spans="1:12" ht="12.75">
      <c r="A149" s="85" t="s">
        <v>879</v>
      </c>
      <c r="B149" s="117">
        <v>619</v>
      </c>
      <c r="C149" s="256">
        <v>710</v>
      </c>
      <c r="D149" s="139">
        <v>38</v>
      </c>
      <c r="E149" s="208"/>
      <c r="L149" s="1"/>
    </row>
    <row r="150" spans="1:12" ht="12.75">
      <c r="A150" s="85" t="s">
        <v>94</v>
      </c>
      <c r="B150" s="117">
        <v>1008</v>
      </c>
      <c r="C150" s="256">
        <v>2759</v>
      </c>
      <c r="D150" s="139">
        <v>135</v>
      </c>
      <c r="E150" s="208"/>
      <c r="L150" s="1"/>
    </row>
    <row r="151" spans="1:12" ht="12.75">
      <c r="A151" s="85" t="s">
        <v>95</v>
      </c>
      <c r="B151" s="117">
        <v>1315</v>
      </c>
      <c r="C151" s="256">
        <v>2250</v>
      </c>
      <c r="D151" s="139">
        <v>185</v>
      </c>
      <c r="E151" s="208"/>
      <c r="L151" s="1"/>
    </row>
    <row r="152" spans="1:12" ht="12.75">
      <c r="A152" s="85" t="s">
        <v>882</v>
      </c>
      <c r="B152" s="117">
        <v>3020</v>
      </c>
      <c r="C152" s="256">
        <v>2436</v>
      </c>
      <c r="D152" s="139">
        <v>309</v>
      </c>
      <c r="E152" s="208"/>
      <c r="L152" s="1"/>
    </row>
    <row r="153" spans="1:12" ht="12.75">
      <c r="A153" s="85" t="s">
        <v>883</v>
      </c>
      <c r="B153" s="117">
        <v>2040</v>
      </c>
      <c r="C153" s="256">
        <v>4488</v>
      </c>
      <c r="D153" s="139">
        <v>234</v>
      </c>
      <c r="E153" s="208"/>
      <c r="L153" s="1"/>
    </row>
    <row r="154" spans="1:12" ht="12.75">
      <c r="A154" s="85" t="s">
        <v>884</v>
      </c>
      <c r="B154" s="117">
        <v>1062</v>
      </c>
      <c r="C154" s="256">
        <v>522</v>
      </c>
      <c r="D154" s="139">
        <v>147</v>
      </c>
      <c r="E154" s="208"/>
      <c r="L154" s="1"/>
    </row>
    <row r="155" spans="1:12" ht="12.75">
      <c r="A155" s="85" t="s">
        <v>96</v>
      </c>
      <c r="B155" s="117">
        <v>2820</v>
      </c>
      <c r="C155" s="256">
        <v>4785</v>
      </c>
      <c r="D155" s="139">
        <v>611</v>
      </c>
      <c r="E155" s="208"/>
      <c r="L155" s="1"/>
    </row>
    <row r="156" spans="1:12" ht="12.75">
      <c r="A156" s="85" t="s">
        <v>886</v>
      </c>
      <c r="B156" s="117">
        <v>3856</v>
      </c>
      <c r="C156" s="256">
        <v>2403</v>
      </c>
      <c r="D156" s="139">
        <v>636</v>
      </c>
      <c r="E156" s="208"/>
      <c r="L156" s="1"/>
    </row>
    <row r="157" spans="1:12" ht="12.75">
      <c r="A157" s="85" t="s">
        <v>97</v>
      </c>
      <c r="B157" s="117">
        <v>878</v>
      </c>
      <c r="C157" s="256">
        <v>1609</v>
      </c>
      <c r="D157" s="139">
        <v>88</v>
      </c>
      <c r="E157" s="208"/>
      <c r="L157" s="1"/>
    </row>
    <row r="158" spans="1:12" ht="12.75">
      <c r="A158" s="85" t="s">
        <v>888</v>
      </c>
      <c r="B158" s="117">
        <v>1780</v>
      </c>
      <c r="C158" s="256">
        <v>1991</v>
      </c>
      <c r="D158" s="139">
        <v>231</v>
      </c>
      <c r="E158" s="208"/>
      <c r="L158" s="1"/>
    </row>
    <row r="159" spans="1:12" ht="12.75">
      <c r="A159" s="85" t="s">
        <v>889</v>
      </c>
      <c r="B159" s="117">
        <v>4538</v>
      </c>
      <c r="C159" s="256">
        <v>7950</v>
      </c>
      <c r="D159" s="139">
        <v>643</v>
      </c>
      <c r="E159" s="208"/>
      <c r="L159" s="1"/>
    </row>
    <row r="160" spans="1:12" ht="12.75">
      <c r="A160" s="85" t="s">
        <v>98</v>
      </c>
      <c r="B160" s="117">
        <v>355</v>
      </c>
      <c r="C160" s="256">
        <v>326</v>
      </c>
      <c r="D160" s="139">
        <v>55</v>
      </c>
      <c r="E160" s="208"/>
      <c r="L160" s="1"/>
    </row>
    <row r="161" spans="1:12" ht="12.75">
      <c r="A161" s="85" t="s">
        <v>891</v>
      </c>
      <c r="B161" s="117">
        <v>968</v>
      </c>
      <c r="C161" s="256">
        <v>951</v>
      </c>
      <c r="D161" s="139">
        <v>105</v>
      </c>
      <c r="E161" s="208"/>
      <c r="L161" s="1"/>
    </row>
    <row r="162" spans="1:12" ht="12.75">
      <c r="A162" s="85" t="s">
        <v>99</v>
      </c>
      <c r="B162" s="117">
        <v>742</v>
      </c>
      <c r="C162" s="256">
        <v>747</v>
      </c>
      <c r="D162" s="139">
        <v>104</v>
      </c>
      <c r="E162" s="208"/>
      <c r="L162" s="1"/>
    </row>
    <row r="163" spans="1:12" ht="12.75">
      <c r="A163" s="85" t="s">
        <v>100</v>
      </c>
      <c r="B163" s="117">
        <v>435</v>
      </c>
      <c r="C163" s="256">
        <v>77</v>
      </c>
      <c r="D163" s="139">
        <v>45</v>
      </c>
      <c r="E163" s="208"/>
      <c r="L163" s="1"/>
    </row>
    <row r="164" spans="1:12" ht="12.75">
      <c r="A164" s="85" t="s">
        <v>101</v>
      </c>
      <c r="B164" s="117">
        <v>2655</v>
      </c>
      <c r="C164" s="256">
        <v>3250</v>
      </c>
      <c r="D164" s="139">
        <v>296</v>
      </c>
      <c r="E164" s="208"/>
      <c r="L164" s="1"/>
    </row>
    <row r="165" spans="1:12" ht="12.75">
      <c r="A165" s="85" t="s">
        <v>102</v>
      </c>
      <c r="B165" s="117">
        <v>103</v>
      </c>
      <c r="C165" s="256">
        <v>102</v>
      </c>
      <c r="D165" s="139">
        <v>17</v>
      </c>
      <c r="E165" s="208"/>
      <c r="L165" s="1"/>
    </row>
    <row r="166" spans="1:12" ht="12.75">
      <c r="A166" s="85" t="s">
        <v>103</v>
      </c>
      <c r="B166" s="117">
        <v>205</v>
      </c>
      <c r="C166" s="256">
        <v>293</v>
      </c>
      <c r="D166" s="139">
        <v>35</v>
      </c>
      <c r="E166" s="208"/>
      <c r="L166" s="1"/>
    </row>
    <row r="167" spans="1:12" ht="12.75">
      <c r="A167" s="85" t="s">
        <v>104</v>
      </c>
      <c r="B167" s="117">
        <v>740</v>
      </c>
      <c r="C167" s="256">
        <v>815</v>
      </c>
      <c r="D167" s="139">
        <v>65</v>
      </c>
      <c r="E167" s="208"/>
      <c r="L167" s="1"/>
    </row>
    <row r="168" spans="1:12" ht="12.75">
      <c r="A168" s="85" t="s">
        <v>896</v>
      </c>
      <c r="B168" s="117">
        <v>982</v>
      </c>
      <c r="C168" s="256">
        <v>772</v>
      </c>
      <c r="D168" s="139">
        <v>143</v>
      </c>
      <c r="E168" s="208"/>
      <c r="L168" s="1"/>
    </row>
    <row r="169" spans="1:12" ht="12.75">
      <c r="A169" s="85" t="s">
        <v>105</v>
      </c>
      <c r="B169" s="117">
        <v>4689</v>
      </c>
      <c r="C169" s="256">
        <v>4370</v>
      </c>
      <c r="D169" s="139">
        <v>647</v>
      </c>
      <c r="E169" s="208"/>
      <c r="L169" s="1"/>
    </row>
    <row r="170" spans="1:12" ht="12.75">
      <c r="A170" s="85" t="s">
        <v>898</v>
      </c>
      <c r="B170" s="117">
        <v>189</v>
      </c>
      <c r="C170" s="256">
        <v>166</v>
      </c>
      <c r="D170" s="139">
        <v>30</v>
      </c>
      <c r="E170" s="208"/>
      <c r="L170" s="1"/>
    </row>
    <row r="171" spans="1:12" ht="12.75">
      <c r="A171" s="85" t="s">
        <v>106</v>
      </c>
      <c r="B171" s="117">
        <v>799</v>
      </c>
      <c r="C171" s="256">
        <v>819</v>
      </c>
      <c r="D171" s="139">
        <v>82</v>
      </c>
      <c r="E171" s="208"/>
      <c r="L171" s="1"/>
    </row>
    <row r="172" spans="1:12" ht="12.75">
      <c r="A172" s="85" t="s">
        <v>107</v>
      </c>
      <c r="B172" s="117">
        <v>732</v>
      </c>
      <c r="C172" s="256">
        <v>531</v>
      </c>
      <c r="D172" s="139">
        <v>86</v>
      </c>
      <c r="E172" s="208"/>
      <c r="L172" s="1"/>
    </row>
    <row r="173" spans="1:12" ht="12.75">
      <c r="A173" s="85" t="s">
        <v>108</v>
      </c>
      <c r="B173" s="117">
        <v>20306</v>
      </c>
      <c r="C173" s="256">
        <v>14304</v>
      </c>
      <c r="D173" s="139">
        <v>2741</v>
      </c>
      <c r="E173" s="208"/>
      <c r="L173" s="1"/>
    </row>
    <row r="174" spans="1:12" ht="12.75">
      <c r="A174" s="85" t="s">
        <v>109</v>
      </c>
      <c r="B174" s="117">
        <v>6794</v>
      </c>
      <c r="C174" s="256">
        <v>9845</v>
      </c>
      <c r="D174" s="139">
        <v>891</v>
      </c>
      <c r="E174" s="208"/>
      <c r="L174" s="1"/>
    </row>
    <row r="175" spans="1:12" ht="12.75">
      <c r="A175" s="85" t="s">
        <v>903</v>
      </c>
      <c r="B175" s="117">
        <v>2153</v>
      </c>
      <c r="C175" s="256">
        <v>2059</v>
      </c>
      <c r="D175" s="139">
        <v>195</v>
      </c>
      <c r="E175" s="208"/>
      <c r="L175" s="1"/>
    </row>
    <row r="176" spans="1:12" ht="12.75">
      <c r="A176" s="85" t="s">
        <v>904</v>
      </c>
      <c r="B176" s="117">
        <v>2259</v>
      </c>
      <c r="C176" s="256">
        <v>4143</v>
      </c>
      <c r="D176" s="139">
        <v>210</v>
      </c>
      <c r="E176" s="208"/>
      <c r="L176" s="1"/>
    </row>
    <row r="177" spans="1:12" ht="12.75">
      <c r="A177" s="85" t="s">
        <v>110</v>
      </c>
      <c r="B177" s="117">
        <v>1177</v>
      </c>
      <c r="C177" s="256">
        <v>766</v>
      </c>
      <c r="D177" s="139">
        <v>139</v>
      </c>
      <c r="E177" s="208"/>
      <c r="L177" s="1"/>
    </row>
    <row r="178" spans="1:12" ht="12.75">
      <c r="A178" s="85" t="s">
        <v>111</v>
      </c>
      <c r="B178" s="117">
        <v>143</v>
      </c>
      <c r="C178" s="256">
        <v>29</v>
      </c>
      <c r="D178" s="139">
        <v>22</v>
      </c>
      <c r="E178" s="208"/>
      <c r="L178" s="1"/>
    </row>
    <row r="179" spans="1:12" ht="12.75">
      <c r="A179" s="85" t="s">
        <v>907</v>
      </c>
      <c r="B179" s="117">
        <v>1555</v>
      </c>
      <c r="C179" s="256">
        <v>973</v>
      </c>
      <c r="D179" s="139">
        <v>150</v>
      </c>
      <c r="E179" s="208"/>
      <c r="L179" s="1"/>
    </row>
    <row r="180" spans="1:12" ht="12.75">
      <c r="A180" s="85" t="s">
        <v>908</v>
      </c>
      <c r="B180" s="117">
        <v>1049</v>
      </c>
      <c r="C180" s="256">
        <v>3118</v>
      </c>
      <c r="D180" s="139">
        <v>148</v>
      </c>
      <c r="E180" s="208"/>
      <c r="L180" s="1"/>
    </row>
    <row r="181" spans="1:12" ht="12.75">
      <c r="A181" s="85" t="s">
        <v>909</v>
      </c>
      <c r="B181" s="117">
        <v>686</v>
      </c>
      <c r="C181" s="256">
        <v>665</v>
      </c>
      <c r="D181" s="139">
        <v>47</v>
      </c>
      <c r="E181" s="208"/>
      <c r="L181" s="1"/>
    </row>
    <row r="182" spans="1:12" ht="12.75">
      <c r="A182" s="85" t="s">
        <v>910</v>
      </c>
      <c r="B182" s="117">
        <v>2220</v>
      </c>
      <c r="C182" s="256">
        <v>865</v>
      </c>
      <c r="D182" s="139">
        <v>178</v>
      </c>
      <c r="E182" s="208"/>
      <c r="L182" s="1"/>
    </row>
    <row r="183" spans="1:12" ht="12.75">
      <c r="A183" s="85" t="s">
        <v>911</v>
      </c>
      <c r="B183" s="117">
        <v>445</v>
      </c>
      <c r="C183" s="256">
        <v>566</v>
      </c>
      <c r="D183" s="139">
        <v>44</v>
      </c>
      <c r="E183" s="208"/>
      <c r="L183" s="1"/>
    </row>
    <row r="184" spans="1:12" ht="12.75">
      <c r="A184" s="85" t="s">
        <v>912</v>
      </c>
      <c r="B184" s="117">
        <v>1867</v>
      </c>
      <c r="C184" s="256">
        <v>1086</v>
      </c>
      <c r="D184" s="139">
        <v>309</v>
      </c>
      <c r="E184" s="208"/>
      <c r="L184" s="1"/>
    </row>
    <row r="185" spans="1:12" ht="12.75">
      <c r="A185" s="85" t="s">
        <v>913</v>
      </c>
      <c r="B185" s="117">
        <v>1168</v>
      </c>
      <c r="C185" s="256">
        <v>1580</v>
      </c>
      <c r="D185" s="139">
        <v>89</v>
      </c>
      <c r="E185" s="208"/>
      <c r="L185" s="1"/>
    </row>
    <row r="186" spans="1:12" ht="12.75">
      <c r="A186" s="85" t="s">
        <v>727</v>
      </c>
      <c r="B186" s="117">
        <v>444</v>
      </c>
      <c r="C186" s="256">
        <v>1327</v>
      </c>
      <c r="D186" s="139">
        <v>58</v>
      </c>
      <c r="E186" s="208"/>
      <c r="L186" s="1"/>
    </row>
    <row r="187" spans="1:12" ht="12.75">
      <c r="A187" s="85" t="s">
        <v>728</v>
      </c>
      <c r="B187" s="117">
        <v>715</v>
      </c>
      <c r="C187" s="256">
        <v>723</v>
      </c>
      <c r="D187" s="139">
        <v>94</v>
      </c>
      <c r="E187" s="208"/>
      <c r="L187" s="1"/>
    </row>
    <row r="188" spans="1:12" ht="12.75">
      <c r="A188" s="85" t="s">
        <v>376</v>
      </c>
      <c r="B188" s="117">
        <v>4458</v>
      </c>
      <c r="C188" s="256">
        <v>5597</v>
      </c>
      <c r="D188" s="139">
        <v>648</v>
      </c>
      <c r="E188" s="208"/>
      <c r="L188" s="1"/>
    </row>
    <row r="189" spans="1:12" ht="12.75">
      <c r="A189" s="85" t="s">
        <v>729</v>
      </c>
      <c r="B189" s="117">
        <v>162</v>
      </c>
      <c r="C189" s="256">
        <v>201</v>
      </c>
      <c r="D189" s="139">
        <v>14</v>
      </c>
      <c r="E189" s="208"/>
      <c r="L189" s="1"/>
    </row>
    <row r="190" spans="1:12" ht="12.75">
      <c r="A190" s="85" t="s">
        <v>730</v>
      </c>
      <c r="B190" s="117">
        <v>3073</v>
      </c>
      <c r="C190" s="256">
        <v>5736</v>
      </c>
      <c r="D190" s="139">
        <v>411</v>
      </c>
      <c r="E190" s="208"/>
      <c r="L190" s="1"/>
    </row>
    <row r="191" spans="1:12" ht="12.75">
      <c r="A191" s="85" t="s">
        <v>731</v>
      </c>
      <c r="B191" s="117">
        <v>781</v>
      </c>
      <c r="C191" s="256">
        <v>669</v>
      </c>
      <c r="D191" s="139">
        <v>111</v>
      </c>
      <c r="E191" s="208"/>
      <c r="L191" s="1"/>
    </row>
    <row r="192" spans="1:12" ht="12.75">
      <c r="A192" s="85" t="s">
        <v>732</v>
      </c>
      <c r="B192" s="117">
        <v>27</v>
      </c>
      <c r="C192" s="256">
        <v>11</v>
      </c>
      <c r="D192" s="139">
        <v>7</v>
      </c>
      <c r="E192" s="208"/>
      <c r="L192" s="1"/>
    </row>
    <row r="193" spans="1:12" ht="12.75">
      <c r="A193" s="85" t="s">
        <v>733</v>
      </c>
      <c r="B193" s="117">
        <v>3626</v>
      </c>
      <c r="C193" s="256">
        <v>3108</v>
      </c>
      <c r="D193" s="139">
        <v>499</v>
      </c>
      <c r="E193" s="208"/>
      <c r="L193" s="1"/>
    </row>
    <row r="194" spans="1:12" ht="12.75">
      <c r="A194" s="85" t="s">
        <v>734</v>
      </c>
      <c r="B194" s="117">
        <v>7109</v>
      </c>
      <c r="C194" s="256">
        <v>6311</v>
      </c>
      <c r="D194" s="139">
        <v>743</v>
      </c>
      <c r="E194" s="208"/>
      <c r="L194" s="1"/>
    </row>
    <row r="195" spans="1:12" ht="12.75">
      <c r="A195" s="85" t="s">
        <v>457</v>
      </c>
      <c r="B195" s="117">
        <v>3138</v>
      </c>
      <c r="C195" s="256">
        <v>3764</v>
      </c>
      <c r="D195" s="139">
        <v>368</v>
      </c>
      <c r="E195" s="208"/>
      <c r="L195" s="1"/>
    </row>
    <row r="196" spans="1:12" ht="12.75">
      <c r="A196" s="85" t="s">
        <v>458</v>
      </c>
      <c r="B196" s="117">
        <v>549</v>
      </c>
      <c r="C196" s="256">
        <v>689</v>
      </c>
      <c r="D196" s="139">
        <v>25</v>
      </c>
      <c r="E196" s="208"/>
      <c r="L196" s="1"/>
    </row>
    <row r="197" spans="1:12" ht="12.75">
      <c r="A197" s="85" t="s">
        <v>735</v>
      </c>
      <c r="B197" s="117">
        <v>482</v>
      </c>
      <c r="C197" s="256">
        <v>457</v>
      </c>
      <c r="D197" s="139">
        <v>66</v>
      </c>
      <c r="E197" s="208"/>
      <c r="L197" s="1"/>
    </row>
    <row r="198" spans="1:12" ht="12.75">
      <c r="A198" s="85" t="s">
        <v>736</v>
      </c>
      <c r="B198" s="117">
        <v>569</v>
      </c>
      <c r="C198" s="256">
        <v>451</v>
      </c>
      <c r="D198" s="139">
        <v>113</v>
      </c>
      <c r="E198" s="208"/>
      <c r="L198" s="1"/>
    </row>
    <row r="199" spans="1:12" ht="12.75">
      <c r="A199" s="85" t="s">
        <v>461</v>
      </c>
      <c r="B199" s="117">
        <v>1205</v>
      </c>
      <c r="C199" s="256">
        <v>800</v>
      </c>
      <c r="D199" s="139">
        <v>162</v>
      </c>
      <c r="E199" s="208"/>
      <c r="L199" s="1"/>
    </row>
    <row r="200" spans="1:12" ht="12.75">
      <c r="A200" s="85" t="s">
        <v>737</v>
      </c>
      <c r="B200" s="117">
        <v>4294</v>
      </c>
      <c r="C200" s="256">
        <v>3748</v>
      </c>
      <c r="D200" s="139">
        <v>643</v>
      </c>
      <c r="E200" s="208"/>
      <c r="L200" s="1"/>
    </row>
    <row r="201" spans="1:12" ht="12.75">
      <c r="A201" s="85" t="s">
        <v>738</v>
      </c>
      <c r="B201" s="117">
        <v>259</v>
      </c>
      <c r="C201" s="256">
        <v>364</v>
      </c>
      <c r="D201" s="139">
        <v>25</v>
      </c>
      <c r="E201" s="208"/>
      <c r="L201" s="1"/>
    </row>
    <row r="202" spans="1:12" ht="12.75">
      <c r="A202" s="85" t="s">
        <v>464</v>
      </c>
      <c r="B202" s="117">
        <v>1615</v>
      </c>
      <c r="C202" s="256">
        <v>1095</v>
      </c>
      <c r="D202" s="139">
        <v>220</v>
      </c>
      <c r="E202" s="208"/>
      <c r="L202" s="1"/>
    </row>
    <row r="203" spans="1:12" ht="12.75">
      <c r="A203" s="85" t="s">
        <v>465</v>
      </c>
      <c r="B203" s="117">
        <v>3081</v>
      </c>
      <c r="C203" s="256">
        <v>4629</v>
      </c>
      <c r="D203" s="139">
        <v>420</v>
      </c>
      <c r="E203" s="208"/>
      <c r="L203" s="1"/>
    </row>
    <row r="204" spans="1:12" ht="12.75">
      <c r="A204" s="85" t="s">
        <v>739</v>
      </c>
      <c r="B204" s="117">
        <v>6701</v>
      </c>
      <c r="C204" s="256">
        <v>5136</v>
      </c>
      <c r="D204" s="139">
        <v>1057</v>
      </c>
      <c r="E204" s="208"/>
      <c r="L204" s="1"/>
    </row>
    <row r="205" spans="1:12" ht="12.75">
      <c r="A205" s="85" t="s">
        <v>740</v>
      </c>
      <c r="B205" s="117">
        <v>1119</v>
      </c>
      <c r="C205" s="256">
        <v>407</v>
      </c>
      <c r="D205" s="139">
        <v>96</v>
      </c>
      <c r="E205" s="208"/>
      <c r="L205" s="1"/>
    </row>
    <row r="206" spans="1:12" ht="12.75">
      <c r="A206" s="85" t="s">
        <v>468</v>
      </c>
      <c r="B206" s="117">
        <v>1045</v>
      </c>
      <c r="C206" s="256">
        <v>683</v>
      </c>
      <c r="D206" s="139">
        <v>135</v>
      </c>
      <c r="E206" s="208"/>
      <c r="L206" s="1"/>
    </row>
    <row r="207" spans="1:12" ht="12.75">
      <c r="A207" s="85" t="s">
        <v>469</v>
      </c>
      <c r="B207" s="117">
        <v>935</v>
      </c>
      <c r="C207" s="256">
        <v>855</v>
      </c>
      <c r="D207" s="139">
        <v>87</v>
      </c>
      <c r="E207" s="208"/>
      <c r="L207" s="1"/>
    </row>
    <row r="208" spans="1:12" ht="12.75">
      <c r="A208" s="85" t="s">
        <v>741</v>
      </c>
      <c r="B208" s="117">
        <v>322</v>
      </c>
      <c r="C208" s="256">
        <v>311</v>
      </c>
      <c r="D208" s="139">
        <v>34</v>
      </c>
      <c r="E208" s="208"/>
      <c r="L208" s="1"/>
    </row>
    <row r="209" spans="1:12" ht="12.75">
      <c r="A209" s="85" t="s">
        <v>471</v>
      </c>
      <c r="B209" s="117">
        <v>589</v>
      </c>
      <c r="C209" s="256">
        <v>1516</v>
      </c>
      <c r="D209" s="139">
        <v>51</v>
      </c>
      <c r="E209" s="208"/>
      <c r="L209" s="1"/>
    </row>
    <row r="210" spans="1:12" ht="12.75">
      <c r="A210" s="85" t="s">
        <v>472</v>
      </c>
      <c r="B210" s="117">
        <v>2364</v>
      </c>
      <c r="C210" s="256">
        <v>2434</v>
      </c>
      <c r="D210" s="139">
        <v>323</v>
      </c>
      <c r="E210" s="208"/>
      <c r="L210" s="1"/>
    </row>
    <row r="211" spans="1:12" ht="12.75">
      <c r="A211" s="85" t="s">
        <v>473</v>
      </c>
      <c r="B211" s="117">
        <v>470</v>
      </c>
      <c r="C211" s="256">
        <v>433</v>
      </c>
      <c r="D211" s="139">
        <v>60</v>
      </c>
      <c r="E211" s="208"/>
      <c r="L211" s="1"/>
    </row>
    <row r="212" spans="1:12" ht="12.75">
      <c r="A212" s="85" t="s">
        <v>742</v>
      </c>
      <c r="B212" s="117">
        <v>1809</v>
      </c>
      <c r="C212" s="256">
        <v>1756</v>
      </c>
      <c r="D212" s="139">
        <v>271</v>
      </c>
      <c r="E212" s="208"/>
      <c r="L212" s="1"/>
    </row>
    <row r="213" spans="1:12" ht="12.75">
      <c r="A213" s="85" t="s">
        <v>743</v>
      </c>
      <c r="B213" s="117">
        <v>506</v>
      </c>
      <c r="C213" s="256">
        <v>726</v>
      </c>
      <c r="D213" s="139">
        <v>42</v>
      </c>
      <c r="E213" s="208"/>
      <c r="L213" s="1"/>
    </row>
    <row r="214" spans="1:12" ht="12.75">
      <c r="A214" s="85" t="s">
        <v>744</v>
      </c>
      <c r="B214" s="117">
        <v>1926</v>
      </c>
      <c r="C214" s="256">
        <v>799</v>
      </c>
      <c r="D214" s="139">
        <v>287</v>
      </c>
      <c r="E214" s="208"/>
      <c r="L214" s="1"/>
    </row>
    <row r="215" spans="1:12" ht="12.75">
      <c r="A215" s="85" t="s">
        <v>745</v>
      </c>
      <c r="B215" s="117">
        <v>252</v>
      </c>
      <c r="C215" s="256">
        <v>116</v>
      </c>
      <c r="D215" s="139">
        <v>45</v>
      </c>
      <c r="E215" s="208"/>
      <c r="L215" s="1"/>
    </row>
    <row r="216" spans="1:12" ht="12.75">
      <c r="A216" s="85" t="s">
        <v>746</v>
      </c>
      <c r="B216" s="117">
        <v>6006</v>
      </c>
      <c r="C216" s="256">
        <v>6179</v>
      </c>
      <c r="D216" s="139">
        <v>847</v>
      </c>
      <c r="E216" s="208"/>
      <c r="L216" s="1"/>
    </row>
    <row r="217" spans="1:12" ht="12.75">
      <c r="A217" s="85" t="s">
        <v>747</v>
      </c>
      <c r="B217" s="117">
        <v>746</v>
      </c>
      <c r="C217" s="256">
        <v>1487</v>
      </c>
      <c r="D217" s="139">
        <v>66</v>
      </c>
      <c r="E217" s="208"/>
      <c r="L217" s="1"/>
    </row>
    <row r="218" spans="1:12" ht="12.75">
      <c r="A218" s="85" t="s">
        <v>748</v>
      </c>
      <c r="B218" s="117">
        <v>166</v>
      </c>
      <c r="C218" s="256">
        <v>164</v>
      </c>
      <c r="D218" s="139">
        <v>28</v>
      </c>
      <c r="E218" s="208"/>
      <c r="L218" s="1"/>
    </row>
    <row r="219" spans="1:12" ht="12.75">
      <c r="A219" s="85" t="s">
        <v>749</v>
      </c>
      <c r="B219" s="117">
        <v>606</v>
      </c>
      <c r="C219" s="256">
        <v>734</v>
      </c>
      <c r="D219" s="139">
        <v>58</v>
      </c>
      <c r="E219" s="208"/>
      <c r="L219" s="1"/>
    </row>
    <row r="220" spans="1:12" ht="12.75">
      <c r="A220" s="85" t="s">
        <v>482</v>
      </c>
      <c r="B220" s="117">
        <v>820</v>
      </c>
      <c r="C220" s="256">
        <v>2045</v>
      </c>
      <c r="D220" s="139">
        <v>95</v>
      </c>
      <c r="E220" s="208"/>
      <c r="L220" s="1"/>
    </row>
    <row r="221" spans="1:12" ht="12.75">
      <c r="A221" s="85" t="s">
        <v>750</v>
      </c>
      <c r="B221" s="117">
        <v>3040</v>
      </c>
      <c r="C221" s="256">
        <v>1763</v>
      </c>
      <c r="D221" s="139">
        <v>507</v>
      </c>
      <c r="E221" s="208"/>
      <c r="L221" s="1"/>
    </row>
    <row r="222" spans="1:12" ht="12.75">
      <c r="A222" s="85" t="s">
        <v>751</v>
      </c>
      <c r="B222" s="117">
        <v>2107</v>
      </c>
      <c r="C222" s="256">
        <v>2058</v>
      </c>
      <c r="D222" s="139">
        <v>289</v>
      </c>
      <c r="E222" s="208"/>
      <c r="L222" s="1"/>
    </row>
    <row r="223" spans="1:12" ht="12.75">
      <c r="A223" s="85" t="s">
        <v>752</v>
      </c>
      <c r="B223" s="117">
        <v>85</v>
      </c>
      <c r="C223" s="256">
        <v>99</v>
      </c>
      <c r="D223" s="139">
        <v>14</v>
      </c>
      <c r="E223" s="208"/>
      <c r="L223" s="1"/>
    </row>
    <row r="224" spans="1:12" ht="12.75">
      <c r="A224" s="85" t="s">
        <v>486</v>
      </c>
      <c r="B224" s="117">
        <v>1161</v>
      </c>
      <c r="C224" s="256">
        <v>936</v>
      </c>
      <c r="D224" s="139">
        <v>177</v>
      </c>
      <c r="E224" s="208"/>
      <c r="L224" s="1"/>
    </row>
    <row r="225" spans="1:12" ht="12.75">
      <c r="A225" s="85" t="s">
        <v>753</v>
      </c>
      <c r="B225" s="117">
        <v>767</v>
      </c>
      <c r="C225" s="256">
        <v>921</v>
      </c>
      <c r="D225" s="139">
        <v>102</v>
      </c>
      <c r="E225" s="208"/>
      <c r="L225" s="1"/>
    </row>
    <row r="226" spans="1:12" ht="12.75">
      <c r="A226" s="85" t="s">
        <v>488</v>
      </c>
      <c r="B226" s="117">
        <v>100055</v>
      </c>
      <c r="C226" s="256">
        <v>153611</v>
      </c>
      <c r="D226" s="139">
        <v>12312</v>
      </c>
      <c r="E226" s="208"/>
      <c r="L226" s="1"/>
    </row>
    <row r="227" spans="1:12" ht="12.75">
      <c r="A227" s="85" t="s">
        <v>489</v>
      </c>
      <c r="B227" s="117">
        <v>1578</v>
      </c>
      <c r="C227" s="256">
        <v>3611</v>
      </c>
      <c r="D227" s="139">
        <v>143</v>
      </c>
      <c r="E227" s="208"/>
      <c r="L227" s="1"/>
    </row>
    <row r="228" spans="1:12" ht="12.75">
      <c r="A228" s="85" t="s">
        <v>490</v>
      </c>
      <c r="B228" s="117">
        <v>3615</v>
      </c>
      <c r="C228" s="256">
        <v>3300</v>
      </c>
      <c r="D228" s="139">
        <v>254</v>
      </c>
      <c r="E228" s="208"/>
      <c r="L228" s="1"/>
    </row>
    <row r="229" spans="1:12" ht="12.75">
      <c r="A229" s="85" t="s">
        <v>491</v>
      </c>
      <c r="B229" s="117">
        <v>1132</v>
      </c>
      <c r="C229" s="256">
        <v>633</v>
      </c>
      <c r="D229" s="139">
        <v>134</v>
      </c>
      <c r="E229" s="208"/>
      <c r="L229" s="1"/>
    </row>
    <row r="230" spans="1:12" ht="12.75">
      <c r="A230" s="85" t="s">
        <v>492</v>
      </c>
      <c r="B230" s="117">
        <v>8411</v>
      </c>
      <c r="C230" s="256">
        <v>6159</v>
      </c>
      <c r="D230" s="139">
        <v>1418</v>
      </c>
      <c r="E230" s="208"/>
      <c r="L230" s="1"/>
    </row>
    <row r="231" spans="1:12" ht="12.75">
      <c r="A231" s="85" t="s">
        <v>754</v>
      </c>
      <c r="B231" s="117">
        <v>1295</v>
      </c>
      <c r="C231" s="256">
        <v>1516</v>
      </c>
      <c r="D231" s="139">
        <v>156</v>
      </c>
      <c r="E231" s="208"/>
      <c r="L231" s="1"/>
    </row>
    <row r="232" spans="1:12" ht="12.75">
      <c r="A232" s="85" t="s">
        <v>755</v>
      </c>
      <c r="B232" s="117">
        <v>682</v>
      </c>
      <c r="C232" s="256">
        <v>785</v>
      </c>
      <c r="D232" s="139">
        <v>63</v>
      </c>
      <c r="E232" s="208"/>
      <c r="L232" s="1"/>
    </row>
    <row r="233" spans="1:12" ht="12.75">
      <c r="A233" s="85" t="s">
        <v>756</v>
      </c>
      <c r="B233" s="117">
        <v>999</v>
      </c>
      <c r="C233" s="256">
        <v>319</v>
      </c>
      <c r="D233" s="139">
        <v>120</v>
      </c>
      <c r="E233" s="208"/>
      <c r="L233" s="1"/>
    </row>
    <row r="234" spans="1:12" ht="12.75">
      <c r="A234" s="85" t="s">
        <v>365</v>
      </c>
      <c r="B234" s="117">
        <v>791</v>
      </c>
      <c r="C234" s="256">
        <v>420</v>
      </c>
      <c r="D234" s="139">
        <v>84</v>
      </c>
      <c r="E234" s="208"/>
      <c r="L234" s="1"/>
    </row>
    <row r="235" spans="1:12" ht="12.75">
      <c r="A235" s="85" t="s">
        <v>366</v>
      </c>
      <c r="B235" s="117">
        <v>174</v>
      </c>
      <c r="C235" s="256">
        <v>82</v>
      </c>
      <c r="D235" s="139">
        <v>38</v>
      </c>
      <c r="E235" s="208"/>
      <c r="L235" s="1"/>
    </row>
    <row r="236" spans="1:12" ht="12.75">
      <c r="A236" s="85" t="s">
        <v>367</v>
      </c>
      <c r="B236" s="117">
        <v>1321</v>
      </c>
      <c r="C236" s="256">
        <v>3094</v>
      </c>
      <c r="D236" s="139">
        <v>133</v>
      </c>
      <c r="E236" s="208"/>
      <c r="F236" s="156"/>
      <c r="G236" s="208"/>
      <c r="L236" s="1"/>
    </row>
    <row r="237" spans="1:12" ht="12.75">
      <c r="A237" s="85" t="s">
        <v>368</v>
      </c>
      <c r="B237" s="117">
        <v>3138</v>
      </c>
      <c r="C237" s="256">
        <v>2136</v>
      </c>
      <c r="D237" s="139">
        <v>386</v>
      </c>
      <c r="E237" s="208"/>
      <c r="F237" s="156"/>
      <c r="G237" s="208"/>
      <c r="L237" s="1"/>
    </row>
    <row r="238" spans="1:12" ht="12.75">
      <c r="A238" s="85" t="s">
        <v>369</v>
      </c>
      <c r="B238" s="117">
        <v>580</v>
      </c>
      <c r="C238" s="256">
        <v>2253</v>
      </c>
      <c r="D238" s="139">
        <v>66</v>
      </c>
      <c r="E238" s="208"/>
      <c r="F238" s="156"/>
      <c r="G238" s="208"/>
      <c r="L238" s="1"/>
    </row>
    <row r="239" spans="1:12" ht="12.75">
      <c r="A239" s="85" t="s">
        <v>370</v>
      </c>
      <c r="B239" s="117">
        <v>939</v>
      </c>
      <c r="C239" s="256">
        <v>1114</v>
      </c>
      <c r="D239" s="139">
        <v>147</v>
      </c>
      <c r="E239" s="208"/>
      <c r="F239" s="156"/>
      <c r="G239" s="208"/>
      <c r="L239" s="1"/>
    </row>
    <row r="240" spans="1:12" ht="12.75">
      <c r="A240" s="86" t="s">
        <v>371</v>
      </c>
      <c r="B240" s="120">
        <v>1552</v>
      </c>
      <c r="C240" s="257">
        <v>970</v>
      </c>
      <c r="D240" s="140">
        <v>224</v>
      </c>
      <c r="E240" s="208"/>
      <c r="F240" s="208"/>
      <c r="G240" s="208"/>
      <c r="L240" s="1"/>
    </row>
  </sheetData>
  <sheetProtection/>
  <mergeCells count="30">
    <mergeCell ref="G107:G108"/>
    <mergeCell ref="A92:A93"/>
    <mergeCell ref="B92:C92"/>
    <mergeCell ref="A107:A108"/>
    <mergeCell ref="B107:C107"/>
    <mergeCell ref="D107:E107"/>
    <mergeCell ref="F107:F108"/>
    <mergeCell ref="A42:A43"/>
    <mergeCell ref="B42:C42"/>
    <mergeCell ref="D42:E42"/>
    <mergeCell ref="F42:F43"/>
    <mergeCell ref="G42:G43"/>
    <mergeCell ref="A77:A78"/>
    <mergeCell ref="B77:C77"/>
    <mergeCell ref="D20:E20"/>
    <mergeCell ref="A27:A28"/>
    <mergeCell ref="B27:C27"/>
    <mergeCell ref="D27:E27"/>
    <mergeCell ref="F27:F28"/>
    <mergeCell ref="G27:G28"/>
    <mergeCell ref="A4:A5"/>
    <mergeCell ref="B4:C4"/>
    <mergeCell ref="D4:E4"/>
    <mergeCell ref="F4:F5"/>
    <mergeCell ref="G4:G5"/>
    <mergeCell ref="A13:A14"/>
    <mergeCell ref="B13:C13"/>
    <mergeCell ref="D13:E13"/>
    <mergeCell ref="F13:F14"/>
    <mergeCell ref="G13:G14"/>
  </mergeCells>
  <printOptions/>
  <pageMargins left="0.7874015748031497" right="0.7874015748031497" top="0.3937007874015748" bottom="0.3937007874015748" header="0" footer="0"/>
  <pageSetup horizontalDpi="600" verticalDpi="600" orientation="portrait" paperSize="9" scale="80" r:id="rId1"/>
  <rowBreaks count="2" manualBreakCount="2">
    <brk id="23" max="6" man="1"/>
    <brk id="10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C.E.D.T. Junta Andalucia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Consejería de Empleo</dc:creator>
  <cp:keywords/>
  <dc:description/>
  <cp:lastModifiedBy>elena.vida.ext</cp:lastModifiedBy>
  <cp:lastPrinted>2010-08-06T06:57:17Z</cp:lastPrinted>
  <dcterms:created xsi:type="dcterms:W3CDTF">2010-03-11T07:12:12Z</dcterms:created>
  <dcterms:modified xsi:type="dcterms:W3CDTF">2018-06-05T11:29:00Z</dcterms:modified>
  <cp:category/>
  <cp:version/>
  <cp:contentType/>
  <cp:contentStatus/>
</cp:coreProperties>
</file>